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mpra-my.sharepoint.com/personal/klavers_socalgas_com/Documents/Desktop/CEC Spreadsheets/CEC To Submit/"/>
    </mc:Choice>
  </mc:AlternateContent>
  <xr:revisionPtr revIDLastSave="0" documentId="8_{3B0382F3-9713-4A0B-A147-7693DD477F59}" xr6:coauthVersionLast="47" xr6:coauthVersionMax="47" xr10:uidLastSave="{00000000-0000-0000-0000-000000000000}"/>
  <bookViews>
    <workbookView xWindow="34545" yWindow="5205" windowWidth="21600" windowHeight="11385"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1" i="3" l="1"/>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D208"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117" i="3"/>
  <c r="D117" i="3" s="1"/>
  <c r="C41" i="3"/>
  <c r="C42" i="3" s="1"/>
  <c r="C29" i="3"/>
  <c r="C30" i="3" s="1"/>
  <c r="C28" i="3"/>
  <c r="C26" i="4"/>
  <c r="D41"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9" i="3"/>
  <c r="C8" i="3"/>
  <c r="B10" i="3"/>
  <c r="B9" i="3"/>
  <c r="B8" i="3"/>
  <c r="B6" i="3"/>
  <c r="B5" i="3"/>
  <c r="B4" i="3"/>
  <c r="B3" i="3"/>
  <c r="B1" i="3"/>
  <c r="D28" i="3"/>
  <c r="D29" i="3"/>
  <c r="D27" i="3"/>
  <c r="D42" i="3" l="1"/>
  <c r="C43" i="3"/>
  <c r="D30" i="3"/>
  <c r="C31" i="3"/>
  <c r="D43" i="3" l="1"/>
  <c r="C44" i="3"/>
  <c r="D31" i="3"/>
  <c r="C32" i="3"/>
  <c r="D44" i="3" l="1"/>
  <c r="C45" i="3"/>
  <c r="D32" i="3"/>
  <c r="C33" i="3"/>
  <c r="C46" i="3" l="1"/>
  <c r="D45" i="3"/>
  <c r="D33" i="3"/>
  <c r="C34" i="3"/>
  <c r="C47" i="3" l="1"/>
  <c r="D46" i="3"/>
  <c r="D34" i="3"/>
  <c r="C35" i="3"/>
  <c r="D47" i="3" l="1"/>
  <c r="C48" i="3"/>
  <c r="D35" i="3"/>
  <c r="C36" i="3"/>
  <c r="C49" i="3" l="1"/>
  <c r="D48" i="3"/>
  <c r="C37" i="3"/>
  <c r="D36" i="3"/>
  <c r="C50" i="3" l="1"/>
  <c r="D49" i="3"/>
  <c r="C38" i="3"/>
  <c r="D37" i="3"/>
  <c r="D50" i="3" l="1"/>
  <c r="C51" i="3"/>
  <c r="C39" i="3"/>
  <c r="D38" i="3"/>
  <c r="D51" i="3" l="1"/>
  <c r="C52" i="3"/>
  <c r="C40" i="3"/>
  <c r="D40" i="3" s="1"/>
  <c r="D39" i="3"/>
  <c r="D52" i="3" l="1"/>
  <c r="C53" i="3"/>
  <c r="D53" i="3" l="1"/>
  <c r="C54" i="3"/>
  <c r="D54" i="3" l="1"/>
  <c r="C55" i="3"/>
  <c r="D55" i="3" l="1"/>
  <c r="C56" i="3"/>
  <c r="C57" i="3" l="1"/>
  <c r="D56" i="3"/>
  <c r="C58" i="3" l="1"/>
  <c r="D57" i="3"/>
  <c r="D58" i="3" l="1"/>
  <c r="C59" i="3"/>
  <c r="D59" i="3" l="1"/>
  <c r="C60" i="3"/>
  <c r="D60" i="3" l="1"/>
  <c r="C61" i="3"/>
  <c r="C62" i="3" l="1"/>
  <c r="D61" i="3"/>
  <c r="D62" i="3" l="1"/>
  <c r="C63" i="3"/>
  <c r="D63" i="3" l="1"/>
  <c r="C64" i="3"/>
  <c r="C65" i="3" l="1"/>
  <c r="D64" i="3"/>
  <c r="C66" i="3" l="1"/>
  <c r="D65" i="3"/>
  <c r="D66" i="3" l="1"/>
  <c r="C67" i="3"/>
  <c r="D67" i="3" l="1"/>
  <c r="C68" i="3"/>
  <c r="C69" i="3" l="1"/>
  <c r="D68" i="3"/>
  <c r="C70" i="3" l="1"/>
  <c r="D69" i="3"/>
  <c r="D70" i="3" l="1"/>
  <c r="C71" i="3"/>
  <c r="C72" i="3" l="1"/>
  <c r="D71" i="3"/>
  <c r="C73" i="3" l="1"/>
  <c r="D72" i="3"/>
  <c r="C74" i="3" l="1"/>
  <c r="D73" i="3"/>
  <c r="D74" i="3" l="1"/>
  <c r="C75" i="3"/>
  <c r="D75" i="3" l="1"/>
  <c r="C76" i="3"/>
  <c r="C77" i="3" l="1"/>
  <c r="D76" i="3"/>
  <c r="D77" i="3" l="1"/>
  <c r="C78" i="3"/>
  <c r="D78" i="3" l="1"/>
  <c r="C79" i="3"/>
  <c r="D79" i="3" l="1"/>
  <c r="C80" i="3"/>
  <c r="C81" i="3" l="1"/>
  <c r="D80" i="3"/>
  <c r="C82" i="3" l="1"/>
  <c r="D81" i="3"/>
  <c r="D82" i="3" l="1"/>
  <c r="C83" i="3"/>
  <c r="D83" i="3" l="1"/>
  <c r="C84" i="3"/>
  <c r="D84" i="3" l="1"/>
  <c r="C85" i="3"/>
  <c r="D85" i="3" l="1"/>
  <c r="C86" i="3"/>
  <c r="D86" i="3" l="1"/>
  <c r="C87" i="3"/>
  <c r="D87" i="3" l="1"/>
  <c r="C88" i="3"/>
  <c r="C89" i="3" l="1"/>
  <c r="D88" i="3"/>
  <c r="C90" i="3" l="1"/>
  <c r="D89" i="3"/>
  <c r="D90" i="3" l="1"/>
  <c r="C91" i="3"/>
  <c r="D91" i="3" l="1"/>
  <c r="C92" i="3"/>
  <c r="D92" i="3" l="1"/>
  <c r="C93" i="3"/>
  <c r="C94" i="3" l="1"/>
  <c r="D93" i="3"/>
  <c r="C95" i="3" l="1"/>
  <c r="D94" i="3"/>
  <c r="D95" i="3" l="1"/>
  <c r="C96" i="3"/>
  <c r="C97" i="3" l="1"/>
  <c r="D96" i="3"/>
  <c r="C98" i="3" l="1"/>
  <c r="D97" i="3"/>
  <c r="D98" i="3" l="1"/>
  <c r="C99" i="3"/>
  <c r="D99" i="3" l="1"/>
  <c r="C100" i="3"/>
  <c r="D100" i="3" l="1"/>
  <c r="C101" i="3"/>
  <c r="D101" i="3" l="1"/>
  <c r="C102" i="3"/>
  <c r="D102" i="3" l="1"/>
  <c r="C103" i="3"/>
  <c r="D103" i="3" l="1"/>
  <c r="C104" i="3"/>
  <c r="C105" i="3" l="1"/>
  <c r="D104" i="3"/>
  <c r="C106" i="3" l="1"/>
  <c r="D105" i="3"/>
  <c r="D106" i="3" l="1"/>
  <c r="C107" i="3"/>
  <c r="D107" i="3" l="1"/>
  <c r="C108" i="3"/>
  <c r="D108" i="3" l="1"/>
  <c r="C109" i="3"/>
  <c r="C110" i="3" l="1"/>
  <c r="D109" i="3"/>
  <c r="C111" i="3" l="1"/>
  <c r="D110" i="3"/>
  <c r="C112" i="3" l="1"/>
  <c r="D111" i="3"/>
  <c r="C113" i="3" l="1"/>
  <c r="D112" i="3"/>
  <c r="C114" i="3" l="1"/>
  <c r="D113" i="3"/>
  <c r="D114" i="3" l="1"/>
  <c r="C115" i="3"/>
  <c r="D115" i="3" l="1"/>
  <c r="C116" i="3"/>
  <c r="D116" i="3" s="1"/>
</calcChain>
</file>

<file path=xl/sharedStrings.xml><?xml version="1.0" encoding="utf-8"?>
<sst xmlns="http://schemas.openxmlformats.org/spreadsheetml/2006/main" count="71" uniqueCount="58">
  <si>
    <t xml:space="preserve">State of California </t>
  </si>
  <si>
    <t>California Energy Commission</t>
  </si>
  <si>
    <t>FORM CEC-1314 UNDERGROUND GAS STORAGE DATA</t>
  </si>
  <si>
    <t>(issued 3/2023)</t>
  </si>
  <si>
    <t xml:space="preserve">  </t>
  </si>
  <si>
    <t>Storage Field Name</t>
  </si>
  <si>
    <t>La Goleta</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</si>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</sst>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_(* #,##0.0_);_(* \(#,##0.0\);_(* &quot;-&quot;??_);_(@_)"/>
    <numFmt numFmtId="166" formatCode="_(* #,##0_);_(* \(#,##0\);_(* &quot;-&quot;??_);_(@_)"/>
  </numFmts>
  <fonts count="23"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rgb="FF000000"/>
      <name val="Arial"/>
      <family val="2"/>
    </font>
    <font>
      <sz val="11"/>
      <color theme="1"/>
      <name val="Calibri"/>
      <family val="2"/>
      <scheme val="minor"/>
    </font>
    <font>
      <sz val="14"/>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1" fillId="0" borderId="0" applyFont="0" applyFill="0" applyBorder="0" applyAlignment="0" applyProtection="0"/>
  </cellStyleXfs>
  <cellXfs count="75">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4" fontId="8" fillId="2" borderId="1" xfId="0" applyNumberFormat="1" applyFont="1" applyFill="1" applyBorder="1" applyAlignment="1" applyProtection="1">
      <alignmen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0" fontId="20" fillId="0" borderId="1" xfId="0" applyFont="1" applyBorder="1" applyAlignment="1">
      <alignment wrapText="1"/>
    </xf>
    <xf numFmtId="165" fontId="0" fillId="0" borderId="0" xfId="3" applyNumberFormat="1" applyFont="1"/>
    <xf numFmtId="165" fontId="1" fillId="0" borderId="1" xfId="3" applyNumberFormat="1" applyFont="1" applyBorder="1" applyAlignment="1">
      <alignment wrapText="1"/>
    </xf>
    <xf numFmtId="165" fontId="8" fillId="2" borderId="1" xfId="3" applyNumberFormat="1" applyFont="1" applyFill="1" applyBorder="1" applyAlignment="1" applyProtection="1">
      <alignment horizontal="right" wrapText="1"/>
      <protection locked="0"/>
    </xf>
    <xf numFmtId="165" fontId="0" fillId="0" borderId="0" xfId="3" applyNumberFormat="1" applyFont="1" applyProtection="1">
      <protection locked="0"/>
    </xf>
    <xf numFmtId="165" fontId="8" fillId="0" borderId="3" xfId="3" applyNumberFormat="1" applyFont="1" applyBorder="1" applyAlignment="1">
      <alignment horizontal="center" wrapText="1"/>
    </xf>
    <xf numFmtId="165" fontId="8" fillId="0" borderId="0" xfId="3" applyNumberFormat="1" applyFont="1"/>
    <xf numFmtId="165" fontId="8" fillId="0" borderId="0" xfId="3" applyNumberFormat="1" applyFont="1" applyAlignment="1" applyProtection="1">
      <alignment horizontal="center" wrapText="1"/>
      <protection locked="0"/>
    </xf>
    <xf numFmtId="165" fontId="0" fillId="0" borderId="0" xfId="3" applyNumberFormat="1" applyFont="1" applyAlignment="1" applyProtection="1">
      <alignment horizontal="center" wrapText="1"/>
      <protection locked="0"/>
    </xf>
    <xf numFmtId="165" fontId="8" fillId="0" borderId="1" xfId="3" applyNumberFormat="1" applyFont="1" applyBorder="1" applyAlignment="1">
      <alignment wrapText="1"/>
    </xf>
    <xf numFmtId="164" fontId="8" fillId="0" borderId="1" xfId="0" applyNumberFormat="1" applyFont="1" applyBorder="1" applyProtection="1">
      <protection locked="0"/>
    </xf>
    <xf numFmtId="164" fontId="20" fillId="0" borderId="1" xfId="0" applyNumberFormat="1" applyFont="1" applyBorder="1"/>
    <xf numFmtId="0" fontId="8" fillId="0" borderId="1" xfId="0" applyFont="1" applyBorder="1" applyProtection="1">
      <protection locked="0"/>
    </xf>
    <xf numFmtId="0" fontId="8" fillId="0" borderId="0" xfId="0" applyFont="1" applyProtection="1">
      <protection locked="0"/>
    </xf>
    <xf numFmtId="166" fontId="8" fillId="2" borderId="1" xfId="3"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2" fillId="0" borderId="0" xfId="1" applyNumberFormat="1" applyFont="1" applyAlignment="1">
      <alignment horizontal="center" vertical="center"/>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8" fillId="2" borderId="2" xfId="0" applyFont="1" applyFill="1" applyBorder="1" applyAlignment="1" applyProtection="1">
      <alignment horizontal="center" wrapText="1"/>
      <protection locked="0"/>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13" fillId="0" borderId="2" xfId="2" applyNumberForma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142875</xdr:colOff>
      <xdr:row>24</xdr:row>
      <xdr:rowOff>1400175</xdr:rowOff>
    </xdr:from>
    <xdr:to>
      <xdr:col>1</xdr:col>
      <xdr:colOff>2228850</xdr:colOff>
      <xdr:row>25</xdr:row>
      <xdr:rowOff>361950</xdr:rowOff>
    </xdr:to>
    <xdr:pic>
      <xdr:nvPicPr>
        <xdr:cNvPr id="3" name="Picture 2">
          <a:extLst>
            <a:ext uri="{FF2B5EF4-FFF2-40B4-BE49-F238E27FC236}">
              <a16:creationId xmlns:a16="http://schemas.microsoft.com/office/drawing/2014/main" id="{4589C8A8-1099-4AEA-AFFB-639BD3F0FBCE}"/>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314325" y="7067550"/>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topLeftCell="A25" zoomScale="80" zoomScaleNormal="80" workbookViewId="0">
      <selection activeCell="C23" sqref="C23"/>
    </sheetView>
  </sheetViews>
  <sheetFormatPr defaultColWidth="0" defaultRowHeight="0" customHeight="1" zeroHeight="1" x14ac:dyDescent="0.2"/>
  <cols>
    <col min="1" max="1" width="2.5703125" style="2" customWidth="1"/>
    <col min="2" max="2" width="42.42578125" style="1" customWidth="1"/>
    <col min="3" max="3" width="39.140625" style="1" customWidth="1"/>
    <col min="4" max="12" width="11.5703125" style="1" customWidth="1"/>
    <col min="13" max="16384" width="0" style="1" hidden="1"/>
  </cols>
  <sheetData>
    <row r="1" spans="2:12" ht="20.25" x14ac:dyDescent="0.2">
      <c r="B1" s="48" t="s">
        <v>0</v>
      </c>
      <c r="C1" s="48"/>
    </row>
    <row r="2" spans="2:12" ht="21" customHeight="1" x14ac:dyDescent="0.2">
      <c r="B2" s="48" t="s">
        <v>1</v>
      </c>
      <c r="C2" s="48"/>
    </row>
    <row r="3" spans="2:12" ht="50.25" customHeight="1" x14ac:dyDescent="0.2">
      <c r="B3" s="54" t="s">
        <v>2</v>
      </c>
      <c r="C3" s="54"/>
      <c r="D3" s="26"/>
      <c r="E3" s="26"/>
      <c r="F3" s="26"/>
      <c r="G3" s="26"/>
      <c r="H3" s="26"/>
      <c r="I3" s="26"/>
      <c r="J3" s="26"/>
      <c r="K3" s="26"/>
      <c r="L3" s="26"/>
    </row>
    <row r="4" spans="2:12" s="2" customFormat="1" ht="15" x14ac:dyDescent="0.2">
      <c r="B4" s="12" t="s">
        <v>3</v>
      </c>
    </row>
    <row r="5" spans="2:12" s="2" customFormat="1" ht="14.25" x14ac:dyDescent="0.2">
      <c r="B5" s="5" t="s">
        <v>4</v>
      </c>
    </row>
    <row r="6" spans="2:12" s="2" customFormat="1" ht="15.75" x14ac:dyDescent="0.2">
      <c r="B6" s="14" t="s">
        <v>5</v>
      </c>
      <c r="C6" s="15" t="s">
        <v>6</v>
      </c>
    </row>
    <row r="7" spans="2:12" s="2" customFormat="1" ht="15.75" x14ac:dyDescent="0.2">
      <c r="B7" s="16" t="s">
        <v>7</v>
      </c>
      <c r="C7" s="15" t="s">
        <v>8</v>
      </c>
    </row>
    <row r="8" spans="2:12" s="2" customFormat="1" ht="12.75" x14ac:dyDescent="0.2">
      <c r="B8" s="8"/>
      <c r="C8" s="9"/>
    </row>
    <row r="9" spans="2:12" s="2" customFormat="1" ht="12.75" x14ac:dyDescent="0.2">
      <c r="B9" s="10"/>
      <c r="C9" s="10"/>
    </row>
    <row r="10" spans="2:12" s="2" customFormat="1" ht="12.75" x14ac:dyDescent="0.2">
      <c r="B10" s="8"/>
      <c r="C10" s="8"/>
    </row>
    <row r="11" spans="2:12" s="2" customFormat="1" ht="15.75" x14ac:dyDescent="0.2">
      <c r="B11" s="14" t="s">
        <v>9</v>
      </c>
      <c r="C11" s="15" t="s">
        <v>10</v>
      </c>
    </row>
    <row r="12" spans="2:12" s="2" customFormat="1" ht="15.75" x14ac:dyDescent="0.2">
      <c r="B12" s="16" t="s">
        <v>11</v>
      </c>
      <c r="C12" s="15" t="s">
        <v>12</v>
      </c>
    </row>
    <row r="13" spans="2:12" s="2" customFormat="1" ht="15.75" x14ac:dyDescent="0.2">
      <c r="B13" s="14" t="s">
        <v>13</v>
      </c>
      <c r="C13" s="30" t="s">
        <v>14</v>
      </c>
    </row>
    <row r="14" spans="2:12" s="2" customFormat="1" ht="15.75" x14ac:dyDescent="0.2">
      <c r="B14" s="16" t="s">
        <v>15</v>
      </c>
      <c r="C14" s="15" t="s">
        <v>16</v>
      </c>
    </row>
    <row r="15" spans="2:12" s="2" customFormat="1" ht="15.75" x14ac:dyDescent="0.2">
      <c r="B15" s="14" t="s">
        <v>17</v>
      </c>
      <c r="C15" s="15" t="s">
        <v>18</v>
      </c>
    </row>
    <row r="16" spans="2:12" s="2" customFormat="1" ht="15.75" x14ac:dyDescent="0.2">
      <c r="B16" s="16" t="s">
        <v>19</v>
      </c>
      <c r="C16" s="15"/>
    </row>
    <row r="17" spans="2:12" s="2" customFormat="1" ht="15.75" x14ac:dyDescent="0.2">
      <c r="B17" s="14" t="s">
        <v>20</v>
      </c>
      <c r="C17" s="15" t="s">
        <v>21</v>
      </c>
    </row>
    <row r="18" spans="2:12" s="2" customFormat="1" ht="15.75" x14ac:dyDescent="0.2">
      <c r="B18" s="16" t="s">
        <v>22</v>
      </c>
      <c r="C18" s="15" t="s">
        <v>23</v>
      </c>
    </row>
    <row r="19" spans="2:12" s="2" customFormat="1" ht="15.75" x14ac:dyDescent="0.2">
      <c r="B19" s="14" t="s">
        <v>24</v>
      </c>
      <c r="C19" s="15" t="s">
        <v>25</v>
      </c>
    </row>
    <row r="20" spans="2:12" s="2" customFormat="1" ht="12.75" x14ac:dyDescent="0.2">
      <c r="B20" s="9"/>
      <c r="C20" s="11"/>
    </row>
    <row r="21" spans="2:12" s="2" customFormat="1" ht="31.5" x14ac:dyDescent="0.2">
      <c r="B21" s="14" t="s">
        <v>26</v>
      </c>
      <c r="C21" s="17">
        <v>44927</v>
      </c>
    </row>
    <row r="22" spans="2:12" s="2" customFormat="1" ht="15.75" x14ac:dyDescent="0.2">
      <c r="B22" s="14" t="s">
        <v>27</v>
      </c>
      <c r="C22" s="17">
        <v>45199</v>
      </c>
    </row>
    <row r="23" spans="2:12" s="2" customFormat="1" ht="15.75" x14ac:dyDescent="0.2">
      <c r="B23" s="14" t="s">
        <v>28</v>
      </c>
      <c r="C23" s="17">
        <v>45231</v>
      </c>
    </row>
    <row r="24" spans="2:12" s="2" customFormat="1" ht="39" customHeight="1" x14ac:dyDescent="0.2">
      <c r="B24" s="14"/>
      <c r="C24" s="23"/>
    </row>
    <row r="25" spans="2:12" s="2" customFormat="1" ht="117.75" customHeight="1" x14ac:dyDescent="0.2">
      <c r="B25" s="53" t="s">
        <v>29</v>
      </c>
      <c r="C25" s="53"/>
      <c r="D25" s="53"/>
      <c r="E25" s="53"/>
      <c r="F25" s="53"/>
      <c r="G25" s="53"/>
      <c r="H25" s="53"/>
      <c r="I25" s="53"/>
      <c r="J25" s="53"/>
      <c r="K25" s="53"/>
      <c r="L25" s="53"/>
    </row>
    <row r="26" spans="2:12" s="2" customFormat="1" ht="64.5" customHeight="1" x14ac:dyDescent="0.2">
      <c r="B26" s="46" t="s">
        <v>30</v>
      </c>
      <c r="C26" s="47">
        <f>C23</f>
        <v>45231</v>
      </c>
      <c r="D26" s="13"/>
      <c r="E26" s="13"/>
      <c r="F26" s="13"/>
      <c r="G26" s="13"/>
      <c r="H26" s="13"/>
      <c r="I26" s="13"/>
      <c r="J26" s="13"/>
      <c r="K26" s="13"/>
      <c r="L26" s="13"/>
    </row>
    <row r="27" spans="2:12" s="2" customFormat="1" ht="15" x14ac:dyDescent="0.2">
      <c r="B27" s="27" t="s">
        <v>31</v>
      </c>
      <c r="C27" s="28"/>
    </row>
    <row r="28" spans="2:12" s="2" customFormat="1" ht="12.75" x14ac:dyDescent="0.2"/>
    <row r="29" spans="2:12" s="2" customFormat="1" ht="37.5" customHeight="1" x14ac:dyDescent="0.2">
      <c r="B29" s="52" t="s">
        <v>32</v>
      </c>
      <c r="C29" s="52"/>
      <c r="D29" s="52"/>
      <c r="E29" s="52"/>
      <c r="F29" s="52"/>
      <c r="G29" s="52"/>
      <c r="H29" s="52"/>
      <c r="I29" s="52"/>
      <c r="J29" s="52"/>
      <c r="K29" s="52"/>
      <c r="L29" s="52"/>
    </row>
    <row r="30" spans="2:12" s="2" customFormat="1" ht="12" customHeight="1" x14ac:dyDescent="0.2">
      <c r="B30" s="52"/>
      <c r="C30" s="52"/>
      <c r="D30" s="52"/>
      <c r="E30" s="52"/>
      <c r="F30" s="52"/>
      <c r="G30" s="52"/>
      <c r="H30" s="52"/>
      <c r="I30" s="52"/>
      <c r="J30" s="52"/>
      <c r="K30" s="52"/>
      <c r="L30" s="52"/>
    </row>
    <row r="31" spans="2:12" s="2" customFormat="1" ht="131.25" customHeight="1" x14ac:dyDescent="0.2">
      <c r="B31" s="49" t="s">
        <v>33</v>
      </c>
      <c r="C31" s="50"/>
      <c r="D31" s="50"/>
      <c r="E31" s="50"/>
      <c r="F31" s="50"/>
      <c r="G31" s="50"/>
      <c r="H31" s="50"/>
      <c r="I31" s="50"/>
      <c r="J31" s="50"/>
      <c r="K31" s="50"/>
      <c r="L31" s="51"/>
    </row>
    <row r="32" spans="2:12" ht="13.5" customHeight="1" x14ac:dyDescent="0.2"/>
    <row r="33" spans="2:2" ht="13.5" customHeight="1" x14ac:dyDescent="0.2">
      <c r="B33" s="1" t="s">
        <v>34</v>
      </c>
    </row>
    <row r="34" spans="2:2" ht="13.5" customHeight="1" x14ac:dyDescent="0.2"/>
    <row r="35" spans="2:2" ht="13.5" customHeight="1" x14ac:dyDescent="0.2"/>
    <row r="36" spans="2:2" ht="13.5" customHeight="1" x14ac:dyDescent="0.2"/>
    <row r="37" spans="2:2" ht="13.5" customHeight="1" x14ac:dyDescent="0.2"/>
    <row r="38" spans="2:2" ht="13.5" customHeight="1" x14ac:dyDescent="0.2"/>
    <row r="39" spans="2:2" ht="13.5" customHeight="1" x14ac:dyDescent="0.2"/>
    <row r="40" spans="2:2" ht="13.5" customHeight="1" x14ac:dyDescent="0.2"/>
    <row r="41" spans="2:2" ht="13.5" customHeight="1" x14ac:dyDescent="0.2"/>
    <row r="42" spans="2:2" ht="13.5" customHeight="1" x14ac:dyDescent="0.2"/>
    <row r="43" spans="2:2" ht="13.5" customHeight="1" x14ac:dyDescent="0.2"/>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A292" zoomScale="55" zoomScaleNormal="55" workbookViewId="0">
      <selection activeCell="E299" sqref="E270:E299"/>
    </sheetView>
  </sheetViews>
  <sheetFormatPr defaultRowHeight="20.25" x14ac:dyDescent="0.3"/>
  <cols>
    <col min="1" max="1" width="47.5703125" bestFit="1" customWidth="1"/>
    <col min="2" max="2" width="82.7109375" customWidth="1"/>
    <col min="3" max="3" width="34" customWidth="1"/>
    <col min="4" max="4" width="41" customWidth="1"/>
    <col min="5" max="5" width="22" style="32" bestFit="1" customWidth="1"/>
    <col min="6" max="6" width="26.42578125" style="32" bestFit="1" customWidth="1"/>
    <col min="7" max="7" width="18" style="18" bestFit="1" customWidth="1"/>
    <col min="8" max="8" width="55.140625" style="18" bestFit="1" customWidth="1"/>
  </cols>
  <sheetData>
    <row r="1" spans="2:5" x14ac:dyDescent="0.3">
      <c r="B1" s="65" t="str">
        <f>Declaration!B3</f>
        <v>FORM CEC-1314 UNDERGROUND GAS STORAGE DATA</v>
      </c>
      <c r="C1" s="65"/>
      <c r="D1" s="65"/>
      <c r="E1" s="65"/>
    </row>
    <row r="3" spans="2:5" x14ac:dyDescent="0.3">
      <c r="B3" s="20" t="str">
        <f>Declaration!B6</f>
        <v>Storage Field Name</v>
      </c>
      <c r="C3" s="66" t="s">
        <v>6</v>
      </c>
      <c r="D3" s="67"/>
      <c r="E3" s="68"/>
    </row>
    <row r="4" spans="2:5" x14ac:dyDescent="0.3">
      <c r="B4" s="20" t="str">
        <f>Declaration!B7</f>
        <v>Company Name</v>
      </c>
      <c r="C4" s="66" t="s">
        <v>8</v>
      </c>
      <c r="D4" s="69"/>
      <c r="E4" s="70"/>
    </row>
    <row r="5" spans="2:5" x14ac:dyDescent="0.3">
      <c r="B5" s="20" t="str">
        <f>Declaration!B11</f>
        <v>Name</v>
      </c>
      <c r="C5" s="66" t="s">
        <v>10</v>
      </c>
      <c r="D5" s="69"/>
      <c r="E5" s="70"/>
    </row>
    <row r="6" spans="2:5" x14ac:dyDescent="0.3">
      <c r="B6" s="20" t="str">
        <f>Declaration!B13</f>
        <v>E-mail</v>
      </c>
      <c r="C6" s="72" t="s">
        <v>14</v>
      </c>
      <c r="D6" s="67"/>
      <c r="E6" s="68"/>
    </row>
    <row r="7" spans="2:5" x14ac:dyDescent="0.3">
      <c r="B7" s="21"/>
      <c r="C7" s="29"/>
      <c r="D7" s="29"/>
      <c r="E7" s="36"/>
    </row>
    <row r="8" spans="2:5" x14ac:dyDescent="0.3">
      <c r="B8" s="22" t="str">
        <f>Declaration!B21</f>
        <v>Beginning Reporting Date  (mm/dd/yy)</v>
      </c>
      <c r="C8" s="71">
        <f>Declaration!C21</f>
        <v>44927</v>
      </c>
      <c r="D8" s="69"/>
      <c r="E8" s="70"/>
    </row>
    <row r="9" spans="2:5" x14ac:dyDescent="0.3">
      <c r="B9" s="22" t="str">
        <f>Declaration!B22</f>
        <v>Ending Reporting Date (mm/dd/yy)</v>
      </c>
      <c r="C9" s="71">
        <f>Declaration!C22</f>
        <v>45199</v>
      </c>
      <c r="D9" s="73"/>
      <c r="E9" s="74"/>
    </row>
    <row r="10" spans="2:5" x14ac:dyDescent="0.3">
      <c r="B10" s="22" t="str">
        <f>Declaration!B23</f>
        <v>Date Form Submitted (mm/dd/yy)</v>
      </c>
      <c r="C10" s="71">
        <v>45231</v>
      </c>
      <c r="D10" s="69"/>
      <c r="E10" s="70"/>
    </row>
    <row r="11" spans="2:5" x14ac:dyDescent="0.3">
      <c r="B11" s="18"/>
      <c r="C11" s="18"/>
      <c r="D11" s="18"/>
      <c r="E11" s="37"/>
    </row>
    <row r="12" spans="2:5" x14ac:dyDescent="0.3">
      <c r="B12" s="55" t="s">
        <v>35</v>
      </c>
      <c r="C12" s="56"/>
      <c r="D12" s="56"/>
      <c r="E12" s="57"/>
    </row>
    <row r="13" spans="2:5" x14ac:dyDescent="0.3">
      <c r="B13" s="20" t="s">
        <v>36</v>
      </c>
      <c r="C13" s="64" t="s">
        <v>6</v>
      </c>
      <c r="D13" s="62"/>
      <c r="E13" s="63"/>
    </row>
    <row r="14" spans="2:5" x14ac:dyDescent="0.3">
      <c r="B14" s="20" t="s">
        <v>37</v>
      </c>
      <c r="C14" s="64" t="s">
        <v>38</v>
      </c>
      <c r="D14" s="62"/>
      <c r="E14" s="63"/>
    </row>
    <row r="15" spans="2:5" x14ac:dyDescent="0.3">
      <c r="B15" s="20" t="s">
        <v>39</v>
      </c>
      <c r="C15" s="64" t="s">
        <v>40</v>
      </c>
      <c r="D15" s="62"/>
      <c r="E15" s="63"/>
    </row>
    <row r="16" spans="2:5" x14ac:dyDescent="0.3">
      <c r="B16" s="20" t="s">
        <v>41</v>
      </c>
      <c r="C16" s="58" t="s">
        <v>42</v>
      </c>
      <c r="D16" s="59"/>
      <c r="E16" s="60"/>
    </row>
    <row r="17" spans="1:11" x14ac:dyDescent="0.3">
      <c r="B17" s="20" t="s">
        <v>43</v>
      </c>
      <c r="C17" s="58" t="s">
        <v>44</v>
      </c>
      <c r="D17" s="59"/>
      <c r="E17" s="60"/>
    </row>
    <row r="18" spans="1:11" x14ac:dyDescent="0.3">
      <c r="B18" s="18"/>
      <c r="C18" s="19"/>
      <c r="D18" s="19"/>
      <c r="E18" s="38"/>
    </row>
    <row r="19" spans="1:11" x14ac:dyDescent="0.3">
      <c r="B19" s="20" t="s">
        <v>45</v>
      </c>
      <c r="C19" s="61">
        <v>21500000</v>
      </c>
      <c r="D19" s="62"/>
      <c r="E19" s="63"/>
    </row>
    <row r="20" spans="1:11" x14ac:dyDescent="0.3">
      <c r="B20" s="20" t="s">
        <v>46</v>
      </c>
      <c r="C20" s="61">
        <v>46089073</v>
      </c>
      <c r="D20" s="62"/>
      <c r="E20" s="63"/>
    </row>
    <row r="21" spans="1:11" x14ac:dyDescent="0.3">
      <c r="B21" s="20" t="s">
        <v>47</v>
      </c>
      <c r="C21" s="61">
        <v>420000</v>
      </c>
      <c r="D21" s="62"/>
      <c r="E21" s="63"/>
    </row>
    <row r="22" spans="1:11" x14ac:dyDescent="0.3">
      <c r="B22" s="4"/>
      <c r="C22" s="7"/>
      <c r="D22" s="7"/>
      <c r="E22" s="39"/>
    </row>
    <row r="23" spans="1:11" x14ac:dyDescent="0.3">
      <c r="B23" s="4"/>
      <c r="C23" s="7"/>
      <c r="D23" s="7"/>
      <c r="E23" s="39"/>
    </row>
    <row r="24" spans="1:11" ht="20.25" customHeight="1" x14ac:dyDescent="0.3">
      <c r="A24" s="55" t="s">
        <v>48</v>
      </c>
      <c r="B24" s="56"/>
      <c r="C24" s="56"/>
      <c r="D24" s="56"/>
      <c r="E24" s="56"/>
      <c r="F24" s="57"/>
    </row>
    <row r="26" spans="1:11" ht="38.25" x14ac:dyDescent="0.3">
      <c r="A26" s="6" t="s">
        <v>49</v>
      </c>
      <c r="B26" s="6" t="s">
        <v>50</v>
      </c>
      <c r="C26" s="6" t="s">
        <v>51</v>
      </c>
      <c r="D26" s="6" t="s">
        <v>52</v>
      </c>
      <c r="E26" s="33" t="s">
        <v>53</v>
      </c>
      <c r="F26" s="33" t="s">
        <v>54</v>
      </c>
      <c r="G26" s="31" t="s">
        <v>55</v>
      </c>
      <c r="H26" s="31" t="s">
        <v>56</v>
      </c>
    </row>
    <row r="27" spans="1:11" s="3" customFormat="1" x14ac:dyDescent="0.3">
      <c r="A27" s="24">
        <v>44927</v>
      </c>
      <c r="B27" s="45">
        <v>24589073</v>
      </c>
      <c r="C27" s="34">
        <v>14331148.699999999</v>
      </c>
      <c r="D27" s="40">
        <f>B27+C27</f>
        <v>38920221.700000003</v>
      </c>
      <c r="E27" s="34">
        <v>0</v>
      </c>
      <c r="F27" s="34">
        <v>42160.5</v>
      </c>
      <c r="G27" s="41">
        <v>0</v>
      </c>
      <c r="H27" s="41"/>
    </row>
    <row r="28" spans="1:11" s="3" customFormat="1" x14ac:dyDescent="0.3">
      <c r="A28" s="24">
        <v>44928</v>
      </c>
      <c r="B28" s="45">
        <v>24589073</v>
      </c>
      <c r="C28" s="34">
        <f>C27+E27-F27-G27</f>
        <v>14288988.199999999</v>
      </c>
      <c r="D28" s="40">
        <f t="shared" ref="D28:D38" si="0">B28+C28</f>
        <v>38878061.200000003</v>
      </c>
      <c r="E28" s="34">
        <v>0</v>
      </c>
      <c r="F28" s="34">
        <v>206591.1</v>
      </c>
      <c r="G28" s="41">
        <v>0</v>
      </c>
      <c r="H28" s="41"/>
    </row>
    <row r="29" spans="1:11" s="3" customFormat="1" x14ac:dyDescent="0.3">
      <c r="A29" s="24">
        <v>44929</v>
      </c>
      <c r="B29" s="45">
        <v>24589073</v>
      </c>
      <c r="C29" s="34">
        <f t="shared" ref="C29:C92" si="1">C28+E28-F28-G28</f>
        <v>14082397.1</v>
      </c>
      <c r="D29" s="40">
        <f t="shared" si="0"/>
        <v>38671470.100000001</v>
      </c>
      <c r="E29" s="34">
        <v>0</v>
      </c>
      <c r="F29" s="34">
        <v>107913.60000000001</v>
      </c>
      <c r="G29" s="41">
        <v>0</v>
      </c>
      <c r="H29" s="41"/>
      <c r="K29" s="25"/>
    </row>
    <row r="30" spans="1:11" s="3" customFormat="1" x14ac:dyDescent="0.3">
      <c r="A30" s="24">
        <v>44930</v>
      </c>
      <c r="B30" s="45">
        <v>24589073</v>
      </c>
      <c r="C30" s="34">
        <f t="shared" si="1"/>
        <v>13974483.5</v>
      </c>
      <c r="D30" s="40">
        <f t="shared" si="0"/>
        <v>38563556.5</v>
      </c>
      <c r="E30" s="34">
        <v>45931.5</v>
      </c>
      <c r="F30" s="34">
        <v>0</v>
      </c>
      <c r="G30" s="41">
        <v>0</v>
      </c>
      <c r="H30" s="41"/>
      <c r="K30" s="25"/>
    </row>
    <row r="31" spans="1:11" s="3" customFormat="1" x14ac:dyDescent="0.3">
      <c r="A31" s="24">
        <v>44931</v>
      </c>
      <c r="B31" s="45">
        <v>24589073</v>
      </c>
      <c r="C31" s="34">
        <f t="shared" si="1"/>
        <v>14020415</v>
      </c>
      <c r="D31" s="40">
        <f t="shared" si="0"/>
        <v>38609488</v>
      </c>
      <c r="E31" s="34">
        <v>7570</v>
      </c>
      <c r="F31" s="34">
        <v>17109.5</v>
      </c>
      <c r="G31" s="41">
        <v>0</v>
      </c>
      <c r="H31" s="41"/>
      <c r="K31" s="25"/>
    </row>
    <row r="32" spans="1:11" s="3" customFormat="1" x14ac:dyDescent="0.3">
      <c r="A32" s="24">
        <v>44932</v>
      </c>
      <c r="B32" s="45">
        <v>24589073</v>
      </c>
      <c r="C32" s="34">
        <f t="shared" si="1"/>
        <v>14010875.5</v>
      </c>
      <c r="D32" s="40">
        <f t="shared" si="0"/>
        <v>38599948.5</v>
      </c>
      <c r="E32" s="34">
        <v>5294.3</v>
      </c>
      <c r="F32" s="34">
        <v>108668.1</v>
      </c>
      <c r="G32" s="41">
        <v>0</v>
      </c>
      <c r="H32" s="41"/>
    </row>
    <row r="33" spans="1:8" s="3" customFormat="1" x14ac:dyDescent="0.3">
      <c r="A33" s="24">
        <v>44933</v>
      </c>
      <c r="B33" s="45">
        <v>24589073</v>
      </c>
      <c r="C33" s="34">
        <f t="shared" si="1"/>
        <v>13907501.700000001</v>
      </c>
      <c r="D33" s="40">
        <f t="shared" si="0"/>
        <v>38496574.700000003</v>
      </c>
      <c r="E33" s="34">
        <v>11225.5</v>
      </c>
      <c r="F33" s="34">
        <v>0.3</v>
      </c>
      <c r="G33" s="41">
        <v>0</v>
      </c>
      <c r="H33" s="41"/>
    </row>
    <row r="34" spans="1:8" s="3" customFormat="1" x14ac:dyDescent="0.3">
      <c r="A34" s="24">
        <v>44934</v>
      </c>
      <c r="B34" s="45">
        <v>24589073</v>
      </c>
      <c r="C34" s="34">
        <f t="shared" si="1"/>
        <v>13918726.9</v>
      </c>
      <c r="D34" s="40">
        <f t="shared" si="0"/>
        <v>38507799.899999999</v>
      </c>
      <c r="E34" s="34">
        <v>10769.9</v>
      </c>
      <c r="F34" s="34">
        <v>0</v>
      </c>
      <c r="G34" s="41">
        <v>0</v>
      </c>
      <c r="H34" s="41"/>
    </row>
    <row r="35" spans="1:8" s="3" customFormat="1" x14ac:dyDescent="0.3">
      <c r="A35" s="24">
        <v>44935</v>
      </c>
      <c r="B35" s="45">
        <v>24589073</v>
      </c>
      <c r="C35" s="34">
        <f t="shared" si="1"/>
        <v>13929496.800000001</v>
      </c>
      <c r="D35" s="40">
        <f t="shared" si="0"/>
        <v>38518569.799999997</v>
      </c>
      <c r="E35" s="34">
        <v>39046.9</v>
      </c>
      <c r="F35" s="34">
        <v>45828.9</v>
      </c>
      <c r="G35" s="41">
        <v>0</v>
      </c>
      <c r="H35" s="41"/>
    </row>
    <row r="36" spans="1:8" s="3" customFormat="1" x14ac:dyDescent="0.3">
      <c r="A36" s="24">
        <v>44936</v>
      </c>
      <c r="B36" s="45">
        <v>24589073</v>
      </c>
      <c r="C36" s="34">
        <f t="shared" si="1"/>
        <v>13922714.800000001</v>
      </c>
      <c r="D36" s="40">
        <f t="shared" si="0"/>
        <v>38511787.799999997</v>
      </c>
      <c r="E36" s="34">
        <v>29282.2</v>
      </c>
      <c r="F36" s="34">
        <v>1277.9000000000001</v>
      </c>
      <c r="G36" s="41">
        <v>0</v>
      </c>
      <c r="H36" s="41"/>
    </row>
    <row r="37" spans="1:8" s="3" customFormat="1" x14ac:dyDescent="0.3">
      <c r="A37" s="24">
        <v>44937</v>
      </c>
      <c r="B37" s="45">
        <v>24589073</v>
      </c>
      <c r="C37" s="34">
        <f t="shared" si="1"/>
        <v>13950719.1</v>
      </c>
      <c r="D37" s="40">
        <f t="shared" si="0"/>
        <v>38539792.100000001</v>
      </c>
      <c r="E37" s="34">
        <v>12125.4</v>
      </c>
      <c r="F37" s="34">
        <v>50875.1</v>
      </c>
      <c r="G37" s="41">
        <v>0</v>
      </c>
      <c r="H37" s="41"/>
    </row>
    <row r="38" spans="1:8" s="3" customFormat="1" ht="24.95" customHeight="1" x14ac:dyDescent="0.3">
      <c r="A38" s="24">
        <v>44938</v>
      </c>
      <c r="B38" s="45">
        <v>24589073</v>
      </c>
      <c r="C38" s="34">
        <f t="shared" si="1"/>
        <v>13911969.4</v>
      </c>
      <c r="D38" s="40">
        <f t="shared" si="0"/>
        <v>38501042.399999999</v>
      </c>
      <c r="E38" s="34">
        <v>0</v>
      </c>
      <c r="F38" s="34">
        <v>49732.1</v>
      </c>
      <c r="G38" s="41">
        <v>0</v>
      </c>
      <c r="H38" s="41"/>
    </row>
    <row r="39" spans="1:8" s="3" customFormat="1" ht="24.95" customHeight="1" x14ac:dyDescent="0.3">
      <c r="A39" s="24">
        <v>44939</v>
      </c>
      <c r="B39" s="45">
        <v>24589073</v>
      </c>
      <c r="C39" s="34">
        <f t="shared" si="1"/>
        <v>13862237.300000001</v>
      </c>
      <c r="D39" s="40">
        <f t="shared" ref="D39:D102" si="2">B39+C39</f>
        <v>38451310.299999997</v>
      </c>
      <c r="E39" s="34">
        <v>0</v>
      </c>
      <c r="F39" s="34">
        <v>0.1</v>
      </c>
      <c r="G39" s="41">
        <v>0</v>
      </c>
      <c r="H39" s="41"/>
    </row>
    <row r="40" spans="1:8" s="3" customFormat="1" ht="24.95" customHeight="1" x14ac:dyDescent="0.3">
      <c r="A40" s="24">
        <v>44940</v>
      </c>
      <c r="B40" s="45">
        <v>24589073</v>
      </c>
      <c r="C40" s="34">
        <f t="shared" si="1"/>
        <v>13862237.200000001</v>
      </c>
      <c r="D40" s="40">
        <f t="shared" si="2"/>
        <v>38451310.200000003</v>
      </c>
      <c r="E40" s="34">
        <v>0</v>
      </c>
      <c r="F40" s="34">
        <v>49375.9</v>
      </c>
      <c r="G40" s="41">
        <v>0</v>
      </c>
      <c r="H40" s="41"/>
    </row>
    <row r="41" spans="1:8" s="3" customFormat="1" ht="24.95" customHeight="1" x14ac:dyDescent="0.3">
      <c r="A41" s="24">
        <v>44941</v>
      </c>
      <c r="B41" s="45">
        <v>24589073</v>
      </c>
      <c r="C41" s="34">
        <f t="shared" si="1"/>
        <v>13812861.300000001</v>
      </c>
      <c r="D41" s="40">
        <f t="shared" si="2"/>
        <v>38401934.299999997</v>
      </c>
      <c r="E41" s="34">
        <v>0</v>
      </c>
      <c r="F41" s="34">
        <v>0</v>
      </c>
      <c r="G41" s="41">
        <v>0</v>
      </c>
      <c r="H41" s="41"/>
    </row>
    <row r="42" spans="1:8" s="3" customFormat="1" ht="24.95" customHeight="1" x14ac:dyDescent="0.3">
      <c r="A42" s="24">
        <v>44942</v>
      </c>
      <c r="B42" s="45">
        <v>24589073</v>
      </c>
      <c r="C42" s="34">
        <f t="shared" si="1"/>
        <v>13812861.300000001</v>
      </c>
      <c r="D42" s="40">
        <f t="shared" si="2"/>
        <v>38401934.299999997</v>
      </c>
      <c r="E42" s="34">
        <v>0</v>
      </c>
      <c r="F42" s="34">
        <v>27492.9</v>
      </c>
      <c r="G42" s="41">
        <v>0</v>
      </c>
      <c r="H42" s="41"/>
    </row>
    <row r="43" spans="1:8" s="3" customFormat="1" x14ac:dyDescent="0.3">
      <c r="A43" s="24">
        <v>44943</v>
      </c>
      <c r="B43" s="45">
        <v>24589073</v>
      </c>
      <c r="C43" s="34">
        <f t="shared" si="1"/>
        <v>13785368.4</v>
      </c>
      <c r="D43" s="40">
        <f t="shared" si="2"/>
        <v>38374441.399999999</v>
      </c>
      <c r="E43" s="34">
        <v>5586.5</v>
      </c>
      <c r="F43" s="34">
        <v>1738.4</v>
      </c>
      <c r="G43" s="41">
        <v>0</v>
      </c>
      <c r="H43" s="41"/>
    </row>
    <row r="44" spans="1:8" s="3" customFormat="1" x14ac:dyDescent="0.3">
      <c r="A44" s="24">
        <v>44944</v>
      </c>
      <c r="B44" s="45">
        <v>24589073</v>
      </c>
      <c r="C44" s="34">
        <f t="shared" si="1"/>
        <v>13789216.5</v>
      </c>
      <c r="D44" s="40">
        <f t="shared" si="2"/>
        <v>38378289.5</v>
      </c>
      <c r="E44" s="34">
        <v>11816.7</v>
      </c>
      <c r="F44" s="34">
        <v>7473.5</v>
      </c>
      <c r="G44" s="41">
        <v>0</v>
      </c>
      <c r="H44" s="41"/>
    </row>
    <row r="45" spans="1:8" s="3" customFormat="1" x14ac:dyDescent="0.3">
      <c r="A45" s="24">
        <v>44945</v>
      </c>
      <c r="B45" s="45">
        <v>24589073</v>
      </c>
      <c r="C45" s="34">
        <f t="shared" si="1"/>
        <v>13793559.699999999</v>
      </c>
      <c r="D45" s="40">
        <f t="shared" si="2"/>
        <v>38382632.700000003</v>
      </c>
      <c r="E45" s="34">
        <v>0</v>
      </c>
      <c r="F45" s="34">
        <v>161873.60000000001</v>
      </c>
      <c r="G45" s="41">
        <v>0</v>
      </c>
      <c r="H45" s="41"/>
    </row>
    <row r="46" spans="1:8" s="3" customFormat="1" x14ac:dyDescent="0.3">
      <c r="A46" s="24">
        <v>44946</v>
      </c>
      <c r="B46" s="45">
        <v>24589073</v>
      </c>
      <c r="C46" s="34">
        <f t="shared" si="1"/>
        <v>13631686.1</v>
      </c>
      <c r="D46" s="40">
        <f t="shared" si="2"/>
        <v>38220759.100000001</v>
      </c>
      <c r="E46" s="34">
        <v>0</v>
      </c>
      <c r="F46" s="34">
        <v>152022.20000000001</v>
      </c>
      <c r="G46" s="41">
        <v>0</v>
      </c>
      <c r="H46" s="41"/>
    </row>
    <row r="47" spans="1:8" s="3" customFormat="1" x14ac:dyDescent="0.3">
      <c r="A47" s="24">
        <v>44947</v>
      </c>
      <c r="B47" s="45">
        <v>24589073</v>
      </c>
      <c r="C47" s="34">
        <f t="shared" si="1"/>
        <v>13479663.9</v>
      </c>
      <c r="D47" s="40">
        <f t="shared" si="2"/>
        <v>38068736.899999999</v>
      </c>
      <c r="E47" s="34">
        <v>0</v>
      </c>
      <c r="F47" s="34">
        <v>202769.5</v>
      </c>
      <c r="G47" s="41">
        <v>0</v>
      </c>
      <c r="H47" s="41"/>
    </row>
    <row r="48" spans="1:8" s="3" customFormat="1" x14ac:dyDescent="0.3">
      <c r="A48" s="24">
        <v>44948</v>
      </c>
      <c r="B48" s="45">
        <v>24589073</v>
      </c>
      <c r="C48" s="34">
        <f t="shared" si="1"/>
        <v>13276894.4</v>
      </c>
      <c r="D48" s="40">
        <f t="shared" si="2"/>
        <v>37865967.399999999</v>
      </c>
      <c r="E48" s="34">
        <v>0</v>
      </c>
      <c r="F48" s="34">
        <v>202755.1</v>
      </c>
      <c r="G48" s="41">
        <v>0</v>
      </c>
      <c r="H48" s="41"/>
    </row>
    <row r="49" spans="1:8" s="3" customFormat="1" x14ac:dyDescent="0.3">
      <c r="A49" s="24">
        <v>44949</v>
      </c>
      <c r="B49" s="45">
        <v>24589073</v>
      </c>
      <c r="C49" s="34">
        <f t="shared" si="1"/>
        <v>13074139.300000001</v>
      </c>
      <c r="D49" s="40">
        <f t="shared" si="2"/>
        <v>37663212.299999997</v>
      </c>
      <c r="E49" s="34">
        <v>0</v>
      </c>
      <c r="F49" s="34">
        <v>160167.79999999999</v>
      </c>
      <c r="G49" s="41">
        <v>0</v>
      </c>
      <c r="H49" s="41"/>
    </row>
    <row r="50" spans="1:8" s="3" customFormat="1" x14ac:dyDescent="0.3">
      <c r="A50" s="24">
        <v>44950</v>
      </c>
      <c r="B50" s="45">
        <v>24589073</v>
      </c>
      <c r="C50" s="34">
        <f t="shared" si="1"/>
        <v>12913971.5</v>
      </c>
      <c r="D50" s="40">
        <f t="shared" si="2"/>
        <v>37503044.5</v>
      </c>
      <c r="E50" s="34">
        <v>0</v>
      </c>
      <c r="F50" s="34">
        <v>116636.5</v>
      </c>
      <c r="G50" s="41">
        <v>0</v>
      </c>
      <c r="H50" s="41"/>
    </row>
    <row r="51" spans="1:8" s="3" customFormat="1" x14ac:dyDescent="0.3">
      <c r="A51" s="24">
        <v>44951</v>
      </c>
      <c r="B51" s="45">
        <v>24589073</v>
      </c>
      <c r="C51" s="34">
        <f t="shared" si="1"/>
        <v>12797335</v>
      </c>
      <c r="D51" s="40">
        <f t="shared" si="2"/>
        <v>37386408</v>
      </c>
      <c r="E51" s="34">
        <v>0</v>
      </c>
      <c r="F51" s="34">
        <v>166205.6</v>
      </c>
      <c r="G51" s="41">
        <v>0</v>
      </c>
      <c r="H51" s="41"/>
    </row>
    <row r="52" spans="1:8" s="3" customFormat="1" x14ac:dyDescent="0.3">
      <c r="A52" s="24">
        <v>44952</v>
      </c>
      <c r="B52" s="45">
        <v>24589073</v>
      </c>
      <c r="C52" s="34">
        <f t="shared" si="1"/>
        <v>12631129.4</v>
      </c>
      <c r="D52" s="40">
        <f t="shared" si="2"/>
        <v>37220202.399999999</v>
      </c>
      <c r="E52" s="34">
        <v>0</v>
      </c>
      <c r="F52" s="34">
        <v>47264.4</v>
      </c>
      <c r="G52" s="41">
        <v>0</v>
      </c>
      <c r="H52" s="41"/>
    </row>
    <row r="53" spans="1:8" s="3" customFormat="1" x14ac:dyDescent="0.3">
      <c r="A53" s="24">
        <v>44953</v>
      </c>
      <c r="B53" s="45">
        <v>24589073</v>
      </c>
      <c r="C53" s="34">
        <f t="shared" si="1"/>
        <v>12583865</v>
      </c>
      <c r="D53" s="40">
        <f t="shared" si="2"/>
        <v>37172938</v>
      </c>
      <c r="E53" s="34">
        <v>0</v>
      </c>
      <c r="F53" s="34">
        <v>46262.400000000001</v>
      </c>
      <c r="G53" s="41">
        <v>0</v>
      </c>
      <c r="H53" s="41"/>
    </row>
    <row r="54" spans="1:8" s="3" customFormat="1" x14ac:dyDescent="0.3">
      <c r="A54" s="24">
        <v>44954</v>
      </c>
      <c r="B54" s="45">
        <v>24589073</v>
      </c>
      <c r="C54" s="34">
        <f t="shared" si="1"/>
        <v>12537602.6</v>
      </c>
      <c r="D54" s="40">
        <f t="shared" si="2"/>
        <v>37126675.600000001</v>
      </c>
      <c r="E54" s="34">
        <v>0</v>
      </c>
      <c r="F54" s="34">
        <v>0</v>
      </c>
      <c r="G54" s="41">
        <v>0</v>
      </c>
      <c r="H54" s="41"/>
    </row>
    <row r="55" spans="1:8" s="3" customFormat="1" x14ac:dyDescent="0.3">
      <c r="A55" s="24">
        <v>44955</v>
      </c>
      <c r="B55" s="45">
        <v>24589073</v>
      </c>
      <c r="C55" s="34">
        <f t="shared" si="1"/>
        <v>12537602.6</v>
      </c>
      <c r="D55" s="40">
        <f t="shared" si="2"/>
        <v>37126675.600000001</v>
      </c>
      <c r="E55" s="34">
        <v>0</v>
      </c>
      <c r="F55" s="34">
        <v>58164.3</v>
      </c>
      <c r="G55" s="41">
        <v>0</v>
      </c>
      <c r="H55" s="41"/>
    </row>
    <row r="56" spans="1:8" s="3" customFormat="1" x14ac:dyDescent="0.3">
      <c r="A56" s="24">
        <v>44956</v>
      </c>
      <c r="B56" s="45">
        <v>24589073</v>
      </c>
      <c r="C56" s="34">
        <f t="shared" si="1"/>
        <v>12479438.299999999</v>
      </c>
      <c r="D56" s="40">
        <f t="shared" si="2"/>
        <v>37068511.299999997</v>
      </c>
      <c r="E56" s="34">
        <v>0</v>
      </c>
      <c r="F56" s="34">
        <v>193267</v>
      </c>
      <c r="G56" s="41">
        <v>0</v>
      </c>
      <c r="H56" s="41"/>
    </row>
    <row r="57" spans="1:8" s="3" customFormat="1" x14ac:dyDescent="0.3">
      <c r="A57" s="24">
        <v>44957</v>
      </c>
      <c r="B57" s="45">
        <v>24589073</v>
      </c>
      <c r="C57" s="34">
        <f t="shared" si="1"/>
        <v>12286171.299999999</v>
      </c>
      <c r="D57" s="40">
        <f t="shared" si="2"/>
        <v>36875244.299999997</v>
      </c>
      <c r="E57" s="34">
        <v>0</v>
      </c>
      <c r="F57" s="34">
        <v>180720.4</v>
      </c>
      <c r="G57" s="41">
        <v>0.7</v>
      </c>
      <c r="H57" s="42" t="s">
        <v>57</v>
      </c>
    </row>
    <row r="58" spans="1:8" s="3" customFormat="1" x14ac:dyDescent="0.3">
      <c r="A58" s="24">
        <v>44958</v>
      </c>
      <c r="B58" s="45">
        <v>24589073</v>
      </c>
      <c r="C58" s="34">
        <f t="shared" si="1"/>
        <v>12105450.199999999</v>
      </c>
      <c r="D58" s="40">
        <f t="shared" si="2"/>
        <v>36694523.200000003</v>
      </c>
      <c r="E58" s="34">
        <v>0</v>
      </c>
      <c r="F58" s="34">
        <v>182223.5</v>
      </c>
      <c r="G58" s="41">
        <v>0</v>
      </c>
      <c r="H58" s="41"/>
    </row>
    <row r="59" spans="1:8" s="3" customFormat="1" x14ac:dyDescent="0.3">
      <c r="A59" s="24">
        <v>44959</v>
      </c>
      <c r="B59" s="45">
        <v>24589073</v>
      </c>
      <c r="C59" s="34">
        <f t="shared" si="1"/>
        <v>11923226.699999999</v>
      </c>
      <c r="D59" s="40">
        <f t="shared" si="2"/>
        <v>36512299.700000003</v>
      </c>
      <c r="E59" s="34">
        <v>0</v>
      </c>
      <c r="F59" s="34">
        <v>186331.7</v>
      </c>
      <c r="G59" s="41">
        <v>0</v>
      </c>
      <c r="H59" s="41"/>
    </row>
    <row r="60" spans="1:8" s="3" customFormat="1" x14ac:dyDescent="0.3">
      <c r="A60" s="24">
        <v>44960</v>
      </c>
      <c r="B60" s="45">
        <v>24589073</v>
      </c>
      <c r="C60" s="34">
        <f t="shared" si="1"/>
        <v>11736895</v>
      </c>
      <c r="D60" s="40">
        <f t="shared" si="2"/>
        <v>36325968</v>
      </c>
      <c r="E60" s="34">
        <v>0</v>
      </c>
      <c r="F60" s="34">
        <v>133623.79999999999</v>
      </c>
      <c r="G60" s="41">
        <v>0</v>
      </c>
      <c r="H60" s="41"/>
    </row>
    <row r="61" spans="1:8" s="3" customFormat="1" x14ac:dyDescent="0.3">
      <c r="A61" s="24">
        <v>44961</v>
      </c>
      <c r="B61" s="45">
        <v>24589073</v>
      </c>
      <c r="C61" s="34">
        <f t="shared" si="1"/>
        <v>11603271.199999999</v>
      </c>
      <c r="D61" s="40">
        <f t="shared" si="2"/>
        <v>36192344.200000003</v>
      </c>
      <c r="E61" s="34">
        <v>0</v>
      </c>
      <c r="F61" s="34">
        <v>18478.400000000001</v>
      </c>
      <c r="G61" s="41">
        <v>0</v>
      </c>
      <c r="H61" s="41"/>
    </row>
    <row r="62" spans="1:8" s="3" customFormat="1" x14ac:dyDescent="0.3">
      <c r="A62" s="24">
        <v>44962</v>
      </c>
      <c r="B62" s="45">
        <v>24589073</v>
      </c>
      <c r="C62" s="34">
        <f t="shared" si="1"/>
        <v>11584792.799999999</v>
      </c>
      <c r="D62" s="40">
        <f t="shared" si="2"/>
        <v>36173865.799999997</v>
      </c>
      <c r="E62" s="34">
        <v>0</v>
      </c>
      <c r="F62" s="34">
        <v>0</v>
      </c>
      <c r="G62" s="41">
        <v>0</v>
      </c>
      <c r="H62" s="41"/>
    </row>
    <row r="63" spans="1:8" s="3" customFormat="1" x14ac:dyDescent="0.3">
      <c r="A63" s="24">
        <v>44963</v>
      </c>
      <c r="B63" s="45">
        <v>24589073</v>
      </c>
      <c r="C63" s="34">
        <f t="shared" si="1"/>
        <v>11584792.799999999</v>
      </c>
      <c r="D63" s="40">
        <f t="shared" si="2"/>
        <v>36173865.799999997</v>
      </c>
      <c r="E63" s="34">
        <v>0</v>
      </c>
      <c r="F63" s="34">
        <v>105016.7</v>
      </c>
      <c r="G63" s="41">
        <v>0</v>
      </c>
      <c r="H63" s="41"/>
    </row>
    <row r="64" spans="1:8" s="3" customFormat="1" x14ac:dyDescent="0.3">
      <c r="A64" s="24">
        <v>44964</v>
      </c>
      <c r="B64" s="45">
        <v>24589073</v>
      </c>
      <c r="C64" s="34">
        <f t="shared" si="1"/>
        <v>11479776.1</v>
      </c>
      <c r="D64" s="40">
        <f t="shared" si="2"/>
        <v>36068849.100000001</v>
      </c>
      <c r="E64" s="34">
        <v>0</v>
      </c>
      <c r="F64" s="34">
        <v>103072.7</v>
      </c>
      <c r="G64" s="41">
        <v>0</v>
      </c>
      <c r="H64" s="41"/>
    </row>
    <row r="65" spans="1:8" s="3" customFormat="1" x14ac:dyDescent="0.3">
      <c r="A65" s="24">
        <v>44965</v>
      </c>
      <c r="B65" s="45">
        <v>24589073</v>
      </c>
      <c r="C65" s="34">
        <f t="shared" si="1"/>
        <v>11376703.4</v>
      </c>
      <c r="D65" s="40">
        <f t="shared" si="2"/>
        <v>35965776.399999999</v>
      </c>
      <c r="E65" s="34">
        <v>6998.3</v>
      </c>
      <c r="F65" s="34">
        <v>66065.2</v>
      </c>
      <c r="G65" s="41">
        <v>0</v>
      </c>
      <c r="H65" s="41"/>
    </row>
    <row r="66" spans="1:8" s="3" customFormat="1" x14ac:dyDescent="0.3">
      <c r="A66" s="24">
        <v>44966</v>
      </c>
      <c r="B66" s="45">
        <v>24589073</v>
      </c>
      <c r="C66" s="34">
        <f t="shared" si="1"/>
        <v>11317636.500000002</v>
      </c>
      <c r="D66" s="40">
        <f t="shared" si="2"/>
        <v>35906709.5</v>
      </c>
      <c r="E66" s="34">
        <v>10679.1</v>
      </c>
      <c r="F66" s="34">
        <v>9512.4</v>
      </c>
      <c r="G66" s="41">
        <v>0</v>
      </c>
      <c r="H66" s="41"/>
    </row>
    <row r="67" spans="1:8" s="3" customFormat="1" x14ac:dyDescent="0.3">
      <c r="A67" s="24">
        <v>44967</v>
      </c>
      <c r="B67" s="45">
        <v>24589073</v>
      </c>
      <c r="C67" s="34">
        <f t="shared" si="1"/>
        <v>11318803.200000001</v>
      </c>
      <c r="D67" s="40">
        <f t="shared" si="2"/>
        <v>35907876.200000003</v>
      </c>
      <c r="E67" s="34">
        <v>18877.5</v>
      </c>
      <c r="F67" s="34">
        <v>0</v>
      </c>
      <c r="G67" s="41">
        <v>0</v>
      </c>
      <c r="H67" s="41"/>
    </row>
    <row r="68" spans="1:8" s="3" customFormat="1" x14ac:dyDescent="0.3">
      <c r="A68" s="24">
        <v>44968</v>
      </c>
      <c r="B68" s="45">
        <v>24589073</v>
      </c>
      <c r="C68" s="34">
        <f t="shared" si="1"/>
        <v>11337680.700000001</v>
      </c>
      <c r="D68" s="40">
        <f t="shared" si="2"/>
        <v>35926753.700000003</v>
      </c>
      <c r="E68" s="34">
        <v>0</v>
      </c>
      <c r="F68" s="34">
        <v>0</v>
      </c>
      <c r="G68" s="41">
        <v>0</v>
      </c>
      <c r="H68" s="41"/>
    </row>
    <row r="69" spans="1:8" s="3" customFormat="1" x14ac:dyDescent="0.3">
      <c r="A69" s="24">
        <v>44969</v>
      </c>
      <c r="B69" s="45">
        <v>24589073</v>
      </c>
      <c r="C69" s="34">
        <f t="shared" si="1"/>
        <v>11337680.700000001</v>
      </c>
      <c r="D69" s="40">
        <f t="shared" si="2"/>
        <v>35926753.700000003</v>
      </c>
      <c r="E69" s="34">
        <v>0</v>
      </c>
      <c r="F69" s="34">
        <v>130738.4</v>
      </c>
      <c r="G69" s="41">
        <v>0</v>
      </c>
      <c r="H69" s="41"/>
    </row>
    <row r="70" spans="1:8" s="3" customFormat="1" x14ac:dyDescent="0.3">
      <c r="A70" s="24">
        <v>44970</v>
      </c>
      <c r="B70" s="45">
        <v>24589073</v>
      </c>
      <c r="C70" s="34">
        <f t="shared" si="1"/>
        <v>11206942.300000001</v>
      </c>
      <c r="D70" s="40">
        <f t="shared" si="2"/>
        <v>35796015.299999997</v>
      </c>
      <c r="E70" s="34">
        <v>10813</v>
      </c>
      <c r="F70" s="34">
        <v>35472.199999999997</v>
      </c>
      <c r="G70" s="41">
        <v>0</v>
      </c>
      <c r="H70" s="41"/>
    </row>
    <row r="71" spans="1:8" s="3" customFormat="1" x14ac:dyDescent="0.3">
      <c r="A71" s="24">
        <v>44971</v>
      </c>
      <c r="B71" s="45">
        <v>24589073</v>
      </c>
      <c r="C71" s="34">
        <f t="shared" si="1"/>
        <v>11182283.100000001</v>
      </c>
      <c r="D71" s="40">
        <f t="shared" si="2"/>
        <v>35771356.100000001</v>
      </c>
      <c r="E71" s="34">
        <v>20892.2</v>
      </c>
      <c r="F71" s="34">
        <v>40125.300000000003</v>
      </c>
      <c r="G71" s="41">
        <v>0</v>
      </c>
      <c r="H71" s="41"/>
    </row>
    <row r="72" spans="1:8" s="3" customFormat="1" x14ac:dyDescent="0.3">
      <c r="A72" s="24">
        <v>44972</v>
      </c>
      <c r="B72" s="45">
        <v>24589073</v>
      </c>
      <c r="C72" s="34">
        <f t="shared" si="1"/>
        <v>11163050</v>
      </c>
      <c r="D72" s="40">
        <f t="shared" si="2"/>
        <v>35752123</v>
      </c>
      <c r="E72" s="34">
        <v>0</v>
      </c>
      <c r="F72" s="34">
        <v>139325.4</v>
      </c>
      <c r="G72" s="41">
        <v>0</v>
      </c>
      <c r="H72" s="41"/>
    </row>
    <row r="73" spans="1:8" s="3" customFormat="1" x14ac:dyDescent="0.3">
      <c r="A73" s="24">
        <v>44973</v>
      </c>
      <c r="B73" s="45">
        <v>24589073</v>
      </c>
      <c r="C73" s="34">
        <f t="shared" si="1"/>
        <v>11023724.6</v>
      </c>
      <c r="D73" s="40">
        <f t="shared" si="2"/>
        <v>35612797.600000001</v>
      </c>
      <c r="E73" s="34">
        <v>0</v>
      </c>
      <c r="F73" s="34">
        <v>116381</v>
      </c>
      <c r="G73" s="41">
        <v>0</v>
      </c>
      <c r="H73" s="41"/>
    </row>
    <row r="74" spans="1:8" s="3" customFormat="1" x14ac:dyDescent="0.3">
      <c r="A74" s="24">
        <v>44974</v>
      </c>
      <c r="B74" s="45">
        <v>24589073</v>
      </c>
      <c r="C74" s="34">
        <f t="shared" si="1"/>
        <v>10907343.6</v>
      </c>
      <c r="D74" s="40">
        <f t="shared" si="2"/>
        <v>35496416.600000001</v>
      </c>
      <c r="E74" s="34">
        <v>0</v>
      </c>
      <c r="F74" s="34">
        <v>82532.399999999994</v>
      </c>
      <c r="G74" s="41">
        <v>0</v>
      </c>
      <c r="H74" s="41"/>
    </row>
    <row r="75" spans="1:8" s="3" customFormat="1" x14ac:dyDescent="0.3">
      <c r="A75" s="24">
        <v>44975</v>
      </c>
      <c r="B75" s="45">
        <v>24589073</v>
      </c>
      <c r="C75" s="34">
        <f t="shared" si="1"/>
        <v>10824811.199999999</v>
      </c>
      <c r="D75" s="40">
        <f t="shared" si="2"/>
        <v>35413884.200000003</v>
      </c>
      <c r="E75" s="34">
        <v>11030.8</v>
      </c>
      <c r="F75" s="34">
        <v>23154.3</v>
      </c>
      <c r="G75" s="41">
        <v>0</v>
      </c>
      <c r="H75" s="41"/>
    </row>
    <row r="76" spans="1:8" s="3" customFormat="1" x14ac:dyDescent="0.3">
      <c r="A76" s="24">
        <v>44976</v>
      </c>
      <c r="B76" s="45">
        <v>24589073</v>
      </c>
      <c r="C76" s="34">
        <f t="shared" si="1"/>
        <v>10812687.699999999</v>
      </c>
      <c r="D76" s="40">
        <f t="shared" si="2"/>
        <v>35401760.700000003</v>
      </c>
      <c r="E76" s="34">
        <v>199.1</v>
      </c>
      <c r="F76" s="34">
        <v>0</v>
      </c>
      <c r="G76" s="41">
        <v>0</v>
      </c>
      <c r="H76" s="41"/>
    </row>
    <row r="77" spans="1:8" s="3" customFormat="1" x14ac:dyDescent="0.3">
      <c r="A77" s="24">
        <v>44977</v>
      </c>
      <c r="B77" s="45">
        <v>24589073</v>
      </c>
      <c r="C77" s="34">
        <f t="shared" si="1"/>
        <v>10812886.799999999</v>
      </c>
      <c r="D77" s="40">
        <f t="shared" si="2"/>
        <v>35401959.799999997</v>
      </c>
      <c r="E77" s="34">
        <v>2760.4</v>
      </c>
      <c r="F77" s="34">
        <v>0</v>
      </c>
      <c r="G77" s="41">
        <v>0</v>
      </c>
      <c r="H77" s="41"/>
    </row>
    <row r="78" spans="1:8" s="3" customFormat="1" x14ac:dyDescent="0.3">
      <c r="A78" s="24">
        <v>44978</v>
      </c>
      <c r="B78" s="45">
        <v>24589073</v>
      </c>
      <c r="C78" s="34">
        <f t="shared" si="1"/>
        <v>10815647.199999999</v>
      </c>
      <c r="D78" s="40">
        <f t="shared" si="2"/>
        <v>35404720.200000003</v>
      </c>
      <c r="E78" s="34">
        <v>23228.3</v>
      </c>
      <c r="F78" s="34">
        <v>0</v>
      </c>
      <c r="G78" s="41">
        <v>0</v>
      </c>
      <c r="H78" s="41"/>
    </row>
    <row r="79" spans="1:8" s="3" customFormat="1" x14ac:dyDescent="0.3">
      <c r="A79" s="24">
        <v>44979</v>
      </c>
      <c r="B79" s="45">
        <v>24589073</v>
      </c>
      <c r="C79" s="34">
        <f t="shared" si="1"/>
        <v>10838875.5</v>
      </c>
      <c r="D79" s="40">
        <f t="shared" si="2"/>
        <v>35427948.5</v>
      </c>
      <c r="E79" s="34">
        <v>8408.1</v>
      </c>
      <c r="F79" s="34">
        <v>11787</v>
      </c>
      <c r="G79" s="41">
        <v>0</v>
      </c>
      <c r="H79" s="41"/>
    </row>
    <row r="80" spans="1:8" s="3" customFormat="1" x14ac:dyDescent="0.3">
      <c r="A80" s="24">
        <v>44980</v>
      </c>
      <c r="B80" s="45">
        <v>24589073</v>
      </c>
      <c r="C80" s="34">
        <f t="shared" si="1"/>
        <v>10835496.6</v>
      </c>
      <c r="D80" s="40">
        <f t="shared" si="2"/>
        <v>35424569.600000001</v>
      </c>
      <c r="E80" s="34">
        <v>0</v>
      </c>
      <c r="F80" s="34">
        <v>93003.4</v>
      </c>
      <c r="G80" s="41">
        <v>0</v>
      </c>
      <c r="H80" s="41"/>
    </row>
    <row r="81" spans="1:8" s="3" customFormat="1" x14ac:dyDescent="0.3">
      <c r="A81" s="24">
        <v>44981</v>
      </c>
      <c r="B81" s="45">
        <v>24589073</v>
      </c>
      <c r="C81" s="34">
        <f t="shared" si="1"/>
        <v>10742493.199999999</v>
      </c>
      <c r="D81" s="40">
        <f t="shared" si="2"/>
        <v>35331566.200000003</v>
      </c>
      <c r="E81" s="34">
        <v>0</v>
      </c>
      <c r="F81" s="34">
        <v>136205.6</v>
      </c>
      <c r="G81" s="41">
        <v>0</v>
      </c>
      <c r="H81" s="41"/>
    </row>
    <row r="82" spans="1:8" s="3" customFormat="1" x14ac:dyDescent="0.3">
      <c r="A82" s="24">
        <v>44982</v>
      </c>
      <c r="B82" s="45">
        <v>24589073</v>
      </c>
      <c r="C82" s="34">
        <f t="shared" si="1"/>
        <v>10606287.6</v>
      </c>
      <c r="D82" s="40">
        <f t="shared" si="2"/>
        <v>35195360.600000001</v>
      </c>
      <c r="E82" s="34">
        <v>0</v>
      </c>
      <c r="F82" s="34">
        <v>141060.6</v>
      </c>
      <c r="G82" s="41">
        <v>0</v>
      </c>
      <c r="H82" s="41"/>
    </row>
    <row r="83" spans="1:8" s="3" customFormat="1" x14ac:dyDescent="0.3">
      <c r="A83" s="24">
        <v>44983</v>
      </c>
      <c r="B83" s="45">
        <v>24589073</v>
      </c>
      <c r="C83" s="34">
        <f t="shared" si="1"/>
        <v>10465227</v>
      </c>
      <c r="D83" s="40">
        <f t="shared" si="2"/>
        <v>35054300</v>
      </c>
      <c r="E83" s="34">
        <v>0</v>
      </c>
      <c r="F83" s="34">
        <v>135445.1</v>
      </c>
      <c r="G83" s="41">
        <v>0</v>
      </c>
      <c r="H83" s="41"/>
    </row>
    <row r="84" spans="1:8" s="3" customFormat="1" x14ac:dyDescent="0.3">
      <c r="A84" s="24">
        <v>44984</v>
      </c>
      <c r="B84" s="45">
        <v>24589073</v>
      </c>
      <c r="C84" s="34">
        <f t="shared" si="1"/>
        <v>10329781.9</v>
      </c>
      <c r="D84" s="40">
        <f t="shared" si="2"/>
        <v>34918854.899999999</v>
      </c>
      <c r="E84" s="34">
        <v>0</v>
      </c>
      <c r="F84" s="34">
        <v>131149.9</v>
      </c>
      <c r="G84" s="41">
        <v>0</v>
      </c>
      <c r="H84" s="41"/>
    </row>
    <row r="85" spans="1:8" s="3" customFormat="1" x14ac:dyDescent="0.3">
      <c r="A85" s="24">
        <v>44985</v>
      </c>
      <c r="B85" s="45">
        <v>24589073</v>
      </c>
      <c r="C85" s="34">
        <f t="shared" si="1"/>
        <v>10198632</v>
      </c>
      <c r="D85" s="40">
        <f t="shared" si="2"/>
        <v>34787705</v>
      </c>
      <c r="E85" s="34">
        <v>0</v>
      </c>
      <c r="F85" s="34">
        <v>76207.899999999994</v>
      </c>
      <c r="G85" s="41">
        <v>2.2999999999999998</v>
      </c>
      <c r="H85" s="42" t="s">
        <v>57</v>
      </c>
    </row>
    <row r="86" spans="1:8" s="3" customFormat="1" x14ac:dyDescent="0.3">
      <c r="A86" s="24">
        <v>44986</v>
      </c>
      <c r="B86" s="45">
        <v>24589073</v>
      </c>
      <c r="C86" s="34">
        <f t="shared" si="1"/>
        <v>10122421.799999999</v>
      </c>
      <c r="D86" s="40">
        <f t="shared" si="2"/>
        <v>34711494.799999997</v>
      </c>
      <c r="E86" s="34">
        <v>0</v>
      </c>
      <c r="F86" s="34">
        <v>134774.1</v>
      </c>
      <c r="G86" s="41">
        <v>0</v>
      </c>
      <c r="H86" s="41"/>
    </row>
    <row r="87" spans="1:8" s="3" customFormat="1" x14ac:dyDescent="0.3">
      <c r="A87" s="24">
        <v>44987</v>
      </c>
      <c r="B87" s="45">
        <v>24589073</v>
      </c>
      <c r="C87" s="34">
        <f t="shared" si="1"/>
        <v>9987647.6999999993</v>
      </c>
      <c r="D87" s="40">
        <f t="shared" si="2"/>
        <v>34576720.700000003</v>
      </c>
      <c r="E87" s="34">
        <v>0</v>
      </c>
      <c r="F87" s="34">
        <v>145773.29999999999</v>
      </c>
      <c r="G87" s="41">
        <v>0</v>
      </c>
      <c r="H87" s="41"/>
    </row>
    <row r="88" spans="1:8" s="3" customFormat="1" x14ac:dyDescent="0.3">
      <c r="A88" s="24">
        <v>44988</v>
      </c>
      <c r="B88" s="45">
        <v>24589073</v>
      </c>
      <c r="C88" s="34">
        <f t="shared" si="1"/>
        <v>9841874.3999999985</v>
      </c>
      <c r="D88" s="40">
        <f t="shared" si="2"/>
        <v>34430947.399999999</v>
      </c>
      <c r="E88" s="34">
        <v>0</v>
      </c>
      <c r="F88" s="34">
        <v>110142.9</v>
      </c>
      <c r="G88" s="41">
        <v>0</v>
      </c>
      <c r="H88" s="41"/>
    </row>
    <row r="89" spans="1:8" s="3" customFormat="1" x14ac:dyDescent="0.3">
      <c r="A89" s="24">
        <v>44989</v>
      </c>
      <c r="B89" s="45">
        <v>24589073</v>
      </c>
      <c r="C89" s="34">
        <f t="shared" si="1"/>
        <v>9731731.4999999981</v>
      </c>
      <c r="D89" s="40">
        <f t="shared" si="2"/>
        <v>34320804.5</v>
      </c>
      <c r="E89" s="34">
        <v>0</v>
      </c>
      <c r="F89" s="34">
        <v>114019.8</v>
      </c>
      <c r="G89" s="41">
        <v>0</v>
      </c>
      <c r="H89" s="41"/>
    </row>
    <row r="90" spans="1:8" s="3" customFormat="1" x14ac:dyDescent="0.3">
      <c r="A90" s="24">
        <v>44990</v>
      </c>
      <c r="B90" s="45">
        <v>24589073</v>
      </c>
      <c r="C90" s="34">
        <f t="shared" si="1"/>
        <v>9617711.6999999974</v>
      </c>
      <c r="D90" s="40">
        <f t="shared" si="2"/>
        <v>34206784.699999996</v>
      </c>
      <c r="E90" s="34">
        <v>0</v>
      </c>
      <c r="F90" s="34">
        <v>95333.8</v>
      </c>
      <c r="G90" s="41">
        <v>0</v>
      </c>
      <c r="H90" s="41"/>
    </row>
    <row r="91" spans="1:8" s="3" customFormat="1" x14ac:dyDescent="0.3">
      <c r="A91" s="24">
        <v>44991</v>
      </c>
      <c r="B91" s="45">
        <v>24589073</v>
      </c>
      <c r="C91" s="34">
        <f t="shared" si="1"/>
        <v>9522377.8999999966</v>
      </c>
      <c r="D91" s="40">
        <f t="shared" si="2"/>
        <v>34111450.899999999</v>
      </c>
      <c r="E91" s="34">
        <v>0</v>
      </c>
      <c r="F91" s="34">
        <v>124442.3</v>
      </c>
      <c r="G91" s="41">
        <v>0</v>
      </c>
      <c r="H91" s="41"/>
    </row>
    <row r="92" spans="1:8" s="3" customFormat="1" x14ac:dyDescent="0.3">
      <c r="A92" s="24">
        <v>44992</v>
      </c>
      <c r="B92" s="45">
        <v>24589073</v>
      </c>
      <c r="C92" s="34">
        <f t="shared" si="1"/>
        <v>9397935.5999999959</v>
      </c>
      <c r="D92" s="40">
        <f t="shared" si="2"/>
        <v>33987008.599999994</v>
      </c>
      <c r="E92" s="34">
        <v>0</v>
      </c>
      <c r="F92" s="34">
        <v>135959.79999999999</v>
      </c>
      <c r="G92" s="41">
        <v>0</v>
      </c>
      <c r="H92" s="41"/>
    </row>
    <row r="93" spans="1:8" s="3" customFormat="1" x14ac:dyDescent="0.3">
      <c r="A93" s="24">
        <v>44993</v>
      </c>
      <c r="B93" s="45">
        <v>24589073</v>
      </c>
      <c r="C93" s="34">
        <f t="shared" ref="C93:C156" si="3">C92+E92-F92-G92</f>
        <v>9261975.7999999952</v>
      </c>
      <c r="D93" s="40">
        <f t="shared" si="2"/>
        <v>33851048.799999997</v>
      </c>
      <c r="E93" s="34">
        <v>0</v>
      </c>
      <c r="F93" s="34">
        <v>115473.9</v>
      </c>
      <c r="G93" s="41">
        <v>0</v>
      </c>
      <c r="H93" s="41"/>
    </row>
    <row r="94" spans="1:8" s="3" customFormat="1" x14ac:dyDescent="0.3">
      <c r="A94" s="24">
        <v>44994</v>
      </c>
      <c r="B94" s="45">
        <v>24589073</v>
      </c>
      <c r="C94" s="34">
        <f t="shared" si="3"/>
        <v>9146501.8999999948</v>
      </c>
      <c r="D94" s="40">
        <f t="shared" si="2"/>
        <v>33735574.899999991</v>
      </c>
      <c r="E94" s="34">
        <v>0</v>
      </c>
      <c r="F94" s="34">
        <v>62369.4</v>
      </c>
      <c r="G94" s="41">
        <v>0</v>
      </c>
      <c r="H94" s="41"/>
    </row>
    <row r="95" spans="1:8" s="3" customFormat="1" x14ac:dyDescent="0.3">
      <c r="A95" s="24">
        <v>44995</v>
      </c>
      <c r="B95" s="45">
        <v>24589073</v>
      </c>
      <c r="C95" s="34">
        <f t="shared" si="3"/>
        <v>9084132.4999999944</v>
      </c>
      <c r="D95" s="40">
        <f t="shared" si="2"/>
        <v>33673205.499999993</v>
      </c>
      <c r="E95" s="34">
        <v>0</v>
      </c>
      <c r="F95" s="34">
        <v>77059.5</v>
      </c>
      <c r="G95" s="41">
        <v>0</v>
      </c>
      <c r="H95" s="41"/>
    </row>
    <row r="96" spans="1:8" s="3" customFormat="1" x14ac:dyDescent="0.3">
      <c r="A96" s="24">
        <v>44996</v>
      </c>
      <c r="B96" s="45">
        <v>24589073</v>
      </c>
      <c r="C96" s="34">
        <f t="shared" si="3"/>
        <v>9007072.9999999944</v>
      </c>
      <c r="D96" s="40">
        <f t="shared" si="2"/>
        <v>33596145.999999993</v>
      </c>
      <c r="E96" s="34">
        <v>0</v>
      </c>
      <c r="F96" s="34">
        <v>9807.1</v>
      </c>
      <c r="G96" s="41">
        <v>0</v>
      </c>
      <c r="H96" s="41"/>
    </row>
    <row r="97" spans="1:8" s="3" customFormat="1" x14ac:dyDescent="0.3">
      <c r="A97" s="24">
        <v>44997</v>
      </c>
      <c r="B97" s="45">
        <v>24589073</v>
      </c>
      <c r="C97" s="34">
        <f t="shared" si="3"/>
        <v>8997265.8999999948</v>
      </c>
      <c r="D97" s="40">
        <f t="shared" si="2"/>
        <v>33586338.899999991</v>
      </c>
      <c r="E97" s="34">
        <v>0</v>
      </c>
      <c r="F97" s="34">
        <v>0</v>
      </c>
      <c r="G97" s="41">
        <v>0</v>
      </c>
      <c r="H97" s="41"/>
    </row>
    <row r="98" spans="1:8" s="3" customFormat="1" x14ac:dyDescent="0.3">
      <c r="A98" s="24">
        <v>44998</v>
      </c>
      <c r="B98" s="45">
        <v>24589073</v>
      </c>
      <c r="C98" s="34">
        <f t="shared" si="3"/>
        <v>8997265.8999999948</v>
      </c>
      <c r="D98" s="40">
        <f t="shared" si="2"/>
        <v>33586338.899999991</v>
      </c>
      <c r="E98" s="34">
        <v>0</v>
      </c>
      <c r="F98" s="34">
        <v>550</v>
      </c>
      <c r="G98" s="41">
        <v>0</v>
      </c>
      <c r="H98" s="41"/>
    </row>
    <row r="99" spans="1:8" s="3" customFormat="1" x14ac:dyDescent="0.3">
      <c r="A99" s="24">
        <v>44999</v>
      </c>
      <c r="B99" s="45">
        <v>24589073</v>
      </c>
      <c r="C99" s="34">
        <f t="shared" si="3"/>
        <v>8996715.8999999948</v>
      </c>
      <c r="D99" s="40">
        <f t="shared" si="2"/>
        <v>33585788.899999991</v>
      </c>
      <c r="E99" s="34">
        <v>0</v>
      </c>
      <c r="F99" s="34">
        <v>90779.6</v>
      </c>
      <c r="G99" s="41">
        <v>0</v>
      </c>
      <c r="H99" s="41"/>
    </row>
    <row r="100" spans="1:8" s="3" customFormat="1" x14ac:dyDescent="0.3">
      <c r="A100" s="24">
        <v>45000</v>
      </c>
      <c r="B100" s="45">
        <v>24589073</v>
      </c>
      <c r="C100" s="34">
        <f t="shared" si="3"/>
        <v>8905936.2999999952</v>
      </c>
      <c r="D100" s="40">
        <f t="shared" si="2"/>
        <v>33495009.299999997</v>
      </c>
      <c r="E100" s="34">
        <v>0</v>
      </c>
      <c r="F100" s="34">
        <v>62670.7</v>
      </c>
      <c r="G100" s="41">
        <v>0</v>
      </c>
      <c r="H100" s="41"/>
    </row>
    <row r="101" spans="1:8" s="3" customFormat="1" x14ac:dyDescent="0.3">
      <c r="A101" s="24">
        <v>45001</v>
      </c>
      <c r="B101" s="45">
        <v>24589073</v>
      </c>
      <c r="C101" s="34">
        <f t="shared" si="3"/>
        <v>8843265.5999999959</v>
      </c>
      <c r="D101" s="40">
        <f t="shared" si="2"/>
        <v>33432338.599999994</v>
      </c>
      <c r="E101" s="34">
        <v>7839.4</v>
      </c>
      <c r="F101" s="34">
        <v>60578</v>
      </c>
      <c r="G101" s="41">
        <v>0</v>
      </c>
      <c r="H101" s="41"/>
    </row>
    <row r="102" spans="1:8" s="3" customFormat="1" x14ac:dyDescent="0.3">
      <c r="A102" s="24">
        <v>45002</v>
      </c>
      <c r="B102" s="45">
        <v>24589073</v>
      </c>
      <c r="C102" s="34">
        <f t="shared" si="3"/>
        <v>8790526.9999999963</v>
      </c>
      <c r="D102" s="40">
        <f t="shared" si="2"/>
        <v>33379599.999999996</v>
      </c>
      <c r="E102" s="34">
        <v>0</v>
      </c>
      <c r="F102" s="34">
        <v>48292.1</v>
      </c>
      <c r="G102" s="41">
        <v>0</v>
      </c>
      <c r="H102" s="41"/>
    </row>
    <row r="103" spans="1:8" s="3" customFormat="1" x14ac:dyDescent="0.3">
      <c r="A103" s="24">
        <v>45003</v>
      </c>
      <c r="B103" s="45">
        <v>24589073</v>
      </c>
      <c r="C103" s="34">
        <f t="shared" si="3"/>
        <v>8742234.8999999966</v>
      </c>
      <c r="D103" s="40">
        <f t="shared" ref="D103:D166" si="4">B103+C103</f>
        <v>33331307.899999999</v>
      </c>
      <c r="E103" s="34">
        <v>0</v>
      </c>
      <c r="F103" s="34">
        <v>0</v>
      </c>
      <c r="G103" s="41">
        <v>0</v>
      </c>
      <c r="H103" s="41"/>
    </row>
    <row r="104" spans="1:8" s="3" customFormat="1" x14ac:dyDescent="0.3">
      <c r="A104" s="24">
        <v>45004</v>
      </c>
      <c r="B104" s="45">
        <v>24589073</v>
      </c>
      <c r="C104" s="34">
        <f t="shared" si="3"/>
        <v>8742234.8999999966</v>
      </c>
      <c r="D104" s="40">
        <f t="shared" si="4"/>
        <v>33331307.899999999</v>
      </c>
      <c r="E104" s="34">
        <v>0</v>
      </c>
      <c r="F104" s="34">
        <v>0</v>
      </c>
      <c r="G104" s="41">
        <v>0</v>
      </c>
      <c r="H104" s="41"/>
    </row>
    <row r="105" spans="1:8" s="3" customFormat="1" x14ac:dyDescent="0.3">
      <c r="A105" s="24">
        <v>45005</v>
      </c>
      <c r="B105" s="45">
        <v>24589073</v>
      </c>
      <c r="C105" s="34">
        <f t="shared" si="3"/>
        <v>8742234.8999999966</v>
      </c>
      <c r="D105" s="40">
        <f t="shared" si="4"/>
        <v>33331307.899999999</v>
      </c>
      <c r="E105" s="34">
        <v>0</v>
      </c>
      <c r="F105" s="34">
        <v>0</v>
      </c>
      <c r="G105" s="41">
        <v>0</v>
      </c>
      <c r="H105" s="41"/>
    </row>
    <row r="106" spans="1:8" s="3" customFormat="1" x14ac:dyDescent="0.3">
      <c r="A106" s="24">
        <v>45006</v>
      </c>
      <c r="B106" s="45">
        <v>24589073</v>
      </c>
      <c r="C106" s="34">
        <f t="shared" si="3"/>
        <v>8742234.8999999966</v>
      </c>
      <c r="D106" s="40">
        <f t="shared" si="4"/>
        <v>33331307.899999999</v>
      </c>
      <c r="E106" s="34">
        <v>0</v>
      </c>
      <c r="F106" s="34">
        <v>102125.7</v>
      </c>
      <c r="G106" s="41">
        <v>0</v>
      </c>
      <c r="H106" s="41"/>
    </row>
    <row r="107" spans="1:8" s="3" customFormat="1" x14ac:dyDescent="0.3">
      <c r="A107" s="24">
        <v>45007</v>
      </c>
      <c r="B107" s="45">
        <v>24589073</v>
      </c>
      <c r="C107" s="34">
        <f t="shared" si="3"/>
        <v>8640109.1999999974</v>
      </c>
      <c r="D107" s="40">
        <f t="shared" si="4"/>
        <v>33229182.199999996</v>
      </c>
      <c r="E107" s="34">
        <v>0</v>
      </c>
      <c r="F107" s="34">
        <v>157495</v>
      </c>
      <c r="G107" s="41">
        <v>0</v>
      </c>
      <c r="H107" s="41"/>
    </row>
    <row r="108" spans="1:8" s="3" customFormat="1" x14ac:dyDescent="0.3">
      <c r="A108" s="24">
        <v>45008</v>
      </c>
      <c r="B108" s="45">
        <v>24589073</v>
      </c>
      <c r="C108" s="34">
        <f t="shared" si="3"/>
        <v>8482614.1999999974</v>
      </c>
      <c r="D108" s="40">
        <f t="shared" si="4"/>
        <v>33071687.199999996</v>
      </c>
      <c r="E108" s="34">
        <v>0</v>
      </c>
      <c r="F108" s="34">
        <v>16955.599999999999</v>
      </c>
      <c r="G108" s="41">
        <v>0</v>
      </c>
      <c r="H108" s="41"/>
    </row>
    <row r="109" spans="1:8" s="3" customFormat="1" x14ac:dyDescent="0.3">
      <c r="A109" s="24">
        <v>45009</v>
      </c>
      <c r="B109" s="45">
        <v>24589073</v>
      </c>
      <c r="C109" s="34">
        <f t="shared" si="3"/>
        <v>8465658.5999999978</v>
      </c>
      <c r="D109" s="40">
        <f t="shared" si="4"/>
        <v>33054731.599999998</v>
      </c>
      <c r="E109" s="34">
        <v>0</v>
      </c>
      <c r="F109" s="34">
        <v>0</v>
      </c>
      <c r="G109" s="41">
        <v>0</v>
      </c>
      <c r="H109" s="41"/>
    </row>
    <row r="110" spans="1:8" s="3" customFormat="1" x14ac:dyDescent="0.3">
      <c r="A110" s="24">
        <v>45010</v>
      </c>
      <c r="B110" s="45">
        <v>24589073</v>
      </c>
      <c r="C110" s="34">
        <f t="shared" si="3"/>
        <v>8465658.5999999978</v>
      </c>
      <c r="D110" s="40">
        <f t="shared" si="4"/>
        <v>33054731.599999998</v>
      </c>
      <c r="E110" s="34">
        <v>0</v>
      </c>
      <c r="F110" s="34">
        <v>0</v>
      </c>
      <c r="G110" s="41">
        <v>0</v>
      </c>
      <c r="H110" s="41"/>
    </row>
    <row r="111" spans="1:8" s="3" customFormat="1" x14ac:dyDescent="0.3">
      <c r="A111" s="24">
        <v>45011</v>
      </c>
      <c r="B111" s="45">
        <v>24589073</v>
      </c>
      <c r="C111" s="34">
        <f t="shared" si="3"/>
        <v>8465658.5999999978</v>
      </c>
      <c r="D111" s="40">
        <f t="shared" si="4"/>
        <v>33054731.599999998</v>
      </c>
      <c r="E111" s="34">
        <v>0</v>
      </c>
      <c r="F111" s="34">
        <v>0</v>
      </c>
      <c r="G111" s="41">
        <v>0</v>
      </c>
      <c r="H111" s="41"/>
    </row>
    <row r="112" spans="1:8" s="3" customFormat="1" x14ac:dyDescent="0.3">
      <c r="A112" s="24">
        <v>45012</v>
      </c>
      <c r="B112" s="45">
        <v>24589073</v>
      </c>
      <c r="C112" s="34">
        <f t="shared" si="3"/>
        <v>8465658.5999999978</v>
      </c>
      <c r="D112" s="40">
        <f t="shared" si="4"/>
        <v>33054731.599999998</v>
      </c>
      <c r="E112" s="34">
        <v>0</v>
      </c>
      <c r="F112" s="34">
        <v>0</v>
      </c>
      <c r="G112" s="41">
        <v>0</v>
      </c>
      <c r="H112" s="41"/>
    </row>
    <row r="113" spans="1:8" s="3" customFormat="1" x14ac:dyDescent="0.3">
      <c r="A113" s="24">
        <v>45013</v>
      </c>
      <c r="B113" s="45">
        <v>24589073</v>
      </c>
      <c r="C113" s="34">
        <f t="shared" si="3"/>
        <v>8465658.5999999978</v>
      </c>
      <c r="D113" s="40">
        <f t="shared" si="4"/>
        <v>33054731.599999998</v>
      </c>
      <c r="E113" s="34">
        <v>0</v>
      </c>
      <c r="F113" s="34">
        <v>0</v>
      </c>
      <c r="G113" s="41">
        <v>0</v>
      </c>
      <c r="H113" s="41"/>
    </row>
    <row r="114" spans="1:8" s="3" customFormat="1" x14ac:dyDescent="0.3">
      <c r="A114" s="24">
        <v>45014</v>
      </c>
      <c r="B114" s="45">
        <v>24589073</v>
      </c>
      <c r="C114" s="34">
        <f t="shared" si="3"/>
        <v>8465658.5999999978</v>
      </c>
      <c r="D114" s="40">
        <f t="shared" si="4"/>
        <v>33054731.599999998</v>
      </c>
      <c r="E114" s="34">
        <v>0</v>
      </c>
      <c r="F114" s="34">
        <v>0</v>
      </c>
      <c r="G114" s="41">
        <v>0</v>
      </c>
      <c r="H114" s="41"/>
    </row>
    <row r="115" spans="1:8" s="3" customFormat="1" x14ac:dyDescent="0.3">
      <c r="A115" s="24">
        <v>45015</v>
      </c>
      <c r="B115" s="45">
        <v>24589073</v>
      </c>
      <c r="C115" s="34">
        <f t="shared" si="3"/>
        <v>8465658.5999999978</v>
      </c>
      <c r="D115" s="40">
        <f t="shared" si="4"/>
        <v>33054731.599999998</v>
      </c>
      <c r="E115" s="34">
        <v>0</v>
      </c>
      <c r="F115" s="34">
        <v>0</v>
      </c>
      <c r="G115" s="41">
        <v>0</v>
      </c>
      <c r="H115" s="41"/>
    </row>
    <row r="116" spans="1:8" s="3" customFormat="1" x14ac:dyDescent="0.3">
      <c r="A116" s="24">
        <v>45016</v>
      </c>
      <c r="B116" s="45">
        <v>24589073</v>
      </c>
      <c r="C116" s="34">
        <f t="shared" si="3"/>
        <v>8465658.5999999978</v>
      </c>
      <c r="D116" s="40">
        <f t="shared" si="4"/>
        <v>33054731.599999998</v>
      </c>
      <c r="E116" s="34">
        <v>0</v>
      </c>
      <c r="F116" s="34">
        <v>0</v>
      </c>
      <c r="G116" s="41">
        <v>0.4</v>
      </c>
      <c r="H116" s="42" t="s">
        <v>57</v>
      </c>
    </row>
    <row r="117" spans="1:8" s="3" customFormat="1" x14ac:dyDescent="0.3">
      <c r="A117" s="24">
        <v>45017</v>
      </c>
      <c r="B117" s="45">
        <v>24589073</v>
      </c>
      <c r="C117" s="34">
        <f t="shared" si="3"/>
        <v>8465658.1999999974</v>
      </c>
      <c r="D117" s="40">
        <f t="shared" si="4"/>
        <v>33054731.199999996</v>
      </c>
      <c r="E117" s="34">
        <v>0</v>
      </c>
      <c r="F117" s="34">
        <v>0</v>
      </c>
      <c r="G117" s="41">
        <v>0</v>
      </c>
      <c r="H117" s="41"/>
    </row>
    <row r="118" spans="1:8" s="3" customFormat="1" x14ac:dyDescent="0.3">
      <c r="A118" s="24">
        <v>45018</v>
      </c>
      <c r="B118" s="45">
        <v>24589073</v>
      </c>
      <c r="C118" s="34">
        <f t="shared" si="3"/>
        <v>8465658.1999999974</v>
      </c>
      <c r="D118" s="40">
        <f t="shared" si="4"/>
        <v>33054731.199999996</v>
      </c>
      <c r="E118" s="34">
        <v>0</v>
      </c>
      <c r="F118" s="34">
        <v>0</v>
      </c>
      <c r="G118" s="41">
        <v>0</v>
      </c>
      <c r="H118" s="41"/>
    </row>
    <row r="119" spans="1:8" s="3" customFormat="1" x14ac:dyDescent="0.3">
      <c r="A119" s="24">
        <v>45019</v>
      </c>
      <c r="B119" s="45">
        <v>24589073</v>
      </c>
      <c r="C119" s="34">
        <f t="shared" si="3"/>
        <v>8465658.1999999974</v>
      </c>
      <c r="D119" s="40">
        <f t="shared" si="4"/>
        <v>33054731.199999996</v>
      </c>
      <c r="E119" s="34">
        <v>0</v>
      </c>
      <c r="F119" s="34">
        <v>0</v>
      </c>
      <c r="G119" s="41">
        <v>0</v>
      </c>
      <c r="H119" s="41"/>
    </row>
    <row r="120" spans="1:8" s="3" customFormat="1" x14ac:dyDescent="0.3">
      <c r="A120" s="24">
        <v>45020</v>
      </c>
      <c r="B120" s="45">
        <v>24589073</v>
      </c>
      <c r="C120" s="34">
        <f t="shared" si="3"/>
        <v>8465658.1999999974</v>
      </c>
      <c r="D120" s="40">
        <f t="shared" si="4"/>
        <v>33054731.199999996</v>
      </c>
      <c r="E120" s="34">
        <v>0</v>
      </c>
      <c r="F120" s="34">
        <v>0</v>
      </c>
      <c r="G120" s="41">
        <v>0</v>
      </c>
      <c r="H120" s="41"/>
    </row>
    <row r="121" spans="1:8" s="3" customFormat="1" x14ac:dyDescent="0.3">
      <c r="A121" s="24">
        <v>45021</v>
      </c>
      <c r="B121" s="45">
        <v>24589073</v>
      </c>
      <c r="C121" s="34">
        <f t="shared" si="3"/>
        <v>8465658.1999999974</v>
      </c>
      <c r="D121" s="40">
        <f t="shared" si="4"/>
        <v>33054731.199999996</v>
      </c>
      <c r="E121" s="34">
        <v>0.1</v>
      </c>
      <c r="F121" s="34">
        <v>0</v>
      </c>
      <c r="G121" s="41">
        <v>0</v>
      </c>
      <c r="H121" s="41"/>
    </row>
    <row r="122" spans="1:8" s="3" customFormat="1" x14ac:dyDescent="0.3">
      <c r="A122" s="24">
        <v>45022</v>
      </c>
      <c r="B122" s="45">
        <v>24589073</v>
      </c>
      <c r="C122" s="34">
        <f t="shared" si="3"/>
        <v>8465658.299999997</v>
      </c>
      <c r="D122" s="40">
        <f t="shared" si="4"/>
        <v>33054731.299999997</v>
      </c>
      <c r="E122" s="34">
        <v>0</v>
      </c>
      <c r="F122" s="34">
        <v>0</v>
      </c>
      <c r="G122" s="41">
        <v>0</v>
      </c>
      <c r="H122" s="41"/>
    </row>
    <row r="123" spans="1:8" s="3" customFormat="1" x14ac:dyDescent="0.3">
      <c r="A123" s="24">
        <v>45023</v>
      </c>
      <c r="B123" s="45">
        <v>24589073</v>
      </c>
      <c r="C123" s="34">
        <f t="shared" si="3"/>
        <v>8465658.299999997</v>
      </c>
      <c r="D123" s="40">
        <f t="shared" si="4"/>
        <v>33054731.299999997</v>
      </c>
      <c r="E123" s="34">
        <v>0</v>
      </c>
      <c r="F123" s="34">
        <v>0</v>
      </c>
      <c r="G123" s="41">
        <v>0</v>
      </c>
      <c r="H123" s="41"/>
    </row>
    <row r="124" spans="1:8" s="3" customFormat="1" x14ac:dyDescent="0.3">
      <c r="A124" s="24">
        <v>45024</v>
      </c>
      <c r="B124" s="45">
        <v>24589073</v>
      </c>
      <c r="C124" s="34">
        <f t="shared" si="3"/>
        <v>8465658.299999997</v>
      </c>
      <c r="D124" s="40">
        <f t="shared" si="4"/>
        <v>33054731.299999997</v>
      </c>
      <c r="E124" s="34">
        <v>0</v>
      </c>
      <c r="F124" s="34">
        <v>0</v>
      </c>
      <c r="G124" s="41">
        <v>0</v>
      </c>
      <c r="H124" s="41"/>
    </row>
    <row r="125" spans="1:8" s="3" customFormat="1" x14ac:dyDescent="0.3">
      <c r="A125" s="24">
        <v>45025</v>
      </c>
      <c r="B125" s="45">
        <v>24589073</v>
      </c>
      <c r="C125" s="34">
        <f t="shared" si="3"/>
        <v>8465658.299999997</v>
      </c>
      <c r="D125" s="40">
        <f t="shared" si="4"/>
        <v>33054731.299999997</v>
      </c>
      <c r="E125" s="34">
        <v>0</v>
      </c>
      <c r="F125" s="34">
        <v>0</v>
      </c>
      <c r="G125" s="41">
        <v>0</v>
      </c>
      <c r="H125" s="41"/>
    </row>
    <row r="126" spans="1:8" s="3" customFormat="1" x14ac:dyDescent="0.3">
      <c r="A126" s="24">
        <v>45026</v>
      </c>
      <c r="B126" s="45">
        <v>24589073</v>
      </c>
      <c r="C126" s="34">
        <f t="shared" si="3"/>
        <v>8465658.299999997</v>
      </c>
      <c r="D126" s="40">
        <f t="shared" si="4"/>
        <v>33054731.299999997</v>
      </c>
      <c r="E126" s="34">
        <v>0</v>
      </c>
      <c r="F126" s="34">
        <v>0</v>
      </c>
      <c r="G126" s="41">
        <v>0</v>
      </c>
      <c r="H126" s="41"/>
    </row>
    <row r="127" spans="1:8" s="3" customFormat="1" x14ac:dyDescent="0.3">
      <c r="A127" s="24">
        <v>45027</v>
      </c>
      <c r="B127" s="45">
        <v>24589073</v>
      </c>
      <c r="C127" s="34">
        <f t="shared" si="3"/>
        <v>8465658.299999997</v>
      </c>
      <c r="D127" s="40">
        <f t="shared" si="4"/>
        <v>33054731.299999997</v>
      </c>
      <c r="E127" s="34">
        <v>0</v>
      </c>
      <c r="F127" s="34">
        <v>0</v>
      </c>
      <c r="G127" s="41">
        <v>0</v>
      </c>
      <c r="H127" s="41"/>
    </row>
    <row r="128" spans="1:8" s="3" customFormat="1" x14ac:dyDescent="0.3">
      <c r="A128" s="24">
        <v>45028</v>
      </c>
      <c r="B128" s="45">
        <v>24589073</v>
      </c>
      <c r="C128" s="34">
        <f t="shared" si="3"/>
        <v>8465658.299999997</v>
      </c>
      <c r="D128" s="40">
        <f t="shared" si="4"/>
        <v>33054731.299999997</v>
      </c>
      <c r="E128" s="34">
        <v>0</v>
      </c>
      <c r="F128" s="34">
        <v>0</v>
      </c>
      <c r="G128" s="41">
        <v>0</v>
      </c>
      <c r="H128" s="41"/>
    </row>
    <row r="129" spans="1:8" s="3" customFormat="1" x14ac:dyDescent="0.3">
      <c r="A129" s="24">
        <v>45029</v>
      </c>
      <c r="B129" s="45">
        <v>24589073</v>
      </c>
      <c r="C129" s="34">
        <f t="shared" si="3"/>
        <v>8465658.299999997</v>
      </c>
      <c r="D129" s="40">
        <f t="shared" si="4"/>
        <v>33054731.299999997</v>
      </c>
      <c r="E129" s="34">
        <v>0</v>
      </c>
      <c r="F129" s="34">
        <v>0</v>
      </c>
      <c r="G129" s="41">
        <v>0</v>
      </c>
      <c r="H129" s="41"/>
    </row>
    <row r="130" spans="1:8" s="3" customFormat="1" x14ac:dyDescent="0.3">
      <c r="A130" s="24">
        <v>45030</v>
      </c>
      <c r="B130" s="45">
        <v>24589073</v>
      </c>
      <c r="C130" s="34">
        <f t="shared" si="3"/>
        <v>8465658.299999997</v>
      </c>
      <c r="D130" s="40">
        <f t="shared" si="4"/>
        <v>33054731.299999997</v>
      </c>
      <c r="E130" s="34">
        <v>0</v>
      </c>
      <c r="F130" s="34">
        <v>0</v>
      </c>
      <c r="G130" s="41">
        <v>0</v>
      </c>
      <c r="H130" s="41"/>
    </row>
    <row r="131" spans="1:8" s="3" customFormat="1" x14ac:dyDescent="0.3">
      <c r="A131" s="24">
        <v>45031</v>
      </c>
      <c r="B131" s="45">
        <v>24589073</v>
      </c>
      <c r="C131" s="34">
        <f t="shared" si="3"/>
        <v>8465658.299999997</v>
      </c>
      <c r="D131" s="40">
        <f t="shared" si="4"/>
        <v>33054731.299999997</v>
      </c>
      <c r="E131" s="34">
        <v>0</v>
      </c>
      <c r="F131" s="34">
        <v>0</v>
      </c>
      <c r="G131" s="41">
        <v>0</v>
      </c>
      <c r="H131" s="41"/>
    </row>
    <row r="132" spans="1:8" s="3" customFormat="1" x14ac:dyDescent="0.3">
      <c r="A132" s="24">
        <v>45032</v>
      </c>
      <c r="B132" s="45">
        <v>24589073</v>
      </c>
      <c r="C132" s="34">
        <f t="shared" si="3"/>
        <v>8465658.299999997</v>
      </c>
      <c r="D132" s="40">
        <f t="shared" si="4"/>
        <v>33054731.299999997</v>
      </c>
      <c r="E132" s="34">
        <v>25.7</v>
      </c>
      <c r="F132" s="34">
        <v>0.3</v>
      </c>
      <c r="G132" s="41">
        <v>0</v>
      </c>
      <c r="H132" s="41"/>
    </row>
    <row r="133" spans="1:8" s="3" customFormat="1" x14ac:dyDescent="0.3">
      <c r="A133" s="24">
        <v>45033</v>
      </c>
      <c r="B133" s="45">
        <v>24589073</v>
      </c>
      <c r="C133" s="34">
        <f t="shared" si="3"/>
        <v>8465683.6999999955</v>
      </c>
      <c r="D133" s="40">
        <f t="shared" si="4"/>
        <v>33054756.699999996</v>
      </c>
      <c r="E133" s="34">
        <v>6714</v>
      </c>
      <c r="F133" s="34">
        <v>2.8</v>
      </c>
      <c r="G133" s="41">
        <v>0</v>
      </c>
      <c r="H133" s="41"/>
    </row>
    <row r="134" spans="1:8" s="3" customFormat="1" x14ac:dyDescent="0.3">
      <c r="A134" s="24">
        <v>45034</v>
      </c>
      <c r="B134" s="45">
        <v>24589073</v>
      </c>
      <c r="C134" s="34">
        <f t="shared" si="3"/>
        <v>8472394.8999999948</v>
      </c>
      <c r="D134" s="40">
        <f t="shared" si="4"/>
        <v>33061467.899999995</v>
      </c>
      <c r="E134" s="34">
        <v>0</v>
      </c>
      <c r="F134" s="34">
        <v>0</v>
      </c>
      <c r="G134" s="41">
        <v>0</v>
      </c>
      <c r="H134" s="41"/>
    </row>
    <row r="135" spans="1:8" s="3" customFormat="1" x14ac:dyDescent="0.3">
      <c r="A135" s="24">
        <v>45035</v>
      </c>
      <c r="B135" s="45">
        <v>24589073</v>
      </c>
      <c r="C135" s="34">
        <f t="shared" si="3"/>
        <v>8472394.8999999948</v>
      </c>
      <c r="D135" s="40">
        <f t="shared" si="4"/>
        <v>33061467.899999995</v>
      </c>
      <c r="E135" s="34">
        <v>0</v>
      </c>
      <c r="F135" s="34">
        <v>13233.1</v>
      </c>
      <c r="G135" s="41">
        <v>0</v>
      </c>
      <c r="H135" s="41"/>
    </row>
    <row r="136" spans="1:8" s="3" customFormat="1" x14ac:dyDescent="0.3">
      <c r="A136" s="24">
        <v>45036</v>
      </c>
      <c r="B136" s="45">
        <v>24589073</v>
      </c>
      <c r="C136" s="34">
        <f t="shared" si="3"/>
        <v>8459161.7999999952</v>
      </c>
      <c r="D136" s="40">
        <f t="shared" si="4"/>
        <v>33048234.799999997</v>
      </c>
      <c r="E136" s="34">
        <v>0</v>
      </c>
      <c r="F136" s="34">
        <v>15479.5</v>
      </c>
      <c r="G136" s="41">
        <v>0</v>
      </c>
      <c r="H136" s="41"/>
    </row>
    <row r="137" spans="1:8" s="3" customFormat="1" x14ac:dyDescent="0.3">
      <c r="A137" s="24">
        <v>45037</v>
      </c>
      <c r="B137" s="45">
        <v>24589073</v>
      </c>
      <c r="C137" s="34">
        <f t="shared" si="3"/>
        <v>8443682.2999999952</v>
      </c>
      <c r="D137" s="40">
        <f t="shared" si="4"/>
        <v>33032755.299999997</v>
      </c>
      <c r="E137" s="34">
        <v>25672</v>
      </c>
      <c r="F137" s="34">
        <v>0</v>
      </c>
      <c r="G137" s="41">
        <v>0</v>
      </c>
      <c r="H137" s="41"/>
    </row>
    <row r="138" spans="1:8" s="3" customFormat="1" x14ac:dyDescent="0.3">
      <c r="A138" s="24">
        <v>45038</v>
      </c>
      <c r="B138" s="45">
        <v>24589073</v>
      </c>
      <c r="C138" s="34">
        <f t="shared" si="3"/>
        <v>8469354.2999999952</v>
      </c>
      <c r="D138" s="40">
        <f t="shared" si="4"/>
        <v>33058427.299999997</v>
      </c>
      <c r="E138" s="34">
        <v>35888.5</v>
      </c>
      <c r="F138" s="34">
        <v>0</v>
      </c>
      <c r="G138" s="41">
        <v>0</v>
      </c>
      <c r="H138" s="41"/>
    </row>
    <row r="139" spans="1:8" s="3" customFormat="1" x14ac:dyDescent="0.3">
      <c r="A139" s="24">
        <v>45039</v>
      </c>
      <c r="B139" s="45">
        <v>24589073</v>
      </c>
      <c r="C139" s="34">
        <f t="shared" si="3"/>
        <v>8505242.7999999952</v>
      </c>
      <c r="D139" s="40">
        <f t="shared" si="4"/>
        <v>33094315.799999997</v>
      </c>
      <c r="E139" s="34">
        <v>35814.9</v>
      </c>
      <c r="F139" s="34">
        <v>0</v>
      </c>
      <c r="G139" s="41">
        <v>0</v>
      </c>
      <c r="H139" s="41"/>
    </row>
    <row r="140" spans="1:8" s="3" customFormat="1" x14ac:dyDescent="0.3">
      <c r="A140" s="24">
        <v>45040</v>
      </c>
      <c r="B140" s="45">
        <v>24589073</v>
      </c>
      <c r="C140" s="34">
        <f t="shared" si="3"/>
        <v>8541057.6999999955</v>
      </c>
      <c r="D140" s="40">
        <f t="shared" si="4"/>
        <v>33130130.699999996</v>
      </c>
      <c r="E140" s="34">
        <v>35365.599999999999</v>
      </c>
      <c r="F140" s="34">
        <v>0</v>
      </c>
      <c r="G140" s="41">
        <v>0</v>
      </c>
      <c r="H140" s="41"/>
    </row>
    <row r="141" spans="1:8" s="3" customFormat="1" x14ac:dyDescent="0.3">
      <c r="A141" s="24">
        <v>45041</v>
      </c>
      <c r="B141" s="45">
        <v>24589073</v>
      </c>
      <c r="C141" s="34">
        <f t="shared" si="3"/>
        <v>8576423.2999999952</v>
      </c>
      <c r="D141" s="40">
        <f t="shared" si="4"/>
        <v>33165496.299999997</v>
      </c>
      <c r="E141" s="34">
        <v>37807.699999999997</v>
      </c>
      <c r="F141" s="34">
        <v>0</v>
      </c>
      <c r="G141" s="41">
        <v>0</v>
      </c>
      <c r="H141" s="41"/>
    </row>
    <row r="142" spans="1:8" s="3" customFormat="1" x14ac:dyDescent="0.3">
      <c r="A142" s="24">
        <v>45042</v>
      </c>
      <c r="B142" s="45">
        <v>24589073</v>
      </c>
      <c r="C142" s="34">
        <f t="shared" si="3"/>
        <v>8614230.9999999944</v>
      </c>
      <c r="D142" s="40">
        <f t="shared" si="4"/>
        <v>33203303.999999993</v>
      </c>
      <c r="E142" s="34">
        <v>34274.300000000003</v>
      </c>
      <c r="F142" s="34">
        <v>0</v>
      </c>
      <c r="G142" s="41">
        <v>0</v>
      </c>
      <c r="H142" s="41"/>
    </row>
    <row r="143" spans="1:8" s="3" customFormat="1" x14ac:dyDescent="0.3">
      <c r="A143" s="24">
        <v>45043</v>
      </c>
      <c r="B143" s="45">
        <v>24589073</v>
      </c>
      <c r="C143" s="34">
        <f t="shared" si="3"/>
        <v>8648505.2999999952</v>
      </c>
      <c r="D143" s="40">
        <f t="shared" si="4"/>
        <v>33237578.299999997</v>
      </c>
      <c r="E143" s="34">
        <v>50238.2</v>
      </c>
      <c r="F143" s="34">
        <v>0</v>
      </c>
      <c r="G143" s="41">
        <v>0</v>
      </c>
      <c r="H143" s="41"/>
    </row>
    <row r="144" spans="1:8" s="3" customFormat="1" x14ac:dyDescent="0.3">
      <c r="A144" s="24">
        <v>45044</v>
      </c>
      <c r="B144" s="45">
        <v>24589073</v>
      </c>
      <c r="C144" s="34">
        <f t="shared" si="3"/>
        <v>8698743.4999999944</v>
      </c>
      <c r="D144" s="40">
        <f t="shared" si="4"/>
        <v>33287816.499999993</v>
      </c>
      <c r="E144" s="34">
        <v>45602.5</v>
      </c>
      <c r="F144" s="34">
        <v>0</v>
      </c>
      <c r="G144" s="41">
        <v>0</v>
      </c>
      <c r="H144" s="41"/>
    </row>
    <row r="145" spans="1:8" s="3" customFormat="1" x14ac:dyDescent="0.3">
      <c r="A145" s="24">
        <v>45045</v>
      </c>
      <c r="B145" s="45">
        <v>24589073</v>
      </c>
      <c r="C145" s="34">
        <f t="shared" si="3"/>
        <v>8744345.9999999944</v>
      </c>
      <c r="D145" s="40">
        <f t="shared" si="4"/>
        <v>33333418.999999993</v>
      </c>
      <c r="E145" s="34">
        <v>34957.5</v>
      </c>
      <c r="F145" s="34">
        <v>0</v>
      </c>
      <c r="G145" s="41">
        <v>0</v>
      </c>
      <c r="H145" s="41"/>
    </row>
    <row r="146" spans="1:8" s="3" customFormat="1" x14ac:dyDescent="0.3">
      <c r="A146" s="24">
        <v>45046</v>
      </c>
      <c r="B146" s="45">
        <v>24589073</v>
      </c>
      <c r="C146" s="34">
        <f t="shared" si="3"/>
        <v>8779303.4999999944</v>
      </c>
      <c r="D146" s="40">
        <f t="shared" si="4"/>
        <v>33368376.499999993</v>
      </c>
      <c r="E146" s="34">
        <v>47962.9</v>
      </c>
      <c r="F146" s="34">
        <v>0</v>
      </c>
      <c r="G146" s="41">
        <v>3.3</v>
      </c>
      <c r="H146" s="42" t="s">
        <v>57</v>
      </c>
    </row>
    <row r="147" spans="1:8" s="3" customFormat="1" x14ac:dyDescent="0.3">
      <c r="A147" s="24">
        <v>45047</v>
      </c>
      <c r="B147" s="45">
        <v>24589073</v>
      </c>
      <c r="C147" s="34">
        <f t="shared" si="3"/>
        <v>8827263.099999994</v>
      </c>
      <c r="D147" s="40">
        <f t="shared" si="4"/>
        <v>33416336.099999994</v>
      </c>
      <c r="E147" s="34">
        <v>36154.9</v>
      </c>
      <c r="F147" s="34">
        <v>0</v>
      </c>
      <c r="G147" s="41">
        <v>0</v>
      </c>
    </row>
    <row r="148" spans="1:8" s="3" customFormat="1" x14ac:dyDescent="0.3">
      <c r="A148" s="24">
        <v>45048</v>
      </c>
      <c r="B148" s="45">
        <v>24589073</v>
      </c>
      <c r="C148" s="34">
        <f t="shared" si="3"/>
        <v>8863417.9999999944</v>
      </c>
      <c r="D148" s="40">
        <f t="shared" si="4"/>
        <v>33452490.999999993</v>
      </c>
      <c r="E148" s="34">
        <v>35893</v>
      </c>
      <c r="F148" s="34">
        <v>0</v>
      </c>
      <c r="G148" s="41">
        <v>0</v>
      </c>
      <c r="H148" s="41"/>
    </row>
    <row r="149" spans="1:8" s="3" customFormat="1" x14ac:dyDescent="0.3">
      <c r="A149" s="24">
        <v>45049</v>
      </c>
      <c r="B149" s="45">
        <v>24589073</v>
      </c>
      <c r="C149" s="34">
        <f t="shared" si="3"/>
        <v>8899310.9999999944</v>
      </c>
      <c r="D149" s="40">
        <f t="shared" si="4"/>
        <v>33488383.999999993</v>
      </c>
      <c r="E149" s="34">
        <v>11096</v>
      </c>
      <c r="F149" s="34">
        <v>13972.7</v>
      </c>
      <c r="G149" s="41">
        <v>0</v>
      </c>
      <c r="H149" s="41"/>
    </row>
    <row r="150" spans="1:8" s="3" customFormat="1" x14ac:dyDescent="0.3">
      <c r="A150" s="24">
        <v>45050</v>
      </c>
      <c r="B150" s="45">
        <v>24589073</v>
      </c>
      <c r="C150" s="34">
        <f t="shared" si="3"/>
        <v>8896434.2999999952</v>
      </c>
      <c r="D150" s="40">
        <f t="shared" si="4"/>
        <v>33485507.299999997</v>
      </c>
      <c r="E150" s="34">
        <v>24855.599999999999</v>
      </c>
      <c r="F150" s="34">
        <v>0</v>
      </c>
      <c r="G150" s="41">
        <v>0</v>
      </c>
      <c r="H150" s="41"/>
    </row>
    <row r="151" spans="1:8" s="3" customFormat="1" x14ac:dyDescent="0.3">
      <c r="A151" s="24">
        <v>45051</v>
      </c>
      <c r="B151" s="45">
        <v>24589073</v>
      </c>
      <c r="C151" s="34">
        <f t="shared" si="3"/>
        <v>8921289.8999999948</v>
      </c>
      <c r="D151" s="40">
        <f t="shared" si="4"/>
        <v>33510362.899999995</v>
      </c>
      <c r="E151" s="34">
        <v>42240.800000000003</v>
      </c>
      <c r="F151" s="34">
        <v>0</v>
      </c>
      <c r="G151" s="41">
        <v>0</v>
      </c>
      <c r="H151" s="41"/>
    </row>
    <row r="152" spans="1:8" s="3" customFormat="1" x14ac:dyDescent="0.3">
      <c r="A152" s="24">
        <v>45052</v>
      </c>
      <c r="B152" s="45">
        <v>24589073</v>
      </c>
      <c r="C152" s="34">
        <f t="shared" si="3"/>
        <v>8963530.6999999955</v>
      </c>
      <c r="D152" s="40">
        <f t="shared" si="4"/>
        <v>33552603.699999996</v>
      </c>
      <c r="E152" s="34">
        <v>40662.199999999997</v>
      </c>
      <c r="F152" s="34">
        <v>0</v>
      </c>
      <c r="G152" s="41">
        <v>0</v>
      </c>
      <c r="H152" s="41"/>
    </row>
    <row r="153" spans="1:8" s="3" customFormat="1" x14ac:dyDescent="0.3">
      <c r="A153" s="24">
        <v>45053</v>
      </c>
      <c r="B153" s="45">
        <v>24589073</v>
      </c>
      <c r="C153" s="34">
        <f t="shared" si="3"/>
        <v>9004192.8999999948</v>
      </c>
      <c r="D153" s="40">
        <f t="shared" si="4"/>
        <v>33593265.899999991</v>
      </c>
      <c r="E153" s="34">
        <v>39952.800000000003</v>
      </c>
      <c r="F153" s="34">
        <v>0</v>
      </c>
      <c r="G153" s="41">
        <v>0</v>
      </c>
      <c r="H153" s="41"/>
    </row>
    <row r="154" spans="1:8" s="3" customFormat="1" x14ac:dyDescent="0.3">
      <c r="A154" s="24">
        <v>45054</v>
      </c>
      <c r="B154" s="45">
        <v>24589073</v>
      </c>
      <c r="C154" s="34">
        <f t="shared" si="3"/>
        <v>9044145.6999999955</v>
      </c>
      <c r="D154" s="40">
        <f t="shared" si="4"/>
        <v>33633218.699999996</v>
      </c>
      <c r="E154" s="34">
        <v>40246.699999999997</v>
      </c>
      <c r="F154" s="34">
        <v>0</v>
      </c>
      <c r="G154" s="41">
        <v>0</v>
      </c>
      <c r="H154" s="41"/>
    </row>
    <row r="155" spans="1:8" s="3" customFormat="1" x14ac:dyDescent="0.3">
      <c r="A155" s="24">
        <v>45055</v>
      </c>
      <c r="B155" s="45">
        <v>24589073</v>
      </c>
      <c r="C155" s="34">
        <f t="shared" si="3"/>
        <v>9084392.3999999948</v>
      </c>
      <c r="D155" s="40">
        <f t="shared" si="4"/>
        <v>33673465.399999991</v>
      </c>
      <c r="E155" s="34">
        <v>37622.400000000001</v>
      </c>
      <c r="F155" s="34">
        <v>0</v>
      </c>
      <c r="G155" s="41">
        <v>0</v>
      </c>
      <c r="H155" s="41"/>
    </row>
    <row r="156" spans="1:8" s="3" customFormat="1" x14ac:dyDescent="0.3">
      <c r="A156" s="24">
        <v>45056</v>
      </c>
      <c r="B156" s="45">
        <v>24589073</v>
      </c>
      <c r="C156" s="34">
        <f t="shared" si="3"/>
        <v>9122014.7999999952</v>
      </c>
      <c r="D156" s="40">
        <f t="shared" si="4"/>
        <v>33711087.799999997</v>
      </c>
      <c r="E156" s="34">
        <v>40204.699999999997</v>
      </c>
      <c r="F156" s="34">
        <v>0</v>
      </c>
      <c r="G156" s="41">
        <v>0</v>
      </c>
      <c r="H156" s="41"/>
    </row>
    <row r="157" spans="1:8" s="3" customFormat="1" x14ac:dyDescent="0.3">
      <c r="A157" s="24">
        <v>45057</v>
      </c>
      <c r="B157" s="45">
        <v>24589073</v>
      </c>
      <c r="C157" s="34">
        <f t="shared" ref="C157:C220" si="5">C156+E156-F156-G156</f>
        <v>9162219.4999999944</v>
      </c>
      <c r="D157" s="40">
        <f t="shared" si="4"/>
        <v>33751292.499999993</v>
      </c>
      <c r="E157" s="34">
        <v>31772.1</v>
      </c>
      <c r="F157" s="34">
        <v>0</v>
      </c>
      <c r="G157" s="41">
        <v>0</v>
      </c>
      <c r="H157" s="41"/>
    </row>
    <row r="158" spans="1:8" s="3" customFormat="1" x14ac:dyDescent="0.3">
      <c r="A158" s="24">
        <v>45058</v>
      </c>
      <c r="B158" s="45">
        <v>24589073</v>
      </c>
      <c r="C158" s="34">
        <f t="shared" si="5"/>
        <v>9193991.599999994</v>
      </c>
      <c r="D158" s="40">
        <f t="shared" si="4"/>
        <v>33783064.599999994</v>
      </c>
      <c r="E158" s="34">
        <v>24231.7</v>
      </c>
      <c r="F158" s="34">
        <v>3.9</v>
      </c>
      <c r="G158" s="41">
        <v>0</v>
      </c>
      <c r="H158" s="41"/>
    </row>
    <row r="159" spans="1:8" s="3" customFormat="1" x14ac:dyDescent="0.3">
      <c r="A159" s="24">
        <v>45059</v>
      </c>
      <c r="B159" s="45">
        <v>24589073</v>
      </c>
      <c r="C159" s="34">
        <f t="shared" si="5"/>
        <v>9218219.3999999929</v>
      </c>
      <c r="D159" s="40">
        <f t="shared" si="4"/>
        <v>33807292.399999991</v>
      </c>
      <c r="E159" s="34">
        <v>35274.800000000003</v>
      </c>
      <c r="F159" s="34">
        <v>0</v>
      </c>
      <c r="G159" s="41">
        <v>0</v>
      </c>
      <c r="H159" s="41"/>
    </row>
    <row r="160" spans="1:8" s="3" customFormat="1" x14ac:dyDescent="0.3">
      <c r="A160" s="24">
        <v>45060</v>
      </c>
      <c r="B160" s="45">
        <v>24589073</v>
      </c>
      <c r="C160" s="34">
        <f t="shared" si="5"/>
        <v>9253494.1999999937</v>
      </c>
      <c r="D160" s="40">
        <f t="shared" si="4"/>
        <v>33842567.199999996</v>
      </c>
      <c r="E160" s="34">
        <v>35406.199999999997</v>
      </c>
      <c r="F160" s="34">
        <v>0</v>
      </c>
      <c r="G160" s="41">
        <v>0</v>
      </c>
      <c r="H160" s="41"/>
    </row>
    <row r="161" spans="1:8" s="3" customFormat="1" x14ac:dyDescent="0.3">
      <c r="A161" s="24">
        <v>45061</v>
      </c>
      <c r="B161" s="45">
        <v>24589073</v>
      </c>
      <c r="C161" s="34">
        <f t="shared" si="5"/>
        <v>9288900.3999999929</v>
      </c>
      <c r="D161" s="40">
        <f t="shared" si="4"/>
        <v>33877973.399999991</v>
      </c>
      <c r="E161" s="34">
        <v>37761.699999999997</v>
      </c>
      <c r="F161" s="34">
        <v>0</v>
      </c>
      <c r="G161" s="41">
        <v>0</v>
      </c>
      <c r="H161" s="41"/>
    </row>
    <row r="162" spans="1:8" s="3" customFormat="1" x14ac:dyDescent="0.3">
      <c r="A162" s="24">
        <v>45062</v>
      </c>
      <c r="B162" s="45">
        <v>24589073</v>
      </c>
      <c r="C162" s="34">
        <f t="shared" si="5"/>
        <v>9326662.0999999922</v>
      </c>
      <c r="D162" s="40">
        <f t="shared" si="4"/>
        <v>33915735.099999994</v>
      </c>
      <c r="E162" s="34">
        <v>47660.1</v>
      </c>
      <c r="F162" s="34">
        <v>0</v>
      </c>
      <c r="G162" s="41">
        <v>0</v>
      </c>
      <c r="H162" s="41"/>
    </row>
    <row r="163" spans="1:8" s="3" customFormat="1" x14ac:dyDescent="0.3">
      <c r="A163" s="24">
        <v>45063</v>
      </c>
      <c r="B163" s="45">
        <v>24589073</v>
      </c>
      <c r="C163" s="34">
        <f t="shared" si="5"/>
        <v>9374322.1999999918</v>
      </c>
      <c r="D163" s="40">
        <f t="shared" si="4"/>
        <v>33963395.199999988</v>
      </c>
      <c r="E163" s="34">
        <v>34007.300000000003</v>
      </c>
      <c r="F163" s="34">
        <v>0.5</v>
      </c>
      <c r="G163" s="41">
        <v>0</v>
      </c>
      <c r="H163" s="41"/>
    </row>
    <row r="164" spans="1:8" s="3" customFormat="1" x14ac:dyDescent="0.3">
      <c r="A164" s="24">
        <v>45064</v>
      </c>
      <c r="B164" s="45">
        <v>24589073</v>
      </c>
      <c r="C164" s="34">
        <f t="shared" si="5"/>
        <v>9408328.9999999925</v>
      </c>
      <c r="D164" s="40">
        <f t="shared" si="4"/>
        <v>33997401.999999993</v>
      </c>
      <c r="E164" s="34">
        <v>17696.7</v>
      </c>
      <c r="F164" s="34">
        <v>8382.7000000000007</v>
      </c>
      <c r="G164" s="41">
        <v>0</v>
      </c>
      <c r="H164" s="41"/>
    </row>
    <row r="165" spans="1:8" s="3" customFormat="1" x14ac:dyDescent="0.3">
      <c r="A165" s="24">
        <v>45065</v>
      </c>
      <c r="B165" s="45">
        <v>24589073</v>
      </c>
      <c r="C165" s="34">
        <f t="shared" si="5"/>
        <v>9417642.9999999925</v>
      </c>
      <c r="D165" s="40">
        <f t="shared" si="4"/>
        <v>34006715.999999993</v>
      </c>
      <c r="E165" s="34">
        <v>41505</v>
      </c>
      <c r="F165" s="34">
        <v>0</v>
      </c>
      <c r="G165" s="41">
        <v>0</v>
      </c>
      <c r="H165" s="41"/>
    </row>
    <row r="166" spans="1:8" s="3" customFormat="1" x14ac:dyDescent="0.3">
      <c r="A166" s="24">
        <v>45066</v>
      </c>
      <c r="B166" s="45">
        <v>24589073</v>
      </c>
      <c r="C166" s="34">
        <f t="shared" si="5"/>
        <v>9459147.9999999925</v>
      </c>
      <c r="D166" s="40">
        <f t="shared" si="4"/>
        <v>34048220.999999993</v>
      </c>
      <c r="E166" s="34">
        <v>51614</v>
      </c>
      <c r="F166" s="34">
        <v>0</v>
      </c>
      <c r="G166" s="41">
        <v>0</v>
      </c>
      <c r="H166" s="41"/>
    </row>
    <row r="167" spans="1:8" s="3" customFormat="1" x14ac:dyDescent="0.3">
      <c r="A167" s="24">
        <v>45067</v>
      </c>
      <c r="B167" s="45">
        <v>24589073</v>
      </c>
      <c r="C167" s="34">
        <f t="shared" si="5"/>
        <v>9510761.9999999925</v>
      </c>
      <c r="D167" s="40">
        <f t="shared" ref="D167:D230" si="6">B167+C167</f>
        <v>34099834.999999993</v>
      </c>
      <c r="E167" s="34">
        <v>51854.2</v>
      </c>
      <c r="F167" s="34">
        <v>0</v>
      </c>
      <c r="G167" s="41">
        <v>0</v>
      </c>
      <c r="H167" s="41"/>
    </row>
    <row r="168" spans="1:8" s="3" customFormat="1" x14ac:dyDescent="0.3">
      <c r="A168" s="24">
        <v>45068</v>
      </c>
      <c r="B168" s="45">
        <v>24589073</v>
      </c>
      <c r="C168" s="34">
        <f t="shared" si="5"/>
        <v>9562616.1999999918</v>
      </c>
      <c r="D168" s="40">
        <f t="shared" si="6"/>
        <v>34151689.199999988</v>
      </c>
      <c r="E168" s="34">
        <v>25500.5</v>
      </c>
      <c r="F168" s="34">
        <v>0</v>
      </c>
      <c r="G168" s="41">
        <v>0</v>
      </c>
      <c r="H168" s="41"/>
    </row>
    <row r="169" spans="1:8" s="3" customFormat="1" x14ac:dyDescent="0.3">
      <c r="A169" s="24">
        <v>45069</v>
      </c>
      <c r="B169" s="45">
        <v>24589073</v>
      </c>
      <c r="C169" s="34">
        <f t="shared" si="5"/>
        <v>9588116.6999999918</v>
      </c>
      <c r="D169" s="40">
        <f t="shared" si="6"/>
        <v>34177189.699999988</v>
      </c>
      <c r="E169" s="34">
        <v>12252.6</v>
      </c>
      <c r="F169" s="34">
        <v>0</v>
      </c>
      <c r="G169" s="41">
        <v>0</v>
      </c>
      <c r="H169" s="41"/>
    </row>
    <row r="170" spans="1:8" s="3" customFormat="1" x14ac:dyDescent="0.3">
      <c r="A170" s="24">
        <v>45070</v>
      </c>
      <c r="B170" s="45">
        <v>24589073</v>
      </c>
      <c r="C170" s="34">
        <f t="shared" si="5"/>
        <v>9600369.2999999914</v>
      </c>
      <c r="D170" s="40">
        <f t="shared" si="6"/>
        <v>34189442.29999999</v>
      </c>
      <c r="E170" s="34">
        <v>8940.4</v>
      </c>
      <c r="F170" s="34">
        <v>11900.1</v>
      </c>
      <c r="G170" s="41">
        <v>0</v>
      </c>
      <c r="H170" s="41"/>
    </row>
    <row r="171" spans="1:8" s="3" customFormat="1" x14ac:dyDescent="0.3">
      <c r="A171" s="24">
        <v>45071</v>
      </c>
      <c r="B171" s="45">
        <v>24589073</v>
      </c>
      <c r="C171" s="34">
        <f t="shared" si="5"/>
        <v>9597409.5999999922</v>
      </c>
      <c r="D171" s="40">
        <f t="shared" si="6"/>
        <v>34186482.599999994</v>
      </c>
      <c r="E171" s="34">
        <v>48396.9</v>
      </c>
      <c r="F171" s="34">
        <v>0</v>
      </c>
      <c r="G171" s="41">
        <v>0</v>
      </c>
      <c r="H171" s="41"/>
    </row>
    <row r="172" spans="1:8" s="3" customFormat="1" x14ac:dyDescent="0.3">
      <c r="A172" s="24">
        <v>45072</v>
      </c>
      <c r="B172" s="45">
        <v>24589073</v>
      </c>
      <c r="C172" s="34">
        <f t="shared" si="5"/>
        <v>9645806.4999999925</v>
      </c>
      <c r="D172" s="40">
        <f t="shared" si="6"/>
        <v>34234879.499999993</v>
      </c>
      <c r="E172" s="34">
        <v>51540.800000000003</v>
      </c>
      <c r="F172" s="34">
        <v>0</v>
      </c>
      <c r="G172" s="41">
        <v>0</v>
      </c>
      <c r="H172" s="41"/>
    </row>
    <row r="173" spans="1:8" s="3" customFormat="1" x14ac:dyDescent="0.3">
      <c r="A173" s="24">
        <v>45073</v>
      </c>
      <c r="B173" s="45">
        <v>24589073</v>
      </c>
      <c r="C173" s="34">
        <f t="shared" si="5"/>
        <v>9697347.2999999933</v>
      </c>
      <c r="D173" s="40">
        <f t="shared" si="6"/>
        <v>34286420.299999997</v>
      </c>
      <c r="E173" s="34">
        <v>51587.5</v>
      </c>
      <c r="F173" s="34">
        <v>0</v>
      </c>
      <c r="G173" s="41">
        <v>0</v>
      </c>
      <c r="H173" s="41"/>
    </row>
    <row r="174" spans="1:8" s="3" customFormat="1" x14ac:dyDescent="0.3">
      <c r="A174" s="24">
        <v>45074</v>
      </c>
      <c r="B174" s="45">
        <v>24589073</v>
      </c>
      <c r="C174" s="34">
        <f t="shared" si="5"/>
        <v>9748934.7999999933</v>
      </c>
      <c r="D174" s="40">
        <f t="shared" si="6"/>
        <v>34338007.799999997</v>
      </c>
      <c r="E174" s="34">
        <v>52171.199999999997</v>
      </c>
      <c r="F174" s="34">
        <v>0</v>
      </c>
      <c r="G174" s="41">
        <v>0</v>
      </c>
      <c r="H174" s="41"/>
    </row>
    <row r="175" spans="1:8" s="3" customFormat="1" x14ac:dyDescent="0.3">
      <c r="A175" s="24">
        <v>45075</v>
      </c>
      <c r="B175" s="45">
        <v>24589073</v>
      </c>
      <c r="C175" s="34">
        <f t="shared" si="5"/>
        <v>9801105.9999999925</v>
      </c>
      <c r="D175" s="40">
        <f t="shared" si="6"/>
        <v>34390178.999999993</v>
      </c>
      <c r="E175" s="34">
        <v>32486</v>
      </c>
      <c r="F175" s="34">
        <v>0</v>
      </c>
      <c r="G175" s="41">
        <v>0</v>
      </c>
      <c r="H175" s="42"/>
    </row>
    <row r="176" spans="1:8" s="3" customFormat="1" x14ac:dyDescent="0.3">
      <c r="A176" s="24">
        <v>45076</v>
      </c>
      <c r="B176" s="45">
        <v>24589073</v>
      </c>
      <c r="C176" s="34">
        <f t="shared" si="5"/>
        <v>9833591.9999999925</v>
      </c>
      <c r="D176" s="40">
        <f t="shared" si="6"/>
        <v>34422664.999999993</v>
      </c>
      <c r="E176" s="34">
        <v>29884.799999999999</v>
      </c>
      <c r="F176" s="34">
        <v>0</v>
      </c>
      <c r="G176" s="41">
        <v>0</v>
      </c>
      <c r="H176" s="41"/>
    </row>
    <row r="177" spans="1:8" s="3" customFormat="1" x14ac:dyDescent="0.3">
      <c r="A177" s="24">
        <v>45077</v>
      </c>
      <c r="B177" s="45">
        <v>24589073</v>
      </c>
      <c r="C177" s="34">
        <f t="shared" si="5"/>
        <v>9863476.7999999933</v>
      </c>
      <c r="D177" s="40">
        <f t="shared" si="6"/>
        <v>34452549.799999997</v>
      </c>
      <c r="E177" s="34">
        <v>59211.4</v>
      </c>
      <c r="F177" s="34">
        <v>0</v>
      </c>
      <c r="G177" s="41">
        <v>0.8</v>
      </c>
      <c r="H177" s="42" t="s">
        <v>57</v>
      </c>
    </row>
    <row r="178" spans="1:8" s="3" customFormat="1" x14ac:dyDescent="0.3">
      <c r="A178" s="24">
        <v>45078</v>
      </c>
      <c r="B178" s="45">
        <v>24589073</v>
      </c>
      <c r="C178" s="34">
        <f t="shared" si="5"/>
        <v>9922687.3999999929</v>
      </c>
      <c r="D178" s="40">
        <f t="shared" si="6"/>
        <v>34511760.399999991</v>
      </c>
      <c r="E178" s="34">
        <v>66681.7</v>
      </c>
      <c r="F178" s="34">
        <v>0</v>
      </c>
      <c r="G178" s="41">
        <v>0</v>
      </c>
      <c r="H178" s="41"/>
    </row>
    <row r="179" spans="1:8" s="3" customFormat="1" x14ac:dyDescent="0.3">
      <c r="A179" s="24">
        <v>45079</v>
      </c>
      <c r="B179" s="45">
        <v>24589073</v>
      </c>
      <c r="C179" s="34">
        <f t="shared" si="5"/>
        <v>9989369.0999999922</v>
      </c>
      <c r="D179" s="40">
        <f t="shared" si="6"/>
        <v>34578442.099999994</v>
      </c>
      <c r="E179" s="34">
        <v>62482.8</v>
      </c>
      <c r="F179" s="34">
        <v>0</v>
      </c>
      <c r="G179" s="41">
        <v>0</v>
      </c>
      <c r="H179" s="41"/>
    </row>
    <row r="180" spans="1:8" s="3" customFormat="1" x14ac:dyDescent="0.3">
      <c r="A180" s="24">
        <v>45080</v>
      </c>
      <c r="B180" s="45">
        <v>24589073</v>
      </c>
      <c r="C180" s="34">
        <f t="shared" si="5"/>
        <v>10051851.899999993</v>
      </c>
      <c r="D180" s="40">
        <f t="shared" si="6"/>
        <v>34640924.899999991</v>
      </c>
      <c r="E180" s="34">
        <v>52867.1</v>
      </c>
      <c r="F180" s="34">
        <v>0</v>
      </c>
      <c r="G180" s="41">
        <v>0</v>
      </c>
      <c r="H180" s="41"/>
    </row>
    <row r="181" spans="1:8" s="3" customFormat="1" x14ac:dyDescent="0.3">
      <c r="A181" s="24">
        <v>45081</v>
      </c>
      <c r="B181" s="45">
        <v>24589073</v>
      </c>
      <c r="C181" s="34">
        <f t="shared" si="5"/>
        <v>10104718.999999993</v>
      </c>
      <c r="D181" s="40">
        <f t="shared" si="6"/>
        <v>34693791.999999993</v>
      </c>
      <c r="E181" s="34">
        <v>50024.3</v>
      </c>
      <c r="F181" s="34">
        <v>0</v>
      </c>
      <c r="G181" s="41">
        <v>0</v>
      </c>
      <c r="H181" s="41"/>
    </row>
    <row r="182" spans="1:8" s="3" customFormat="1" x14ac:dyDescent="0.3">
      <c r="A182" s="24">
        <v>45082</v>
      </c>
      <c r="B182" s="45">
        <v>24589073</v>
      </c>
      <c r="C182" s="34">
        <f t="shared" si="5"/>
        <v>10154743.299999993</v>
      </c>
      <c r="D182" s="40">
        <f t="shared" si="6"/>
        <v>34743816.299999997</v>
      </c>
      <c r="E182" s="34">
        <v>32128.799999999999</v>
      </c>
      <c r="F182" s="34">
        <v>0</v>
      </c>
      <c r="G182" s="41">
        <v>0</v>
      </c>
      <c r="H182" s="41"/>
    </row>
    <row r="183" spans="1:8" s="3" customFormat="1" x14ac:dyDescent="0.3">
      <c r="A183" s="24">
        <v>45083</v>
      </c>
      <c r="B183" s="45">
        <v>24589073</v>
      </c>
      <c r="C183" s="34">
        <f t="shared" si="5"/>
        <v>10186872.099999994</v>
      </c>
      <c r="D183" s="40">
        <f t="shared" si="6"/>
        <v>34775945.099999994</v>
      </c>
      <c r="E183" s="34">
        <v>47215.199999999997</v>
      </c>
      <c r="F183" s="34">
        <v>0</v>
      </c>
      <c r="G183" s="41">
        <v>0</v>
      </c>
      <c r="H183" s="41"/>
    </row>
    <row r="184" spans="1:8" s="3" customFormat="1" x14ac:dyDescent="0.3">
      <c r="A184" s="24">
        <v>45084</v>
      </c>
      <c r="B184" s="45">
        <v>24589073</v>
      </c>
      <c r="C184" s="34">
        <f t="shared" si="5"/>
        <v>10234087.299999993</v>
      </c>
      <c r="D184" s="40">
        <f t="shared" si="6"/>
        <v>34823160.299999997</v>
      </c>
      <c r="E184" s="34">
        <v>59239</v>
      </c>
      <c r="F184" s="34">
        <v>0</v>
      </c>
      <c r="G184" s="41">
        <v>0</v>
      </c>
      <c r="H184" s="41"/>
    </row>
    <row r="185" spans="1:8" s="3" customFormat="1" x14ac:dyDescent="0.3">
      <c r="A185" s="24">
        <v>45085</v>
      </c>
      <c r="B185" s="45">
        <v>24589073</v>
      </c>
      <c r="C185" s="34">
        <f t="shared" si="5"/>
        <v>10293326.299999993</v>
      </c>
      <c r="D185" s="40">
        <f t="shared" si="6"/>
        <v>34882399.299999997</v>
      </c>
      <c r="E185" s="34">
        <v>63579.4</v>
      </c>
      <c r="F185" s="34">
        <v>0</v>
      </c>
      <c r="G185" s="41">
        <v>0</v>
      </c>
      <c r="H185" s="41"/>
    </row>
    <row r="186" spans="1:8" s="3" customFormat="1" x14ac:dyDescent="0.3">
      <c r="A186" s="24">
        <v>45086</v>
      </c>
      <c r="B186" s="45">
        <v>24589073</v>
      </c>
      <c r="C186" s="34">
        <f t="shared" si="5"/>
        <v>10356905.699999994</v>
      </c>
      <c r="D186" s="40">
        <f t="shared" si="6"/>
        <v>34945978.699999996</v>
      </c>
      <c r="E186" s="34">
        <v>60629.1</v>
      </c>
      <c r="F186" s="34">
        <v>0</v>
      </c>
      <c r="G186" s="41">
        <v>0</v>
      </c>
      <c r="H186" s="41"/>
    </row>
    <row r="187" spans="1:8" s="3" customFormat="1" x14ac:dyDescent="0.3">
      <c r="A187" s="24">
        <v>45087</v>
      </c>
      <c r="B187" s="45">
        <v>24589073</v>
      </c>
      <c r="C187" s="34">
        <f t="shared" si="5"/>
        <v>10417534.799999993</v>
      </c>
      <c r="D187" s="40">
        <f t="shared" si="6"/>
        <v>35006607.799999997</v>
      </c>
      <c r="E187" s="34">
        <v>60061.9</v>
      </c>
      <c r="F187" s="34">
        <v>0</v>
      </c>
      <c r="G187" s="41">
        <v>0</v>
      </c>
      <c r="H187" s="41"/>
    </row>
    <row r="188" spans="1:8" s="3" customFormat="1" x14ac:dyDescent="0.3">
      <c r="A188" s="24">
        <v>45088</v>
      </c>
      <c r="B188" s="45">
        <v>24589073</v>
      </c>
      <c r="C188" s="34">
        <f t="shared" si="5"/>
        <v>10477596.699999994</v>
      </c>
      <c r="D188" s="40">
        <f t="shared" si="6"/>
        <v>35066669.699999996</v>
      </c>
      <c r="E188" s="34">
        <v>63406.5</v>
      </c>
      <c r="F188" s="34">
        <v>0</v>
      </c>
      <c r="G188" s="41">
        <v>0</v>
      </c>
      <c r="H188" s="41"/>
    </row>
    <row r="189" spans="1:8" s="3" customFormat="1" x14ac:dyDescent="0.3">
      <c r="A189" s="24">
        <v>45089</v>
      </c>
      <c r="B189" s="45">
        <v>24589073</v>
      </c>
      <c r="C189" s="34">
        <f t="shared" si="5"/>
        <v>10541003.199999994</v>
      </c>
      <c r="D189" s="40">
        <f t="shared" si="6"/>
        <v>35130076.199999996</v>
      </c>
      <c r="E189" s="34">
        <v>51659.3</v>
      </c>
      <c r="F189" s="34">
        <v>0</v>
      </c>
      <c r="G189" s="41">
        <v>0</v>
      </c>
      <c r="H189" s="41"/>
    </row>
    <row r="190" spans="1:8" s="3" customFormat="1" x14ac:dyDescent="0.3">
      <c r="A190" s="24">
        <v>45090</v>
      </c>
      <c r="B190" s="45">
        <v>24589073</v>
      </c>
      <c r="C190" s="34">
        <f t="shared" si="5"/>
        <v>10592662.499999994</v>
      </c>
      <c r="D190" s="40">
        <f t="shared" si="6"/>
        <v>35181735.499999993</v>
      </c>
      <c r="E190" s="34">
        <v>49705.4</v>
      </c>
      <c r="F190" s="34">
        <v>0</v>
      </c>
      <c r="G190" s="41">
        <v>0</v>
      </c>
      <c r="H190" s="41"/>
    </row>
    <row r="191" spans="1:8" s="3" customFormat="1" x14ac:dyDescent="0.3">
      <c r="A191" s="24">
        <v>45091</v>
      </c>
      <c r="B191" s="45">
        <v>24589073</v>
      </c>
      <c r="C191" s="34">
        <f t="shared" si="5"/>
        <v>10642367.899999995</v>
      </c>
      <c r="D191" s="40">
        <f t="shared" si="6"/>
        <v>35231440.899999991</v>
      </c>
      <c r="E191" s="34">
        <v>51624</v>
      </c>
      <c r="F191" s="34">
        <v>0</v>
      </c>
      <c r="G191" s="41">
        <v>0</v>
      </c>
      <c r="H191" s="41"/>
    </row>
    <row r="192" spans="1:8" s="3" customFormat="1" x14ac:dyDescent="0.3">
      <c r="A192" s="24">
        <v>45092</v>
      </c>
      <c r="B192" s="45">
        <v>24589073</v>
      </c>
      <c r="C192" s="34">
        <f t="shared" si="5"/>
        <v>10693991.899999995</v>
      </c>
      <c r="D192" s="40">
        <f t="shared" si="6"/>
        <v>35283064.899999991</v>
      </c>
      <c r="E192" s="34">
        <v>51624.9</v>
      </c>
      <c r="F192" s="34">
        <v>0</v>
      </c>
      <c r="G192" s="41">
        <v>0</v>
      </c>
      <c r="H192" s="41"/>
    </row>
    <row r="193" spans="1:8" s="3" customFormat="1" x14ac:dyDescent="0.3">
      <c r="A193" s="24">
        <v>45093</v>
      </c>
      <c r="B193" s="45">
        <v>24589073</v>
      </c>
      <c r="C193" s="34">
        <f t="shared" si="5"/>
        <v>10745616.799999995</v>
      </c>
      <c r="D193" s="40">
        <f t="shared" si="6"/>
        <v>35334689.799999997</v>
      </c>
      <c r="E193" s="34">
        <v>50722.5</v>
      </c>
      <c r="F193" s="34">
        <v>0</v>
      </c>
      <c r="G193" s="41">
        <v>0</v>
      </c>
      <c r="H193" s="41"/>
    </row>
    <row r="194" spans="1:8" s="3" customFormat="1" x14ac:dyDescent="0.3">
      <c r="A194" s="24">
        <v>45094</v>
      </c>
      <c r="B194" s="45">
        <v>24589073</v>
      </c>
      <c r="C194" s="34">
        <f t="shared" si="5"/>
        <v>10796339.299999995</v>
      </c>
      <c r="D194" s="40">
        <f t="shared" si="6"/>
        <v>35385412.299999997</v>
      </c>
      <c r="E194" s="34">
        <v>51671.9</v>
      </c>
      <c r="F194" s="34">
        <v>0</v>
      </c>
      <c r="G194" s="41">
        <v>0</v>
      </c>
      <c r="H194" s="41"/>
    </row>
    <row r="195" spans="1:8" s="3" customFormat="1" x14ac:dyDescent="0.3">
      <c r="A195" s="24">
        <v>45095</v>
      </c>
      <c r="B195" s="45">
        <v>24589073</v>
      </c>
      <c r="C195" s="34">
        <f t="shared" si="5"/>
        <v>10848011.199999996</v>
      </c>
      <c r="D195" s="40">
        <f t="shared" si="6"/>
        <v>35437084.199999996</v>
      </c>
      <c r="E195" s="34">
        <v>51912.7</v>
      </c>
      <c r="F195" s="34">
        <v>0</v>
      </c>
      <c r="G195" s="41">
        <v>0</v>
      </c>
      <c r="H195" s="41"/>
    </row>
    <row r="196" spans="1:8" s="3" customFormat="1" x14ac:dyDescent="0.3">
      <c r="A196" s="24">
        <v>45096</v>
      </c>
      <c r="B196" s="45">
        <v>24589073</v>
      </c>
      <c r="C196" s="34">
        <f t="shared" si="5"/>
        <v>10899923.899999995</v>
      </c>
      <c r="D196" s="40">
        <f t="shared" si="6"/>
        <v>35488996.899999991</v>
      </c>
      <c r="E196" s="34">
        <v>51772.1</v>
      </c>
      <c r="F196" s="34">
        <v>0</v>
      </c>
      <c r="G196" s="41">
        <v>0</v>
      </c>
      <c r="H196" s="41"/>
    </row>
    <row r="197" spans="1:8" s="3" customFormat="1" x14ac:dyDescent="0.3">
      <c r="A197" s="24">
        <v>45097</v>
      </c>
      <c r="B197" s="45">
        <v>24589073</v>
      </c>
      <c r="C197" s="34">
        <f t="shared" si="5"/>
        <v>10951695.999999994</v>
      </c>
      <c r="D197" s="40">
        <f t="shared" si="6"/>
        <v>35540768.999999993</v>
      </c>
      <c r="E197" s="34">
        <v>47527.8</v>
      </c>
      <c r="F197" s="34">
        <v>0</v>
      </c>
      <c r="G197" s="41">
        <v>0</v>
      </c>
      <c r="H197" s="41"/>
    </row>
    <row r="198" spans="1:8" s="3" customFormat="1" x14ac:dyDescent="0.3">
      <c r="A198" s="24">
        <v>45098</v>
      </c>
      <c r="B198" s="45">
        <v>24589073</v>
      </c>
      <c r="C198" s="34">
        <f t="shared" si="5"/>
        <v>10999223.799999995</v>
      </c>
      <c r="D198" s="40">
        <f t="shared" si="6"/>
        <v>35588296.799999997</v>
      </c>
      <c r="E198" s="34">
        <v>59908.800000000003</v>
      </c>
      <c r="F198" s="34">
        <v>0</v>
      </c>
      <c r="G198" s="41">
        <v>0</v>
      </c>
      <c r="H198" s="41"/>
    </row>
    <row r="199" spans="1:8" s="3" customFormat="1" x14ac:dyDescent="0.3">
      <c r="A199" s="24">
        <v>45099</v>
      </c>
      <c r="B199" s="45">
        <v>24589073</v>
      </c>
      <c r="C199" s="34">
        <f t="shared" si="5"/>
        <v>11059132.599999996</v>
      </c>
      <c r="D199" s="40">
        <f t="shared" si="6"/>
        <v>35648205.599999994</v>
      </c>
      <c r="E199" s="34">
        <v>67842.100000000006</v>
      </c>
      <c r="F199" s="34">
        <v>0</v>
      </c>
      <c r="G199" s="41">
        <v>0</v>
      </c>
      <c r="H199" s="41"/>
    </row>
    <row r="200" spans="1:8" s="3" customFormat="1" x14ac:dyDescent="0.3">
      <c r="A200" s="24">
        <v>45100</v>
      </c>
      <c r="B200" s="45">
        <v>24589073</v>
      </c>
      <c r="C200" s="34">
        <f t="shared" si="5"/>
        <v>11126974.699999996</v>
      </c>
      <c r="D200" s="40">
        <f t="shared" si="6"/>
        <v>35716047.699999996</v>
      </c>
      <c r="E200" s="34">
        <v>67903.8</v>
      </c>
      <c r="F200" s="34">
        <v>0</v>
      </c>
      <c r="G200" s="41">
        <v>0</v>
      </c>
      <c r="H200" s="41"/>
    </row>
    <row r="201" spans="1:8" s="3" customFormat="1" x14ac:dyDescent="0.3">
      <c r="A201" s="24">
        <v>45101</v>
      </c>
      <c r="B201" s="45">
        <v>24589073</v>
      </c>
      <c r="C201" s="34">
        <f t="shared" si="5"/>
        <v>11194878.499999996</v>
      </c>
      <c r="D201" s="40">
        <f t="shared" si="6"/>
        <v>35783951.5</v>
      </c>
      <c r="E201" s="34">
        <v>68263.8</v>
      </c>
      <c r="F201" s="34">
        <v>0</v>
      </c>
      <c r="G201" s="41">
        <v>0</v>
      </c>
      <c r="H201" s="41"/>
    </row>
    <row r="202" spans="1:8" s="3" customFormat="1" x14ac:dyDescent="0.3">
      <c r="A202" s="24">
        <v>45102</v>
      </c>
      <c r="B202" s="45">
        <v>24589073</v>
      </c>
      <c r="C202" s="34">
        <f t="shared" si="5"/>
        <v>11263142.299999997</v>
      </c>
      <c r="D202" s="40">
        <f t="shared" si="6"/>
        <v>35852215.299999997</v>
      </c>
      <c r="E202" s="34">
        <v>49465.4</v>
      </c>
      <c r="F202" s="34">
        <v>0</v>
      </c>
      <c r="G202" s="41">
        <v>0</v>
      </c>
      <c r="H202" s="41"/>
    </row>
    <row r="203" spans="1:8" s="3" customFormat="1" x14ac:dyDescent="0.3">
      <c r="A203" s="24">
        <v>45103</v>
      </c>
      <c r="B203" s="45">
        <v>24589073</v>
      </c>
      <c r="C203" s="34">
        <f t="shared" si="5"/>
        <v>11312607.699999997</v>
      </c>
      <c r="D203" s="40">
        <f t="shared" si="6"/>
        <v>35901680.699999996</v>
      </c>
      <c r="E203" s="34">
        <v>66263.7</v>
      </c>
      <c r="F203" s="34">
        <v>0</v>
      </c>
      <c r="G203" s="41">
        <v>0</v>
      </c>
      <c r="H203" s="41"/>
    </row>
    <row r="204" spans="1:8" s="3" customFormat="1" x14ac:dyDescent="0.3">
      <c r="A204" s="24">
        <v>45104</v>
      </c>
      <c r="B204" s="45">
        <v>24589073</v>
      </c>
      <c r="C204" s="34">
        <f t="shared" si="5"/>
        <v>11378871.399999997</v>
      </c>
      <c r="D204" s="40">
        <f t="shared" si="6"/>
        <v>35967944.399999999</v>
      </c>
      <c r="E204" s="34">
        <v>67013.8</v>
      </c>
      <c r="F204" s="34">
        <v>0</v>
      </c>
      <c r="G204" s="41">
        <v>0</v>
      </c>
      <c r="H204" s="41"/>
    </row>
    <row r="205" spans="1:8" s="3" customFormat="1" x14ac:dyDescent="0.3">
      <c r="A205" s="24">
        <v>45105</v>
      </c>
      <c r="B205" s="45">
        <v>24589073</v>
      </c>
      <c r="C205" s="34">
        <f t="shared" si="5"/>
        <v>11445885.199999997</v>
      </c>
      <c r="D205" s="40">
        <f t="shared" si="6"/>
        <v>36034958.199999996</v>
      </c>
      <c r="E205" s="34">
        <v>67874.100000000006</v>
      </c>
      <c r="F205" s="34">
        <v>0</v>
      </c>
      <c r="G205" s="41">
        <v>0</v>
      </c>
      <c r="H205" s="41"/>
    </row>
    <row r="206" spans="1:8" s="3" customFormat="1" x14ac:dyDescent="0.3">
      <c r="A206" s="24">
        <v>45106</v>
      </c>
      <c r="B206" s="45">
        <v>24589073</v>
      </c>
      <c r="C206" s="34">
        <f t="shared" si="5"/>
        <v>11513759.299999997</v>
      </c>
      <c r="D206" s="40">
        <f t="shared" si="6"/>
        <v>36102832.299999997</v>
      </c>
      <c r="E206" s="34">
        <v>68168.800000000003</v>
      </c>
      <c r="F206" s="34">
        <v>0</v>
      </c>
      <c r="G206" s="41">
        <v>0</v>
      </c>
      <c r="H206" s="42"/>
    </row>
    <row r="207" spans="1:8" s="3" customFormat="1" x14ac:dyDescent="0.3">
      <c r="A207" s="24">
        <v>45107</v>
      </c>
      <c r="B207" s="45">
        <v>24589073</v>
      </c>
      <c r="C207" s="34">
        <f t="shared" si="5"/>
        <v>11581928.099999998</v>
      </c>
      <c r="D207" s="40">
        <f t="shared" si="6"/>
        <v>36171001.099999994</v>
      </c>
      <c r="E207" s="34">
        <v>68027.7</v>
      </c>
      <c r="F207" s="34">
        <v>0</v>
      </c>
      <c r="G207" s="41">
        <v>0.8</v>
      </c>
      <c r="H207" s="42" t="s">
        <v>57</v>
      </c>
    </row>
    <row r="208" spans="1:8" s="3" customFormat="1" x14ac:dyDescent="0.3">
      <c r="A208" s="24">
        <v>45108</v>
      </c>
      <c r="B208" s="45">
        <v>24589073</v>
      </c>
      <c r="C208" s="34">
        <f t="shared" si="5"/>
        <v>11649954.999999996</v>
      </c>
      <c r="D208" s="40">
        <f t="shared" si="6"/>
        <v>36239028</v>
      </c>
      <c r="E208" s="34">
        <v>67901.7</v>
      </c>
      <c r="F208" s="34">
        <v>0</v>
      </c>
      <c r="G208" s="41">
        <v>0</v>
      </c>
      <c r="H208" s="43"/>
    </row>
    <row r="209" spans="1:8" s="3" customFormat="1" x14ac:dyDescent="0.3">
      <c r="A209" s="24">
        <v>45109</v>
      </c>
      <c r="B209" s="45">
        <v>24589073</v>
      </c>
      <c r="C209" s="34">
        <f t="shared" si="5"/>
        <v>11717856.699999996</v>
      </c>
      <c r="D209" s="40">
        <f t="shared" si="6"/>
        <v>36306929.699999996</v>
      </c>
      <c r="E209" s="34">
        <v>67784.600000000006</v>
      </c>
      <c r="F209" s="34">
        <v>0</v>
      </c>
      <c r="G209" s="41">
        <v>0</v>
      </c>
      <c r="H209" s="43"/>
    </row>
    <row r="210" spans="1:8" s="3" customFormat="1" x14ac:dyDescent="0.3">
      <c r="A210" s="24">
        <v>45110</v>
      </c>
      <c r="B210" s="45">
        <v>24589073</v>
      </c>
      <c r="C210" s="34">
        <f t="shared" si="5"/>
        <v>11785641.299999995</v>
      </c>
      <c r="D210" s="40">
        <f t="shared" si="6"/>
        <v>36374714.299999997</v>
      </c>
      <c r="E210" s="34">
        <v>67553.899999999994</v>
      </c>
      <c r="F210" s="34">
        <v>0</v>
      </c>
      <c r="G210" s="41">
        <v>0</v>
      </c>
      <c r="H210" s="43"/>
    </row>
    <row r="211" spans="1:8" s="3" customFormat="1" x14ac:dyDescent="0.3">
      <c r="A211" s="24">
        <v>45111</v>
      </c>
      <c r="B211" s="45">
        <v>24589073</v>
      </c>
      <c r="C211" s="34">
        <f t="shared" si="5"/>
        <v>11853195.199999996</v>
      </c>
      <c r="D211" s="40">
        <f t="shared" si="6"/>
        <v>36442268.199999996</v>
      </c>
      <c r="E211" s="34">
        <v>67565.5</v>
      </c>
      <c r="F211" s="34">
        <v>0</v>
      </c>
      <c r="G211" s="41">
        <v>0</v>
      </c>
      <c r="H211" s="43"/>
    </row>
    <row r="212" spans="1:8" s="3" customFormat="1" x14ac:dyDescent="0.3">
      <c r="A212" s="24">
        <v>45112</v>
      </c>
      <c r="B212" s="45">
        <v>24589073</v>
      </c>
      <c r="C212" s="34">
        <f t="shared" si="5"/>
        <v>11920760.699999996</v>
      </c>
      <c r="D212" s="40">
        <f t="shared" si="6"/>
        <v>36509833.699999996</v>
      </c>
      <c r="E212" s="34">
        <v>73315.100000000006</v>
      </c>
      <c r="F212" s="34">
        <v>0</v>
      </c>
      <c r="G212" s="41">
        <v>0</v>
      </c>
      <c r="H212" s="43"/>
    </row>
    <row r="213" spans="1:8" s="3" customFormat="1" x14ac:dyDescent="0.3">
      <c r="A213" s="24">
        <v>45113</v>
      </c>
      <c r="B213" s="45">
        <v>24589073</v>
      </c>
      <c r="C213" s="34">
        <f t="shared" si="5"/>
        <v>11994075.799999995</v>
      </c>
      <c r="D213" s="40">
        <f t="shared" si="6"/>
        <v>36583148.799999997</v>
      </c>
      <c r="E213" s="34">
        <v>71496.800000000003</v>
      </c>
      <c r="F213" s="34">
        <v>0</v>
      </c>
      <c r="G213" s="41">
        <v>0</v>
      </c>
      <c r="H213" s="43"/>
    </row>
    <row r="214" spans="1:8" s="3" customFormat="1" x14ac:dyDescent="0.3">
      <c r="A214" s="24">
        <v>45114</v>
      </c>
      <c r="B214" s="45">
        <v>24589073</v>
      </c>
      <c r="C214" s="34">
        <f t="shared" si="5"/>
        <v>12065572.599999996</v>
      </c>
      <c r="D214" s="40">
        <f t="shared" si="6"/>
        <v>36654645.599999994</v>
      </c>
      <c r="E214" s="34">
        <v>71912</v>
      </c>
      <c r="F214" s="34">
        <v>0</v>
      </c>
      <c r="G214" s="41">
        <v>0</v>
      </c>
      <c r="H214" s="43"/>
    </row>
    <row r="215" spans="1:8" s="3" customFormat="1" x14ac:dyDescent="0.3">
      <c r="A215" s="24">
        <v>45115</v>
      </c>
      <c r="B215" s="45">
        <v>24589073</v>
      </c>
      <c r="C215" s="34">
        <f t="shared" si="5"/>
        <v>12137484.599999996</v>
      </c>
      <c r="D215" s="40">
        <f t="shared" si="6"/>
        <v>36726557.599999994</v>
      </c>
      <c r="E215" s="34">
        <v>66246</v>
      </c>
      <c r="F215" s="34">
        <v>0</v>
      </c>
      <c r="G215" s="41">
        <v>0</v>
      </c>
      <c r="H215" s="43"/>
    </row>
    <row r="216" spans="1:8" s="3" customFormat="1" x14ac:dyDescent="0.3">
      <c r="A216" s="24">
        <v>45116</v>
      </c>
      <c r="B216" s="45">
        <v>24589073</v>
      </c>
      <c r="C216" s="34">
        <f t="shared" si="5"/>
        <v>12203730.599999996</v>
      </c>
      <c r="D216" s="40">
        <f t="shared" si="6"/>
        <v>36792803.599999994</v>
      </c>
      <c r="E216" s="34">
        <v>66352.5</v>
      </c>
      <c r="F216" s="34">
        <v>0</v>
      </c>
      <c r="G216" s="41">
        <v>0</v>
      </c>
      <c r="H216" s="43"/>
    </row>
    <row r="217" spans="1:8" s="3" customFormat="1" x14ac:dyDescent="0.3">
      <c r="A217" s="24">
        <v>45117</v>
      </c>
      <c r="B217" s="45">
        <v>24589073</v>
      </c>
      <c r="C217" s="34">
        <f t="shared" si="5"/>
        <v>12270083.099999996</v>
      </c>
      <c r="D217" s="40">
        <f t="shared" si="6"/>
        <v>36859156.099999994</v>
      </c>
      <c r="E217" s="34">
        <v>66175.8</v>
      </c>
      <c r="F217" s="34">
        <v>0</v>
      </c>
      <c r="G217" s="41">
        <v>0</v>
      </c>
      <c r="H217" s="43"/>
    </row>
    <row r="218" spans="1:8" s="3" customFormat="1" x14ac:dyDescent="0.3">
      <c r="A218" s="24">
        <v>45118</v>
      </c>
      <c r="B218" s="45">
        <v>24589073</v>
      </c>
      <c r="C218" s="34">
        <f t="shared" si="5"/>
        <v>12336258.899999997</v>
      </c>
      <c r="D218" s="40">
        <f t="shared" si="6"/>
        <v>36925331.899999999</v>
      </c>
      <c r="E218" s="34">
        <v>83700.2</v>
      </c>
      <c r="F218" s="34">
        <v>0</v>
      </c>
      <c r="G218" s="41">
        <v>0</v>
      </c>
      <c r="H218" s="43"/>
    </row>
    <row r="219" spans="1:8" s="3" customFormat="1" x14ac:dyDescent="0.3">
      <c r="A219" s="24">
        <v>45119</v>
      </c>
      <c r="B219" s="45">
        <v>24589073</v>
      </c>
      <c r="C219" s="34">
        <f t="shared" si="5"/>
        <v>12419959.099999996</v>
      </c>
      <c r="D219" s="40">
        <f t="shared" si="6"/>
        <v>37009032.099999994</v>
      </c>
      <c r="E219" s="34">
        <v>83744.100000000006</v>
      </c>
      <c r="F219" s="34">
        <v>0</v>
      </c>
      <c r="G219" s="41">
        <v>0</v>
      </c>
      <c r="H219" s="43"/>
    </row>
    <row r="220" spans="1:8" s="3" customFormat="1" x14ac:dyDescent="0.3">
      <c r="A220" s="24">
        <v>45120</v>
      </c>
      <c r="B220" s="45">
        <v>24589073</v>
      </c>
      <c r="C220" s="34">
        <f t="shared" si="5"/>
        <v>12503703.199999996</v>
      </c>
      <c r="D220" s="40">
        <f t="shared" si="6"/>
        <v>37092776.199999996</v>
      </c>
      <c r="E220" s="34">
        <v>95257.3</v>
      </c>
      <c r="F220" s="34">
        <v>0</v>
      </c>
      <c r="G220" s="41">
        <v>0</v>
      </c>
      <c r="H220" s="43"/>
    </row>
    <row r="221" spans="1:8" s="3" customFormat="1" x14ac:dyDescent="0.3">
      <c r="A221" s="24">
        <v>45121</v>
      </c>
      <c r="B221" s="45">
        <v>24589073</v>
      </c>
      <c r="C221" s="34">
        <f t="shared" ref="C221:C284" si="7">C220+E220-F220-G220</f>
        <v>12598960.499999996</v>
      </c>
      <c r="D221" s="40">
        <f t="shared" si="6"/>
        <v>37188033.5</v>
      </c>
      <c r="E221" s="34">
        <v>83126.399999999994</v>
      </c>
      <c r="F221" s="34">
        <v>0</v>
      </c>
      <c r="G221" s="41">
        <v>0</v>
      </c>
      <c r="H221" s="43"/>
    </row>
    <row r="222" spans="1:8" s="3" customFormat="1" x14ac:dyDescent="0.3">
      <c r="A222" s="24">
        <v>45122</v>
      </c>
      <c r="B222" s="45">
        <v>24589073</v>
      </c>
      <c r="C222" s="34">
        <f t="shared" si="7"/>
        <v>12682086.899999997</v>
      </c>
      <c r="D222" s="40">
        <f t="shared" si="6"/>
        <v>37271159.899999999</v>
      </c>
      <c r="E222" s="34">
        <v>78883.100000000006</v>
      </c>
      <c r="F222" s="34">
        <v>0</v>
      </c>
      <c r="G222" s="41">
        <v>0</v>
      </c>
      <c r="H222" s="43"/>
    </row>
    <row r="223" spans="1:8" s="3" customFormat="1" x14ac:dyDescent="0.3">
      <c r="A223" s="24">
        <v>45123</v>
      </c>
      <c r="B223" s="45">
        <v>24589073</v>
      </c>
      <c r="C223" s="34">
        <f t="shared" si="7"/>
        <v>12760969.999999996</v>
      </c>
      <c r="D223" s="40">
        <f t="shared" si="6"/>
        <v>37350043</v>
      </c>
      <c r="E223" s="34">
        <v>72732.7</v>
      </c>
      <c r="F223" s="34">
        <v>0</v>
      </c>
      <c r="G223" s="41">
        <v>0</v>
      </c>
      <c r="H223" s="43"/>
    </row>
    <row r="224" spans="1:8" s="3" customFormat="1" x14ac:dyDescent="0.3">
      <c r="A224" s="24">
        <v>45124</v>
      </c>
      <c r="B224" s="45">
        <v>24589073</v>
      </c>
      <c r="C224" s="34">
        <f t="shared" si="7"/>
        <v>12833702.699999996</v>
      </c>
      <c r="D224" s="40">
        <f t="shared" si="6"/>
        <v>37422775.699999996</v>
      </c>
      <c r="E224" s="34">
        <v>44520.3</v>
      </c>
      <c r="F224" s="34">
        <v>0</v>
      </c>
      <c r="G224" s="41">
        <v>0</v>
      </c>
      <c r="H224" s="43"/>
    </row>
    <row r="225" spans="1:8" s="3" customFormat="1" x14ac:dyDescent="0.3">
      <c r="A225" s="24">
        <v>45125</v>
      </c>
      <c r="B225" s="45">
        <v>24589073</v>
      </c>
      <c r="C225" s="34">
        <f t="shared" si="7"/>
        <v>12878222.999999996</v>
      </c>
      <c r="D225" s="40">
        <f t="shared" si="6"/>
        <v>37467296</v>
      </c>
      <c r="E225" s="34">
        <v>43072.1</v>
      </c>
      <c r="F225" s="34">
        <v>0</v>
      </c>
      <c r="G225" s="41">
        <v>0</v>
      </c>
      <c r="H225" s="43"/>
    </row>
    <row r="226" spans="1:8" s="3" customFormat="1" x14ac:dyDescent="0.3">
      <c r="A226" s="24">
        <v>45126</v>
      </c>
      <c r="B226" s="45">
        <v>24589073</v>
      </c>
      <c r="C226" s="34">
        <f t="shared" si="7"/>
        <v>12921295.099999996</v>
      </c>
      <c r="D226" s="40">
        <f t="shared" si="6"/>
        <v>37510368.099999994</v>
      </c>
      <c r="E226" s="34">
        <v>7618.2</v>
      </c>
      <c r="F226" s="34">
        <v>0</v>
      </c>
      <c r="G226" s="41">
        <v>0</v>
      </c>
      <c r="H226" s="43"/>
    </row>
    <row r="227" spans="1:8" s="3" customFormat="1" x14ac:dyDescent="0.3">
      <c r="A227" s="24">
        <v>45127</v>
      </c>
      <c r="B227" s="45">
        <v>24589073</v>
      </c>
      <c r="C227" s="34">
        <f t="shared" si="7"/>
        <v>12928913.299999995</v>
      </c>
      <c r="D227" s="40">
        <f t="shared" si="6"/>
        <v>37517986.299999997</v>
      </c>
      <c r="E227" s="34">
        <v>50016.4</v>
      </c>
      <c r="F227" s="34">
        <v>0</v>
      </c>
      <c r="G227" s="41">
        <v>0</v>
      </c>
      <c r="H227" s="43"/>
    </row>
    <row r="228" spans="1:8" s="3" customFormat="1" x14ac:dyDescent="0.3">
      <c r="A228" s="24">
        <v>45128</v>
      </c>
      <c r="B228" s="45">
        <v>24589073</v>
      </c>
      <c r="C228" s="34">
        <f t="shared" si="7"/>
        <v>12978929.699999996</v>
      </c>
      <c r="D228" s="40">
        <f t="shared" si="6"/>
        <v>37568002.699999996</v>
      </c>
      <c r="E228" s="34">
        <v>53513.2</v>
      </c>
      <c r="F228" s="34">
        <v>0</v>
      </c>
      <c r="G228" s="41">
        <v>0</v>
      </c>
      <c r="H228" s="43"/>
    </row>
    <row r="229" spans="1:8" s="3" customFormat="1" x14ac:dyDescent="0.3">
      <c r="A229" s="24">
        <v>45129</v>
      </c>
      <c r="B229" s="45">
        <v>24589073</v>
      </c>
      <c r="C229" s="34">
        <f t="shared" si="7"/>
        <v>13032442.899999995</v>
      </c>
      <c r="D229" s="40">
        <f t="shared" si="6"/>
        <v>37621515.899999991</v>
      </c>
      <c r="E229" s="34">
        <v>90182.3</v>
      </c>
      <c r="F229" s="34">
        <v>0</v>
      </c>
      <c r="G229" s="41">
        <v>0</v>
      </c>
      <c r="H229" s="43"/>
    </row>
    <row r="230" spans="1:8" s="3" customFormat="1" x14ac:dyDescent="0.3">
      <c r="A230" s="24">
        <v>45130</v>
      </c>
      <c r="B230" s="45">
        <v>24589073</v>
      </c>
      <c r="C230" s="34">
        <f t="shared" si="7"/>
        <v>13122625.199999996</v>
      </c>
      <c r="D230" s="40">
        <f t="shared" si="6"/>
        <v>37711698.199999996</v>
      </c>
      <c r="E230" s="34">
        <v>92578</v>
      </c>
      <c r="F230" s="34">
        <v>0</v>
      </c>
      <c r="G230" s="41">
        <v>0</v>
      </c>
      <c r="H230" s="43"/>
    </row>
    <row r="231" spans="1:8" s="3" customFormat="1" x14ac:dyDescent="0.3">
      <c r="A231" s="24">
        <v>45131</v>
      </c>
      <c r="B231" s="45">
        <v>24589073</v>
      </c>
      <c r="C231" s="34">
        <f t="shared" si="7"/>
        <v>13215203.199999996</v>
      </c>
      <c r="D231" s="40">
        <f t="shared" ref="D231:D294" si="8">B231+C231</f>
        <v>37804276.199999996</v>
      </c>
      <c r="E231" s="34">
        <v>60323</v>
      </c>
      <c r="F231" s="34">
        <v>0</v>
      </c>
      <c r="G231" s="41">
        <v>0</v>
      </c>
      <c r="H231" s="43"/>
    </row>
    <row r="232" spans="1:8" s="3" customFormat="1" x14ac:dyDescent="0.3">
      <c r="A232" s="24">
        <v>45132</v>
      </c>
      <c r="B232" s="45">
        <v>24589073</v>
      </c>
      <c r="C232" s="34">
        <f t="shared" si="7"/>
        <v>13275526.199999996</v>
      </c>
      <c r="D232" s="40">
        <f t="shared" si="8"/>
        <v>37864599.199999996</v>
      </c>
      <c r="E232" s="34">
        <v>24955.200000000001</v>
      </c>
      <c r="F232" s="34">
        <v>0</v>
      </c>
      <c r="G232" s="41">
        <v>0</v>
      </c>
      <c r="H232" s="43"/>
    </row>
    <row r="233" spans="1:8" s="3" customFormat="1" x14ac:dyDescent="0.3">
      <c r="A233" s="24">
        <v>45133</v>
      </c>
      <c r="B233" s="45">
        <v>24589073</v>
      </c>
      <c r="C233" s="34">
        <f t="shared" si="7"/>
        <v>13300481.399999995</v>
      </c>
      <c r="D233" s="40">
        <f t="shared" si="8"/>
        <v>37889554.399999991</v>
      </c>
      <c r="E233" s="34">
        <v>34285.800000000003</v>
      </c>
      <c r="F233" s="34">
        <v>0</v>
      </c>
      <c r="G233" s="41">
        <v>0</v>
      </c>
      <c r="H233" s="43"/>
    </row>
    <row r="234" spans="1:8" s="3" customFormat="1" x14ac:dyDescent="0.3">
      <c r="A234" s="24">
        <v>45134</v>
      </c>
      <c r="B234" s="45">
        <v>24589073</v>
      </c>
      <c r="C234" s="34">
        <f t="shared" si="7"/>
        <v>13334767.199999996</v>
      </c>
      <c r="D234" s="40">
        <f t="shared" si="8"/>
        <v>37923840.199999996</v>
      </c>
      <c r="E234" s="34">
        <v>45379.3</v>
      </c>
      <c r="F234" s="34">
        <v>0</v>
      </c>
      <c r="G234" s="41">
        <v>0</v>
      </c>
      <c r="H234" s="43"/>
    </row>
    <row r="235" spans="1:8" s="3" customFormat="1" x14ac:dyDescent="0.3">
      <c r="A235" s="24">
        <v>45135</v>
      </c>
      <c r="B235" s="45">
        <v>24589073</v>
      </c>
      <c r="C235" s="34">
        <f t="shared" si="7"/>
        <v>13380146.499999996</v>
      </c>
      <c r="D235" s="40">
        <f t="shared" si="8"/>
        <v>37969219.5</v>
      </c>
      <c r="E235" s="34">
        <v>15837.7</v>
      </c>
      <c r="F235" s="34">
        <v>0</v>
      </c>
      <c r="G235" s="41">
        <v>0</v>
      </c>
      <c r="H235" s="43"/>
    </row>
    <row r="236" spans="1:8" s="3" customFormat="1" x14ac:dyDescent="0.3">
      <c r="A236" s="24">
        <v>45136</v>
      </c>
      <c r="B236" s="45">
        <v>24589073</v>
      </c>
      <c r="C236" s="34">
        <f t="shared" si="7"/>
        <v>13395984.199999996</v>
      </c>
      <c r="D236" s="40">
        <f t="shared" si="8"/>
        <v>37985057.199999996</v>
      </c>
      <c r="E236" s="34">
        <v>56102</v>
      </c>
      <c r="F236" s="34">
        <v>0</v>
      </c>
      <c r="G236" s="41">
        <v>0</v>
      </c>
      <c r="H236" s="43"/>
    </row>
    <row r="237" spans="1:8" s="3" customFormat="1" x14ac:dyDescent="0.3">
      <c r="A237" s="24">
        <v>45137</v>
      </c>
      <c r="B237" s="45">
        <v>24589073</v>
      </c>
      <c r="C237" s="34">
        <f t="shared" si="7"/>
        <v>13452086.199999996</v>
      </c>
      <c r="D237" s="40">
        <f t="shared" si="8"/>
        <v>38041159.199999996</v>
      </c>
      <c r="E237" s="34">
        <v>59630.7</v>
      </c>
      <c r="F237" s="34">
        <v>0</v>
      </c>
      <c r="G237" s="41">
        <v>0</v>
      </c>
      <c r="H237" s="43"/>
    </row>
    <row r="238" spans="1:8" s="3" customFormat="1" x14ac:dyDescent="0.3">
      <c r="A238" s="24">
        <v>45138</v>
      </c>
      <c r="B238" s="45">
        <v>24589073</v>
      </c>
      <c r="C238" s="34">
        <f t="shared" si="7"/>
        <v>13511716.899999995</v>
      </c>
      <c r="D238" s="40">
        <f t="shared" si="8"/>
        <v>38100789.899999991</v>
      </c>
      <c r="E238" s="34">
        <v>30872.3</v>
      </c>
      <c r="F238" s="34">
        <v>0</v>
      </c>
      <c r="G238" s="43">
        <v>4.8</v>
      </c>
      <c r="H238" s="42" t="s">
        <v>57</v>
      </c>
    </row>
    <row r="239" spans="1:8" s="3" customFormat="1" x14ac:dyDescent="0.3">
      <c r="A239" s="24">
        <v>45139</v>
      </c>
      <c r="B239" s="45">
        <v>24589073</v>
      </c>
      <c r="C239" s="34">
        <f t="shared" si="7"/>
        <v>13542584.399999995</v>
      </c>
      <c r="D239" s="40">
        <f t="shared" si="8"/>
        <v>38131657.399999991</v>
      </c>
      <c r="E239" s="34">
        <v>0</v>
      </c>
      <c r="F239" s="34">
        <v>2</v>
      </c>
      <c r="G239" s="41">
        <v>0</v>
      </c>
      <c r="H239" s="43"/>
    </row>
    <row r="240" spans="1:8" s="3" customFormat="1" x14ac:dyDescent="0.3">
      <c r="A240" s="24">
        <v>45140</v>
      </c>
      <c r="B240" s="45">
        <v>24589073</v>
      </c>
      <c r="C240" s="34">
        <f t="shared" si="7"/>
        <v>13542582.399999995</v>
      </c>
      <c r="D240" s="40">
        <f t="shared" si="8"/>
        <v>38131655.399999991</v>
      </c>
      <c r="E240" s="34">
        <v>0.6</v>
      </c>
      <c r="F240" s="34">
        <v>0</v>
      </c>
      <c r="G240" s="41">
        <v>0</v>
      </c>
      <c r="H240" s="43"/>
    </row>
    <row r="241" spans="1:8" s="3" customFormat="1" x14ac:dyDescent="0.3">
      <c r="A241" s="24">
        <v>45141</v>
      </c>
      <c r="B241" s="45">
        <v>24589073</v>
      </c>
      <c r="C241" s="34">
        <f t="shared" si="7"/>
        <v>13542582.999999994</v>
      </c>
      <c r="D241" s="40">
        <f t="shared" si="8"/>
        <v>38131655.999999993</v>
      </c>
      <c r="E241" s="34">
        <v>59605.8</v>
      </c>
      <c r="F241" s="34">
        <v>0</v>
      </c>
      <c r="G241" s="41">
        <v>0</v>
      </c>
      <c r="H241" s="43"/>
    </row>
    <row r="242" spans="1:8" s="3" customFormat="1" x14ac:dyDescent="0.3">
      <c r="A242" s="24">
        <v>45142</v>
      </c>
      <c r="B242" s="45">
        <v>24589073</v>
      </c>
      <c r="C242" s="34">
        <f t="shared" si="7"/>
        <v>13602188.799999995</v>
      </c>
      <c r="D242" s="40">
        <f t="shared" si="8"/>
        <v>38191261.799999997</v>
      </c>
      <c r="E242" s="34">
        <v>90148.3</v>
      </c>
      <c r="F242" s="34">
        <v>0</v>
      </c>
      <c r="G242" s="41">
        <v>0</v>
      </c>
      <c r="H242" s="43"/>
    </row>
    <row r="243" spans="1:8" s="3" customFormat="1" x14ac:dyDescent="0.3">
      <c r="A243" s="24">
        <v>45143</v>
      </c>
      <c r="B243" s="45">
        <v>24589073</v>
      </c>
      <c r="C243" s="34">
        <f t="shared" si="7"/>
        <v>13692337.099999996</v>
      </c>
      <c r="D243" s="40">
        <f t="shared" si="8"/>
        <v>38281410.099999994</v>
      </c>
      <c r="E243" s="34">
        <v>90654</v>
      </c>
      <c r="F243" s="34">
        <v>0</v>
      </c>
      <c r="G243" s="41">
        <v>0</v>
      </c>
      <c r="H243" s="43"/>
    </row>
    <row r="244" spans="1:8" s="3" customFormat="1" x14ac:dyDescent="0.3">
      <c r="A244" s="24">
        <v>45144</v>
      </c>
      <c r="B244" s="45">
        <v>24589073</v>
      </c>
      <c r="C244" s="34">
        <f t="shared" si="7"/>
        <v>13782991.099999996</v>
      </c>
      <c r="D244" s="40">
        <f t="shared" si="8"/>
        <v>38372064.099999994</v>
      </c>
      <c r="E244" s="34">
        <v>87913.2</v>
      </c>
      <c r="F244" s="34">
        <v>0</v>
      </c>
      <c r="G244" s="41">
        <v>0</v>
      </c>
      <c r="H244" s="43"/>
    </row>
    <row r="245" spans="1:8" s="3" customFormat="1" x14ac:dyDescent="0.3">
      <c r="A245" s="24">
        <v>45145</v>
      </c>
      <c r="B245" s="45">
        <v>24589073</v>
      </c>
      <c r="C245" s="34">
        <f t="shared" si="7"/>
        <v>13870904.299999995</v>
      </c>
      <c r="D245" s="40">
        <f t="shared" si="8"/>
        <v>38459977.299999997</v>
      </c>
      <c r="E245" s="34">
        <v>56693.599999999999</v>
      </c>
      <c r="F245" s="34">
        <v>0</v>
      </c>
      <c r="G245" s="41">
        <v>0</v>
      </c>
      <c r="H245" s="43"/>
    </row>
    <row r="246" spans="1:8" s="3" customFormat="1" x14ac:dyDescent="0.3">
      <c r="A246" s="24">
        <v>45146</v>
      </c>
      <c r="B246" s="45">
        <v>24589073</v>
      </c>
      <c r="C246" s="34">
        <f t="shared" si="7"/>
        <v>13927597.899999995</v>
      </c>
      <c r="D246" s="40">
        <f t="shared" si="8"/>
        <v>38516670.899999991</v>
      </c>
      <c r="E246" s="34">
        <v>55076.2</v>
      </c>
      <c r="F246" s="34">
        <v>0</v>
      </c>
      <c r="G246" s="41">
        <v>0</v>
      </c>
      <c r="H246" s="43"/>
    </row>
    <row r="247" spans="1:8" s="3" customFormat="1" x14ac:dyDescent="0.3">
      <c r="A247" s="24">
        <v>45147</v>
      </c>
      <c r="B247" s="45">
        <v>24589073</v>
      </c>
      <c r="C247" s="34">
        <f t="shared" si="7"/>
        <v>13982674.099999994</v>
      </c>
      <c r="D247" s="40">
        <f t="shared" si="8"/>
        <v>38571747.099999994</v>
      </c>
      <c r="E247" s="34">
        <v>50445.1</v>
      </c>
      <c r="F247" s="34">
        <v>0</v>
      </c>
      <c r="G247" s="41">
        <v>0</v>
      </c>
      <c r="H247" s="43"/>
    </row>
    <row r="248" spans="1:8" s="3" customFormat="1" x14ac:dyDescent="0.3">
      <c r="A248" s="24">
        <v>45148</v>
      </c>
      <c r="B248" s="45">
        <v>24589073</v>
      </c>
      <c r="C248" s="34">
        <f t="shared" si="7"/>
        <v>14033119.199999994</v>
      </c>
      <c r="D248" s="40">
        <f t="shared" si="8"/>
        <v>38622192.199999996</v>
      </c>
      <c r="E248" s="34">
        <v>54274.6</v>
      </c>
      <c r="F248" s="34">
        <v>0.8</v>
      </c>
      <c r="G248" s="41">
        <v>0</v>
      </c>
      <c r="H248" s="43"/>
    </row>
    <row r="249" spans="1:8" s="3" customFormat="1" x14ac:dyDescent="0.3">
      <c r="A249" s="24">
        <v>45149</v>
      </c>
      <c r="B249" s="45">
        <v>24589073</v>
      </c>
      <c r="C249" s="34">
        <f t="shared" si="7"/>
        <v>14087392.999999993</v>
      </c>
      <c r="D249" s="40">
        <f t="shared" si="8"/>
        <v>38676465.999999993</v>
      </c>
      <c r="E249" s="34">
        <v>71234.2</v>
      </c>
      <c r="F249" s="34">
        <v>0</v>
      </c>
      <c r="G249" s="41">
        <v>0</v>
      </c>
      <c r="H249" s="43"/>
    </row>
    <row r="250" spans="1:8" s="3" customFormat="1" x14ac:dyDescent="0.3">
      <c r="A250" s="24">
        <v>45150</v>
      </c>
      <c r="B250" s="45">
        <v>24589073</v>
      </c>
      <c r="C250" s="34">
        <f t="shared" si="7"/>
        <v>14158627.199999992</v>
      </c>
      <c r="D250" s="40">
        <f t="shared" si="8"/>
        <v>38747700.199999988</v>
      </c>
      <c r="E250" s="34">
        <v>84844.2</v>
      </c>
      <c r="F250" s="34">
        <v>0</v>
      </c>
      <c r="G250" s="41">
        <v>0</v>
      </c>
      <c r="H250" s="43"/>
    </row>
    <row r="251" spans="1:8" s="3" customFormat="1" x14ac:dyDescent="0.3">
      <c r="A251" s="24">
        <v>45151</v>
      </c>
      <c r="B251" s="45">
        <v>24589073</v>
      </c>
      <c r="C251" s="34">
        <f t="shared" si="7"/>
        <v>14243471.399999991</v>
      </c>
      <c r="D251" s="40">
        <f t="shared" si="8"/>
        <v>38832544.399999991</v>
      </c>
      <c r="E251" s="34">
        <v>72628.100000000006</v>
      </c>
      <c r="F251" s="34">
        <v>0</v>
      </c>
      <c r="G251" s="41">
        <v>0</v>
      </c>
      <c r="H251" s="43"/>
    </row>
    <row r="252" spans="1:8" s="3" customFormat="1" x14ac:dyDescent="0.3">
      <c r="A252" s="24">
        <v>45152</v>
      </c>
      <c r="B252" s="45">
        <v>24589073</v>
      </c>
      <c r="C252" s="34">
        <f t="shared" si="7"/>
        <v>14316099.499999991</v>
      </c>
      <c r="D252" s="40">
        <f t="shared" si="8"/>
        <v>38905172.499999993</v>
      </c>
      <c r="E252" s="34">
        <v>62944.2</v>
      </c>
      <c r="F252" s="34">
        <v>0</v>
      </c>
      <c r="G252" s="41">
        <v>0</v>
      </c>
      <c r="H252" s="43"/>
    </row>
    <row r="253" spans="1:8" s="3" customFormat="1" x14ac:dyDescent="0.3">
      <c r="A253" s="24">
        <v>45153</v>
      </c>
      <c r="B253" s="45">
        <v>24589073</v>
      </c>
      <c r="C253" s="34">
        <f t="shared" si="7"/>
        <v>14379043.69999999</v>
      </c>
      <c r="D253" s="40">
        <f t="shared" si="8"/>
        <v>38968116.699999988</v>
      </c>
      <c r="E253" s="34">
        <v>25386.1</v>
      </c>
      <c r="F253" s="34">
        <v>43824</v>
      </c>
      <c r="G253" s="41">
        <v>0</v>
      </c>
      <c r="H253" s="43"/>
    </row>
    <row r="254" spans="1:8" s="3" customFormat="1" x14ac:dyDescent="0.3">
      <c r="A254" s="24">
        <v>45154</v>
      </c>
      <c r="B254" s="45">
        <v>24589073</v>
      </c>
      <c r="C254" s="34">
        <f t="shared" si="7"/>
        <v>14360605.79999999</v>
      </c>
      <c r="D254" s="40">
        <f t="shared" si="8"/>
        <v>38949678.79999999</v>
      </c>
      <c r="E254" s="34">
        <v>8871.1</v>
      </c>
      <c r="F254" s="34">
        <v>2479.6</v>
      </c>
      <c r="G254" s="41">
        <v>0</v>
      </c>
      <c r="H254" s="43"/>
    </row>
    <row r="255" spans="1:8" s="3" customFormat="1" x14ac:dyDescent="0.3">
      <c r="A255" s="24">
        <v>45155</v>
      </c>
      <c r="B255" s="45">
        <v>24589073</v>
      </c>
      <c r="C255" s="34">
        <f t="shared" si="7"/>
        <v>14366997.29999999</v>
      </c>
      <c r="D255" s="40">
        <f t="shared" si="8"/>
        <v>38956070.29999999</v>
      </c>
      <c r="E255" s="34">
        <v>75544.899999999994</v>
      </c>
      <c r="F255" s="34">
        <v>0</v>
      </c>
      <c r="G255" s="41">
        <v>0</v>
      </c>
      <c r="H255" s="43"/>
    </row>
    <row r="256" spans="1:8" s="3" customFormat="1" x14ac:dyDescent="0.3">
      <c r="A256" s="24">
        <v>45156</v>
      </c>
      <c r="B256" s="45">
        <v>24589073</v>
      </c>
      <c r="C256" s="34">
        <f t="shared" si="7"/>
        <v>14442542.19999999</v>
      </c>
      <c r="D256" s="40">
        <f t="shared" si="8"/>
        <v>39031615.199999988</v>
      </c>
      <c r="E256" s="34">
        <v>72989.100000000006</v>
      </c>
      <c r="F256" s="34">
        <v>0</v>
      </c>
      <c r="G256" s="41">
        <v>0</v>
      </c>
      <c r="H256" s="43"/>
    </row>
    <row r="257" spans="1:8" s="3" customFormat="1" x14ac:dyDescent="0.3">
      <c r="A257" s="24">
        <v>45157</v>
      </c>
      <c r="B257" s="45">
        <v>24589073</v>
      </c>
      <c r="C257" s="34">
        <f t="shared" si="7"/>
        <v>14515531.29999999</v>
      </c>
      <c r="D257" s="40">
        <f t="shared" si="8"/>
        <v>39104604.29999999</v>
      </c>
      <c r="E257" s="34">
        <v>53377.8</v>
      </c>
      <c r="F257" s="34">
        <v>0</v>
      </c>
      <c r="G257" s="41">
        <v>0</v>
      </c>
      <c r="H257" s="43"/>
    </row>
    <row r="258" spans="1:8" s="3" customFormat="1" x14ac:dyDescent="0.3">
      <c r="A258" s="24">
        <v>45158</v>
      </c>
      <c r="B258" s="45">
        <v>24589073</v>
      </c>
      <c r="C258" s="34">
        <f t="shared" si="7"/>
        <v>14568909.09999999</v>
      </c>
      <c r="D258" s="40">
        <f t="shared" si="8"/>
        <v>39157982.099999994</v>
      </c>
      <c r="E258" s="34">
        <v>59581.599999999999</v>
      </c>
      <c r="F258" s="34">
        <v>0</v>
      </c>
      <c r="G258" s="41">
        <v>0</v>
      </c>
      <c r="H258" s="43"/>
    </row>
    <row r="259" spans="1:8" s="3" customFormat="1" x14ac:dyDescent="0.3">
      <c r="A259" s="24">
        <v>45159</v>
      </c>
      <c r="B259" s="45">
        <v>24589073</v>
      </c>
      <c r="C259" s="34">
        <f t="shared" si="7"/>
        <v>14628490.69999999</v>
      </c>
      <c r="D259" s="40">
        <f t="shared" si="8"/>
        <v>39217563.699999988</v>
      </c>
      <c r="E259" s="34">
        <v>72572.600000000006</v>
      </c>
      <c r="F259" s="34">
        <v>0</v>
      </c>
      <c r="G259" s="41">
        <v>0</v>
      </c>
      <c r="H259" s="43"/>
    </row>
    <row r="260" spans="1:8" s="3" customFormat="1" x14ac:dyDescent="0.3">
      <c r="A260" s="24">
        <v>45160</v>
      </c>
      <c r="B260" s="45">
        <v>24589073</v>
      </c>
      <c r="C260" s="34">
        <f t="shared" si="7"/>
        <v>14701063.29999999</v>
      </c>
      <c r="D260" s="40">
        <f t="shared" si="8"/>
        <v>39290136.29999999</v>
      </c>
      <c r="E260" s="34">
        <v>68582.3</v>
      </c>
      <c r="F260" s="34">
        <v>0</v>
      </c>
      <c r="G260" s="41">
        <v>0</v>
      </c>
      <c r="H260" s="43"/>
    </row>
    <row r="261" spans="1:8" s="3" customFormat="1" x14ac:dyDescent="0.3">
      <c r="A261" s="24">
        <v>45161</v>
      </c>
      <c r="B261" s="45">
        <v>24589073</v>
      </c>
      <c r="C261" s="34">
        <f t="shared" si="7"/>
        <v>14769645.59999999</v>
      </c>
      <c r="D261" s="40">
        <f t="shared" si="8"/>
        <v>39358718.599999994</v>
      </c>
      <c r="E261" s="34">
        <v>46618.8</v>
      </c>
      <c r="F261" s="34">
        <v>0</v>
      </c>
      <c r="G261" s="41">
        <v>0</v>
      </c>
      <c r="H261" s="43"/>
    </row>
    <row r="262" spans="1:8" s="3" customFormat="1" x14ac:dyDescent="0.3">
      <c r="A262" s="24">
        <v>45162</v>
      </c>
      <c r="B262" s="45">
        <v>24589073</v>
      </c>
      <c r="C262" s="34">
        <f t="shared" si="7"/>
        <v>14816264.399999991</v>
      </c>
      <c r="D262" s="40">
        <f t="shared" si="8"/>
        <v>39405337.399999991</v>
      </c>
      <c r="E262" s="34">
        <v>55477.5</v>
      </c>
      <c r="F262" s="34">
        <v>0</v>
      </c>
      <c r="G262" s="41">
        <v>0</v>
      </c>
      <c r="H262" s="43"/>
    </row>
    <row r="263" spans="1:8" s="3" customFormat="1" x14ac:dyDescent="0.3">
      <c r="A263" s="24">
        <v>45163</v>
      </c>
      <c r="B263" s="45">
        <v>24589073</v>
      </c>
      <c r="C263" s="34">
        <f t="shared" si="7"/>
        <v>14871741.899999991</v>
      </c>
      <c r="D263" s="40">
        <f t="shared" si="8"/>
        <v>39460814.899999991</v>
      </c>
      <c r="E263" s="34">
        <v>54190.6</v>
      </c>
      <c r="F263" s="34">
        <v>0</v>
      </c>
      <c r="G263" s="41">
        <v>0</v>
      </c>
      <c r="H263" s="43"/>
    </row>
    <row r="264" spans="1:8" s="3" customFormat="1" x14ac:dyDescent="0.3">
      <c r="A264" s="24">
        <v>45164</v>
      </c>
      <c r="B264" s="45">
        <v>24589073</v>
      </c>
      <c r="C264" s="34">
        <f t="shared" si="7"/>
        <v>14925932.499999991</v>
      </c>
      <c r="D264" s="40">
        <f t="shared" si="8"/>
        <v>39515005.499999993</v>
      </c>
      <c r="E264" s="34">
        <v>57748</v>
      </c>
      <c r="F264" s="34">
        <v>0</v>
      </c>
      <c r="G264" s="41">
        <v>0</v>
      </c>
      <c r="H264" s="43"/>
    </row>
    <row r="265" spans="1:8" s="3" customFormat="1" x14ac:dyDescent="0.3">
      <c r="A265" s="24">
        <v>45165</v>
      </c>
      <c r="B265" s="45">
        <v>24589073</v>
      </c>
      <c r="C265" s="34">
        <f t="shared" si="7"/>
        <v>14983680.499999991</v>
      </c>
      <c r="D265" s="40">
        <f t="shared" si="8"/>
        <v>39572753.499999993</v>
      </c>
      <c r="E265" s="34">
        <v>57161.4</v>
      </c>
      <c r="F265" s="34">
        <v>0</v>
      </c>
      <c r="G265" s="41">
        <v>0</v>
      </c>
      <c r="H265" s="43"/>
    </row>
    <row r="266" spans="1:8" s="3" customFormat="1" x14ac:dyDescent="0.3">
      <c r="A266" s="24">
        <v>45166</v>
      </c>
      <c r="B266" s="45">
        <v>24589073</v>
      </c>
      <c r="C266" s="34">
        <f t="shared" si="7"/>
        <v>15040841.899999991</v>
      </c>
      <c r="D266" s="40">
        <f t="shared" si="8"/>
        <v>39629914.899999991</v>
      </c>
      <c r="E266" s="34">
        <v>41240.800000000003</v>
      </c>
      <c r="F266" s="34">
        <v>0</v>
      </c>
      <c r="G266" s="41">
        <v>0</v>
      </c>
      <c r="H266" s="43"/>
    </row>
    <row r="267" spans="1:8" s="3" customFormat="1" x14ac:dyDescent="0.3">
      <c r="A267" s="24">
        <v>45167</v>
      </c>
      <c r="B267" s="45">
        <v>24589073</v>
      </c>
      <c r="C267" s="34">
        <f t="shared" si="7"/>
        <v>15082082.699999992</v>
      </c>
      <c r="D267" s="40">
        <f t="shared" si="8"/>
        <v>39671155.699999988</v>
      </c>
      <c r="E267" s="34">
        <v>49109.1</v>
      </c>
      <c r="F267" s="34">
        <v>0</v>
      </c>
      <c r="G267" s="41">
        <v>0</v>
      </c>
      <c r="H267" s="43"/>
    </row>
    <row r="268" spans="1:8" s="3" customFormat="1" x14ac:dyDescent="0.3">
      <c r="A268" s="24">
        <v>45168</v>
      </c>
      <c r="B268" s="45">
        <v>24589073</v>
      </c>
      <c r="C268" s="34">
        <f t="shared" si="7"/>
        <v>15131191.799999991</v>
      </c>
      <c r="D268" s="40">
        <f t="shared" si="8"/>
        <v>39720264.79999999</v>
      </c>
      <c r="E268" s="34">
        <v>50268.6</v>
      </c>
      <c r="F268" s="34">
        <v>0</v>
      </c>
      <c r="G268" s="41">
        <v>0</v>
      </c>
      <c r="H268" s="43"/>
    </row>
    <row r="269" spans="1:8" s="3" customFormat="1" x14ac:dyDescent="0.3">
      <c r="A269" s="24">
        <v>45169</v>
      </c>
      <c r="B269" s="45">
        <v>24589073</v>
      </c>
      <c r="C269" s="34">
        <f t="shared" si="7"/>
        <v>15181460.399999991</v>
      </c>
      <c r="D269" s="40">
        <f t="shared" si="8"/>
        <v>39770533.399999991</v>
      </c>
      <c r="E269" s="34">
        <v>38496.6</v>
      </c>
      <c r="F269" s="34">
        <v>0</v>
      </c>
      <c r="G269" s="43">
        <v>6.5</v>
      </c>
      <c r="H269" s="42" t="s">
        <v>57</v>
      </c>
    </row>
    <row r="270" spans="1:8" s="3" customFormat="1" x14ac:dyDescent="0.3">
      <c r="A270" s="24">
        <v>45170</v>
      </c>
      <c r="B270" s="45">
        <v>24589073</v>
      </c>
      <c r="C270" s="34">
        <f t="shared" si="7"/>
        <v>15219950.499999991</v>
      </c>
      <c r="D270" s="40">
        <f t="shared" si="8"/>
        <v>39809023.499999993</v>
      </c>
      <c r="E270" s="34">
        <v>34268.800000000003</v>
      </c>
      <c r="F270" s="34">
        <v>0</v>
      </c>
      <c r="G270" s="41">
        <v>0</v>
      </c>
      <c r="H270" s="43"/>
    </row>
    <row r="271" spans="1:8" s="3" customFormat="1" x14ac:dyDescent="0.3">
      <c r="A271" s="24">
        <v>45171</v>
      </c>
      <c r="B271" s="45">
        <v>24589073</v>
      </c>
      <c r="C271" s="34">
        <f t="shared" si="7"/>
        <v>15254219.299999991</v>
      </c>
      <c r="D271" s="40">
        <f t="shared" si="8"/>
        <v>39843292.29999999</v>
      </c>
      <c r="E271" s="34">
        <v>57111.199999999997</v>
      </c>
      <c r="F271" s="34">
        <v>0</v>
      </c>
      <c r="G271" s="41">
        <v>0</v>
      </c>
      <c r="H271" s="43"/>
    </row>
    <row r="272" spans="1:8" s="3" customFormat="1" x14ac:dyDescent="0.3">
      <c r="A272" s="24">
        <v>45172</v>
      </c>
      <c r="B272" s="45">
        <v>24589073</v>
      </c>
      <c r="C272" s="34">
        <f t="shared" si="7"/>
        <v>15311330.499999991</v>
      </c>
      <c r="D272" s="40">
        <f t="shared" si="8"/>
        <v>39900403.499999993</v>
      </c>
      <c r="E272" s="34">
        <v>57488.1</v>
      </c>
      <c r="F272" s="34">
        <v>0</v>
      </c>
      <c r="G272" s="41">
        <v>0</v>
      </c>
      <c r="H272" s="43"/>
    </row>
    <row r="273" spans="1:8" s="3" customFormat="1" x14ac:dyDescent="0.3">
      <c r="A273" s="24">
        <v>45173</v>
      </c>
      <c r="B273" s="45">
        <v>24589073</v>
      </c>
      <c r="C273" s="34">
        <f t="shared" si="7"/>
        <v>15368818.59999999</v>
      </c>
      <c r="D273" s="40">
        <f t="shared" si="8"/>
        <v>39957891.599999994</v>
      </c>
      <c r="E273" s="34">
        <v>57642.7</v>
      </c>
      <c r="F273" s="34">
        <v>0</v>
      </c>
      <c r="G273" s="41">
        <v>0</v>
      </c>
      <c r="H273" s="43"/>
    </row>
    <row r="274" spans="1:8" s="3" customFormat="1" x14ac:dyDescent="0.3">
      <c r="A274" s="24">
        <v>45174</v>
      </c>
      <c r="B274" s="45">
        <v>24589073</v>
      </c>
      <c r="C274" s="34">
        <f t="shared" si="7"/>
        <v>15426461.29999999</v>
      </c>
      <c r="D274" s="40">
        <f t="shared" si="8"/>
        <v>40015534.29999999</v>
      </c>
      <c r="E274" s="34">
        <v>57482.1</v>
      </c>
      <c r="F274" s="34">
        <v>0</v>
      </c>
      <c r="G274" s="41">
        <v>0</v>
      </c>
      <c r="H274" s="43"/>
    </row>
    <row r="275" spans="1:8" s="3" customFormat="1" x14ac:dyDescent="0.3">
      <c r="A275" s="24">
        <v>45175</v>
      </c>
      <c r="B275" s="45">
        <v>24589073</v>
      </c>
      <c r="C275" s="34">
        <f t="shared" si="7"/>
        <v>15483943.399999989</v>
      </c>
      <c r="D275" s="40">
        <f t="shared" si="8"/>
        <v>40073016.399999991</v>
      </c>
      <c r="E275" s="34">
        <v>57016.2</v>
      </c>
      <c r="F275" s="34">
        <v>0</v>
      </c>
      <c r="G275" s="41">
        <v>0</v>
      </c>
      <c r="H275" s="43"/>
    </row>
    <row r="276" spans="1:8" s="3" customFormat="1" x14ac:dyDescent="0.3">
      <c r="A276" s="24">
        <v>45176</v>
      </c>
      <c r="B276" s="45">
        <v>24589073</v>
      </c>
      <c r="C276" s="34">
        <f t="shared" si="7"/>
        <v>15540959.599999988</v>
      </c>
      <c r="D276" s="40">
        <f t="shared" si="8"/>
        <v>40130032.599999987</v>
      </c>
      <c r="E276" s="34">
        <v>55663.7</v>
      </c>
      <c r="F276" s="34">
        <v>0</v>
      </c>
      <c r="G276" s="41">
        <v>0</v>
      </c>
      <c r="H276" s="43"/>
    </row>
    <row r="277" spans="1:8" s="3" customFormat="1" x14ac:dyDescent="0.3">
      <c r="A277" s="24">
        <v>45177</v>
      </c>
      <c r="B277" s="45">
        <v>24589073</v>
      </c>
      <c r="C277" s="34">
        <f t="shared" si="7"/>
        <v>15596623.299999988</v>
      </c>
      <c r="D277" s="40">
        <f t="shared" si="8"/>
        <v>40185696.29999999</v>
      </c>
      <c r="E277" s="34">
        <v>56123.6</v>
      </c>
      <c r="F277" s="34">
        <v>0</v>
      </c>
      <c r="G277" s="41">
        <v>0</v>
      </c>
      <c r="H277" s="43"/>
    </row>
    <row r="278" spans="1:8" s="3" customFormat="1" x14ac:dyDescent="0.3">
      <c r="A278" s="24">
        <v>45178</v>
      </c>
      <c r="B278" s="45">
        <v>24589073</v>
      </c>
      <c r="C278" s="34">
        <f t="shared" si="7"/>
        <v>15652746.899999987</v>
      </c>
      <c r="D278" s="40">
        <f t="shared" si="8"/>
        <v>40241819.899999991</v>
      </c>
      <c r="E278" s="34">
        <v>56515.1</v>
      </c>
      <c r="F278" s="34">
        <v>0</v>
      </c>
      <c r="G278" s="41">
        <v>0</v>
      </c>
      <c r="H278" s="43"/>
    </row>
    <row r="279" spans="1:8" s="3" customFormat="1" x14ac:dyDescent="0.3">
      <c r="A279" s="24">
        <v>45179</v>
      </c>
      <c r="B279" s="45">
        <v>24589073</v>
      </c>
      <c r="C279" s="34">
        <f t="shared" si="7"/>
        <v>15709261.999999987</v>
      </c>
      <c r="D279" s="40">
        <f t="shared" si="8"/>
        <v>40298334.999999985</v>
      </c>
      <c r="E279" s="34">
        <v>55663.9</v>
      </c>
      <c r="F279" s="34">
        <v>0</v>
      </c>
      <c r="G279" s="41">
        <v>0</v>
      </c>
      <c r="H279" s="43"/>
    </row>
    <row r="280" spans="1:8" s="3" customFormat="1" x14ac:dyDescent="0.3">
      <c r="A280" s="24">
        <v>45180</v>
      </c>
      <c r="B280" s="45">
        <v>24589073</v>
      </c>
      <c r="C280" s="34">
        <f t="shared" si="7"/>
        <v>15764925.899999987</v>
      </c>
      <c r="D280" s="40">
        <f t="shared" si="8"/>
        <v>40353998.899999991</v>
      </c>
      <c r="E280" s="34">
        <v>53944.9</v>
      </c>
      <c r="F280" s="34">
        <v>0</v>
      </c>
      <c r="G280" s="41">
        <v>0</v>
      </c>
      <c r="H280" s="43"/>
    </row>
    <row r="281" spans="1:8" s="3" customFormat="1" x14ac:dyDescent="0.3">
      <c r="A281" s="24">
        <v>45181</v>
      </c>
      <c r="B281" s="45">
        <v>24589073</v>
      </c>
      <c r="C281" s="34">
        <f t="shared" si="7"/>
        <v>15818870.799999988</v>
      </c>
      <c r="D281" s="40">
        <f t="shared" si="8"/>
        <v>40407943.79999999</v>
      </c>
      <c r="E281" s="34">
        <v>56501.5</v>
      </c>
      <c r="F281" s="34">
        <v>0</v>
      </c>
      <c r="G281" s="41">
        <v>0</v>
      </c>
      <c r="H281" s="43"/>
    </row>
    <row r="282" spans="1:8" s="3" customFormat="1" x14ac:dyDescent="0.3">
      <c r="A282" s="24">
        <v>45182</v>
      </c>
      <c r="B282" s="45">
        <v>24589073</v>
      </c>
      <c r="C282" s="34">
        <f t="shared" si="7"/>
        <v>15875372.299999988</v>
      </c>
      <c r="D282" s="40">
        <f t="shared" si="8"/>
        <v>40464445.29999999</v>
      </c>
      <c r="E282" s="34">
        <v>64157.2</v>
      </c>
      <c r="F282" s="34">
        <v>0</v>
      </c>
      <c r="G282" s="41">
        <v>0</v>
      </c>
      <c r="H282" s="43"/>
    </row>
    <row r="283" spans="1:8" s="3" customFormat="1" x14ac:dyDescent="0.3">
      <c r="A283" s="24">
        <v>45183</v>
      </c>
      <c r="B283" s="45">
        <v>24589073</v>
      </c>
      <c r="C283" s="34">
        <f t="shared" si="7"/>
        <v>15939529.499999987</v>
      </c>
      <c r="D283" s="40">
        <f t="shared" si="8"/>
        <v>40528602.499999985</v>
      </c>
      <c r="E283" s="34">
        <v>75943.5</v>
      </c>
      <c r="F283" s="34">
        <v>0</v>
      </c>
      <c r="G283" s="41">
        <v>0</v>
      </c>
      <c r="H283" s="43"/>
    </row>
    <row r="284" spans="1:8" s="3" customFormat="1" x14ac:dyDescent="0.3">
      <c r="A284" s="24">
        <v>45184</v>
      </c>
      <c r="B284" s="45">
        <v>24589073</v>
      </c>
      <c r="C284" s="34">
        <f t="shared" si="7"/>
        <v>16015472.999999987</v>
      </c>
      <c r="D284" s="40">
        <f t="shared" si="8"/>
        <v>40604545.999999985</v>
      </c>
      <c r="E284" s="34">
        <v>75392.600000000006</v>
      </c>
      <c r="F284" s="34">
        <v>0</v>
      </c>
      <c r="G284" s="41">
        <v>0</v>
      </c>
      <c r="H284" s="43"/>
    </row>
    <row r="285" spans="1:8" s="3" customFormat="1" x14ac:dyDescent="0.3">
      <c r="A285" s="24">
        <v>45185</v>
      </c>
      <c r="B285" s="45">
        <v>24589073</v>
      </c>
      <c r="C285" s="34">
        <f t="shared" ref="C285:C300" si="9">C284+E284-F284-G284</f>
        <v>16090865.599999987</v>
      </c>
      <c r="D285" s="40">
        <f t="shared" si="8"/>
        <v>40679938.599999987</v>
      </c>
      <c r="E285" s="34">
        <v>74139.100000000006</v>
      </c>
      <c r="F285" s="34">
        <v>0</v>
      </c>
      <c r="G285" s="41">
        <v>0</v>
      </c>
      <c r="H285" s="43"/>
    </row>
    <row r="286" spans="1:8" s="3" customFormat="1" x14ac:dyDescent="0.3">
      <c r="A286" s="24">
        <v>45186</v>
      </c>
      <c r="B286" s="45">
        <v>24589073</v>
      </c>
      <c r="C286" s="34">
        <f t="shared" si="9"/>
        <v>16165004.699999986</v>
      </c>
      <c r="D286" s="40">
        <f t="shared" si="8"/>
        <v>40754077.699999988</v>
      </c>
      <c r="E286" s="34">
        <v>70925.100000000006</v>
      </c>
      <c r="F286" s="34">
        <v>0</v>
      </c>
      <c r="G286" s="41">
        <v>0</v>
      </c>
      <c r="H286" s="43"/>
    </row>
    <row r="287" spans="1:8" s="3" customFormat="1" x14ac:dyDescent="0.3">
      <c r="A287" s="24">
        <v>45187</v>
      </c>
      <c r="B287" s="45">
        <v>24589073</v>
      </c>
      <c r="C287" s="34">
        <f t="shared" si="9"/>
        <v>16235929.799999986</v>
      </c>
      <c r="D287" s="40">
        <f t="shared" si="8"/>
        <v>40825002.799999982</v>
      </c>
      <c r="E287" s="34">
        <v>18896.599999999999</v>
      </c>
      <c r="F287" s="34">
        <v>648.5</v>
      </c>
      <c r="G287" s="41">
        <v>0</v>
      </c>
      <c r="H287" s="43"/>
    </row>
    <row r="288" spans="1:8" s="3" customFormat="1" x14ac:dyDescent="0.3">
      <c r="A288" s="24">
        <v>45188</v>
      </c>
      <c r="B288" s="45">
        <v>24589073</v>
      </c>
      <c r="C288" s="34">
        <f t="shared" si="9"/>
        <v>16254177.899999985</v>
      </c>
      <c r="D288" s="40">
        <f t="shared" si="8"/>
        <v>40843250.899999984</v>
      </c>
      <c r="E288" s="34">
        <v>0</v>
      </c>
      <c r="F288" s="34">
        <v>0</v>
      </c>
      <c r="G288" s="41">
        <v>0</v>
      </c>
      <c r="H288" s="43"/>
    </row>
    <row r="289" spans="1:8" s="3" customFormat="1" x14ac:dyDescent="0.3">
      <c r="A289" s="24">
        <v>45189</v>
      </c>
      <c r="B289" s="45">
        <v>24589073</v>
      </c>
      <c r="C289" s="34">
        <f t="shared" si="9"/>
        <v>16254177.899999985</v>
      </c>
      <c r="D289" s="40">
        <f t="shared" si="8"/>
        <v>40843250.899999984</v>
      </c>
      <c r="E289" s="34">
        <v>0.1</v>
      </c>
      <c r="F289" s="34">
        <v>0</v>
      </c>
      <c r="G289" s="41">
        <v>0</v>
      </c>
      <c r="H289" s="43"/>
    </row>
    <row r="290" spans="1:8" s="3" customFormat="1" x14ac:dyDescent="0.3">
      <c r="A290" s="24">
        <v>45190</v>
      </c>
      <c r="B290" s="45">
        <v>24589073</v>
      </c>
      <c r="C290" s="34">
        <f t="shared" si="9"/>
        <v>16254177.999999985</v>
      </c>
      <c r="D290" s="40">
        <f t="shared" si="8"/>
        <v>40843250.999999985</v>
      </c>
      <c r="E290" s="34">
        <v>0</v>
      </c>
      <c r="F290" s="34">
        <v>0</v>
      </c>
      <c r="G290" s="41">
        <v>0</v>
      </c>
      <c r="H290" s="43"/>
    </row>
    <row r="291" spans="1:8" s="3" customFormat="1" x14ac:dyDescent="0.3">
      <c r="A291" s="24">
        <v>45191</v>
      </c>
      <c r="B291" s="45">
        <v>24589073</v>
      </c>
      <c r="C291" s="34">
        <f t="shared" si="9"/>
        <v>16254177.999999985</v>
      </c>
      <c r="D291" s="40">
        <f t="shared" si="8"/>
        <v>40843250.999999985</v>
      </c>
      <c r="E291" s="34">
        <v>0</v>
      </c>
      <c r="F291" s="34">
        <v>0</v>
      </c>
      <c r="G291" s="41">
        <v>0</v>
      </c>
      <c r="H291" s="43"/>
    </row>
    <row r="292" spans="1:8" s="3" customFormat="1" x14ac:dyDescent="0.3">
      <c r="A292" s="24">
        <v>45192</v>
      </c>
      <c r="B292" s="45">
        <v>24589073</v>
      </c>
      <c r="C292" s="34">
        <f t="shared" si="9"/>
        <v>16254177.999999985</v>
      </c>
      <c r="D292" s="40">
        <f t="shared" si="8"/>
        <v>40843250.999999985</v>
      </c>
      <c r="E292" s="34">
        <v>0</v>
      </c>
      <c r="F292" s="34">
        <v>0</v>
      </c>
      <c r="G292" s="41">
        <v>0</v>
      </c>
      <c r="H292" s="43"/>
    </row>
    <row r="293" spans="1:8" s="3" customFormat="1" x14ac:dyDescent="0.3">
      <c r="A293" s="24">
        <v>45193</v>
      </c>
      <c r="B293" s="45">
        <v>24589073</v>
      </c>
      <c r="C293" s="34">
        <f t="shared" si="9"/>
        <v>16254177.999999985</v>
      </c>
      <c r="D293" s="40">
        <f t="shared" si="8"/>
        <v>40843250.999999985</v>
      </c>
      <c r="E293" s="34">
        <v>0</v>
      </c>
      <c r="F293" s="34">
        <v>0</v>
      </c>
      <c r="G293" s="41">
        <v>0</v>
      </c>
      <c r="H293" s="43"/>
    </row>
    <row r="294" spans="1:8" s="3" customFormat="1" x14ac:dyDescent="0.3">
      <c r="A294" s="24">
        <v>45194</v>
      </c>
      <c r="B294" s="45">
        <v>24589073</v>
      </c>
      <c r="C294" s="34">
        <f t="shared" si="9"/>
        <v>16254177.999999985</v>
      </c>
      <c r="D294" s="40">
        <f t="shared" si="8"/>
        <v>40843250.999999985</v>
      </c>
      <c r="E294" s="34">
        <v>0</v>
      </c>
      <c r="F294" s="34">
        <v>0</v>
      </c>
      <c r="G294" s="41">
        <v>0</v>
      </c>
      <c r="H294" s="43"/>
    </row>
    <row r="295" spans="1:8" s="3" customFormat="1" x14ac:dyDescent="0.3">
      <c r="A295" s="24">
        <v>45195</v>
      </c>
      <c r="B295" s="45">
        <v>24589073</v>
      </c>
      <c r="C295" s="34">
        <f t="shared" si="9"/>
        <v>16254177.999999985</v>
      </c>
      <c r="D295" s="40">
        <f t="shared" ref="D295:D358" si="10">B295+C295</f>
        <v>40843250.999999985</v>
      </c>
      <c r="E295" s="34">
        <v>9.4</v>
      </c>
      <c r="F295" s="34">
        <v>0.3</v>
      </c>
      <c r="G295" s="41">
        <v>0</v>
      </c>
      <c r="H295" s="43"/>
    </row>
    <row r="296" spans="1:8" s="3" customFormat="1" x14ac:dyDescent="0.3">
      <c r="A296" s="24">
        <v>45196</v>
      </c>
      <c r="B296" s="45">
        <v>24589073</v>
      </c>
      <c r="C296" s="34">
        <f t="shared" si="9"/>
        <v>16254187.099999985</v>
      </c>
      <c r="D296" s="40">
        <f t="shared" si="10"/>
        <v>40843260.099999987</v>
      </c>
      <c r="E296" s="34">
        <v>0</v>
      </c>
      <c r="F296" s="34">
        <v>0</v>
      </c>
      <c r="G296" s="41">
        <v>0</v>
      </c>
      <c r="H296" s="43"/>
    </row>
    <row r="297" spans="1:8" s="3" customFormat="1" x14ac:dyDescent="0.3">
      <c r="A297" s="24">
        <v>45197</v>
      </c>
      <c r="B297" s="45">
        <v>24589073</v>
      </c>
      <c r="C297" s="34">
        <f t="shared" si="9"/>
        <v>16254187.099999985</v>
      </c>
      <c r="D297" s="40">
        <f t="shared" si="10"/>
        <v>40843260.099999987</v>
      </c>
      <c r="E297" s="34">
        <v>21363.4</v>
      </c>
      <c r="F297" s="34">
        <v>0</v>
      </c>
      <c r="G297" s="41">
        <v>0</v>
      </c>
      <c r="H297" s="43"/>
    </row>
    <row r="298" spans="1:8" s="3" customFormat="1" x14ac:dyDescent="0.3">
      <c r="A298" s="24">
        <v>45198</v>
      </c>
      <c r="B298" s="45">
        <v>24589073</v>
      </c>
      <c r="C298" s="34">
        <f t="shared" si="9"/>
        <v>16275550.499999985</v>
      </c>
      <c r="D298" s="40">
        <f t="shared" si="10"/>
        <v>40864623.499999985</v>
      </c>
      <c r="E298" s="34">
        <v>51294.1</v>
      </c>
      <c r="F298" s="34">
        <v>0</v>
      </c>
      <c r="G298" s="41">
        <v>0</v>
      </c>
      <c r="H298" s="43"/>
    </row>
    <row r="299" spans="1:8" s="3" customFormat="1" x14ac:dyDescent="0.3">
      <c r="A299" s="24">
        <v>45199</v>
      </c>
      <c r="B299" s="45">
        <v>24589073</v>
      </c>
      <c r="C299" s="34">
        <f t="shared" si="9"/>
        <v>16326844.599999985</v>
      </c>
      <c r="D299" s="40">
        <f t="shared" si="10"/>
        <v>40915917.599999987</v>
      </c>
      <c r="E299" s="34">
        <v>66317.899999999994</v>
      </c>
      <c r="F299" s="34">
        <v>0</v>
      </c>
      <c r="G299" s="43">
        <v>11.7</v>
      </c>
      <c r="H299" s="42" t="s">
        <v>57</v>
      </c>
    </row>
    <row r="300" spans="1:8" s="3" customFormat="1" x14ac:dyDescent="0.3">
      <c r="A300" s="24">
        <v>45200</v>
      </c>
      <c r="B300" s="45">
        <v>24589073</v>
      </c>
      <c r="C300" s="34">
        <f t="shared" si="9"/>
        <v>16393150.799999986</v>
      </c>
      <c r="D300" s="40">
        <f t="shared" si="10"/>
        <v>40982223.799999982</v>
      </c>
      <c r="E300" s="34"/>
      <c r="F300" s="34"/>
      <c r="G300" s="43"/>
      <c r="H300" s="43"/>
    </row>
    <row r="301" spans="1:8" s="3" customFormat="1" x14ac:dyDescent="0.3">
      <c r="A301" s="24"/>
      <c r="B301" s="34"/>
      <c r="C301" s="34"/>
      <c r="D301" s="40">
        <f t="shared" si="10"/>
        <v>0</v>
      </c>
      <c r="E301" s="34"/>
      <c r="F301" s="34"/>
      <c r="G301" s="43"/>
      <c r="H301" s="43"/>
    </row>
    <row r="302" spans="1:8" s="3" customFormat="1" x14ac:dyDescent="0.3">
      <c r="A302" s="24"/>
      <c r="B302" s="34"/>
      <c r="C302" s="34"/>
      <c r="D302" s="40">
        <f t="shared" si="10"/>
        <v>0</v>
      </c>
      <c r="E302" s="34"/>
      <c r="F302" s="34"/>
      <c r="G302" s="43"/>
      <c r="H302" s="43"/>
    </row>
    <row r="303" spans="1:8" s="3" customFormat="1" x14ac:dyDescent="0.3">
      <c r="A303" s="24"/>
      <c r="B303" s="34"/>
      <c r="C303" s="34"/>
      <c r="D303" s="40">
        <f t="shared" si="10"/>
        <v>0</v>
      </c>
      <c r="E303" s="34"/>
      <c r="F303" s="34"/>
      <c r="G303" s="43"/>
      <c r="H303" s="43"/>
    </row>
    <row r="304" spans="1:8" s="3" customFormat="1" x14ac:dyDescent="0.3">
      <c r="A304" s="24"/>
      <c r="B304" s="34"/>
      <c r="C304" s="34"/>
      <c r="D304" s="40">
        <f t="shared" si="10"/>
        <v>0</v>
      </c>
      <c r="E304" s="34"/>
      <c r="F304" s="34"/>
      <c r="G304" s="43"/>
      <c r="H304" s="43"/>
    </row>
    <row r="305" spans="1:8" s="3" customFormat="1" x14ac:dyDescent="0.3">
      <c r="A305" s="24"/>
      <c r="B305" s="34"/>
      <c r="C305" s="34"/>
      <c r="D305" s="40">
        <f t="shared" si="10"/>
        <v>0</v>
      </c>
      <c r="E305" s="34"/>
      <c r="F305" s="34"/>
      <c r="G305" s="43"/>
      <c r="H305" s="43"/>
    </row>
    <row r="306" spans="1:8" s="3" customFormat="1" x14ac:dyDescent="0.3">
      <c r="A306" s="24"/>
      <c r="B306" s="34"/>
      <c r="C306" s="34"/>
      <c r="D306" s="40">
        <f t="shared" si="10"/>
        <v>0</v>
      </c>
      <c r="E306" s="34"/>
      <c r="F306" s="34"/>
      <c r="G306" s="43"/>
      <c r="H306" s="43"/>
    </row>
    <row r="307" spans="1:8" s="3" customFormat="1" x14ac:dyDescent="0.3">
      <c r="A307" s="24"/>
      <c r="B307" s="34"/>
      <c r="C307" s="34"/>
      <c r="D307" s="40">
        <f t="shared" si="10"/>
        <v>0</v>
      </c>
      <c r="E307" s="34"/>
      <c r="F307" s="34"/>
      <c r="G307" s="43"/>
      <c r="H307" s="43"/>
    </row>
    <row r="308" spans="1:8" s="3" customFormat="1" x14ac:dyDescent="0.3">
      <c r="A308" s="24"/>
      <c r="B308" s="34"/>
      <c r="C308" s="34"/>
      <c r="D308" s="40">
        <f t="shared" si="10"/>
        <v>0</v>
      </c>
      <c r="E308" s="34"/>
      <c r="F308" s="34"/>
      <c r="G308" s="43"/>
      <c r="H308" s="43"/>
    </row>
    <row r="309" spans="1:8" s="3" customFormat="1" x14ac:dyDescent="0.3">
      <c r="A309" s="24"/>
      <c r="B309" s="34"/>
      <c r="C309" s="34"/>
      <c r="D309" s="40">
        <f t="shared" si="10"/>
        <v>0</v>
      </c>
      <c r="E309" s="34"/>
      <c r="F309" s="34"/>
      <c r="G309" s="43"/>
      <c r="H309" s="43"/>
    </row>
    <row r="310" spans="1:8" s="3" customFormat="1" x14ac:dyDescent="0.3">
      <c r="A310" s="24"/>
      <c r="B310" s="34"/>
      <c r="C310" s="34"/>
      <c r="D310" s="40">
        <f t="shared" si="10"/>
        <v>0</v>
      </c>
      <c r="E310" s="34"/>
      <c r="F310" s="34"/>
      <c r="G310" s="43"/>
      <c r="H310" s="43"/>
    </row>
    <row r="311" spans="1:8" s="3" customFormat="1" x14ac:dyDescent="0.3">
      <c r="A311" s="24"/>
      <c r="B311" s="34"/>
      <c r="C311" s="34"/>
      <c r="D311" s="40">
        <f t="shared" si="10"/>
        <v>0</v>
      </c>
      <c r="E311" s="34"/>
      <c r="F311" s="34"/>
      <c r="G311" s="43"/>
      <c r="H311" s="43"/>
    </row>
    <row r="312" spans="1:8" s="3" customFormat="1" x14ac:dyDescent="0.3">
      <c r="A312" s="24"/>
      <c r="B312" s="34"/>
      <c r="C312" s="34"/>
      <c r="D312" s="40">
        <f t="shared" si="10"/>
        <v>0</v>
      </c>
      <c r="E312" s="34"/>
      <c r="F312" s="34"/>
      <c r="G312" s="43"/>
      <c r="H312" s="43"/>
    </row>
    <row r="313" spans="1:8" s="3" customFormat="1" x14ac:dyDescent="0.3">
      <c r="A313" s="24"/>
      <c r="B313" s="34"/>
      <c r="C313" s="34"/>
      <c r="D313" s="40">
        <f t="shared" si="10"/>
        <v>0</v>
      </c>
      <c r="E313" s="34"/>
      <c r="F313" s="34"/>
      <c r="G313" s="43"/>
      <c r="H313" s="43"/>
    </row>
    <row r="314" spans="1:8" s="3" customFormat="1" x14ac:dyDescent="0.3">
      <c r="A314" s="24"/>
      <c r="B314" s="34"/>
      <c r="C314" s="34"/>
      <c r="D314" s="40">
        <f t="shared" si="10"/>
        <v>0</v>
      </c>
      <c r="E314" s="34"/>
      <c r="F314" s="34"/>
      <c r="G314" s="43"/>
      <c r="H314" s="43"/>
    </row>
    <row r="315" spans="1:8" s="3" customFormat="1" x14ac:dyDescent="0.3">
      <c r="A315" s="24"/>
      <c r="B315" s="34"/>
      <c r="C315" s="34"/>
      <c r="D315" s="40">
        <f t="shared" si="10"/>
        <v>0</v>
      </c>
      <c r="E315" s="34"/>
      <c r="F315" s="34"/>
      <c r="G315" s="43"/>
      <c r="H315" s="43"/>
    </row>
    <row r="316" spans="1:8" s="3" customFormat="1" x14ac:dyDescent="0.3">
      <c r="A316" s="24"/>
      <c r="B316" s="34"/>
      <c r="C316" s="34"/>
      <c r="D316" s="40">
        <f t="shared" si="10"/>
        <v>0</v>
      </c>
      <c r="E316" s="34"/>
      <c r="F316" s="34"/>
      <c r="G316" s="43"/>
      <c r="H316" s="43"/>
    </row>
    <row r="317" spans="1:8" s="3" customFormat="1" x14ac:dyDescent="0.3">
      <c r="A317" s="24"/>
      <c r="B317" s="34"/>
      <c r="C317" s="34"/>
      <c r="D317" s="40">
        <f t="shared" si="10"/>
        <v>0</v>
      </c>
      <c r="E317" s="34"/>
      <c r="F317" s="34"/>
      <c r="G317" s="43"/>
      <c r="H317" s="43"/>
    </row>
    <row r="318" spans="1:8" s="3" customFormat="1" x14ac:dyDescent="0.3">
      <c r="A318" s="24"/>
      <c r="B318" s="34"/>
      <c r="C318" s="34"/>
      <c r="D318" s="40">
        <f t="shared" si="10"/>
        <v>0</v>
      </c>
      <c r="E318" s="34"/>
      <c r="F318" s="34"/>
      <c r="G318" s="43"/>
      <c r="H318" s="43"/>
    </row>
    <row r="319" spans="1:8" s="3" customFormat="1" x14ac:dyDescent="0.3">
      <c r="A319" s="24"/>
      <c r="B319" s="34"/>
      <c r="C319" s="34"/>
      <c r="D319" s="40">
        <f t="shared" si="10"/>
        <v>0</v>
      </c>
      <c r="E319" s="34"/>
      <c r="F319" s="34"/>
      <c r="G319" s="43"/>
      <c r="H319" s="43"/>
    </row>
    <row r="320" spans="1:8" s="3" customFormat="1" x14ac:dyDescent="0.3">
      <c r="A320" s="24"/>
      <c r="B320" s="34"/>
      <c r="C320" s="34"/>
      <c r="D320" s="40">
        <f t="shared" si="10"/>
        <v>0</v>
      </c>
      <c r="E320" s="34"/>
      <c r="F320" s="34"/>
      <c r="G320" s="43"/>
      <c r="H320" s="43"/>
    </row>
    <row r="321" spans="1:8" s="3" customFormat="1" x14ac:dyDescent="0.3">
      <c r="A321" s="24"/>
      <c r="B321" s="34"/>
      <c r="C321" s="34"/>
      <c r="D321" s="40">
        <f t="shared" si="10"/>
        <v>0</v>
      </c>
      <c r="E321" s="34"/>
      <c r="F321" s="34"/>
      <c r="G321" s="43"/>
      <c r="H321" s="43"/>
    </row>
    <row r="322" spans="1:8" s="3" customFormat="1" x14ac:dyDescent="0.3">
      <c r="A322" s="24"/>
      <c r="B322" s="34"/>
      <c r="C322" s="34"/>
      <c r="D322" s="40">
        <f t="shared" si="10"/>
        <v>0</v>
      </c>
      <c r="E322" s="34"/>
      <c r="F322" s="34"/>
      <c r="G322" s="43"/>
      <c r="H322" s="43"/>
    </row>
    <row r="323" spans="1:8" s="3" customFormat="1" x14ac:dyDescent="0.3">
      <c r="A323" s="24"/>
      <c r="B323" s="34"/>
      <c r="C323" s="34"/>
      <c r="D323" s="40">
        <f t="shared" si="10"/>
        <v>0</v>
      </c>
      <c r="E323" s="34"/>
      <c r="F323" s="34"/>
      <c r="G323" s="43"/>
      <c r="H323" s="43"/>
    </row>
    <row r="324" spans="1:8" s="3" customFormat="1" x14ac:dyDescent="0.3">
      <c r="A324" s="24"/>
      <c r="B324" s="34"/>
      <c r="C324" s="34"/>
      <c r="D324" s="40">
        <f t="shared" si="10"/>
        <v>0</v>
      </c>
      <c r="E324" s="34"/>
      <c r="F324" s="34"/>
      <c r="G324" s="43"/>
      <c r="H324" s="43"/>
    </row>
    <row r="325" spans="1:8" s="3" customFormat="1" x14ac:dyDescent="0.3">
      <c r="A325" s="24"/>
      <c r="B325" s="34"/>
      <c r="C325" s="34"/>
      <c r="D325" s="40">
        <f t="shared" si="10"/>
        <v>0</v>
      </c>
      <c r="E325" s="34"/>
      <c r="F325" s="34"/>
      <c r="G325" s="43"/>
      <c r="H325" s="43"/>
    </row>
    <row r="326" spans="1:8" s="3" customFormat="1" x14ac:dyDescent="0.3">
      <c r="A326" s="24"/>
      <c r="B326" s="34"/>
      <c r="C326" s="34"/>
      <c r="D326" s="40">
        <f t="shared" si="10"/>
        <v>0</v>
      </c>
      <c r="E326" s="34"/>
      <c r="F326" s="34"/>
      <c r="G326" s="43"/>
      <c r="H326" s="43"/>
    </row>
    <row r="327" spans="1:8" s="3" customFormat="1" x14ac:dyDescent="0.3">
      <c r="A327" s="24"/>
      <c r="B327" s="34"/>
      <c r="C327" s="34"/>
      <c r="D327" s="40">
        <f t="shared" si="10"/>
        <v>0</v>
      </c>
      <c r="E327" s="34"/>
      <c r="F327" s="34"/>
      <c r="G327" s="43"/>
      <c r="H327" s="43"/>
    </row>
    <row r="328" spans="1:8" s="3" customFormat="1" x14ac:dyDescent="0.3">
      <c r="A328" s="24"/>
      <c r="B328" s="34"/>
      <c r="C328" s="34"/>
      <c r="D328" s="40">
        <f t="shared" si="10"/>
        <v>0</v>
      </c>
      <c r="E328" s="34"/>
      <c r="F328" s="34"/>
      <c r="G328" s="43"/>
      <c r="H328" s="43"/>
    </row>
    <row r="329" spans="1:8" s="3" customFormat="1" x14ac:dyDescent="0.3">
      <c r="A329" s="24"/>
      <c r="B329" s="34"/>
      <c r="C329" s="34"/>
      <c r="D329" s="40">
        <f t="shared" si="10"/>
        <v>0</v>
      </c>
      <c r="E329" s="34"/>
      <c r="F329" s="34"/>
      <c r="G329" s="43"/>
      <c r="H329" s="43"/>
    </row>
    <row r="330" spans="1:8" s="3" customFormat="1" x14ac:dyDescent="0.3">
      <c r="A330" s="24"/>
      <c r="B330" s="34"/>
      <c r="C330" s="34"/>
      <c r="D330" s="40">
        <f t="shared" si="10"/>
        <v>0</v>
      </c>
      <c r="E330" s="34"/>
      <c r="F330" s="34"/>
      <c r="G330" s="43"/>
      <c r="H330" s="43"/>
    </row>
    <row r="331" spans="1:8" s="3" customFormat="1" x14ac:dyDescent="0.3">
      <c r="A331" s="24"/>
      <c r="B331" s="34"/>
      <c r="C331" s="34"/>
      <c r="D331" s="40">
        <f t="shared" si="10"/>
        <v>0</v>
      </c>
      <c r="E331" s="34"/>
      <c r="F331" s="34"/>
      <c r="G331" s="43"/>
      <c r="H331" s="43"/>
    </row>
    <row r="332" spans="1:8" s="3" customFormat="1" x14ac:dyDescent="0.3">
      <c r="A332" s="24"/>
      <c r="B332" s="34"/>
      <c r="C332" s="34"/>
      <c r="D332" s="40">
        <f t="shared" si="10"/>
        <v>0</v>
      </c>
      <c r="E332" s="34"/>
      <c r="F332" s="34"/>
      <c r="G332" s="43"/>
      <c r="H332" s="43"/>
    </row>
    <row r="333" spans="1:8" s="3" customFormat="1" x14ac:dyDescent="0.3">
      <c r="A333" s="24"/>
      <c r="B333" s="34"/>
      <c r="C333" s="34"/>
      <c r="D333" s="40">
        <f t="shared" si="10"/>
        <v>0</v>
      </c>
      <c r="E333" s="34"/>
      <c r="F333" s="34"/>
      <c r="G333" s="43"/>
      <c r="H333" s="43"/>
    </row>
    <row r="334" spans="1:8" s="3" customFormat="1" x14ac:dyDescent="0.3">
      <c r="A334" s="24"/>
      <c r="B334" s="34"/>
      <c r="C334" s="34"/>
      <c r="D334" s="40">
        <f t="shared" si="10"/>
        <v>0</v>
      </c>
      <c r="E334" s="34"/>
      <c r="F334" s="34"/>
      <c r="G334" s="43"/>
      <c r="H334" s="43"/>
    </row>
    <row r="335" spans="1:8" s="3" customFormat="1" x14ac:dyDescent="0.3">
      <c r="A335" s="24"/>
      <c r="B335" s="34"/>
      <c r="C335" s="34"/>
      <c r="D335" s="40">
        <f t="shared" si="10"/>
        <v>0</v>
      </c>
      <c r="E335" s="34"/>
      <c r="F335" s="34"/>
      <c r="G335" s="43"/>
      <c r="H335" s="43"/>
    </row>
    <row r="336" spans="1:8" s="3" customFormat="1" x14ac:dyDescent="0.3">
      <c r="A336" s="24"/>
      <c r="B336" s="34"/>
      <c r="C336" s="34"/>
      <c r="D336" s="40">
        <f t="shared" si="10"/>
        <v>0</v>
      </c>
      <c r="E336" s="34"/>
      <c r="F336" s="34"/>
      <c r="G336" s="43"/>
      <c r="H336" s="43"/>
    </row>
    <row r="337" spans="1:8" s="3" customFormat="1" x14ac:dyDescent="0.3">
      <c r="A337" s="24"/>
      <c r="B337" s="34"/>
      <c r="C337" s="34"/>
      <c r="D337" s="40">
        <f t="shared" si="10"/>
        <v>0</v>
      </c>
      <c r="E337" s="34"/>
      <c r="F337" s="34"/>
      <c r="G337" s="43"/>
      <c r="H337" s="43"/>
    </row>
    <row r="338" spans="1:8" s="3" customFormat="1" x14ac:dyDescent="0.3">
      <c r="A338" s="24"/>
      <c r="B338" s="34"/>
      <c r="C338" s="34"/>
      <c r="D338" s="40">
        <f t="shared" si="10"/>
        <v>0</v>
      </c>
      <c r="E338" s="34"/>
      <c r="F338" s="34"/>
      <c r="G338" s="43"/>
      <c r="H338" s="43"/>
    </row>
    <row r="339" spans="1:8" s="3" customFormat="1" x14ac:dyDescent="0.3">
      <c r="A339" s="24"/>
      <c r="B339" s="34"/>
      <c r="C339" s="34"/>
      <c r="D339" s="40">
        <f t="shared" si="10"/>
        <v>0</v>
      </c>
      <c r="E339" s="34"/>
      <c r="F339" s="34"/>
      <c r="G339" s="43"/>
      <c r="H339" s="43"/>
    </row>
    <row r="340" spans="1:8" s="3" customFormat="1" x14ac:dyDescent="0.3">
      <c r="A340" s="24"/>
      <c r="B340" s="34"/>
      <c r="C340" s="34"/>
      <c r="D340" s="40">
        <f t="shared" si="10"/>
        <v>0</v>
      </c>
      <c r="E340" s="34"/>
      <c r="F340" s="34"/>
      <c r="G340" s="43"/>
      <c r="H340" s="43"/>
    </row>
    <row r="341" spans="1:8" s="3" customFormat="1" x14ac:dyDescent="0.3">
      <c r="A341" s="24"/>
      <c r="B341" s="34"/>
      <c r="C341" s="34"/>
      <c r="D341" s="40">
        <f t="shared" si="10"/>
        <v>0</v>
      </c>
      <c r="E341" s="34"/>
      <c r="F341" s="34"/>
      <c r="G341" s="43"/>
      <c r="H341" s="43"/>
    </row>
    <row r="342" spans="1:8" s="3" customFormat="1" x14ac:dyDescent="0.3">
      <c r="A342" s="24"/>
      <c r="B342" s="34"/>
      <c r="C342" s="34"/>
      <c r="D342" s="40">
        <f t="shared" si="10"/>
        <v>0</v>
      </c>
      <c r="E342" s="34"/>
      <c r="F342" s="34"/>
      <c r="G342" s="43"/>
      <c r="H342" s="43"/>
    </row>
    <row r="343" spans="1:8" s="3" customFormat="1" x14ac:dyDescent="0.3">
      <c r="A343" s="24"/>
      <c r="B343" s="34"/>
      <c r="C343" s="34"/>
      <c r="D343" s="40">
        <f t="shared" si="10"/>
        <v>0</v>
      </c>
      <c r="E343" s="34"/>
      <c r="F343" s="34"/>
      <c r="G343" s="43"/>
      <c r="H343" s="43"/>
    </row>
    <row r="344" spans="1:8" s="3" customFormat="1" x14ac:dyDescent="0.3">
      <c r="A344" s="24"/>
      <c r="B344" s="34"/>
      <c r="C344" s="34"/>
      <c r="D344" s="40">
        <f t="shared" si="10"/>
        <v>0</v>
      </c>
      <c r="E344" s="34"/>
      <c r="F344" s="34"/>
      <c r="G344" s="43"/>
      <c r="H344" s="43"/>
    </row>
    <row r="345" spans="1:8" s="3" customFormat="1" x14ac:dyDescent="0.3">
      <c r="A345" s="24"/>
      <c r="B345" s="34"/>
      <c r="C345" s="34"/>
      <c r="D345" s="40">
        <f t="shared" si="10"/>
        <v>0</v>
      </c>
      <c r="E345" s="34"/>
      <c r="F345" s="34"/>
      <c r="G345" s="43"/>
      <c r="H345" s="43"/>
    </row>
    <row r="346" spans="1:8" s="3" customFormat="1" x14ac:dyDescent="0.3">
      <c r="A346" s="24"/>
      <c r="B346" s="34"/>
      <c r="C346" s="34"/>
      <c r="D346" s="40">
        <f t="shared" si="10"/>
        <v>0</v>
      </c>
      <c r="E346" s="34"/>
      <c r="F346" s="34"/>
      <c r="G346" s="43"/>
      <c r="H346" s="43"/>
    </row>
    <row r="347" spans="1:8" s="3" customFormat="1" x14ac:dyDescent="0.3">
      <c r="A347" s="24"/>
      <c r="B347" s="34"/>
      <c r="C347" s="34"/>
      <c r="D347" s="40">
        <f t="shared" si="10"/>
        <v>0</v>
      </c>
      <c r="E347" s="34"/>
      <c r="F347" s="34"/>
      <c r="G347" s="43"/>
      <c r="H347" s="43"/>
    </row>
    <row r="348" spans="1:8" s="3" customFormat="1" x14ac:dyDescent="0.3">
      <c r="A348" s="24"/>
      <c r="B348" s="34"/>
      <c r="C348" s="34"/>
      <c r="D348" s="40">
        <f t="shared" si="10"/>
        <v>0</v>
      </c>
      <c r="E348" s="34"/>
      <c r="F348" s="34"/>
      <c r="G348" s="43"/>
      <c r="H348" s="43"/>
    </row>
    <row r="349" spans="1:8" s="3" customFormat="1" x14ac:dyDescent="0.3">
      <c r="A349" s="24"/>
      <c r="B349" s="34"/>
      <c r="C349" s="34"/>
      <c r="D349" s="40">
        <f t="shared" si="10"/>
        <v>0</v>
      </c>
      <c r="E349" s="34"/>
      <c r="F349" s="34"/>
      <c r="G349" s="43"/>
      <c r="H349" s="43"/>
    </row>
    <row r="350" spans="1:8" s="3" customFormat="1" x14ac:dyDescent="0.3">
      <c r="A350" s="24"/>
      <c r="B350" s="34"/>
      <c r="C350" s="34"/>
      <c r="D350" s="40">
        <f t="shared" si="10"/>
        <v>0</v>
      </c>
      <c r="E350" s="34"/>
      <c r="F350" s="34"/>
      <c r="G350" s="43"/>
      <c r="H350" s="43"/>
    </row>
    <row r="351" spans="1:8" s="3" customFormat="1" x14ac:dyDescent="0.3">
      <c r="A351" s="24"/>
      <c r="B351" s="34"/>
      <c r="C351" s="34"/>
      <c r="D351" s="40">
        <f t="shared" si="10"/>
        <v>0</v>
      </c>
      <c r="E351" s="34"/>
      <c r="F351" s="34"/>
      <c r="G351" s="43"/>
      <c r="H351" s="43"/>
    </row>
    <row r="352" spans="1:8" s="3" customFormat="1" x14ac:dyDescent="0.3">
      <c r="A352" s="24"/>
      <c r="B352" s="34"/>
      <c r="C352" s="34"/>
      <c r="D352" s="40">
        <f t="shared" si="10"/>
        <v>0</v>
      </c>
      <c r="E352" s="34"/>
      <c r="F352" s="34"/>
      <c r="G352" s="43"/>
      <c r="H352" s="43"/>
    </row>
    <row r="353" spans="1:8" s="3" customFormat="1" x14ac:dyDescent="0.3">
      <c r="A353" s="24"/>
      <c r="B353" s="34"/>
      <c r="C353" s="34"/>
      <c r="D353" s="40">
        <f t="shared" si="10"/>
        <v>0</v>
      </c>
      <c r="E353" s="34"/>
      <c r="F353" s="34"/>
      <c r="G353" s="43"/>
      <c r="H353" s="43"/>
    </row>
    <row r="354" spans="1:8" s="3" customFormat="1" x14ac:dyDescent="0.3">
      <c r="A354" s="24"/>
      <c r="B354" s="34"/>
      <c r="C354" s="34"/>
      <c r="D354" s="40">
        <f t="shared" si="10"/>
        <v>0</v>
      </c>
      <c r="E354" s="34"/>
      <c r="F354" s="34"/>
      <c r="G354" s="43"/>
      <c r="H354" s="43"/>
    </row>
    <row r="355" spans="1:8" s="3" customFormat="1" x14ac:dyDescent="0.3">
      <c r="A355" s="24"/>
      <c r="B355" s="34"/>
      <c r="C355" s="34"/>
      <c r="D355" s="40">
        <f t="shared" si="10"/>
        <v>0</v>
      </c>
      <c r="E355" s="34"/>
      <c r="F355" s="34"/>
      <c r="G355" s="43"/>
      <c r="H355" s="43"/>
    </row>
    <row r="356" spans="1:8" s="3" customFormat="1" x14ac:dyDescent="0.3">
      <c r="A356" s="24"/>
      <c r="B356" s="34"/>
      <c r="C356" s="34"/>
      <c r="D356" s="40">
        <f t="shared" si="10"/>
        <v>0</v>
      </c>
      <c r="E356" s="34"/>
      <c r="F356" s="34"/>
      <c r="G356" s="43"/>
      <c r="H356" s="43"/>
    </row>
    <row r="357" spans="1:8" s="3" customFormat="1" x14ac:dyDescent="0.3">
      <c r="A357" s="24"/>
      <c r="B357" s="34"/>
      <c r="C357" s="34"/>
      <c r="D357" s="40">
        <f t="shared" si="10"/>
        <v>0</v>
      </c>
      <c r="E357" s="34"/>
      <c r="F357" s="34"/>
      <c r="G357" s="43"/>
      <c r="H357" s="43"/>
    </row>
    <row r="358" spans="1:8" s="3" customFormat="1" x14ac:dyDescent="0.3">
      <c r="A358" s="24"/>
      <c r="B358" s="34"/>
      <c r="C358" s="34"/>
      <c r="D358" s="40">
        <f t="shared" si="10"/>
        <v>0</v>
      </c>
      <c r="E358" s="34"/>
      <c r="F358" s="34"/>
      <c r="G358" s="43"/>
      <c r="H358" s="43"/>
    </row>
    <row r="359" spans="1:8" s="3" customFormat="1" x14ac:dyDescent="0.3">
      <c r="A359" s="24"/>
      <c r="B359" s="34"/>
      <c r="C359" s="34"/>
      <c r="D359" s="40">
        <f t="shared" ref="D359:D392" si="11">B359+C359</f>
        <v>0</v>
      </c>
      <c r="E359" s="34"/>
      <c r="F359" s="34"/>
      <c r="G359" s="43"/>
      <c r="H359" s="43"/>
    </row>
    <row r="360" spans="1:8" s="3" customFormat="1" x14ac:dyDescent="0.3">
      <c r="A360" s="24"/>
      <c r="B360" s="34"/>
      <c r="C360" s="34"/>
      <c r="D360" s="40">
        <f t="shared" si="11"/>
        <v>0</v>
      </c>
      <c r="E360" s="34"/>
      <c r="F360" s="34"/>
      <c r="G360" s="43"/>
      <c r="H360" s="43"/>
    </row>
    <row r="361" spans="1:8" s="3" customFormat="1" x14ac:dyDescent="0.3">
      <c r="A361" s="24"/>
      <c r="B361" s="34"/>
      <c r="C361" s="34"/>
      <c r="D361" s="40">
        <f t="shared" si="11"/>
        <v>0</v>
      </c>
      <c r="E361" s="34"/>
      <c r="F361" s="34"/>
      <c r="G361" s="43"/>
      <c r="H361" s="43"/>
    </row>
    <row r="362" spans="1:8" s="3" customFormat="1" x14ac:dyDescent="0.3">
      <c r="A362" s="24"/>
      <c r="B362" s="34"/>
      <c r="C362" s="34"/>
      <c r="D362" s="40">
        <f t="shared" si="11"/>
        <v>0</v>
      </c>
      <c r="E362" s="34"/>
      <c r="F362" s="34"/>
      <c r="G362" s="43"/>
      <c r="H362" s="43"/>
    </row>
    <row r="363" spans="1:8" s="3" customFormat="1" x14ac:dyDescent="0.3">
      <c r="A363" s="24"/>
      <c r="B363" s="34"/>
      <c r="C363" s="34"/>
      <c r="D363" s="40">
        <f t="shared" si="11"/>
        <v>0</v>
      </c>
      <c r="E363" s="34"/>
      <c r="F363" s="34"/>
      <c r="G363" s="43"/>
      <c r="H363" s="43"/>
    </row>
    <row r="364" spans="1:8" s="3" customFormat="1" x14ac:dyDescent="0.3">
      <c r="A364" s="24"/>
      <c r="B364" s="34"/>
      <c r="C364" s="34"/>
      <c r="D364" s="40">
        <f t="shared" si="11"/>
        <v>0</v>
      </c>
      <c r="E364" s="34"/>
      <c r="F364" s="34"/>
      <c r="G364" s="43"/>
      <c r="H364" s="43"/>
    </row>
    <row r="365" spans="1:8" s="3" customFormat="1" x14ac:dyDescent="0.3">
      <c r="A365" s="24"/>
      <c r="B365" s="34"/>
      <c r="C365" s="34"/>
      <c r="D365" s="40">
        <f t="shared" si="11"/>
        <v>0</v>
      </c>
      <c r="E365" s="34"/>
      <c r="F365" s="34"/>
      <c r="G365" s="43"/>
      <c r="H365" s="43"/>
    </row>
    <row r="366" spans="1:8" s="3" customFormat="1" x14ac:dyDescent="0.3">
      <c r="A366" s="24"/>
      <c r="B366" s="34"/>
      <c r="C366" s="34"/>
      <c r="D366" s="40">
        <f t="shared" si="11"/>
        <v>0</v>
      </c>
      <c r="E366" s="34"/>
      <c r="F366" s="34"/>
      <c r="G366" s="43"/>
      <c r="H366" s="43"/>
    </row>
    <row r="367" spans="1:8" s="3" customFormat="1" x14ac:dyDescent="0.3">
      <c r="A367" s="24"/>
      <c r="B367" s="34"/>
      <c r="C367" s="34"/>
      <c r="D367" s="40">
        <f t="shared" si="11"/>
        <v>0</v>
      </c>
      <c r="E367" s="34"/>
      <c r="F367" s="34"/>
      <c r="G367" s="43"/>
      <c r="H367" s="43"/>
    </row>
    <row r="368" spans="1:8" s="3" customFormat="1" x14ac:dyDescent="0.3">
      <c r="A368" s="24"/>
      <c r="B368" s="34"/>
      <c r="C368" s="34"/>
      <c r="D368" s="40">
        <f t="shared" si="11"/>
        <v>0</v>
      </c>
      <c r="E368" s="34"/>
      <c r="F368" s="34"/>
      <c r="G368" s="43"/>
      <c r="H368" s="43"/>
    </row>
    <row r="369" spans="1:8" s="3" customFormat="1" x14ac:dyDescent="0.3">
      <c r="A369" s="24"/>
      <c r="B369" s="34"/>
      <c r="C369" s="34"/>
      <c r="D369" s="40">
        <f t="shared" si="11"/>
        <v>0</v>
      </c>
      <c r="E369" s="34"/>
      <c r="F369" s="34"/>
      <c r="G369" s="43"/>
      <c r="H369" s="43"/>
    </row>
    <row r="370" spans="1:8" s="3" customFormat="1" x14ac:dyDescent="0.3">
      <c r="A370" s="24"/>
      <c r="B370" s="34"/>
      <c r="C370" s="34"/>
      <c r="D370" s="40">
        <f t="shared" si="11"/>
        <v>0</v>
      </c>
      <c r="E370" s="34"/>
      <c r="F370" s="34"/>
      <c r="G370" s="43"/>
      <c r="H370" s="43"/>
    </row>
    <row r="371" spans="1:8" s="3" customFormat="1" x14ac:dyDescent="0.3">
      <c r="A371" s="24"/>
      <c r="B371" s="34"/>
      <c r="C371" s="34"/>
      <c r="D371" s="40">
        <f t="shared" si="11"/>
        <v>0</v>
      </c>
      <c r="E371" s="34"/>
      <c r="F371" s="34"/>
      <c r="G371" s="43"/>
      <c r="H371" s="43"/>
    </row>
    <row r="372" spans="1:8" s="3" customFormat="1" x14ac:dyDescent="0.3">
      <c r="A372" s="24"/>
      <c r="B372" s="34"/>
      <c r="C372" s="34"/>
      <c r="D372" s="40">
        <f t="shared" si="11"/>
        <v>0</v>
      </c>
      <c r="E372" s="34"/>
      <c r="F372" s="34"/>
      <c r="G372" s="43"/>
      <c r="H372" s="43"/>
    </row>
    <row r="373" spans="1:8" s="3" customFormat="1" x14ac:dyDescent="0.3">
      <c r="A373" s="24"/>
      <c r="B373" s="34"/>
      <c r="C373" s="34"/>
      <c r="D373" s="40">
        <f t="shared" si="11"/>
        <v>0</v>
      </c>
      <c r="E373" s="34"/>
      <c r="F373" s="34"/>
      <c r="G373" s="43"/>
      <c r="H373" s="43"/>
    </row>
    <row r="374" spans="1:8" s="3" customFormat="1" x14ac:dyDescent="0.3">
      <c r="A374" s="24"/>
      <c r="B374" s="34"/>
      <c r="C374" s="34"/>
      <c r="D374" s="40">
        <f t="shared" si="11"/>
        <v>0</v>
      </c>
      <c r="E374" s="34"/>
      <c r="F374" s="34"/>
      <c r="G374" s="43"/>
      <c r="H374" s="43"/>
    </row>
    <row r="375" spans="1:8" s="3" customFormat="1" x14ac:dyDescent="0.3">
      <c r="A375" s="24"/>
      <c r="B375" s="34"/>
      <c r="C375" s="34"/>
      <c r="D375" s="40">
        <f t="shared" si="11"/>
        <v>0</v>
      </c>
      <c r="E375" s="34"/>
      <c r="F375" s="34"/>
      <c r="G375" s="43"/>
      <c r="H375" s="43"/>
    </row>
    <row r="376" spans="1:8" s="3" customFormat="1" x14ac:dyDescent="0.3">
      <c r="A376" s="24"/>
      <c r="B376" s="34"/>
      <c r="C376" s="34"/>
      <c r="D376" s="40">
        <f t="shared" si="11"/>
        <v>0</v>
      </c>
      <c r="E376" s="34"/>
      <c r="F376" s="34"/>
      <c r="G376" s="43"/>
      <c r="H376" s="43"/>
    </row>
    <row r="377" spans="1:8" s="3" customFormat="1" x14ac:dyDescent="0.3">
      <c r="A377" s="24"/>
      <c r="B377" s="34"/>
      <c r="C377" s="34"/>
      <c r="D377" s="40">
        <f t="shared" si="11"/>
        <v>0</v>
      </c>
      <c r="E377" s="34"/>
      <c r="F377" s="34"/>
      <c r="G377" s="43"/>
      <c r="H377" s="43"/>
    </row>
    <row r="378" spans="1:8" s="3" customFormat="1" x14ac:dyDescent="0.3">
      <c r="A378" s="24"/>
      <c r="B378" s="34"/>
      <c r="C378" s="34"/>
      <c r="D378" s="40">
        <f t="shared" si="11"/>
        <v>0</v>
      </c>
      <c r="E378" s="34"/>
      <c r="F378" s="34"/>
      <c r="G378" s="43"/>
      <c r="H378" s="43"/>
    </row>
    <row r="379" spans="1:8" s="3" customFormat="1" x14ac:dyDescent="0.3">
      <c r="A379" s="24"/>
      <c r="B379" s="34"/>
      <c r="C379" s="34"/>
      <c r="D379" s="40">
        <f t="shared" si="11"/>
        <v>0</v>
      </c>
      <c r="E379" s="34"/>
      <c r="F379" s="34"/>
      <c r="G379" s="43"/>
      <c r="H379" s="43"/>
    </row>
    <row r="380" spans="1:8" s="3" customFormat="1" x14ac:dyDescent="0.3">
      <c r="A380" s="24"/>
      <c r="B380" s="34"/>
      <c r="C380" s="34"/>
      <c r="D380" s="40">
        <f t="shared" si="11"/>
        <v>0</v>
      </c>
      <c r="E380" s="34"/>
      <c r="F380" s="34"/>
      <c r="G380" s="43"/>
      <c r="H380" s="43"/>
    </row>
    <row r="381" spans="1:8" s="3" customFormat="1" x14ac:dyDescent="0.3">
      <c r="A381" s="24"/>
      <c r="B381" s="34"/>
      <c r="C381" s="34"/>
      <c r="D381" s="40">
        <f t="shared" si="11"/>
        <v>0</v>
      </c>
      <c r="E381" s="34"/>
      <c r="F381" s="34"/>
      <c r="G381" s="43"/>
      <c r="H381" s="43"/>
    </row>
    <row r="382" spans="1:8" s="3" customFormat="1" x14ac:dyDescent="0.3">
      <c r="A382" s="24"/>
      <c r="B382" s="34"/>
      <c r="C382" s="34"/>
      <c r="D382" s="40">
        <f t="shared" si="11"/>
        <v>0</v>
      </c>
      <c r="E382" s="34"/>
      <c r="F382" s="34"/>
      <c r="G382" s="43"/>
      <c r="H382" s="43"/>
    </row>
    <row r="383" spans="1:8" s="3" customFormat="1" x14ac:dyDescent="0.3">
      <c r="A383" s="24"/>
      <c r="B383" s="34"/>
      <c r="C383" s="34"/>
      <c r="D383" s="40">
        <f t="shared" si="11"/>
        <v>0</v>
      </c>
      <c r="E383" s="34"/>
      <c r="F383" s="34"/>
      <c r="G383" s="43"/>
      <c r="H383" s="43"/>
    </row>
    <row r="384" spans="1:8" s="3" customFormat="1" x14ac:dyDescent="0.3">
      <c r="A384" s="24"/>
      <c r="B384" s="34"/>
      <c r="C384" s="34"/>
      <c r="D384" s="40">
        <f t="shared" si="11"/>
        <v>0</v>
      </c>
      <c r="E384" s="34"/>
      <c r="F384" s="34"/>
      <c r="G384" s="43"/>
      <c r="H384" s="43"/>
    </row>
    <row r="385" spans="1:8" s="3" customFormat="1" x14ac:dyDescent="0.3">
      <c r="A385" s="24"/>
      <c r="B385" s="34"/>
      <c r="C385" s="34"/>
      <c r="D385" s="40">
        <f t="shared" si="11"/>
        <v>0</v>
      </c>
      <c r="E385" s="34"/>
      <c r="F385" s="34"/>
      <c r="G385" s="43"/>
      <c r="H385" s="43"/>
    </row>
    <row r="386" spans="1:8" s="3" customFormat="1" x14ac:dyDescent="0.3">
      <c r="A386" s="24"/>
      <c r="B386" s="34"/>
      <c r="C386" s="34"/>
      <c r="D386" s="40">
        <f t="shared" si="11"/>
        <v>0</v>
      </c>
      <c r="E386" s="34"/>
      <c r="F386" s="34"/>
      <c r="G386" s="43"/>
      <c r="H386" s="43"/>
    </row>
    <row r="387" spans="1:8" s="3" customFormat="1" x14ac:dyDescent="0.3">
      <c r="A387" s="24"/>
      <c r="B387" s="34"/>
      <c r="C387" s="34"/>
      <c r="D387" s="40">
        <f t="shared" si="11"/>
        <v>0</v>
      </c>
      <c r="E387" s="34"/>
      <c r="F387" s="34"/>
      <c r="G387" s="43"/>
      <c r="H387" s="43"/>
    </row>
    <row r="388" spans="1:8" s="3" customFormat="1" x14ac:dyDescent="0.3">
      <c r="A388" s="24"/>
      <c r="B388" s="34"/>
      <c r="C388" s="34"/>
      <c r="D388" s="40">
        <f t="shared" si="11"/>
        <v>0</v>
      </c>
      <c r="E388" s="34"/>
      <c r="F388" s="34"/>
      <c r="G388" s="43"/>
      <c r="H388" s="43"/>
    </row>
    <row r="389" spans="1:8" s="3" customFormat="1" x14ac:dyDescent="0.3">
      <c r="A389" s="24"/>
      <c r="B389" s="34"/>
      <c r="C389" s="34"/>
      <c r="D389" s="40">
        <f t="shared" si="11"/>
        <v>0</v>
      </c>
      <c r="E389" s="34"/>
      <c r="F389" s="34"/>
      <c r="G389" s="43"/>
      <c r="H389" s="43"/>
    </row>
    <row r="390" spans="1:8" s="3" customFormat="1" x14ac:dyDescent="0.3">
      <c r="A390" s="24"/>
      <c r="B390" s="34"/>
      <c r="C390" s="34"/>
      <c r="D390" s="40">
        <f t="shared" si="11"/>
        <v>0</v>
      </c>
      <c r="E390" s="34"/>
      <c r="F390" s="34"/>
      <c r="G390" s="43"/>
      <c r="H390" s="43"/>
    </row>
    <row r="391" spans="1:8" s="3" customFormat="1" x14ac:dyDescent="0.3">
      <c r="A391" s="24"/>
      <c r="B391" s="34"/>
      <c r="C391" s="34"/>
      <c r="D391" s="40">
        <f t="shared" si="11"/>
        <v>0</v>
      </c>
      <c r="E391" s="34"/>
      <c r="F391" s="34"/>
      <c r="G391" s="43"/>
      <c r="H391" s="43"/>
    </row>
    <row r="392" spans="1:8" s="3" customFormat="1" x14ac:dyDescent="0.3">
      <c r="A392" s="24"/>
      <c r="B392" s="34"/>
      <c r="C392" s="34"/>
      <c r="D392" s="40">
        <f t="shared" si="11"/>
        <v>0</v>
      </c>
      <c r="E392" s="34"/>
      <c r="F392" s="34"/>
      <c r="G392" s="43"/>
      <c r="H392" s="43"/>
    </row>
    <row r="393" spans="1:8" s="3" customFormat="1" x14ac:dyDescent="0.3">
      <c r="D393"/>
      <c r="E393" s="35"/>
      <c r="F393" s="35"/>
      <c r="G393" s="44"/>
      <c r="H393" s="44"/>
    </row>
    <row r="394" spans="1:8" s="3" customFormat="1" x14ac:dyDescent="0.3">
      <c r="D394"/>
      <c r="E394" s="35"/>
      <c r="F394" s="35"/>
      <c r="G394" s="44"/>
      <c r="H394" s="44"/>
    </row>
    <row r="395" spans="1:8" s="3" customFormat="1" x14ac:dyDescent="0.3">
      <c r="D395"/>
      <c r="E395" s="35"/>
      <c r="F395" s="35"/>
      <c r="G395" s="44"/>
      <c r="H395" s="44"/>
    </row>
    <row r="396" spans="1:8" s="3" customFormat="1" x14ac:dyDescent="0.3">
      <c r="D396"/>
      <c r="E396" s="35"/>
      <c r="F396" s="35"/>
      <c r="G396" s="44"/>
      <c r="H396" s="44"/>
    </row>
    <row r="397" spans="1:8" s="3" customFormat="1" x14ac:dyDescent="0.3">
      <c r="D397"/>
      <c r="E397" s="35"/>
      <c r="F397" s="35"/>
      <c r="G397" s="44"/>
      <c r="H397" s="44"/>
    </row>
    <row r="398" spans="1:8" s="3" customFormat="1" x14ac:dyDescent="0.3">
      <c r="D398"/>
      <c r="E398" s="35"/>
      <c r="F398" s="35"/>
      <c r="G398" s="44"/>
      <c r="H398" s="44"/>
    </row>
    <row r="399" spans="1:8" s="3" customFormat="1" x14ac:dyDescent="0.3">
      <c r="D399"/>
      <c r="E399" s="35"/>
      <c r="F399" s="35"/>
      <c r="G399" s="44"/>
      <c r="H399" s="44"/>
    </row>
    <row r="400" spans="1:8" s="3" customFormat="1" x14ac:dyDescent="0.3">
      <c r="D400"/>
      <c r="E400" s="35"/>
      <c r="F400" s="35"/>
      <c r="G400" s="44"/>
      <c r="H400" s="44"/>
    </row>
    <row r="401" spans="4:8" s="3" customFormat="1" x14ac:dyDescent="0.3">
      <c r="D401"/>
      <c r="E401" s="35"/>
      <c r="F401" s="35"/>
      <c r="G401" s="44"/>
      <c r="H401" s="44"/>
    </row>
    <row r="402" spans="4:8" s="3" customFormat="1" x14ac:dyDescent="0.3">
      <c r="D402"/>
      <c r="E402" s="35"/>
      <c r="F402" s="35"/>
      <c r="G402" s="44"/>
      <c r="H402" s="44"/>
    </row>
    <row r="403" spans="4:8" s="3" customFormat="1" x14ac:dyDescent="0.3">
      <c r="D403"/>
      <c r="E403" s="35"/>
      <c r="F403" s="35"/>
      <c r="G403" s="44"/>
      <c r="H403" s="44"/>
    </row>
    <row r="404" spans="4:8" s="3" customFormat="1" x14ac:dyDescent="0.3">
      <c r="D404"/>
      <c r="E404" s="35"/>
      <c r="F404" s="35"/>
      <c r="G404" s="44"/>
      <c r="H404" s="44"/>
    </row>
    <row r="405" spans="4:8" s="3" customFormat="1" x14ac:dyDescent="0.3">
      <c r="D405"/>
      <c r="E405" s="35"/>
      <c r="F405" s="35"/>
      <c r="G405" s="44"/>
      <c r="H405" s="44"/>
    </row>
    <row r="406" spans="4:8" s="3" customFormat="1" x14ac:dyDescent="0.3">
      <c r="D406"/>
      <c r="E406" s="35"/>
      <c r="F406" s="35"/>
      <c r="G406" s="44"/>
      <c r="H406" s="44"/>
    </row>
    <row r="407" spans="4:8" s="3" customFormat="1" x14ac:dyDescent="0.3">
      <c r="D407"/>
      <c r="E407" s="35"/>
      <c r="F407" s="35"/>
      <c r="G407" s="44"/>
      <c r="H407" s="44"/>
    </row>
    <row r="408" spans="4:8" s="3" customFormat="1" x14ac:dyDescent="0.3">
      <c r="D408"/>
      <c r="E408" s="35"/>
      <c r="F408" s="35"/>
      <c r="G408" s="44"/>
      <c r="H408" s="44"/>
    </row>
    <row r="409" spans="4:8" s="3" customFormat="1" x14ac:dyDescent="0.3">
      <c r="D409"/>
      <c r="E409" s="35"/>
      <c r="F409" s="35"/>
      <c r="G409" s="44"/>
      <c r="H409" s="44"/>
    </row>
    <row r="410" spans="4:8" s="3" customFormat="1" x14ac:dyDescent="0.3">
      <c r="D410"/>
      <c r="E410" s="35"/>
      <c r="F410" s="35"/>
      <c r="G410" s="44"/>
      <c r="H410" s="44"/>
    </row>
    <row r="411" spans="4:8" s="3" customFormat="1" x14ac:dyDescent="0.3">
      <c r="D411"/>
      <c r="E411" s="35"/>
      <c r="F411" s="35"/>
      <c r="G411" s="44"/>
      <c r="H411" s="44"/>
    </row>
    <row r="412" spans="4:8" s="3" customFormat="1" x14ac:dyDescent="0.3">
      <c r="D412"/>
      <c r="E412" s="35"/>
      <c r="F412" s="35"/>
      <c r="G412" s="44"/>
      <c r="H412" s="44"/>
    </row>
    <row r="413" spans="4:8" s="3" customFormat="1" x14ac:dyDescent="0.3">
      <c r="D413"/>
      <c r="E413" s="35"/>
      <c r="F413" s="35"/>
      <c r="G413" s="44"/>
      <c r="H413" s="44"/>
    </row>
    <row r="414" spans="4:8" s="3" customFormat="1" x14ac:dyDescent="0.3">
      <c r="D414"/>
      <c r="E414" s="35"/>
      <c r="F414" s="35"/>
      <c r="G414" s="44"/>
      <c r="H414" s="44"/>
    </row>
    <row r="415" spans="4:8" s="3" customFormat="1" x14ac:dyDescent="0.3">
      <c r="D415"/>
      <c r="E415" s="35"/>
      <c r="F415" s="35"/>
      <c r="G415" s="44"/>
      <c r="H415" s="44"/>
    </row>
    <row r="416" spans="4:8" s="3" customFormat="1" x14ac:dyDescent="0.3">
      <c r="D416"/>
      <c r="E416" s="35"/>
      <c r="F416" s="35"/>
      <c r="G416" s="44"/>
      <c r="H416" s="44"/>
    </row>
    <row r="417" spans="4:8" s="3" customFormat="1" x14ac:dyDescent="0.3">
      <c r="D417"/>
      <c r="E417" s="35"/>
      <c r="F417" s="35"/>
      <c r="G417" s="44"/>
      <c r="H417" s="44"/>
    </row>
    <row r="418" spans="4:8" s="3" customFormat="1" x14ac:dyDescent="0.3">
      <c r="D418"/>
      <c r="E418" s="35"/>
      <c r="F418" s="35"/>
      <c r="G418" s="44"/>
      <c r="H418" s="44"/>
    </row>
    <row r="419" spans="4:8" s="3" customFormat="1" x14ac:dyDescent="0.3">
      <c r="D419"/>
      <c r="E419" s="35"/>
      <c r="F419" s="35"/>
      <c r="G419" s="44"/>
      <c r="H419" s="44"/>
    </row>
    <row r="420" spans="4:8" s="3" customFormat="1" x14ac:dyDescent="0.3">
      <c r="D420"/>
      <c r="E420" s="35"/>
      <c r="F420" s="35"/>
      <c r="G420" s="44"/>
      <c r="H420" s="44"/>
    </row>
    <row r="421" spans="4:8" s="3" customFormat="1" x14ac:dyDescent="0.3">
      <c r="D421"/>
      <c r="E421" s="35"/>
      <c r="F421" s="35"/>
      <c r="G421" s="44"/>
      <c r="H421" s="44"/>
    </row>
    <row r="422" spans="4:8" s="3" customFormat="1" x14ac:dyDescent="0.3">
      <c r="D422"/>
      <c r="E422" s="35"/>
      <c r="F422" s="35"/>
      <c r="G422" s="44"/>
      <c r="H422" s="44"/>
    </row>
    <row r="423" spans="4:8" s="3" customFormat="1" x14ac:dyDescent="0.3">
      <c r="D423"/>
      <c r="E423" s="35"/>
      <c r="F423" s="35"/>
      <c r="G423" s="44"/>
      <c r="H423" s="44"/>
    </row>
    <row r="424" spans="4:8" s="3" customFormat="1" x14ac:dyDescent="0.3">
      <c r="D424"/>
      <c r="E424" s="35"/>
      <c r="F424" s="35"/>
      <c r="G424" s="44"/>
      <c r="H424" s="44"/>
    </row>
    <row r="425" spans="4:8" s="3" customFormat="1" x14ac:dyDescent="0.3">
      <c r="D425"/>
      <c r="E425" s="35"/>
      <c r="F425" s="35"/>
      <c r="G425" s="44"/>
      <c r="H425" s="44"/>
    </row>
    <row r="426" spans="4:8" s="3" customFormat="1" x14ac:dyDescent="0.3">
      <c r="D426"/>
      <c r="E426" s="35"/>
      <c r="F426" s="35"/>
      <c r="G426" s="44"/>
      <c r="H426" s="44"/>
    </row>
    <row r="427" spans="4:8" s="3" customFormat="1" x14ac:dyDescent="0.3">
      <c r="D427"/>
      <c r="E427" s="35"/>
      <c r="F427" s="35"/>
      <c r="G427" s="44"/>
      <c r="H427" s="44"/>
    </row>
    <row r="428" spans="4:8" s="3" customFormat="1" x14ac:dyDescent="0.3">
      <c r="D428"/>
      <c r="E428" s="35"/>
      <c r="F428" s="35"/>
      <c r="G428" s="44"/>
      <c r="H428" s="44"/>
    </row>
    <row r="429" spans="4:8" s="3" customFormat="1" x14ac:dyDescent="0.3">
      <c r="D429"/>
      <c r="E429" s="35"/>
      <c r="F429" s="35"/>
      <c r="G429" s="44"/>
      <c r="H429" s="44"/>
    </row>
    <row r="430" spans="4:8" s="3" customFormat="1" x14ac:dyDescent="0.3">
      <c r="D430"/>
      <c r="E430" s="35"/>
      <c r="F430" s="35"/>
      <c r="G430" s="44"/>
      <c r="H430" s="44"/>
    </row>
    <row r="431" spans="4:8" s="3" customFormat="1" x14ac:dyDescent="0.3">
      <c r="D431"/>
      <c r="E431" s="35"/>
      <c r="F431" s="35"/>
      <c r="G431" s="44"/>
      <c r="H431" s="44"/>
    </row>
    <row r="432" spans="4:8" s="3" customFormat="1" x14ac:dyDescent="0.3">
      <c r="D432"/>
      <c r="E432" s="35"/>
      <c r="F432" s="35"/>
      <c r="G432" s="44"/>
      <c r="H432" s="44"/>
    </row>
    <row r="433" spans="4:8" s="3" customFormat="1" x14ac:dyDescent="0.3">
      <c r="D433"/>
      <c r="E433" s="35"/>
      <c r="F433" s="35"/>
      <c r="G433" s="44"/>
      <c r="H433" s="44"/>
    </row>
    <row r="434" spans="4:8" s="3" customFormat="1" x14ac:dyDescent="0.3">
      <c r="D434"/>
      <c r="E434" s="35"/>
      <c r="F434" s="35"/>
      <c r="G434" s="44"/>
      <c r="H434" s="44"/>
    </row>
    <row r="435" spans="4:8" s="3" customFormat="1" x14ac:dyDescent="0.3">
      <c r="D435"/>
      <c r="E435" s="35"/>
      <c r="F435" s="35"/>
      <c r="G435" s="44"/>
      <c r="H435" s="44"/>
    </row>
    <row r="436" spans="4:8" s="3" customFormat="1" x14ac:dyDescent="0.3">
      <c r="D436"/>
      <c r="E436" s="35"/>
      <c r="F436" s="35"/>
      <c r="G436" s="44"/>
      <c r="H436" s="44"/>
    </row>
    <row r="437" spans="4:8" s="3" customFormat="1" x14ac:dyDescent="0.3">
      <c r="D437"/>
      <c r="E437" s="35"/>
      <c r="F437" s="35"/>
      <c r="G437" s="44"/>
      <c r="H437" s="44"/>
    </row>
    <row r="438" spans="4:8" s="3" customFormat="1" x14ac:dyDescent="0.3">
      <c r="D438"/>
      <c r="E438" s="35"/>
      <c r="F438" s="35"/>
      <c r="G438" s="44"/>
      <c r="H438" s="44"/>
    </row>
    <row r="439" spans="4:8" s="3" customFormat="1" x14ac:dyDescent="0.3">
      <c r="D439"/>
      <c r="E439" s="35"/>
      <c r="F439" s="35"/>
      <c r="G439" s="44"/>
      <c r="H439" s="44"/>
    </row>
    <row r="440" spans="4:8" s="3" customFormat="1" x14ac:dyDescent="0.3">
      <c r="D440"/>
      <c r="E440" s="35"/>
      <c r="F440" s="35"/>
      <c r="G440" s="44"/>
      <c r="H440" s="44"/>
    </row>
    <row r="441" spans="4:8" s="3" customFormat="1" x14ac:dyDescent="0.3">
      <c r="D441"/>
      <c r="E441" s="35"/>
      <c r="F441" s="35"/>
      <c r="G441" s="44"/>
      <c r="H441" s="44"/>
    </row>
    <row r="442" spans="4:8" s="3" customFormat="1" x14ac:dyDescent="0.3">
      <c r="D442"/>
      <c r="E442" s="35"/>
      <c r="F442" s="35"/>
      <c r="G442" s="44"/>
      <c r="H442" s="44"/>
    </row>
    <row r="443" spans="4:8" s="3" customFormat="1" x14ac:dyDescent="0.3">
      <c r="D443"/>
      <c r="E443" s="35"/>
      <c r="F443" s="35"/>
      <c r="G443" s="44"/>
      <c r="H443" s="44"/>
    </row>
    <row r="444" spans="4:8" s="3" customFormat="1" x14ac:dyDescent="0.3">
      <c r="D444"/>
      <c r="E444" s="35"/>
      <c r="F444" s="35"/>
      <c r="G444" s="44"/>
      <c r="H444" s="44"/>
    </row>
    <row r="445" spans="4:8" s="3" customFormat="1" x14ac:dyDescent="0.3">
      <c r="D445"/>
      <c r="E445" s="35"/>
      <c r="F445" s="35"/>
      <c r="G445" s="44"/>
      <c r="H445" s="44"/>
    </row>
    <row r="446" spans="4:8" s="3" customFormat="1" x14ac:dyDescent="0.3">
      <c r="D446"/>
      <c r="E446" s="35"/>
      <c r="F446" s="35"/>
      <c r="G446" s="44"/>
      <c r="H446" s="44"/>
    </row>
    <row r="447" spans="4:8" s="3" customFormat="1" x14ac:dyDescent="0.3">
      <c r="D447"/>
      <c r="E447" s="35"/>
      <c r="F447" s="35"/>
      <c r="G447" s="44"/>
      <c r="H447" s="44"/>
    </row>
    <row r="448" spans="4:8" s="3" customFormat="1" x14ac:dyDescent="0.3">
      <c r="D448"/>
      <c r="E448" s="35"/>
      <c r="F448" s="35"/>
      <c r="G448" s="44"/>
      <c r="H448" s="44"/>
    </row>
    <row r="449" spans="4:8" s="3" customFormat="1" x14ac:dyDescent="0.3">
      <c r="D449"/>
      <c r="E449" s="35"/>
      <c r="F449" s="35"/>
      <c r="G449" s="44"/>
      <c r="H449" s="44"/>
    </row>
    <row r="450" spans="4:8" s="3" customFormat="1" x14ac:dyDescent="0.3">
      <c r="D450"/>
      <c r="E450" s="35"/>
      <c r="F450" s="35"/>
      <c r="G450" s="44"/>
      <c r="H450" s="44"/>
    </row>
    <row r="451" spans="4:8" s="3" customFormat="1" x14ac:dyDescent="0.3">
      <c r="D451"/>
      <c r="E451" s="35"/>
      <c r="F451" s="35"/>
      <c r="G451" s="44"/>
      <c r="H451" s="44"/>
    </row>
    <row r="452" spans="4:8" s="3" customFormat="1" x14ac:dyDescent="0.3">
      <c r="D452"/>
      <c r="E452" s="35"/>
      <c r="F452" s="35"/>
      <c r="G452" s="44"/>
      <c r="H452" s="44"/>
    </row>
    <row r="453" spans="4:8" s="3" customFormat="1" x14ac:dyDescent="0.3">
      <c r="D453"/>
      <c r="E453" s="35"/>
      <c r="F453" s="35"/>
      <c r="G453" s="44"/>
      <c r="H453" s="44"/>
    </row>
    <row r="454" spans="4:8" s="3" customFormat="1" x14ac:dyDescent="0.3">
      <c r="D454"/>
      <c r="E454" s="35"/>
      <c r="F454" s="35"/>
      <c r="G454" s="44"/>
      <c r="H454" s="44"/>
    </row>
    <row r="455" spans="4:8" s="3" customFormat="1" x14ac:dyDescent="0.3">
      <c r="D455"/>
      <c r="E455" s="35"/>
      <c r="F455" s="35"/>
      <c r="G455" s="44"/>
      <c r="H455" s="44"/>
    </row>
    <row r="456" spans="4:8" s="3" customFormat="1" x14ac:dyDescent="0.3">
      <c r="D456"/>
      <c r="E456" s="35"/>
      <c r="F456" s="35"/>
      <c r="G456" s="44"/>
      <c r="H456" s="44"/>
    </row>
    <row r="457" spans="4:8" s="3" customFormat="1" x14ac:dyDescent="0.3">
      <c r="D457"/>
      <c r="E457" s="35"/>
      <c r="F457" s="35"/>
      <c r="G457" s="44"/>
      <c r="H457" s="44"/>
    </row>
    <row r="458" spans="4:8" s="3" customFormat="1" x14ac:dyDescent="0.3">
      <c r="D458"/>
      <c r="E458" s="35"/>
      <c r="F458" s="35"/>
      <c r="G458" s="44"/>
      <c r="H458" s="44"/>
    </row>
    <row r="459" spans="4:8" s="3" customFormat="1" x14ac:dyDescent="0.3">
      <c r="D459"/>
      <c r="E459" s="35"/>
      <c r="F459" s="35"/>
      <c r="G459" s="44"/>
      <c r="H459" s="44"/>
    </row>
    <row r="460" spans="4:8" s="3" customFormat="1" x14ac:dyDescent="0.3">
      <c r="D460"/>
      <c r="E460" s="35"/>
      <c r="F460" s="35"/>
      <c r="G460" s="44"/>
      <c r="H460" s="44"/>
    </row>
    <row r="461" spans="4:8" s="3" customFormat="1" x14ac:dyDescent="0.3">
      <c r="D461"/>
      <c r="E461" s="35"/>
      <c r="F461" s="35"/>
      <c r="G461" s="44"/>
      <c r="H461" s="44"/>
    </row>
    <row r="462" spans="4:8" s="3" customFormat="1" x14ac:dyDescent="0.3">
      <c r="D462"/>
      <c r="E462" s="35"/>
      <c r="F462" s="35"/>
      <c r="G462" s="44"/>
      <c r="H462" s="44"/>
    </row>
    <row r="463" spans="4:8" s="3" customFormat="1" x14ac:dyDescent="0.3">
      <c r="D463"/>
      <c r="E463" s="35"/>
      <c r="F463" s="35"/>
      <c r="G463" s="44"/>
      <c r="H463" s="44"/>
    </row>
    <row r="464" spans="4:8" s="3" customFormat="1" x14ac:dyDescent="0.3">
      <c r="D464"/>
      <c r="E464" s="35"/>
      <c r="F464" s="35"/>
      <c r="G464" s="44"/>
      <c r="H464" s="44"/>
    </row>
    <row r="465" spans="4:8" s="3" customFormat="1" x14ac:dyDescent="0.3">
      <c r="D465"/>
      <c r="E465" s="35"/>
      <c r="F465" s="35"/>
      <c r="G465" s="44"/>
      <c r="H465" s="44"/>
    </row>
    <row r="466" spans="4:8" s="3" customFormat="1" x14ac:dyDescent="0.3">
      <c r="D466"/>
      <c r="E466" s="35"/>
      <c r="F466" s="35"/>
      <c r="G466" s="44"/>
      <c r="H466" s="44"/>
    </row>
    <row r="467" spans="4:8" s="3" customFormat="1" x14ac:dyDescent="0.3">
      <c r="D467"/>
      <c r="E467" s="35"/>
      <c r="F467" s="35"/>
      <c r="G467" s="44"/>
      <c r="H467" s="44"/>
    </row>
    <row r="468" spans="4:8" s="3" customFormat="1" x14ac:dyDescent="0.3">
      <c r="D468"/>
      <c r="E468" s="35"/>
      <c r="F468" s="35"/>
      <c r="G468" s="44"/>
      <c r="H468" s="44"/>
    </row>
    <row r="469" spans="4:8" s="3" customFormat="1" x14ac:dyDescent="0.3">
      <c r="D469"/>
      <c r="E469" s="35"/>
      <c r="F469" s="35"/>
      <c r="G469" s="44"/>
      <c r="H469" s="44"/>
    </row>
    <row r="470" spans="4:8" s="3" customFormat="1" x14ac:dyDescent="0.3">
      <c r="D470"/>
      <c r="E470" s="35"/>
      <c r="F470" s="35"/>
      <c r="G470" s="44"/>
      <c r="H470" s="44"/>
    </row>
    <row r="471" spans="4:8" s="3" customFormat="1" x14ac:dyDescent="0.3">
      <c r="D471"/>
      <c r="E471" s="35"/>
      <c r="F471" s="35"/>
      <c r="G471" s="44"/>
      <c r="H471" s="44"/>
    </row>
    <row r="472" spans="4:8" s="3" customFormat="1" x14ac:dyDescent="0.3">
      <c r="D472"/>
      <c r="E472" s="35"/>
      <c r="F472" s="35"/>
      <c r="G472" s="44"/>
      <c r="H472" s="44"/>
    </row>
    <row r="473" spans="4:8" s="3" customFormat="1" x14ac:dyDescent="0.3">
      <c r="D473"/>
      <c r="E473" s="35"/>
      <c r="F473" s="35"/>
      <c r="G473" s="44"/>
      <c r="H473" s="44"/>
    </row>
    <row r="474" spans="4:8" s="3" customFormat="1" x14ac:dyDescent="0.3">
      <c r="D474"/>
      <c r="E474" s="35"/>
      <c r="F474" s="35"/>
      <c r="G474" s="44"/>
      <c r="H474" s="44"/>
    </row>
    <row r="475" spans="4:8" s="3" customFormat="1" x14ac:dyDescent="0.3">
      <c r="D475"/>
      <c r="E475" s="35"/>
      <c r="F475" s="35"/>
      <c r="G475" s="44"/>
      <c r="H475" s="44"/>
    </row>
    <row r="476" spans="4:8" s="3" customFormat="1" x14ac:dyDescent="0.3">
      <c r="D476"/>
      <c r="E476" s="35"/>
      <c r="F476" s="35"/>
      <c r="G476" s="44"/>
      <c r="H476" s="44"/>
    </row>
    <row r="477" spans="4:8" s="3" customFormat="1" x14ac:dyDescent="0.3">
      <c r="D477"/>
      <c r="E477" s="35"/>
      <c r="F477" s="35"/>
      <c r="G477" s="44"/>
      <c r="H477" s="44"/>
    </row>
    <row r="478" spans="4:8" s="3" customFormat="1" x14ac:dyDescent="0.3">
      <c r="D478"/>
      <c r="E478" s="35"/>
      <c r="F478" s="35"/>
      <c r="G478" s="44"/>
      <c r="H478" s="44"/>
    </row>
    <row r="479" spans="4:8" s="3" customFormat="1" x14ac:dyDescent="0.3">
      <c r="D479"/>
      <c r="E479" s="35"/>
      <c r="F479" s="35"/>
      <c r="G479" s="44"/>
      <c r="H479" s="44"/>
    </row>
    <row r="480" spans="4:8" s="3" customFormat="1" x14ac:dyDescent="0.3">
      <c r="D480"/>
      <c r="E480" s="35"/>
      <c r="F480" s="35"/>
      <c r="G480" s="44"/>
      <c r="H480" s="44"/>
    </row>
    <row r="481" spans="4:8" s="3" customFormat="1" x14ac:dyDescent="0.3">
      <c r="D481"/>
      <c r="E481" s="35"/>
      <c r="F481" s="35"/>
      <c r="G481" s="44"/>
      <c r="H481" s="44"/>
    </row>
    <row r="482" spans="4:8" s="3" customFormat="1" x14ac:dyDescent="0.3">
      <c r="D482"/>
      <c r="E482" s="35"/>
      <c r="F482" s="35"/>
      <c r="G482" s="44"/>
      <c r="H482" s="44"/>
    </row>
    <row r="483" spans="4:8" s="3" customFormat="1" x14ac:dyDescent="0.3">
      <c r="D483"/>
      <c r="E483" s="35"/>
      <c r="F483" s="35"/>
      <c r="G483" s="44"/>
      <c r="H483" s="44"/>
    </row>
    <row r="484" spans="4:8" s="3" customFormat="1" x14ac:dyDescent="0.3">
      <c r="D484"/>
      <c r="E484" s="35"/>
      <c r="F484" s="35"/>
      <c r="G484" s="44"/>
      <c r="H484" s="44"/>
    </row>
    <row r="485" spans="4:8" s="3" customFormat="1" x14ac:dyDescent="0.3">
      <c r="D485"/>
      <c r="E485" s="35"/>
      <c r="F485" s="35"/>
      <c r="G485" s="44"/>
      <c r="H485" s="44"/>
    </row>
    <row r="486" spans="4:8" s="3" customFormat="1" x14ac:dyDescent="0.3">
      <c r="D486"/>
      <c r="E486" s="35"/>
      <c r="F486" s="35"/>
      <c r="G486" s="44"/>
      <c r="H486" s="44"/>
    </row>
    <row r="487" spans="4:8" s="3" customFormat="1" x14ac:dyDescent="0.3">
      <c r="D487"/>
      <c r="E487" s="35"/>
      <c r="F487" s="35"/>
      <c r="G487" s="44"/>
      <c r="H487" s="44"/>
    </row>
    <row r="488" spans="4:8" s="3" customFormat="1" x14ac:dyDescent="0.3">
      <c r="D488"/>
      <c r="E488" s="35"/>
      <c r="F488" s="35"/>
      <c r="G488" s="44"/>
      <c r="H488" s="44"/>
    </row>
    <row r="489" spans="4:8" s="3" customFormat="1" x14ac:dyDescent="0.3">
      <c r="D489"/>
      <c r="E489" s="35"/>
      <c r="F489" s="35"/>
      <c r="G489" s="44"/>
      <c r="H489" s="44"/>
    </row>
    <row r="490" spans="4:8" s="3" customFormat="1" x14ac:dyDescent="0.3">
      <c r="D490"/>
      <c r="E490" s="35"/>
      <c r="F490" s="35"/>
      <c r="G490" s="44"/>
      <c r="H490" s="44"/>
    </row>
    <row r="491" spans="4:8" s="3" customFormat="1" x14ac:dyDescent="0.3">
      <c r="D491"/>
      <c r="E491" s="35"/>
      <c r="F491" s="35"/>
      <c r="G491" s="44"/>
      <c r="H491" s="44"/>
    </row>
    <row r="492" spans="4:8" s="3" customFormat="1" x14ac:dyDescent="0.3">
      <c r="D492"/>
      <c r="E492" s="35"/>
      <c r="F492" s="35"/>
      <c r="G492" s="44"/>
      <c r="H492" s="44"/>
    </row>
    <row r="493" spans="4:8" s="3" customFormat="1" x14ac:dyDescent="0.3">
      <c r="D493"/>
      <c r="E493" s="35"/>
      <c r="F493" s="35"/>
      <c r="G493" s="44"/>
      <c r="H493" s="44"/>
    </row>
    <row r="494" spans="4:8" s="3" customFormat="1" x14ac:dyDescent="0.3">
      <c r="D494"/>
      <c r="E494" s="35"/>
      <c r="F494" s="35"/>
      <c r="G494" s="44"/>
      <c r="H494" s="44"/>
    </row>
    <row r="495" spans="4:8" s="3" customFormat="1" x14ac:dyDescent="0.3">
      <c r="D495"/>
      <c r="E495" s="35"/>
      <c r="F495" s="35"/>
      <c r="G495" s="44"/>
      <c r="H495" s="44"/>
    </row>
    <row r="496" spans="4:8" s="3" customFormat="1" x14ac:dyDescent="0.3">
      <c r="D496"/>
      <c r="E496" s="35"/>
      <c r="F496" s="35"/>
      <c r="G496" s="44"/>
      <c r="H496" s="44"/>
    </row>
    <row r="497" spans="4:8" s="3" customFormat="1" x14ac:dyDescent="0.3">
      <c r="D497"/>
      <c r="E497" s="35"/>
      <c r="F497" s="35"/>
      <c r="G497" s="44"/>
      <c r="H497" s="44"/>
    </row>
    <row r="498" spans="4:8" s="3" customFormat="1" x14ac:dyDescent="0.3">
      <c r="D498"/>
      <c r="E498" s="35"/>
      <c r="F498" s="35"/>
      <c r="G498" s="44"/>
      <c r="H498" s="44"/>
    </row>
    <row r="499" spans="4:8" s="3" customFormat="1" x14ac:dyDescent="0.3">
      <c r="D499"/>
      <c r="E499" s="35"/>
      <c r="F499" s="35"/>
      <c r="G499" s="44"/>
      <c r="H499" s="44"/>
    </row>
    <row r="500" spans="4:8" s="3" customFormat="1" x14ac:dyDescent="0.3">
      <c r="D500"/>
      <c r="E500" s="35"/>
      <c r="F500" s="35"/>
      <c r="G500" s="44"/>
      <c r="H500" s="44"/>
    </row>
    <row r="501" spans="4:8" s="3" customFormat="1" x14ac:dyDescent="0.3">
      <c r="D501"/>
      <c r="E501" s="35"/>
      <c r="F501" s="35"/>
      <c r="G501" s="44"/>
      <c r="H501" s="44"/>
    </row>
    <row r="502" spans="4:8" s="3" customFormat="1" x14ac:dyDescent="0.3">
      <c r="D502"/>
      <c r="E502" s="35"/>
      <c r="F502" s="35"/>
      <c r="G502" s="44"/>
      <c r="H502" s="44"/>
    </row>
    <row r="503" spans="4:8" s="3" customFormat="1" x14ac:dyDescent="0.3">
      <c r="D503"/>
      <c r="E503" s="35"/>
      <c r="F503" s="35"/>
      <c r="G503" s="44"/>
      <c r="H503" s="44"/>
    </row>
    <row r="504" spans="4:8" s="3" customFormat="1" x14ac:dyDescent="0.3">
      <c r="D504"/>
      <c r="E504" s="35"/>
      <c r="F504" s="35"/>
      <c r="G504" s="44"/>
      <c r="H504" s="44"/>
    </row>
    <row r="505" spans="4:8" s="3" customFormat="1" x14ac:dyDescent="0.3">
      <c r="D505"/>
      <c r="E505" s="35"/>
      <c r="F505" s="35"/>
      <c r="G505" s="44"/>
      <c r="H505" s="44"/>
    </row>
    <row r="506" spans="4:8" s="3" customFormat="1" x14ac:dyDescent="0.3">
      <c r="D506"/>
      <c r="E506" s="35"/>
      <c r="F506" s="35"/>
      <c r="G506" s="44"/>
      <c r="H506" s="44"/>
    </row>
    <row r="507" spans="4:8" s="3" customFormat="1" x14ac:dyDescent="0.3">
      <c r="D507"/>
      <c r="E507" s="35"/>
      <c r="F507" s="35"/>
      <c r="G507" s="44"/>
      <c r="H507" s="44"/>
    </row>
    <row r="508" spans="4:8" s="3" customFormat="1" x14ac:dyDescent="0.3">
      <c r="D508"/>
      <c r="E508" s="35"/>
      <c r="F508" s="35"/>
      <c r="G508" s="44"/>
      <c r="H508" s="44"/>
    </row>
    <row r="509" spans="4:8" s="3" customFormat="1" x14ac:dyDescent="0.3">
      <c r="D509"/>
      <c r="E509" s="35"/>
      <c r="F509" s="35"/>
      <c r="G509" s="44"/>
      <c r="H509" s="44"/>
    </row>
    <row r="510" spans="4:8" s="3" customFormat="1" x14ac:dyDescent="0.3">
      <c r="D510"/>
      <c r="E510" s="35"/>
      <c r="F510" s="35"/>
      <c r="G510" s="44"/>
      <c r="H510" s="44"/>
    </row>
    <row r="511" spans="4:8" s="3" customFormat="1" x14ac:dyDescent="0.3">
      <c r="D511"/>
      <c r="E511" s="35"/>
      <c r="F511" s="35"/>
      <c r="G511" s="44"/>
      <c r="H511" s="44"/>
    </row>
    <row r="512" spans="4:8" s="3" customFormat="1" x14ac:dyDescent="0.3">
      <c r="D512"/>
      <c r="E512" s="35"/>
      <c r="F512" s="35"/>
      <c r="G512" s="44"/>
      <c r="H512" s="44"/>
    </row>
    <row r="513" spans="4:8" s="3" customFormat="1" x14ac:dyDescent="0.3">
      <c r="D513"/>
      <c r="E513" s="35"/>
      <c r="F513" s="35"/>
      <c r="G513" s="44"/>
      <c r="H513" s="44"/>
    </row>
    <row r="514" spans="4:8" s="3" customFormat="1" x14ac:dyDescent="0.3">
      <c r="D514"/>
      <c r="E514" s="35"/>
      <c r="F514" s="35"/>
      <c r="G514" s="44"/>
      <c r="H514" s="44"/>
    </row>
    <row r="515" spans="4:8" s="3" customFormat="1" x14ac:dyDescent="0.3">
      <c r="D515"/>
      <c r="E515" s="35"/>
      <c r="F515" s="35"/>
      <c r="G515" s="44"/>
      <c r="H515" s="44"/>
    </row>
    <row r="516" spans="4:8" s="3" customFormat="1" x14ac:dyDescent="0.3">
      <c r="D516"/>
      <c r="E516" s="35"/>
      <c r="F516" s="35"/>
      <c r="G516" s="44"/>
      <c r="H516" s="44"/>
    </row>
    <row r="517" spans="4:8" s="3" customFormat="1" x14ac:dyDescent="0.3">
      <c r="D517"/>
      <c r="E517" s="35"/>
      <c r="F517" s="35"/>
      <c r="G517" s="44"/>
      <c r="H517" s="44"/>
    </row>
    <row r="518" spans="4:8" s="3" customFormat="1" x14ac:dyDescent="0.3">
      <c r="D518"/>
      <c r="E518" s="35"/>
      <c r="F518" s="35"/>
      <c r="G518" s="44"/>
      <c r="H518" s="44"/>
    </row>
    <row r="519" spans="4:8" s="3" customFormat="1" x14ac:dyDescent="0.3">
      <c r="D519"/>
      <c r="E519" s="35"/>
      <c r="F519" s="35"/>
      <c r="G519" s="44"/>
      <c r="H519" s="44"/>
    </row>
    <row r="520" spans="4:8" s="3" customFormat="1" x14ac:dyDescent="0.3">
      <c r="D520"/>
      <c r="E520" s="35"/>
      <c r="F520" s="35"/>
      <c r="G520" s="44"/>
      <c r="H520" s="44"/>
    </row>
    <row r="521" spans="4:8" s="3" customFormat="1" x14ac:dyDescent="0.3">
      <c r="D521"/>
      <c r="E521" s="35"/>
      <c r="F521" s="35"/>
      <c r="G521" s="44"/>
      <c r="H521" s="44"/>
    </row>
    <row r="522" spans="4:8" s="3" customFormat="1" x14ac:dyDescent="0.3">
      <c r="D522"/>
      <c r="E522" s="35"/>
      <c r="F522" s="35"/>
      <c r="G522" s="44"/>
      <c r="H522" s="44"/>
    </row>
    <row r="523" spans="4:8" s="3" customFormat="1" x14ac:dyDescent="0.3">
      <c r="D523"/>
      <c r="E523" s="35"/>
      <c r="F523" s="35"/>
      <c r="G523" s="44"/>
      <c r="H523" s="44"/>
    </row>
    <row r="524" spans="4:8" s="3" customFormat="1" x14ac:dyDescent="0.3">
      <c r="D524"/>
      <c r="E524" s="35"/>
      <c r="F524" s="35"/>
      <c r="G524" s="44"/>
      <c r="H524" s="44"/>
    </row>
    <row r="525" spans="4:8" s="3" customFormat="1" x14ac:dyDescent="0.3">
      <c r="D525"/>
      <c r="E525" s="35"/>
      <c r="F525" s="35"/>
      <c r="G525" s="44"/>
      <c r="H525" s="44"/>
    </row>
    <row r="526" spans="4:8" s="3" customFormat="1" x14ac:dyDescent="0.3">
      <c r="D526"/>
      <c r="E526" s="35"/>
      <c r="F526" s="35"/>
      <c r="G526" s="44"/>
      <c r="H526" s="44"/>
    </row>
    <row r="527" spans="4:8" s="3" customFormat="1" x14ac:dyDescent="0.3">
      <c r="D527"/>
      <c r="E527" s="35"/>
      <c r="F527" s="35"/>
      <c r="G527" s="44"/>
      <c r="H527" s="44"/>
    </row>
    <row r="528" spans="4:8" s="3" customFormat="1" x14ac:dyDescent="0.3">
      <c r="D528"/>
      <c r="E528" s="35"/>
      <c r="F528" s="35"/>
      <c r="G528" s="44"/>
      <c r="H528" s="44"/>
    </row>
    <row r="529" spans="4:8" s="3" customFormat="1" x14ac:dyDescent="0.3">
      <c r="D529"/>
      <c r="E529" s="35"/>
      <c r="F529" s="35"/>
      <c r="G529" s="44"/>
      <c r="H529" s="44"/>
    </row>
    <row r="530" spans="4:8" s="3" customFormat="1" x14ac:dyDescent="0.3">
      <c r="D530"/>
      <c r="E530" s="35"/>
      <c r="F530" s="35"/>
      <c r="G530" s="44"/>
      <c r="H530" s="44"/>
    </row>
    <row r="531" spans="4:8" s="3" customFormat="1" x14ac:dyDescent="0.3">
      <c r="D531"/>
      <c r="E531" s="35"/>
      <c r="F531" s="35"/>
      <c r="G531" s="44"/>
      <c r="H531" s="44"/>
    </row>
    <row r="532" spans="4:8" s="3" customFormat="1" x14ac:dyDescent="0.3">
      <c r="D532"/>
      <c r="E532" s="35"/>
      <c r="F532" s="35"/>
      <c r="G532" s="44"/>
      <c r="H532" s="44"/>
    </row>
    <row r="533" spans="4:8" s="3" customFormat="1" x14ac:dyDescent="0.3">
      <c r="D533"/>
      <c r="E533" s="35"/>
      <c r="F533" s="35"/>
      <c r="G533" s="44"/>
      <c r="H533" s="44"/>
    </row>
    <row r="534" spans="4:8" s="3" customFormat="1" x14ac:dyDescent="0.3">
      <c r="D534"/>
      <c r="E534" s="35"/>
      <c r="F534" s="35"/>
      <c r="G534" s="44"/>
      <c r="H534" s="44"/>
    </row>
    <row r="535" spans="4:8" s="3" customFormat="1" x14ac:dyDescent="0.3">
      <c r="D535"/>
      <c r="E535" s="35"/>
      <c r="F535" s="35"/>
      <c r="G535" s="44"/>
      <c r="H535" s="44"/>
    </row>
    <row r="536" spans="4:8" s="3" customFormat="1" x14ac:dyDescent="0.3">
      <c r="D536"/>
      <c r="E536" s="35"/>
      <c r="F536" s="35"/>
      <c r="G536" s="44"/>
      <c r="H536" s="44"/>
    </row>
    <row r="537" spans="4:8" s="3" customFormat="1" x14ac:dyDescent="0.3">
      <c r="D537"/>
      <c r="E537" s="35"/>
      <c r="F537" s="35"/>
      <c r="G537" s="44"/>
      <c r="H537" s="44"/>
    </row>
    <row r="538" spans="4:8" s="3" customFormat="1" x14ac:dyDescent="0.3">
      <c r="D538"/>
      <c r="E538" s="35"/>
      <c r="F538" s="35"/>
      <c r="G538" s="44"/>
      <c r="H538" s="44"/>
    </row>
    <row r="539" spans="4:8" s="3" customFormat="1" x14ac:dyDescent="0.3">
      <c r="D539"/>
      <c r="E539" s="35"/>
      <c r="F539" s="35"/>
      <c r="G539" s="44"/>
      <c r="H539" s="44"/>
    </row>
    <row r="540" spans="4:8" s="3" customFormat="1" x14ac:dyDescent="0.3">
      <c r="D540"/>
      <c r="E540" s="35"/>
      <c r="F540" s="35"/>
      <c r="G540" s="44"/>
      <c r="H540" s="44"/>
    </row>
    <row r="541" spans="4:8" s="3" customFormat="1" x14ac:dyDescent="0.3">
      <c r="D541"/>
      <c r="E541" s="35"/>
      <c r="F541" s="35"/>
      <c r="G541" s="44"/>
      <c r="H541" s="44"/>
    </row>
    <row r="542" spans="4:8" s="3" customFormat="1" x14ac:dyDescent="0.3">
      <c r="D542"/>
      <c r="E542" s="35"/>
      <c r="F542" s="35"/>
      <c r="G542" s="44"/>
      <c r="H542" s="44"/>
    </row>
    <row r="543" spans="4:8" s="3" customFormat="1" x14ac:dyDescent="0.3">
      <c r="D543"/>
      <c r="E543" s="35"/>
      <c r="F543" s="35"/>
      <c r="G543" s="44"/>
      <c r="H543" s="44"/>
    </row>
    <row r="544" spans="4:8" s="3" customFormat="1" x14ac:dyDescent="0.3">
      <c r="D544"/>
      <c r="E544" s="35"/>
      <c r="F544" s="35"/>
      <c r="G544" s="44"/>
      <c r="H544" s="44"/>
    </row>
    <row r="545" spans="4:8" s="3" customFormat="1" x14ac:dyDescent="0.3">
      <c r="D545"/>
      <c r="E545" s="35"/>
      <c r="F545" s="35"/>
      <c r="G545" s="44"/>
      <c r="H545" s="44"/>
    </row>
    <row r="546" spans="4:8" s="3" customFormat="1" x14ac:dyDescent="0.3">
      <c r="D546"/>
      <c r="E546" s="35"/>
      <c r="F546" s="35"/>
      <c r="G546" s="44"/>
      <c r="H546" s="44"/>
    </row>
    <row r="547" spans="4:8" s="3" customFormat="1" x14ac:dyDescent="0.3">
      <c r="D547"/>
      <c r="E547" s="35"/>
      <c r="F547" s="35"/>
      <c r="G547" s="44"/>
      <c r="H547" s="44"/>
    </row>
    <row r="548" spans="4:8" s="3" customFormat="1" x14ac:dyDescent="0.3">
      <c r="D548"/>
      <c r="E548" s="35"/>
      <c r="F548" s="35"/>
      <c r="G548" s="44"/>
      <c r="H548" s="44"/>
    </row>
    <row r="549" spans="4:8" s="3" customFormat="1" x14ac:dyDescent="0.3">
      <c r="D549"/>
      <c r="E549" s="35"/>
      <c r="F549" s="35"/>
      <c r="G549" s="44"/>
      <c r="H549" s="44"/>
    </row>
    <row r="550" spans="4:8" s="3" customFormat="1" x14ac:dyDescent="0.3">
      <c r="D550"/>
      <c r="E550" s="35"/>
      <c r="F550" s="35"/>
      <c r="G550" s="44"/>
      <c r="H550" s="44"/>
    </row>
    <row r="551" spans="4:8" s="3" customFormat="1" x14ac:dyDescent="0.3">
      <c r="D551"/>
      <c r="E551" s="35"/>
      <c r="F551" s="35"/>
      <c r="G551" s="44"/>
      <c r="H551" s="44"/>
    </row>
    <row r="552" spans="4:8" s="3" customFormat="1" x14ac:dyDescent="0.3">
      <c r="D552"/>
      <c r="E552" s="35"/>
      <c r="F552" s="35"/>
      <c r="G552" s="44"/>
      <c r="H552" s="44"/>
    </row>
    <row r="553" spans="4:8" s="3" customFormat="1" x14ac:dyDescent="0.3">
      <c r="D553"/>
      <c r="E553" s="35"/>
      <c r="F553" s="35"/>
      <c r="G553" s="44"/>
      <c r="H553" s="44"/>
    </row>
    <row r="554" spans="4:8" s="3" customFormat="1" x14ac:dyDescent="0.3">
      <c r="D554"/>
      <c r="E554" s="35"/>
      <c r="F554" s="35"/>
      <c r="G554" s="44"/>
      <c r="H554" s="44"/>
    </row>
    <row r="555" spans="4:8" s="3" customFormat="1" x14ac:dyDescent="0.3">
      <c r="D555"/>
      <c r="E555" s="35"/>
      <c r="F555" s="35"/>
      <c r="G555" s="44"/>
      <c r="H555" s="44"/>
    </row>
    <row r="556" spans="4:8" s="3" customFormat="1" x14ac:dyDescent="0.3">
      <c r="D556"/>
      <c r="E556" s="35"/>
      <c r="F556" s="35"/>
      <c r="G556" s="44"/>
      <c r="H556" s="44"/>
    </row>
    <row r="557" spans="4:8" s="3" customFormat="1" x14ac:dyDescent="0.3">
      <c r="D557"/>
      <c r="E557" s="35"/>
      <c r="F557" s="35"/>
      <c r="G557" s="44"/>
      <c r="H557" s="44"/>
    </row>
    <row r="558" spans="4:8" s="3" customFormat="1" x14ac:dyDescent="0.3">
      <c r="D558"/>
      <c r="E558" s="35"/>
      <c r="F558" s="35"/>
      <c r="G558" s="44"/>
      <c r="H558" s="44"/>
    </row>
    <row r="559" spans="4:8" s="3" customFormat="1" x14ac:dyDescent="0.3">
      <c r="D559"/>
      <c r="E559" s="35"/>
      <c r="F559" s="35"/>
      <c r="G559" s="44"/>
      <c r="H559" s="44"/>
    </row>
    <row r="560" spans="4:8" s="3" customFormat="1" x14ac:dyDescent="0.3">
      <c r="D560"/>
      <c r="E560" s="35"/>
      <c r="F560" s="35"/>
      <c r="G560" s="44"/>
      <c r="H560" s="44"/>
    </row>
    <row r="561" spans="4:8" s="3" customFormat="1" x14ac:dyDescent="0.3">
      <c r="D561"/>
      <c r="E561" s="35"/>
      <c r="F561" s="35"/>
      <c r="G561" s="44"/>
      <c r="H561" s="44"/>
    </row>
    <row r="562" spans="4:8" s="3" customFormat="1" x14ac:dyDescent="0.3">
      <c r="D562"/>
      <c r="E562" s="35"/>
      <c r="F562" s="35"/>
      <c r="G562" s="44"/>
      <c r="H562" s="44"/>
    </row>
    <row r="563" spans="4:8" s="3" customFormat="1" x14ac:dyDescent="0.3">
      <c r="D563"/>
      <c r="E563" s="35"/>
      <c r="F563" s="35"/>
      <c r="G563" s="44"/>
      <c r="H563" s="44"/>
    </row>
    <row r="564" spans="4:8" s="3" customFormat="1" x14ac:dyDescent="0.3">
      <c r="D564"/>
      <c r="E564" s="35"/>
      <c r="F564" s="35"/>
      <c r="G564" s="44"/>
      <c r="H564" s="44"/>
    </row>
    <row r="565" spans="4:8" s="3" customFormat="1" x14ac:dyDescent="0.3">
      <c r="D565"/>
      <c r="E565" s="35"/>
      <c r="F565" s="35"/>
      <c r="G565" s="44"/>
      <c r="H565" s="44"/>
    </row>
    <row r="566" spans="4:8" s="3" customFormat="1" x14ac:dyDescent="0.3">
      <c r="D566"/>
      <c r="E566" s="35"/>
      <c r="F566" s="35"/>
      <c r="G566" s="44"/>
      <c r="H566" s="44"/>
    </row>
    <row r="567" spans="4:8" s="3" customFormat="1" x14ac:dyDescent="0.3">
      <c r="D567"/>
      <c r="E567" s="35"/>
      <c r="F567" s="35"/>
      <c r="G567" s="44"/>
      <c r="H567" s="44"/>
    </row>
    <row r="568" spans="4:8" s="3" customFormat="1" x14ac:dyDescent="0.3">
      <c r="D568"/>
      <c r="E568" s="35"/>
      <c r="F568" s="35"/>
      <c r="G568" s="44"/>
      <c r="H568" s="44"/>
    </row>
    <row r="569" spans="4:8" s="3" customFormat="1" x14ac:dyDescent="0.3">
      <c r="D569"/>
      <c r="E569" s="35"/>
      <c r="F569" s="35"/>
      <c r="G569" s="44"/>
      <c r="H569" s="44"/>
    </row>
    <row r="570" spans="4:8" s="3" customFormat="1" x14ac:dyDescent="0.3">
      <c r="D570"/>
      <c r="E570" s="35"/>
      <c r="F570" s="35"/>
      <c r="G570" s="44"/>
      <c r="H570" s="44"/>
    </row>
    <row r="571" spans="4:8" s="3" customFormat="1" x14ac:dyDescent="0.3">
      <c r="D571"/>
      <c r="E571" s="35"/>
      <c r="F571" s="35"/>
      <c r="G571" s="44"/>
      <c r="H571" s="44"/>
    </row>
    <row r="572" spans="4:8" s="3" customFormat="1" x14ac:dyDescent="0.3">
      <c r="D572"/>
      <c r="E572" s="35"/>
      <c r="F572" s="35"/>
      <c r="G572" s="44"/>
      <c r="H572" s="44"/>
    </row>
    <row r="573" spans="4:8" s="3" customFormat="1" x14ac:dyDescent="0.3">
      <c r="D573"/>
      <c r="E573" s="35"/>
      <c r="F573" s="35"/>
      <c r="G573" s="44"/>
      <c r="H573" s="44"/>
    </row>
    <row r="574" spans="4:8" s="3" customFormat="1" x14ac:dyDescent="0.3">
      <c r="D574"/>
      <c r="E574" s="35"/>
      <c r="F574" s="35"/>
      <c r="G574" s="44"/>
      <c r="H574" s="44"/>
    </row>
    <row r="575" spans="4:8" s="3" customFormat="1" x14ac:dyDescent="0.3">
      <c r="D575"/>
      <c r="E575" s="35"/>
      <c r="F575" s="35"/>
      <c r="G575" s="44"/>
      <c r="H575" s="44"/>
    </row>
    <row r="576" spans="4:8" s="3" customFormat="1" x14ac:dyDescent="0.3">
      <c r="D576"/>
      <c r="E576" s="35"/>
      <c r="F576" s="35"/>
      <c r="G576" s="44"/>
      <c r="H576" s="44"/>
    </row>
    <row r="577" spans="4:8" s="3" customFormat="1" x14ac:dyDescent="0.3">
      <c r="D577"/>
      <c r="E577" s="35"/>
      <c r="F577" s="35"/>
      <c r="G577" s="44"/>
      <c r="H577" s="44"/>
    </row>
    <row r="578" spans="4:8" s="3" customFormat="1" x14ac:dyDescent="0.3">
      <c r="D578"/>
      <c r="E578" s="35"/>
      <c r="F578" s="35"/>
      <c r="G578" s="44"/>
      <c r="H578" s="44"/>
    </row>
    <row r="579" spans="4:8" s="3" customFormat="1" x14ac:dyDescent="0.3">
      <c r="D579"/>
      <c r="E579" s="35"/>
      <c r="F579" s="35"/>
      <c r="G579" s="44"/>
      <c r="H579" s="44"/>
    </row>
    <row r="580" spans="4:8" s="3" customFormat="1" x14ac:dyDescent="0.3">
      <c r="D580"/>
      <c r="E580" s="35"/>
      <c r="F580" s="35"/>
      <c r="G580" s="44"/>
      <c r="H580" s="44"/>
    </row>
    <row r="581" spans="4:8" s="3" customFormat="1" x14ac:dyDescent="0.3">
      <c r="D581"/>
      <c r="E581" s="35"/>
      <c r="F581" s="35"/>
      <c r="G581" s="44"/>
      <c r="H581" s="44"/>
    </row>
    <row r="582" spans="4:8" s="3" customFormat="1" x14ac:dyDescent="0.3">
      <c r="D582"/>
      <c r="E582" s="35"/>
      <c r="F582" s="35"/>
      <c r="G582" s="44"/>
      <c r="H582" s="44"/>
    </row>
    <row r="583" spans="4:8" s="3" customFormat="1" x14ac:dyDescent="0.3">
      <c r="D583"/>
      <c r="E583" s="35"/>
      <c r="F583" s="35"/>
      <c r="G583" s="44"/>
      <c r="H583" s="44"/>
    </row>
    <row r="584" spans="4:8" s="3" customFormat="1" x14ac:dyDescent="0.3">
      <c r="D584"/>
      <c r="E584" s="35"/>
      <c r="F584" s="35"/>
      <c r="G584" s="44"/>
      <c r="H584" s="44"/>
    </row>
    <row r="585" spans="4:8" s="3" customFormat="1" x14ac:dyDescent="0.3">
      <c r="D585"/>
      <c r="E585" s="35"/>
      <c r="F585" s="35"/>
      <c r="G585" s="44"/>
      <c r="H585" s="44"/>
    </row>
    <row r="586" spans="4:8" s="3" customFormat="1" x14ac:dyDescent="0.3">
      <c r="D586"/>
      <c r="E586" s="35"/>
      <c r="F586" s="35"/>
      <c r="G586" s="44"/>
      <c r="H586" s="44"/>
    </row>
    <row r="587" spans="4:8" s="3" customFormat="1" x14ac:dyDescent="0.3">
      <c r="D587"/>
      <c r="E587" s="35"/>
      <c r="F587" s="35"/>
      <c r="G587" s="44"/>
      <c r="H587" s="44"/>
    </row>
    <row r="588" spans="4:8" s="3" customFormat="1" x14ac:dyDescent="0.3">
      <c r="D588"/>
      <c r="E588" s="35"/>
      <c r="F588" s="35"/>
      <c r="G588" s="44"/>
      <c r="H588" s="44"/>
    </row>
    <row r="589" spans="4:8" s="3" customFormat="1" x14ac:dyDescent="0.3">
      <c r="D589"/>
      <c r="E589" s="35"/>
      <c r="F589" s="35"/>
      <c r="G589" s="44"/>
      <c r="H589" s="44"/>
    </row>
    <row r="590" spans="4:8" s="3" customFormat="1" x14ac:dyDescent="0.3">
      <c r="D590"/>
      <c r="E590" s="35"/>
      <c r="F590" s="35"/>
      <c r="G590" s="44"/>
      <c r="H590" s="44"/>
    </row>
    <row r="591" spans="4:8" s="3" customFormat="1" x14ac:dyDescent="0.3">
      <c r="D591"/>
      <c r="E591" s="35"/>
      <c r="F591" s="35"/>
      <c r="G591" s="44"/>
      <c r="H591" s="44"/>
    </row>
    <row r="592" spans="4:8" s="3" customFormat="1" x14ac:dyDescent="0.3">
      <c r="D592"/>
      <c r="E592" s="35"/>
      <c r="F592" s="35"/>
      <c r="G592" s="44"/>
      <c r="H592" s="44"/>
    </row>
    <row r="593" spans="4:8" s="3" customFormat="1" x14ac:dyDescent="0.3">
      <c r="D593"/>
      <c r="E593" s="35"/>
      <c r="F593" s="35"/>
      <c r="G593" s="44"/>
      <c r="H593" s="44"/>
    </row>
    <row r="594" spans="4:8" s="3" customFormat="1" x14ac:dyDescent="0.3">
      <c r="D594"/>
      <c r="E594" s="35"/>
      <c r="F594" s="35"/>
      <c r="G594" s="44"/>
      <c r="H594" s="44"/>
    </row>
    <row r="595" spans="4:8" s="3" customFormat="1" x14ac:dyDescent="0.3">
      <c r="D595"/>
      <c r="E595" s="35"/>
      <c r="F595" s="35"/>
      <c r="G595" s="44"/>
      <c r="H595" s="44"/>
    </row>
    <row r="596" spans="4:8" s="3" customFormat="1" x14ac:dyDescent="0.3">
      <c r="D596"/>
      <c r="E596" s="35"/>
      <c r="F596" s="35"/>
      <c r="G596" s="44"/>
      <c r="H596" s="44"/>
    </row>
    <row r="597" spans="4:8" s="3" customFormat="1" x14ac:dyDescent="0.3">
      <c r="D597"/>
      <c r="E597" s="35"/>
      <c r="F597" s="35"/>
      <c r="G597" s="44"/>
      <c r="H597" s="44"/>
    </row>
    <row r="598" spans="4:8" s="3" customFormat="1" x14ac:dyDescent="0.3">
      <c r="D598"/>
      <c r="E598" s="35"/>
      <c r="F598" s="35"/>
      <c r="G598" s="44"/>
      <c r="H598" s="44"/>
    </row>
    <row r="599" spans="4:8" s="3" customFormat="1" x14ac:dyDescent="0.3">
      <c r="D599"/>
      <c r="E599" s="35"/>
      <c r="F599" s="35"/>
      <c r="G599" s="44"/>
      <c r="H599" s="44"/>
    </row>
    <row r="600" spans="4:8" s="3" customFormat="1" x14ac:dyDescent="0.3">
      <c r="D600"/>
      <c r="E600" s="35"/>
      <c r="F600" s="35"/>
      <c r="G600" s="44"/>
      <c r="H600" s="44"/>
    </row>
    <row r="601" spans="4:8" s="3" customFormat="1" x14ac:dyDescent="0.3">
      <c r="D601"/>
      <c r="E601" s="35"/>
      <c r="F601" s="35"/>
      <c r="G601" s="44"/>
      <c r="H601" s="44"/>
    </row>
    <row r="602" spans="4:8" s="3" customFormat="1" x14ac:dyDescent="0.3">
      <c r="D602"/>
      <c r="E602" s="35"/>
      <c r="F602" s="35"/>
      <c r="G602" s="44"/>
      <c r="H602" s="44"/>
    </row>
    <row r="603" spans="4:8" s="3" customFormat="1" x14ac:dyDescent="0.3">
      <c r="D603"/>
      <c r="E603" s="35"/>
      <c r="F603" s="35"/>
      <c r="G603" s="44"/>
      <c r="H603" s="44"/>
    </row>
    <row r="604" spans="4:8" s="3" customFormat="1" x14ac:dyDescent="0.3">
      <c r="D604"/>
      <c r="E604" s="35"/>
      <c r="F604" s="35"/>
      <c r="G604" s="44"/>
      <c r="H604" s="44"/>
    </row>
    <row r="605" spans="4:8" s="3" customFormat="1" x14ac:dyDescent="0.3">
      <c r="D605"/>
      <c r="E605" s="35"/>
      <c r="F605" s="35"/>
      <c r="G605" s="44"/>
      <c r="H605" s="44"/>
    </row>
    <row r="606" spans="4:8" s="3" customFormat="1" x14ac:dyDescent="0.3">
      <c r="D606"/>
      <c r="E606" s="35"/>
      <c r="F606" s="35"/>
      <c r="G606" s="44"/>
      <c r="H606" s="44"/>
    </row>
    <row r="607" spans="4:8" s="3" customFormat="1" x14ac:dyDescent="0.3">
      <c r="D607"/>
      <c r="E607" s="35"/>
      <c r="F607" s="35"/>
      <c r="G607" s="44"/>
      <c r="H607" s="44"/>
    </row>
    <row r="608" spans="4:8" s="3" customFormat="1" x14ac:dyDescent="0.3">
      <c r="D608"/>
      <c r="E608" s="35"/>
      <c r="F608" s="35"/>
      <c r="G608" s="44"/>
      <c r="H608" s="44"/>
    </row>
    <row r="609" spans="4:8" s="3" customFormat="1" x14ac:dyDescent="0.3">
      <c r="D609"/>
      <c r="E609" s="35"/>
      <c r="F609" s="35"/>
      <c r="G609" s="44"/>
      <c r="H609" s="44"/>
    </row>
    <row r="610" spans="4:8" s="3" customFormat="1" x14ac:dyDescent="0.3">
      <c r="D610"/>
      <c r="E610" s="35"/>
      <c r="F610" s="35"/>
      <c r="G610" s="44"/>
      <c r="H610" s="44"/>
    </row>
    <row r="611" spans="4:8" s="3" customFormat="1" x14ac:dyDescent="0.3">
      <c r="D611"/>
      <c r="E611" s="35"/>
      <c r="F611" s="35"/>
      <c r="G611" s="44"/>
      <c r="H611" s="44"/>
    </row>
    <row r="612" spans="4:8" s="3" customFormat="1" x14ac:dyDescent="0.3">
      <c r="D612"/>
      <c r="E612" s="35"/>
      <c r="F612" s="35"/>
      <c r="G612" s="44"/>
      <c r="H612" s="44"/>
    </row>
    <row r="613" spans="4:8" s="3" customFormat="1" x14ac:dyDescent="0.3">
      <c r="D613"/>
      <c r="E613" s="35"/>
      <c r="F613" s="35"/>
      <c r="G613" s="44"/>
      <c r="H613" s="44"/>
    </row>
    <row r="614" spans="4:8" s="3" customFormat="1" x14ac:dyDescent="0.3">
      <c r="D614"/>
      <c r="E614" s="35"/>
      <c r="F614" s="35"/>
      <c r="G614" s="44"/>
      <c r="H614" s="44"/>
    </row>
    <row r="615" spans="4:8" s="3" customFormat="1" x14ac:dyDescent="0.3">
      <c r="D615"/>
      <c r="E615" s="35"/>
      <c r="F615" s="35"/>
      <c r="G615" s="44"/>
      <c r="H615" s="44"/>
    </row>
    <row r="616" spans="4:8" s="3" customFormat="1" x14ac:dyDescent="0.3">
      <c r="D616"/>
      <c r="E616" s="35"/>
      <c r="F616" s="35"/>
      <c r="G616" s="44"/>
      <c r="H616" s="44"/>
    </row>
    <row r="617" spans="4:8" s="3" customFormat="1" x14ac:dyDescent="0.3">
      <c r="D617"/>
      <c r="E617" s="35"/>
      <c r="F617" s="35"/>
      <c r="G617" s="44"/>
      <c r="H617" s="44"/>
    </row>
    <row r="618" spans="4:8" s="3" customFormat="1" x14ac:dyDescent="0.3">
      <c r="D618"/>
      <c r="E618" s="35"/>
      <c r="F618" s="35"/>
      <c r="G618" s="44"/>
      <c r="H618" s="44"/>
    </row>
    <row r="619" spans="4:8" s="3" customFormat="1" x14ac:dyDescent="0.3">
      <c r="D619"/>
      <c r="E619" s="35"/>
      <c r="F619" s="35"/>
      <c r="G619" s="44"/>
      <c r="H619" s="44"/>
    </row>
    <row r="620" spans="4:8" s="3" customFormat="1" x14ac:dyDescent="0.3">
      <c r="D620"/>
      <c r="E620" s="35"/>
      <c r="F620" s="35"/>
      <c r="G620" s="44"/>
      <c r="H620" s="44"/>
    </row>
    <row r="621" spans="4:8" s="3" customFormat="1" x14ac:dyDescent="0.3">
      <c r="D621"/>
      <c r="E621" s="35"/>
      <c r="F621" s="35"/>
      <c r="G621" s="44"/>
      <c r="H621" s="44"/>
    </row>
    <row r="622" spans="4:8" s="3" customFormat="1" x14ac:dyDescent="0.3">
      <c r="D622"/>
      <c r="E622" s="35"/>
      <c r="F622" s="35"/>
      <c r="G622" s="44"/>
      <c r="H622" s="44"/>
    </row>
    <row r="623" spans="4:8" s="3" customFormat="1" x14ac:dyDescent="0.3">
      <c r="D623"/>
      <c r="E623" s="35"/>
      <c r="F623" s="35"/>
      <c r="G623" s="44"/>
      <c r="H623" s="44"/>
    </row>
    <row r="624" spans="4:8" s="3" customFormat="1" x14ac:dyDescent="0.3">
      <c r="D624"/>
      <c r="E624" s="35"/>
      <c r="F624" s="35"/>
      <c r="G624" s="44"/>
      <c r="H624" s="44"/>
    </row>
    <row r="625" spans="4:8" s="3" customFormat="1" x14ac:dyDescent="0.3">
      <c r="D625"/>
      <c r="E625" s="35"/>
      <c r="F625" s="35"/>
      <c r="G625" s="44"/>
      <c r="H625" s="44"/>
    </row>
    <row r="626" spans="4:8" s="3" customFormat="1" x14ac:dyDescent="0.3">
      <c r="D626"/>
      <c r="E626" s="35"/>
      <c r="F626" s="35"/>
      <c r="G626" s="44"/>
      <c r="H626" s="44"/>
    </row>
    <row r="627" spans="4:8" s="3" customFormat="1" x14ac:dyDescent="0.3">
      <c r="D627"/>
      <c r="E627" s="35"/>
      <c r="F627" s="35"/>
      <c r="G627" s="44"/>
      <c r="H627" s="44"/>
    </row>
    <row r="628" spans="4:8" s="3" customFormat="1" x14ac:dyDescent="0.3">
      <c r="D628"/>
      <c r="E628" s="35"/>
      <c r="F628" s="35"/>
      <c r="G628" s="44"/>
      <c r="H628" s="44"/>
    </row>
    <row r="629" spans="4:8" s="3" customFormat="1" x14ac:dyDescent="0.3">
      <c r="D629"/>
      <c r="E629" s="35"/>
      <c r="F629" s="35"/>
      <c r="G629" s="44"/>
      <c r="H629" s="44"/>
    </row>
    <row r="630" spans="4:8" s="3" customFormat="1" x14ac:dyDescent="0.3">
      <c r="D630"/>
      <c r="E630" s="35"/>
      <c r="F630" s="35"/>
      <c r="G630" s="44"/>
      <c r="H630" s="44"/>
    </row>
    <row r="631" spans="4:8" s="3" customFormat="1" x14ac:dyDescent="0.3">
      <c r="D631"/>
      <c r="E631" s="35"/>
      <c r="F631" s="35"/>
      <c r="G631" s="44"/>
      <c r="H631" s="44"/>
    </row>
    <row r="632" spans="4:8" s="3" customFormat="1" x14ac:dyDescent="0.3">
      <c r="D632"/>
      <c r="E632" s="35"/>
      <c r="F632" s="35"/>
      <c r="G632" s="44"/>
      <c r="H632" s="44"/>
    </row>
    <row r="633" spans="4:8" s="3" customFormat="1" x14ac:dyDescent="0.3">
      <c r="D633"/>
      <c r="E633" s="35"/>
      <c r="F633" s="35"/>
      <c r="G633" s="44"/>
      <c r="H633" s="44"/>
    </row>
    <row r="634" spans="4:8" s="3" customFormat="1" x14ac:dyDescent="0.3">
      <c r="D634"/>
      <c r="E634" s="35"/>
      <c r="F634" s="35"/>
      <c r="G634" s="44"/>
      <c r="H634" s="44"/>
    </row>
    <row r="635" spans="4:8" s="3" customFormat="1" x14ac:dyDescent="0.3">
      <c r="D635"/>
      <c r="E635" s="35"/>
      <c r="F635" s="35"/>
      <c r="G635" s="44"/>
      <c r="H635" s="44"/>
    </row>
    <row r="636" spans="4:8" s="3" customFormat="1" x14ac:dyDescent="0.3">
      <c r="D636"/>
      <c r="E636" s="35"/>
      <c r="F636" s="35"/>
      <c r="G636" s="44"/>
      <c r="H636" s="44"/>
    </row>
    <row r="637" spans="4:8" s="3" customFormat="1" x14ac:dyDescent="0.3">
      <c r="D637"/>
      <c r="E637" s="35"/>
      <c r="F637" s="35"/>
      <c r="G637" s="44"/>
      <c r="H637" s="44"/>
    </row>
    <row r="638" spans="4:8" s="3" customFormat="1" x14ac:dyDescent="0.3">
      <c r="D638"/>
      <c r="E638" s="35"/>
      <c r="F638" s="35"/>
      <c r="G638" s="44"/>
      <c r="H638" s="44"/>
    </row>
    <row r="639" spans="4:8" s="3" customFormat="1" x14ac:dyDescent="0.3">
      <c r="D639"/>
      <c r="E639" s="35"/>
      <c r="F639" s="35"/>
      <c r="G639" s="44"/>
      <c r="H639" s="44"/>
    </row>
    <row r="640" spans="4:8" s="3" customFormat="1" x14ac:dyDescent="0.3">
      <c r="D640"/>
      <c r="E640" s="35"/>
      <c r="F640" s="35"/>
      <c r="G640" s="44"/>
      <c r="H640" s="44"/>
    </row>
    <row r="641" spans="4:8" s="3" customFormat="1" x14ac:dyDescent="0.3">
      <c r="D641"/>
      <c r="E641" s="35"/>
      <c r="F641" s="35"/>
      <c r="G641" s="44"/>
      <c r="H641" s="44"/>
    </row>
    <row r="642" spans="4:8" s="3" customFormat="1" x14ac:dyDescent="0.3">
      <c r="D642"/>
      <c r="E642" s="35"/>
      <c r="F642" s="35"/>
      <c r="G642" s="44"/>
      <c r="H642" s="44"/>
    </row>
    <row r="643" spans="4:8" s="3" customFormat="1" x14ac:dyDescent="0.3">
      <c r="D643"/>
      <c r="E643" s="35"/>
      <c r="F643" s="35"/>
      <c r="G643" s="44"/>
      <c r="H643" s="44"/>
    </row>
    <row r="644" spans="4:8" s="3" customFormat="1" x14ac:dyDescent="0.3">
      <c r="D644"/>
      <c r="E644" s="35"/>
      <c r="F644" s="35"/>
      <c r="G644" s="44"/>
      <c r="H644" s="44"/>
    </row>
    <row r="645" spans="4:8" s="3" customFormat="1" x14ac:dyDescent="0.3">
      <c r="D645"/>
      <c r="E645" s="35"/>
      <c r="F645" s="35"/>
      <c r="G645" s="44"/>
      <c r="H645" s="44"/>
    </row>
    <row r="646" spans="4:8" s="3" customFormat="1" x14ac:dyDescent="0.3">
      <c r="D646"/>
      <c r="E646" s="35"/>
      <c r="F646" s="35"/>
      <c r="G646" s="44"/>
      <c r="H646" s="44"/>
    </row>
    <row r="647" spans="4:8" s="3" customFormat="1" x14ac:dyDescent="0.3">
      <c r="D647"/>
      <c r="E647" s="35"/>
      <c r="F647" s="35"/>
      <c r="G647" s="44"/>
      <c r="H647" s="44"/>
    </row>
    <row r="648" spans="4:8" s="3" customFormat="1" x14ac:dyDescent="0.3">
      <c r="D648"/>
      <c r="E648" s="35"/>
      <c r="F648" s="35"/>
      <c r="G648" s="44"/>
      <c r="H648" s="44"/>
    </row>
    <row r="649" spans="4:8" s="3" customFormat="1" x14ac:dyDescent="0.3">
      <c r="D649"/>
      <c r="E649" s="35"/>
      <c r="F649" s="35"/>
      <c r="G649" s="44"/>
      <c r="H649" s="44"/>
    </row>
    <row r="650" spans="4:8" s="3" customFormat="1" x14ac:dyDescent="0.3">
      <c r="D650"/>
      <c r="E650" s="35"/>
      <c r="F650" s="35"/>
      <c r="G650" s="44"/>
      <c r="H650" s="44"/>
    </row>
    <row r="651" spans="4:8" s="3" customFormat="1" x14ac:dyDescent="0.3">
      <c r="D651"/>
      <c r="E651" s="35"/>
      <c r="F651" s="35"/>
      <c r="G651" s="44"/>
      <c r="H651" s="44"/>
    </row>
    <row r="652" spans="4:8" s="3" customFormat="1" x14ac:dyDescent="0.3">
      <c r="D652"/>
      <c r="E652" s="35"/>
      <c r="F652" s="35"/>
      <c r="G652" s="44"/>
      <c r="H652" s="44"/>
    </row>
    <row r="653" spans="4:8" s="3" customFormat="1" x14ac:dyDescent="0.3">
      <c r="D653"/>
      <c r="E653" s="35"/>
      <c r="F653" s="35"/>
      <c r="G653" s="44"/>
      <c r="H653" s="44"/>
    </row>
    <row r="654" spans="4:8" s="3" customFormat="1" x14ac:dyDescent="0.3">
      <c r="D654"/>
      <c r="E654" s="35"/>
      <c r="F654" s="35"/>
      <c r="G654" s="44"/>
      <c r="H654" s="44"/>
    </row>
    <row r="655" spans="4:8" s="3" customFormat="1" x14ac:dyDescent="0.3">
      <c r="D655"/>
      <c r="E655" s="35"/>
      <c r="F655" s="35"/>
      <c r="G655" s="44"/>
      <c r="H655" s="44"/>
    </row>
    <row r="656" spans="4:8" s="3" customFormat="1" x14ac:dyDescent="0.3">
      <c r="D656"/>
      <c r="E656" s="35"/>
      <c r="F656" s="35"/>
      <c r="G656" s="44"/>
      <c r="H656" s="44"/>
    </row>
    <row r="657" spans="4:8" s="3" customFormat="1" x14ac:dyDescent="0.3">
      <c r="D657"/>
      <c r="E657" s="35"/>
      <c r="F657" s="35"/>
      <c r="G657" s="44"/>
      <c r="H657" s="44"/>
    </row>
    <row r="658" spans="4:8" s="3" customFormat="1" x14ac:dyDescent="0.3">
      <c r="D658"/>
      <c r="E658" s="35"/>
      <c r="F658" s="35"/>
      <c r="G658" s="44"/>
      <c r="H658" s="44"/>
    </row>
    <row r="659" spans="4:8" s="3" customFormat="1" x14ac:dyDescent="0.3">
      <c r="D659"/>
      <c r="E659" s="35"/>
      <c r="F659" s="35"/>
      <c r="G659" s="44"/>
      <c r="H659" s="44"/>
    </row>
    <row r="660" spans="4:8" s="3" customFormat="1" x14ac:dyDescent="0.3">
      <c r="D660"/>
      <c r="E660" s="35"/>
      <c r="F660" s="35"/>
      <c r="G660" s="44"/>
      <c r="H660" s="44"/>
    </row>
    <row r="661" spans="4:8" s="3" customFormat="1" x14ac:dyDescent="0.3">
      <c r="D661"/>
      <c r="E661" s="35"/>
      <c r="F661" s="35"/>
      <c r="G661" s="44"/>
      <c r="H661" s="44"/>
    </row>
    <row r="662" spans="4:8" s="3" customFormat="1" x14ac:dyDescent="0.3">
      <c r="D662"/>
      <c r="E662" s="35"/>
      <c r="F662" s="35"/>
      <c r="G662" s="44"/>
      <c r="H662" s="44"/>
    </row>
    <row r="663" spans="4:8" s="3" customFormat="1" x14ac:dyDescent="0.3">
      <c r="D663"/>
      <c r="E663" s="35"/>
      <c r="F663" s="35"/>
      <c r="G663" s="44"/>
      <c r="H663" s="44"/>
    </row>
    <row r="664" spans="4:8" s="3" customFormat="1" x14ac:dyDescent="0.3">
      <c r="D664"/>
      <c r="E664" s="35"/>
      <c r="F664" s="35"/>
      <c r="G664" s="44"/>
      <c r="H664" s="44"/>
    </row>
    <row r="665" spans="4:8" s="3" customFormat="1" x14ac:dyDescent="0.3">
      <c r="D665"/>
      <c r="E665" s="35"/>
      <c r="F665" s="35"/>
      <c r="G665" s="44"/>
      <c r="H665" s="44"/>
    </row>
    <row r="666" spans="4:8" s="3" customFormat="1" x14ac:dyDescent="0.3">
      <c r="D666"/>
      <c r="E666" s="35"/>
      <c r="F666" s="35"/>
      <c r="G666" s="44"/>
      <c r="H666" s="44"/>
    </row>
    <row r="667" spans="4:8" s="3" customFormat="1" x14ac:dyDescent="0.3">
      <c r="D667"/>
      <c r="E667" s="35"/>
      <c r="F667" s="35"/>
      <c r="G667" s="44"/>
      <c r="H667" s="44"/>
    </row>
    <row r="668" spans="4:8" s="3" customFormat="1" x14ac:dyDescent="0.3">
      <c r="D668"/>
      <c r="E668" s="35"/>
      <c r="F668" s="35"/>
      <c r="G668" s="44"/>
      <c r="H668" s="44"/>
    </row>
    <row r="669" spans="4:8" s="3" customFormat="1" x14ac:dyDescent="0.3">
      <c r="D669"/>
      <c r="E669" s="35"/>
      <c r="F669" s="35"/>
      <c r="G669" s="44"/>
      <c r="H669" s="44"/>
    </row>
    <row r="670" spans="4:8" s="3" customFormat="1" x14ac:dyDescent="0.3">
      <c r="D670"/>
      <c r="E670" s="35"/>
      <c r="F670" s="35"/>
      <c r="G670" s="44"/>
      <c r="H670" s="44"/>
    </row>
    <row r="671" spans="4:8" s="3" customFormat="1" x14ac:dyDescent="0.3">
      <c r="D671"/>
      <c r="E671" s="35"/>
      <c r="F671" s="35"/>
      <c r="G671" s="44"/>
      <c r="H671" s="44"/>
    </row>
    <row r="672" spans="4:8" s="3" customFormat="1" x14ac:dyDescent="0.3">
      <c r="D672"/>
      <c r="E672" s="35"/>
      <c r="F672" s="35"/>
      <c r="G672" s="44"/>
      <c r="H672" s="44"/>
    </row>
    <row r="673" spans="4:8" s="3" customFormat="1" x14ac:dyDescent="0.3">
      <c r="D673"/>
      <c r="E673" s="35"/>
      <c r="F673" s="35"/>
      <c r="G673" s="44"/>
      <c r="H673" s="44"/>
    </row>
    <row r="674" spans="4:8" s="3" customFormat="1" x14ac:dyDescent="0.3">
      <c r="D674"/>
      <c r="E674" s="35"/>
      <c r="F674" s="35"/>
      <c r="G674" s="44"/>
      <c r="H674" s="44"/>
    </row>
    <row r="675" spans="4:8" s="3" customFormat="1" x14ac:dyDescent="0.3">
      <c r="D675"/>
      <c r="E675" s="35"/>
      <c r="F675" s="35"/>
      <c r="G675" s="44"/>
      <c r="H675" s="44"/>
    </row>
    <row r="676" spans="4:8" s="3" customFormat="1" x14ac:dyDescent="0.3">
      <c r="D676"/>
      <c r="E676" s="35"/>
      <c r="F676" s="35"/>
      <c r="G676" s="44"/>
      <c r="H676" s="44"/>
    </row>
    <row r="677" spans="4:8" s="3" customFormat="1" x14ac:dyDescent="0.3">
      <c r="D677"/>
      <c r="E677" s="35"/>
      <c r="F677" s="35"/>
      <c r="G677" s="44"/>
      <c r="H677" s="44"/>
    </row>
    <row r="678" spans="4:8" s="3" customFormat="1" x14ac:dyDescent="0.3">
      <c r="D678"/>
      <c r="E678" s="35"/>
      <c r="F678" s="35"/>
      <c r="G678" s="44"/>
      <c r="H678" s="44"/>
    </row>
    <row r="679" spans="4:8" s="3" customFormat="1" x14ac:dyDescent="0.3">
      <c r="D679"/>
      <c r="E679" s="35"/>
      <c r="F679" s="35"/>
      <c r="G679" s="44"/>
      <c r="H679" s="44"/>
    </row>
    <row r="680" spans="4:8" s="3" customFormat="1" x14ac:dyDescent="0.3">
      <c r="D680"/>
      <c r="E680" s="35"/>
      <c r="F680" s="35"/>
      <c r="G680" s="44"/>
      <c r="H680" s="44"/>
    </row>
    <row r="681" spans="4:8" s="3" customFormat="1" x14ac:dyDescent="0.3">
      <c r="D681"/>
      <c r="E681" s="35"/>
      <c r="F681" s="35"/>
      <c r="G681" s="44"/>
      <c r="H681" s="44"/>
    </row>
    <row r="682" spans="4:8" s="3" customFormat="1" x14ac:dyDescent="0.3">
      <c r="D682"/>
      <c r="E682" s="35"/>
      <c r="F682" s="35"/>
      <c r="G682" s="44"/>
      <c r="H682" s="44"/>
    </row>
    <row r="683" spans="4:8" s="3" customFormat="1" x14ac:dyDescent="0.3">
      <c r="D683"/>
      <c r="E683" s="35"/>
      <c r="F683" s="35"/>
      <c r="G683" s="44"/>
      <c r="H683" s="44"/>
    </row>
    <row r="684" spans="4:8" s="3" customFormat="1" x14ac:dyDescent="0.3">
      <c r="D684"/>
      <c r="E684" s="35"/>
      <c r="F684" s="35"/>
      <c r="G684" s="44"/>
      <c r="H684" s="44"/>
    </row>
    <row r="685" spans="4:8" s="3" customFormat="1" x14ac:dyDescent="0.3">
      <c r="D685"/>
      <c r="E685" s="35"/>
      <c r="F685" s="35"/>
      <c r="G685" s="44"/>
      <c r="H685" s="44"/>
    </row>
    <row r="686" spans="4:8" s="3" customFormat="1" x14ac:dyDescent="0.3">
      <c r="D686"/>
      <c r="E686" s="35"/>
      <c r="F686" s="35"/>
      <c r="G686" s="44"/>
      <c r="H686" s="44"/>
    </row>
    <row r="687" spans="4:8" s="3" customFormat="1" x14ac:dyDescent="0.3">
      <c r="D687"/>
      <c r="E687" s="35"/>
      <c r="F687" s="35"/>
      <c r="G687" s="44"/>
      <c r="H687" s="44"/>
    </row>
    <row r="688" spans="4:8" s="3" customFormat="1" x14ac:dyDescent="0.3">
      <c r="D688"/>
      <c r="E688" s="35"/>
      <c r="F688" s="35"/>
      <c r="G688" s="44"/>
      <c r="H688" s="44"/>
    </row>
    <row r="689" spans="4:8" s="3" customFormat="1" x14ac:dyDescent="0.3">
      <c r="D689"/>
      <c r="E689" s="35"/>
      <c r="F689" s="35"/>
      <c r="G689" s="44"/>
      <c r="H689" s="44"/>
    </row>
    <row r="690" spans="4:8" s="3" customFormat="1" x14ac:dyDescent="0.3">
      <c r="D690"/>
      <c r="E690" s="35"/>
      <c r="F690" s="35"/>
      <c r="G690" s="44"/>
      <c r="H690" s="44"/>
    </row>
    <row r="691" spans="4:8" s="3" customFormat="1" x14ac:dyDescent="0.3">
      <c r="D691"/>
      <c r="E691" s="35"/>
      <c r="F691" s="35"/>
      <c r="G691" s="44"/>
      <c r="H691" s="44"/>
    </row>
    <row r="692" spans="4:8" s="3" customFormat="1" x14ac:dyDescent="0.3">
      <c r="D692"/>
      <c r="E692" s="35"/>
      <c r="F692" s="35"/>
      <c r="G692" s="44"/>
      <c r="H692" s="44"/>
    </row>
    <row r="693" spans="4:8" s="3" customFormat="1" x14ac:dyDescent="0.3">
      <c r="D693"/>
      <c r="E693" s="35"/>
      <c r="F693" s="35"/>
      <c r="G693" s="44"/>
      <c r="H693" s="44"/>
    </row>
    <row r="694" spans="4:8" s="3" customFormat="1" x14ac:dyDescent="0.3">
      <c r="D694"/>
      <c r="E694" s="35"/>
      <c r="F694" s="35"/>
      <c r="G694" s="44"/>
      <c r="H694" s="44"/>
    </row>
    <row r="695" spans="4:8" s="3" customFormat="1" x14ac:dyDescent="0.3">
      <c r="D695"/>
      <c r="E695" s="35"/>
      <c r="F695" s="35"/>
      <c r="G695" s="44"/>
      <c r="H695" s="44"/>
    </row>
    <row r="696" spans="4:8" s="3" customFormat="1" x14ac:dyDescent="0.3">
      <c r="D696"/>
      <c r="E696" s="35"/>
      <c r="F696" s="35"/>
      <c r="G696" s="44"/>
      <c r="H696" s="44"/>
    </row>
    <row r="697" spans="4:8" s="3" customFormat="1" x14ac:dyDescent="0.3">
      <c r="D697"/>
      <c r="E697" s="35"/>
      <c r="F697" s="35"/>
      <c r="G697" s="44"/>
      <c r="H697" s="44"/>
    </row>
    <row r="698" spans="4:8" s="3" customFormat="1" x14ac:dyDescent="0.3">
      <c r="D698"/>
      <c r="E698" s="35"/>
      <c r="F698" s="35"/>
      <c r="G698" s="44"/>
      <c r="H698" s="44"/>
    </row>
    <row r="699" spans="4:8" s="3" customFormat="1" x14ac:dyDescent="0.3">
      <c r="D699"/>
      <c r="E699" s="35"/>
      <c r="F699" s="35"/>
      <c r="G699" s="44"/>
      <c r="H699" s="44"/>
    </row>
    <row r="700" spans="4:8" s="3" customFormat="1" x14ac:dyDescent="0.3">
      <c r="D700"/>
      <c r="E700" s="35"/>
      <c r="F700" s="35"/>
      <c r="G700" s="44"/>
      <c r="H700" s="44"/>
    </row>
    <row r="701" spans="4:8" s="3" customFormat="1" x14ac:dyDescent="0.3">
      <c r="D701"/>
      <c r="E701" s="35"/>
      <c r="F701" s="35"/>
      <c r="G701" s="44"/>
      <c r="H701" s="44"/>
    </row>
    <row r="702" spans="4:8" s="3" customFormat="1" x14ac:dyDescent="0.3">
      <c r="D702"/>
      <c r="E702" s="35"/>
      <c r="F702" s="35"/>
      <c r="G702" s="44"/>
      <c r="H702" s="44"/>
    </row>
    <row r="703" spans="4:8" s="3" customFormat="1" x14ac:dyDescent="0.3">
      <c r="D703"/>
      <c r="E703" s="35"/>
      <c r="F703" s="35"/>
      <c r="G703" s="44"/>
      <c r="H703" s="44"/>
    </row>
    <row r="704" spans="4:8" s="3" customFormat="1" x14ac:dyDescent="0.3">
      <c r="D704"/>
      <c r="E704" s="35"/>
      <c r="F704" s="35"/>
      <c r="G704" s="44"/>
      <c r="H704" s="44"/>
    </row>
    <row r="705" spans="4:8" s="3" customFormat="1" x14ac:dyDescent="0.3">
      <c r="D705"/>
      <c r="E705" s="35"/>
      <c r="F705" s="35"/>
      <c r="G705" s="44"/>
      <c r="H705" s="44"/>
    </row>
    <row r="706" spans="4:8" s="3" customFormat="1" x14ac:dyDescent="0.3">
      <c r="D706"/>
      <c r="E706" s="35"/>
      <c r="F706" s="35"/>
      <c r="G706" s="44"/>
      <c r="H706" s="44"/>
    </row>
    <row r="707" spans="4:8" s="3" customFormat="1" x14ac:dyDescent="0.3">
      <c r="D707"/>
      <c r="E707" s="35"/>
      <c r="F707" s="35"/>
      <c r="G707" s="44"/>
      <c r="H707" s="44"/>
    </row>
    <row r="708" spans="4:8" s="3" customFormat="1" x14ac:dyDescent="0.3">
      <c r="D708"/>
      <c r="E708" s="35"/>
      <c r="F708" s="35"/>
      <c r="G708" s="44"/>
      <c r="H708" s="44"/>
    </row>
    <row r="709" spans="4:8" s="3" customFormat="1" x14ac:dyDescent="0.3">
      <c r="D709"/>
      <c r="E709" s="35"/>
      <c r="F709" s="35"/>
      <c r="G709" s="44"/>
      <c r="H709" s="44"/>
    </row>
    <row r="710" spans="4:8" s="3" customFormat="1" x14ac:dyDescent="0.3">
      <c r="D710"/>
      <c r="E710" s="35"/>
      <c r="F710" s="35"/>
      <c r="G710" s="44"/>
      <c r="H710" s="44"/>
    </row>
    <row r="711" spans="4:8" s="3" customFormat="1" x14ac:dyDescent="0.3">
      <c r="D711"/>
      <c r="E711" s="35"/>
      <c r="F711" s="35"/>
      <c r="G711" s="44"/>
      <c r="H711" s="44"/>
    </row>
    <row r="712" spans="4:8" s="3" customFormat="1" x14ac:dyDescent="0.3">
      <c r="D712"/>
      <c r="E712" s="35"/>
      <c r="F712" s="35"/>
      <c r="G712" s="44"/>
      <c r="H712" s="44"/>
    </row>
    <row r="713" spans="4:8" s="3" customFormat="1" x14ac:dyDescent="0.3">
      <c r="D713"/>
      <c r="E713" s="35"/>
      <c r="F713" s="35"/>
      <c r="G713" s="44"/>
      <c r="H713" s="44"/>
    </row>
    <row r="714" spans="4:8" s="3" customFormat="1" x14ac:dyDescent="0.3">
      <c r="D714"/>
      <c r="E714" s="35"/>
      <c r="F714" s="35"/>
      <c r="G714" s="44"/>
      <c r="H714" s="44"/>
    </row>
    <row r="715" spans="4:8" s="3" customFormat="1" x14ac:dyDescent="0.3">
      <c r="D715"/>
      <c r="E715" s="35"/>
      <c r="F715" s="35"/>
      <c r="G715" s="44"/>
      <c r="H715" s="44"/>
    </row>
    <row r="716" spans="4:8" s="3" customFormat="1" x14ac:dyDescent="0.3">
      <c r="D716"/>
      <c r="E716" s="35"/>
      <c r="F716" s="35"/>
      <c r="G716" s="44"/>
      <c r="H716" s="44"/>
    </row>
    <row r="717" spans="4:8" s="3" customFormat="1" x14ac:dyDescent="0.3">
      <c r="D717"/>
      <c r="E717" s="35"/>
      <c r="F717" s="35"/>
      <c r="G717" s="44"/>
      <c r="H717" s="44"/>
    </row>
    <row r="718" spans="4:8" s="3" customFormat="1" x14ac:dyDescent="0.3">
      <c r="D718"/>
      <c r="E718" s="35"/>
      <c r="F718" s="35"/>
      <c r="G718" s="44"/>
      <c r="H718" s="44"/>
    </row>
    <row r="719" spans="4:8" s="3" customFormat="1" x14ac:dyDescent="0.3">
      <c r="D719"/>
      <c r="E719" s="35"/>
      <c r="F719" s="35"/>
      <c r="G719" s="44"/>
      <c r="H719" s="44"/>
    </row>
    <row r="720" spans="4:8" s="3" customFormat="1" x14ac:dyDescent="0.3">
      <c r="D720"/>
      <c r="E720" s="35"/>
      <c r="F720" s="35"/>
      <c r="G720" s="44"/>
      <c r="H720" s="44"/>
    </row>
    <row r="721" spans="4:8" s="3" customFormat="1" x14ac:dyDescent="0.3">
      <c r="D721"/>
      <c r="E721" s="35"/>
      <c r="F721" s="35"/>
      <c r="G721" s="44"/>
      <c r="H721" s="44"/>
    </row>
    <row r="722" spans="4:8" s="3" customFormat="1" x14ac:dyDescent="0.3">
      <c r="D722"/>
      <c r="E722" s="35"/>
      <c r="F722" s="35"/>
      <c r="G722" s="44"/>
      <c r="H722" s="44"/>
    </row>
    <row r="723" spans="4:8" s="3" customFormat="1" x14ac:dyDescent="0.3">
      <c r="D723"/>
      <c r="E723" s="35"/>
      <c r="F723" s="35"/>
      <c r="G723" s="44"/>
      <c r="H723" s="44"/>
    </row>
    <row r="724" spans="4:8" s="3" customFormat="1" x14ac:dyDescent="0.3">
      <c r="D724"/>
      <c r="E724" s="35"/>
      <c r="F724" s="35"/>
      <c r="G724" s="44"/>
      <c r="H724" s="44"/>
    </row>
    <row r="725" spans="4:8" s="3" customFormat="1" x14ac:dyDescent="0.3">
      <c r="D725"/>
      <c r="E725" s="35"/>
      <c r="F725" s="35"/>
      <c r="G725" s="44"/>
      <c r="H725" s="44"/>
    </row>
    <row r="726" spans="4:8" s="3" customFormat="1" x14ac:dyDescent="0.3">
      <c r="D726"/>
      <c r="E726" s="35"/>
      <c r="F726" s="35"/>
      <c r="G726" s="44"/>
      <c r="H726" s="44"/>
    </row>
    <row r="727" spans="4:8" s="3" customFormat="1" x14ac:dyDescent="0.3">
      <c r="D727"/>
      <c r="E727" s="35"/>
      <c r="F727" s="35"/>
      <c r="G727" s="44"/>
      <c r="H727" s="44"/>
    </row>
    <row r="728" spans="4:8" s="3" customFormat="1" x14ac:dyDescent="0.3">
      <c r="D728"/>
      <c r="E728" s="35"/>
      <c r="F728" s="35"/>
      <c r="G728" s="44"/>
      <c r="H728" s="44"/>
    </row>
    <row r="729" spans="4:8" s="3" customFormat="1" x14ac:dyDescent="0.3">
      <c r="D729"/>
      <c r="E729" s="35"/>
      <c r="F729" s="35"/>
      <c r="G729" s="44"/>
      <c r="H729" s="44"/>
    </row>
    <row r="730" spans="4:8" s="3" customFormat="1" x14ac:dyDescent="0.3">
      <c r="D730"/>
      <c r="E730" s="35"/>
      <c r="F730" s="35"/>
      <c r="G730" s="44"/>
      <c r="H730" s="44"/>
    </row>
    <row r="731" spans="4:8" s="3" customFormat="1" x14ac:dyDescent="0.3">
      <c r="D731"/>
      <c r="E731" s="35"/>
      <c r="F731" s="35"/>
      <c r="G731" s="44"/>
      <c r="H731" s="44"/>
    </row>
    <row r="732" spans="4:8" s="3" customFormat="1" x14ac:dyDescent="0.3">
      <c r="D732"/>
      <c r="E732" s="35"/>
      <c r="F732" s="35"/>
      <c r="G732" s="44"/>
      <c r="H732" s="44"/>
    </row>
    <row r="733" spans="4:8" s="3" customFormat="1" x14ac:dyDescent="0.3">
      <c r="D733"/>
      <c r="E733" s="35"/>
      <c r="F733" s="35"/>
      <c r="G733" s="44"/>
      <c r="H733" s="44"/>
    </row>
    <row r="734" spans="4:8" s="3" customFormat="1" x14ac:dyDescent="0.3">
      <c r="D734"/>
      <c r="E734" s="35"/>
      <c r="F734" s="35"/>
      <c r="G734" s="44"/>
      <c r="H734" s="44"/>
    </row>
    <row r="735" spans="4:8" s="3" customFormat="1" x14ac:dyDescent="0.3">
      <c r="D735"/>
      <c r="E735" s="35"/>
      <c r="F735" s="35"/>
      <c r="G735" s="44"/>
      <c r="H735" s="44"/>
    </row>
    <row r="736" spans="4:8" s="3" customFormat="1" x14ac:dyDescent="0.3">
      <c r="D736"/>
      <c r="E736" s="35"/>
      <c r="F736" s="35"/>
      <c r="G736" s="44"/>
      <c r="H736" s="44"/>
    </row>
    <row r="737" spans="4:8" s="3" customFormat="1" x14ac:dyDescent="0.3">
      <c r="D737"/>
      <c r="E737" s="35"/>
      <c r="F737" s="35"/>
      <c r="G737" s="44"/>
      <c r="H737" s="44"/>
    </row>
    <row r="738" spans="4:8" s="3" customFormat="1" x14ac:dyDescent="0.3">
      <c r="D738"/>
      <c r="E738" s="35"/>
      <c r="F738" s="35"/>
      <c r="G738" s="44"/>
      <c r="H738" s="44"/>
    </row>
    <row r="739" spans="4:8" s="3" customFormat="1" x14ac:dyDescent="0.3">
      <c r="D739"/>
      <c r="E739" s="35"/>
      <c r="F739" s="35"/>
      <c r="G739" s="44"/>
      <c r="H739" s="44"/>
    </row>
    <row r="740" spans="4:8" s="3" customFormat="1" x14ac:dyDescent="0.3">
      <c r="D740"/>
      <c r="E740" s="35"/>
      <c r="F740" s="35"/>
      <c r="G740" s="44"/>
      <c r="H740" s="44"/>
    </row>
    <row r="741" spans="4:8" s="3" customFormat="1" x14ac:dyDescent="0.3">
      <c r="D741"/>
      <c r="E741" s="35"/>
      <c r="F741" s="35"/>
      <c r="G741" s="44"/>
      <c r="H741" s="44"/>
    </row>
    <row r="742" spans="4:8" s="3" customFormat="1" x14ac:dyDescent="0.3">
      <c r="D742"/>
      <c r="E742" s="35"/>
      <c r="F742" s="35"/>
      <c r="G742" s="44"/>
      <c r="H742" s="44"/>
    </row>
    <row r="743" spans="4:8" s="3" customFormat="1" x14ac:dyDescent="0.3">
      <c r="D743"/>
      <c r="E743" s="35"/>
      <c r="F743" s="35"/>
      <c r="G743" s="44"/>
      <c r="H743" s="44"/>
    </row>
    <row r="744" spans="4:8" s="3" customFormat="1" x14ac:dyDescent="0.3">
      <c r="D744"/>
      <c r="E744" s="35"/>
      <c r="F744" s="35"/>
      <c r="G744" s="44"/>
      <c r="H744" s="44"/>
    </row>
    <row r="745" spans="4:8" s="3" customFormat="1" x14ac:dyDescent="0.3">
      <c r="D745"/>
      <c r="E745" s="35"/>
      <c r="F745" s="35"/>
      <c r="G745" s="44"/>
      <c r="H745" s="44"/>
    </row>
    <row r="746" spans="4:8" s="3" customFormat="1" x14ac:dyDescent="0.3">
      <c r="D746"/>
      <c r="E746" s="35"/>
      <c r="F746" s="35"/>
      <c r="G746" s="44"/>
      <c r="H746" s="44"/>
    </row>
    <row r="747" spans="4:8" s="3" customFormat="1" x14ac:dyDescent="0.3">
      <c r="D747"/>
      <c r="E747" s="35"/>
      <c r="F747" s="35"/>
      <c r="G747" s="44"/>
      <c r="H747" s="44"/>
    </row>
    <row r="748" spans="4:8" s="3" customFormat="1" x14ac:dyDescent="0.3">
      <c r="D748"/>
      <c r="E748" s="35"/>
      <c r="F748" s="35"/>
      <c r="G748" s="44"/>
      <c r="H748" s="44"/>
    </row>
    <row r="749" spans="4:8" s="3" customFormat="1" x14ac:dyDescent="0.3">
      <c r="D749"/>
      <c r="E749" s="35"/>
      <c r="F749" s="35"/>
      <c r="G749" s="44"/>
      <c r="H749" s="44"/>
    </row>
    <row r="750" spans="4:8" s="3" customFormat="1" x14ac:dyDescent="0.3">
      <c r="D750"/>
      <c r="E750" s="35"/>
      <c r="F750" s="35"/>
      <c r="G750" s="44"/>
      <c r="H750" s="44"/>
    </row>
    <row r="751" spans="4:8" s="3" customFormat="1" x14ac:dyDescent="0.3">
      <c r="D751"/>
      <c r="E751" s="35"/>
      <c r="F751" s="35"/>
      <c r="G751" s="44"/>
      <c r="H751" s="44"/>
    </row>
    <row r="752" spans="4:8" s="3" customFormat="1" x14ac:dyDescent="0.3">
      <c r="D752"/>
      <c r="E752" s="35"/>
      <c r="F752" s="35"/>
      <c r="G752" s="44"/>
      <c r="H752" s="44"/>
    </row>
    <row r="753" spans="4:8" s="3" customFormat="1" x14ac:dyDescent="0.3">
      <c r="D753"/>
      <c r="E753" s="35"/>
      <c r="F753" s="35"/>
      <c r="G753" s="44"/>
      <c r="H753" s="44"/>
    </row>
    <row r="754" spans="4:8" s="3" customFormat="1" x14ac:dyDescent="0.3">
      <c r="D754"/>
      <c r="E754" s="35"/>
      <c r="F754" s="35"/>
      <c r="G754" s="44"/>
      <c r="H754" s="44"/>
    </row>
    <row r="755" spans="4:8" s="3" customFormat="1" x14ac:dyDescent="0.3">
      <c r="D755"/>
      <c r="E755" s="35"/>
      <c r="F755" s="35"/>
      <c r="G755" s="44"/>
      <c r="H755" s="44"/>
    </row>
    <row r="756" spans="4:8" s="3" customFormat="1" x14ac:dyDescent="0.3">
      <c r="D756"/>
      <c r="E756" s="35"/>
      <c r="F756" s="35"/>
      <c r="G756" s="44"/>
      <c r="H756" s="44"/>
    </row>
    <row r="757" spans="4:8" s="3" customFormat="1" x14ac:dyDescent="0.3">
      <c r="D757"/>
      <c r="E757" s="35"/>
      <c r="F757" s="35"/>
      <c r="G757" s="44"/>
      <c r="H757" s="44"/>
    </row>
    <row r="758" spans="4:8" s="3" customFormat="1" x14ac:dyDescent="0.3">
      <c r="D758"/>
      <c r="E758" s="35"/>
      <c r="F758" s="35"/>
      <c r="G758" s="44"/>
      <c r="H758" s="44"/>
    </row>
    <row r="759" spans="4:8" s="3" customFormat="1" x14ac:dyDescent="0.3">
      <c r="D759"/>
      <c r="E759" s="35"/>
      <c r="F759" s="35"/>
      <c r="G759" s="44"/>
      <c r="H759" s="44"/>
    </row>
    <row r="760" spans="4:8" s="3" customFormat="1" x14ac:dyDescent="0.3">
      <c r="D760"/>
      <c r="E760" s="35"/>
      <c r="F760" s="35"/>
      <c r="G760" s="44"/>
      <c r="H760" s="44"/>
    </row>
    <row r="761" spans="4:8" s="3" customFormat="1" x14ac:dyDescent="0.3">
      <c r="D761"/>
      <c r="E761" s="35"/>
      <c r="F761" s="35"/>
      <c r="G761" s="44"/>
      <c r="H761" s="44"/>
    </row>
    <row r="762" spans="4:8" s="3" customFormat="1" x14ac:dyDescent="0.3">
      <c r="D762"/>
      <c r="E762" s="35"/>
      <c r="F762" s="35"/>
      <c r="G762" s="44"/>
      <c r="H762" s="44"/>
    </row>
    <row r="763" spans="4:8" s="3" customFormat="1" x14ac:dyDescent="0.3">
      <c r="D763"/>
      <c r="E763" s="35"/>
      <c r="F763" s="35"/>
      <c r="G763" s="44"/>
      <c r="H763" s="44"/>
    </row>
    <row r="764" spans="4:8" s="3" customFormat="1" x14ac:dyDescent="0.3">
      <c r="D764"/>
      <c r="E764" s="35"/>
      <c r="F764" s="35"/>
      <c r="G764" s="44"/>
      <c r="H764" s="44"/>
    </row>
    <row r="765" spans="4:8" s="3" customFormat="1" x14ac:dyDescent="0.3">
      <c r="D765"/>
      <c r="E765" s="35"/>
      <c r="F765" s="35"/>
      <c r="G765" s="44"/>
      <c r="H765" s="44"/>
    </row>
    <row r="766" spans="4:8" s="3" customFormat="1" x14ac:dyDescent="0.3">
      <c r="D766"/>
      <c r="E766" s="35"/>
      <c r="F766" s="35"/>
      <c r="G766" s="44"/>
      <c r="H766" s="44"/>
    </row>
    <row r="767" spans="4:8" s="3" customFormat="1" x14ac:dyDescent="0.3">
      <c r="D767"/>
      <c r="E767" s="35"/>
      <c r="F767" s="35"/>
      <c r="G767" s="44"/>
      <c r="H767" s="44"/>
    </row>
    <row r="768" spans="4:8" s="3" customFormat="1" x14ac:dyDescent="0.3">
      <c r="D768"/>
      <c r="E768" s="35"/>
      <c r="F768" s="35"/>
      <c r="G768" s="44"/>
      <c r="H768" s="44"/>
    </row>
    <row r="769" spans="4:8" s="3" customFormat="1" x14ac:dyDescent="0.3">
      <c r="D769"/>
      <c r="E769" s="35"/>
      <c r="F769" s="35"/>
      <c r="G769" s="44"/>
      <c r="H769" s="44"/>
    </row>
    <row r="770" spans="4:8" s="3" customFormat="1" x14ac:dyDescent="0.3">
      <c r="D770"/>
      <c r="E770" s="35"/>
      <c r="F770" s="35"/>
      <c r="G770" s="44"/>
      <c r="H770" s="44"/>
    </row>
    <row r="771" spans="4:8" s="3" customFormat="1" x14ac:dyDescent="0.3">
      <c r="D771"/>
      <c r="E771" s="35"/>
      <c r="F771" s="35"/>
      <c r="G771" s="44"/>
      <c r="H771" s="44"/>
    </row>
    <row r="772" spans="4:8" s="3" customFormat="1" x14ac:dyDescent="0.3">
      <c r="D772"/>
      <c r="E772" s="35"/>
      <c r="F772" s="35"/>
      <c r="G772" s="44"/>
      <c r="H772" s="44"/>
    </row>
    <row r="773" spans="4:8" s="3" customFormat="1" x14ac:dyDescent="0.3">
      <c r="D773"/>
      <c r="E773" s="35"/>
      <c r="F773" s="35"/>
      <c r="G773" s="44"/>
      <c r="H773" s="44"/>
    </row>
    <row r="774" spans="4:8" s="3" customFormat="1" x14ac:dyDescent="0.3">
      <c r="D774"/>
      <c r="E774" s="35"/>
      <c r="F774" s="35"/>
      <c r="G774" s="44"/>
      <c r="H774" s="44"/>
    </row>
    <row r="775" spans="4:8" s="3" customFormat="1" x14ac:dyDescent="0.3">
      <c r="D775"/>
      <c r="E775" s="35"/>
      <c r="F775" s="35"/>
      <c r="G775" s="44"/>
      <c r="H775" s="44"/>
    </row>
    <row r="776" spans="4:8" s="3" customFormat="1" x14ac:dyDescent="0.3">
      <c r="D776"/>
      <c r="E776" s="35"/>
      <c r="F776" s="35"/>
      <c r="G776" s="44"/>
      <c r="H776" s="44"/>
    </row>
    <row r="777" spans="4:8" s="3" customFormat="1" x14ac:dyDescent="0.3">
      <c r="D777"/>
      <c r="E777" s="35"/>
      <c r="F777" s="35"/>
      <c r="G777" s="44"/>
      <c r="H777" s="44"/>
    </row>
    <row r="778" spans="4:8" s="3" customFormat="1" x14ac:dyDescent="0.3">
      <c r="D778"/>
      <c r="E778" s="35"/>
      <c r="F778" s="35"/>
      <c r="G778" s="44"/>
      <c r="H778" s="44"/>
    </row>
    <row r="779" spans="4:8" s="3" customFormat="1" x14ac:dyDescent="0.3">
      <c r="D779"/>
      <c r="E779" s="35"/>
      <c r="F779" s="35"/>
      <c r="G779" s="44"/>
      <c r="H779" s="44"/>
    </row>
    <row r="780" spans="4:8" s="3" customFormat="1" x14ac:dyDescent="0.3">
      <c r="D780"/>
      <c r="E780" s="35"/>
      <c r="F780" s="35"/>
      <c r="G780" s="44"/>
      <c r="H780" s="44"/>
    </row>
    <row r="781" spans="4:8" s="3" customFormat="1" x14ac:dyDescent="0.3">
      <c r="D781"/>
      <c r="E781" s="35"/>
      <c r="F781" s="35"/>
      <c r="G781" s="44"/>
      <c r="H781" s="44"/>
    </row>
    <row r="782" spans="4:8" s="3" customFormat="1" x14ac:dyDescent="0.3">
      <c r="D782"/>
      <c r="E782" s="35"/>
      <c r="F782" s="35"/>
      <c r="G782" s="44"/>
      <c r="H782" s="44"/>
    </row>
    <row r="783" spans="4:8" s="3" customFormat="1" x14ac:dyDescent="0.3">
      <c r="D783"/>
      <c r="E783" s="35"/>
      <c r="F783" s="35"/>
      <c r="G783" s="44"/>
      <c r="H783" s="44"/>
    </row>
    <row r="784" spans="4:8" s="3" customFormat="1" x14ac:dyDescent="0.3">
      <c r="D784"/>
      <c r="E784" s="35"/>
      <c r="F784" s="35"/>
      <c r="G784" s="44"/>
      <c r="H784" s="44"/>
    </row>
    <row r="785" spans="4:8" s="3" customFormat="1" x14ac:dyDescent="0.3">
      <c r="D785"/>
      <c r="E785" s="35"/>
      <c r="F785" s="35"/>
      <c r="G785" s="44"/>
      <c r="H785" s="44"/>
    </row>
    <row r="786" spans="4:8" s="3" customFormat="1" x14ac:dyDescent="0.3">
      <c r="D786"/>
      <c r="E786" s="35"/>
      <c r="F786" s="35"/>
      <c r="G786" s="44"/>
      <c r="H786" s="44"/>
    </row>
    <row r="787" spans="4:8" s="3" customFormat="1" x14ac:dyDescent="0.3">
      <c r="D787"/>
      <c r="E787" s="35"/>
      <c r="F787" s="35"/>
      <c r="G787" s="44"/>
      <c r="H787" s="44"/>
    </row>
    <row r="788" spans="4:8" s="3" customFormat="1" x14ac:dyDescent="0.3">
      <c r="D788"/>
      <c r="E788" s="35"/>
      <c r="F788" s="35"/>
      <c r="G788" s="44"/>
      <c r="H788" s="44"/>
    </row>
    <row r="789" spans="4:8" s="3" customFormat="1" x14ac:dyDescent="0.3">
      <c r="D789"/>
      <c r="E789" s="35"/>
      <c r="F789" s="35"/>
      <c r="G789" s="44"/>
      <c r="H789" s="44"/>
    </row>
    <row r="790" spans="4:8" s="3" customFormat="1" x14ac:dyDescent="0.3">
      <c r="D790"/>
      <c r="E790" s="35"/>
      <c r="F790" s="35"/>
      <c r="G790" s="44"/>
      <c r="H790" s="44"/>
    </row>
    <row r="791" spans="4:8" s="3" customFormat="1" x14ac:dyDescent="0.3">
      <c r="D791"/>
      <c r="E791" s="35"/>
      <c r="F791" s="35"/>
      <c r="G791" s="44"/>
      <c r="H791" s="44"/>
    </row>
    <row r="792" spans="4:8" s="3" customFormat="1" x14ac:dyDescent="0.3">
      <c r="D792"/>
      <c r="E792" s="35"/>
      <c r="F792" s="35"/>
      <c r="G792" s="44"/>
      <c r="H792" s="44"/>
    </row>
    <row r="793" spans="4:8" s="3" customFormat="1" x14ac:dyDescent="0.3">
      <c r="D793"/>
      <c r="E793" s="35"/>
      <c r="F793" s="35"/>
      <c r="G793" s="44"/>
      <c r="H793" s="44"/>
    </row>
    <row r="794" spans="4:8" s="3" customFormat="1" x14ac:dyDescent="0.3">
      <c r="D794"/>
      <c r="E794" s="35"/>
      <c r="F794" s="35"/>
      <c r="G794" s="44"/>
      <c r="H794" s="44"/>
    </row>
    <row r="795" spans="4:8" s="3" customFormat="1" x14ac:dyDescent="0.3">
      <c r="D795"/>
      <c r="E795" s="35"/>
      <c r="F795" s="35"/>
      <c r="G795" s="44"/>
      <c r="H795" s="44"/>
    </row>
    <row r="796" spans="4:8" s="3" customFormat="1" x14ac:dyDescent="0.3">
      <c r="D796"/>
      <c r="E796" s="35"/>
      <c r="F796" s="35"/>
      <c r="G796" s="44"/>
      <c r="H796" s="44"/>
    </row>
    <row r="797" spans="4:8" s="3" customFormat="1" x14ac:dyDescent="0.3">
      <c r="D797"/>
      <c r="E797" s="35"/>
      <c r="F797" s="35"/>
      <c r="G797" s="44"/>
      <c r="H797" s="44"/>
    </row>
    <row r="798" spans="4:8" s="3" customFormat="1" x14ac:dyDescent="0.3">
      <c r="D798"/>
      <c r="E798" s="35"/>
      <c r="F798" s="35"/>
      <c r="G798" s="44"/>
      <c r="H798" s="44"/>
    </row>
    <row r="799" spans="4:8" s="3" customFormat="1" x14ac:dyDescent="0.3">
      <c r="D799"/>
      <c r="E799" s="35"/>
      <c r="F799" s="35"/>
      <c r="G799" s="44"/>
      <c r="H799" s="44"/>
    </row>
    <row r="800" spans="4:8" s="3" customFormat="1" x14ac:dyDescent="0.3">
      <c r="D800"/>
      <c r="E800" s="35"/>
      <c r="F800" s="35"/>
      <c r="G800" s="44"/>
      <c r="H800" s="44"/>
    </row>
    <row r="801" spans="4:8" s="3" customFormat="1" x14ac:dyDescent="0.3">
      <c r="D801"/>
      <c r="E801" s="35"/>
      <c r="F801" s="35"/>
      <c r="G801" s="44"/>
      <c r="H801" s="44"/>
    </row>
    <row r="802" spans="4:8" s="3" customFormat="1" x14ac:dyDescent="0.3">
      <c r="D802"/>
      <c r="E802" s="35"/>
      <c r="F802" s="35"/>
      <c r="G802" s="44"/>
      <c r="H802" s="44"/>
    </row>
    <row r="803" spans="4:8" s="3" customFormat="1" x14ac:dyDescent="0.3">
      <c r="D803"/>
      <c r="E803" s="35"/>
      <c r="F803" s="35"/>
      <c r="G803" s="44"/>
      <c r="H803" s="44"/>
    </row>
    <row r="804" spans="4:8" s="3" customFormat="1" x14ac:dyDescent="0.3">
      <c r="D804"/>
      <c r="E804" s="35"/>
      <c r="F804" s="35"/>
      <c r="G804" s="44"/>
      <c r="H804" s="44"/>
    </row>
    <row r="805" spans="4:8" s="3" customFormat="1" x14ac:dyDescent="0.3">
      <c r="D805"/>
      <c r="E805" s="35"/>
      <c r="F805" s="35"/>
      <c r="G805" s="44"/>
      <c r="H805" s="44"/>
    </row>
    <row r="806" spans="4:8" s="3" customFormat="1" x14ac:dyDescent="0.3">
      <c r="D806"/>
      <c r="E806" s="35"/>
      <c r="F806" s="35"/>
      <c r="G806" s="44"/>
      <c r="H806" s="44"/>
    </row>
    <row r="807" spans="4:8" s="3" customFormat="1" x14ac:dyDescent="0.3">
      <c r="D807"/>
      <c r="E807" s="35"/>
      <c r="F807" s="35"/>
      <c r="G807" s="44"/>
      <c r="H807" s="44"/>
    </row>
    <row r="808" spans="4:8" s="3" customFormat="1" x14ac:dyDescent="0.3">
      <c r="D808"/>
      <c r="E808" s="35"/>
      <c r="F808" s="35"/>
      <c r="G808" s="44"/>
      <c r="H808" s="44"/>
    </row>
    <row r="809" spans="4:8" s="3" customFormat="1" x14ac:dyDescent="0.3">
      <c r="D809"/>
      <c r="E809" s="35"/>
      <c r="F809" s="35"/>
      <c r="G809" s="44"/>
      <c r="H809" s="44"/>
    </row>
    <row r="810" spans="4:8" s="3" customFormat="1" x14ac:dyDescent="0.3">
      <c r="D810"/>
      <c r="E810" s="35"/>
      <c r="F810" s="35"/>
      <c r="G810" s="44"/>
      <c r="H810" s="44"/>
    </row>
    <row r="811" spans="4:8" s="3" customFormat="1" x14ac:dyDescent="0.3">
      <c r="D811"/>
      <c r="E811" s="35"/>
      <c r="F811" s="35"/>
      <c r="G811" s="44"/>
      <c r="H811" s="44"/>
    </row>
    <row r="812" spans="4:8" s="3" customFormat="1" x14ac:dyDescent="0.3">
      <c r="D812"/>
      <c r="E812" s="35"/>
      <c r="F812" s="35"/>
      <c r="G812" s="44"/>
      <c r="H812" s="44"/>
    </row>
    <row r="813" spans="4:8" s="3" customFormat="1" x14ac:dyDescent="0.3">
      <c r="D813"/>
      <c r="E813" s="35"/>
      <c r="F813" s="35"/>
      <c r="G813" s="44"/>
      <c r="H813" s="44"/>
    </row>
    <row r="814" spans="4:8" s="3" customFormat="1" x14ac:dyDescent="0.3">
      <c r="D814"/>
      <c r="E814" s="35"/>
      <c r="F814" s="35"/>
      <c r="G814" s="44"/>
      <c r="H814" s="44"/>
    </row>
    <row r="815" spans="4:8" s="3" customFormat="1" x14ac:dyDescent="0.3">
      <c r="D815"/>
      <c r="E815" s="35"/>
      <c r="F815" s="35"/>
      <c r="G815" s="44"/>
      <c r="H815" s="44"/>
    </row>
    <row r="816" spans="4:8" s="3" customFormat="1" x14ac:dyDescent="0.3">
      <c r="D816"/>
      <c r="E816" s="35"/>
      <c r="F816" s="35"/>
      <c r="G816" s="44"/>
      <c r="H816" s="44"/>
    </row>
    <row r="817" spans="4:8" s="3" customFormat="1" x14ac:dyDescent="0.3">
      <c r="D817"/>
      <c r="E817" s="35"/>
      <c r="F817" s="35"/>
      <c r="G817" s="44"/>
      <c r="H817" s="44"/>
    </row>
    <row r="818" spans="4:8" s="3" customFormat="1" x14ac:dyDescent="0.3">
      <c r="D818"/>
      <c r="E818" s="35"/>
      <c r="F818" s="35"/>
      <c r="G818" s="44"/>
      <c r="H818" s="44"/>
    </row>
    <row r="819" spans="4:8" s="3" customFormat="1" x14ac:dyDescent="0.3">
      <c r="D819"/>
      <c r="E819" s="35"/>
      <c r="F819" s="35"/>
      <c r="G819" s="44"/>
      <c r="H819" s="44"/>
    </row>
    <row r="820" spans="4:8" s="3" customFormat="1" x14ac:dyDescent="0.3">
      <c r="D820"/>
      <c r="E820" s="35"/>
      <c r="F820" s="35"/>
      <c r="G820" s="44"/>
      <c r="H820" s="44"/>
    </row>
    <row r="821" spans="4:8" s="3" customFormat="1" x14ac:dyDescent="0.3">
      <c r="D821"/>
      <c r="E821" s="35"/>
      <c r="F821" s="35"/>
      <c r="G821" s="44"/>
      <c r="H821" s="44"/>
    </row>
    <row r="822" spans="4:8" s="3" customFormat="1" x14ac:dyDescent="0.3">
      <c r="D822"/>
      <c r="E822" s="35"/>
      <c r="F822" s="35"/>
      <c r="G822" s="44"/>
      <c r="H822" s="44"/>
    </row>
    <row r="823" spans="4:8" s="3" customFormat="1" x14ac:dyDescent="0.3">
      <c r="D823"/>
      <c r="E823" s="35"/>
      <c r="F823" s="35"/>
      <c r="G823" s="44"/>
      <c r="H823" s="44"/>
    </row>
    <row r="824" spans="4:8" s="3" customFormat="1" x14ac:dyDescent="0.3">
      <c r="D824"/>
      <c r="E824" s="35"/>
      <c r="F824" s="35"/>
      <c r="G824" s="44"/>
      <c r="H824" s="44"/>
    </row>
    <row r="825" spans="4:8" s="3" customFormat="1" x14ac:dyDescent="0.3">
      <c r="D825"/>
      <c r="E825" s="35"/>
      <c r="F825" s="35"/>
      <c r="G825" s="44"/>
      <c r="H825" s="44"/>
    </row>
    <row r="826" spans="4:8" s="3" customFormat="1" x14ac:dyDescent="0.3">
      <c r="D826"/>
      <c r="E826" s="35"/>
      <c r="F826" s="35"/>
      <c r="G826" s="44"/>
      <c r="H826" s="44"/>
    </row>
    <row r="827" spans="4:8" s="3" customFormat="1" x14ac:dyDescent="0.3">
      <c r="D827"/>
      <c r="E827" s="35"/>
      <c r="F827" s="35"/>
      <c r="G827" s="44"/>
      <c r="H827" s="44"/>
    </row>
    <row r="828" spans="4:8" s="3" customFormat="1" x14ac:dyDescent="0.3">
      <c r="D828"/>
      <c r="E828" s="35"/>
      <c r="F828" s="35"/>
      <c r="G828" s="44"/>
      <c r="H828" s="44"/>
    </row>
    <row r="829" spans="4:8" s="3" customFormat="1" x14ac:dyDescent="0.3">
      <c r="D829"/>
      <c r="E829" s="35"/>
      <c r="F829" s="35"/>
      <c r="G829" s="44"/>
      <c r="H829" s="44"/>
    </row>
    <row r="830" spans="4:8" s="3" customFormat="1" x14ac:dyDescent="0.3">
      <c r="D830"/>
      <c r="E830" s="35"/>
      <c r="F830" s="35"/>
      <c r="G830" s="44"/>
      <c r="H830" s="44"/>
    </row>
    <row r="831" spans="4:8" s="3" customFormat="1" x14ac:dyDescent="0.3">
      <c r="D831"/>
      <c r="E831" s="35"/>
      <c r="F831" s="35"/>
      <c r="G831" s="44"/>
      <c r="H831" s="44"/>
    </row>
    <row r="832" spans="4:8" s="3" customFormat="1" x14ac:dyDescent="0.3">
      <c r="D832"/>
      <c r="E832" s="35"/>
      <c r="F832" s="35"/>
      <c r="G832" s="44"/>
      <c r="H832" s="44"/>
    </row>
    <row r="833" spans="4:8" s="3" customFormat="1" x14ac:dyDescent="0.3">
      <c r="D833"/>
      <c r="E833" s="35"/>
      <c r="F833" s="35"/>
      <c r="G833" s="44"/>
      <c r="H833" s="44"/>
    </row>
    <row r="834" spans="4:8" s="3" customFormat="1" x14ac:dyDescent="0.3">
      <c r="D834"/>
      <c r="E834" s="35"/>
      <c r="F834" s="35"/>
      <c r="G834" s="44"/>
      <c r="H834" s="44"/>
    </row>
    <row r="835" spans="4:8" s="3" customFormat="1" x14ac:dyDescent="0.3">
      <c r="D835"/>
      <c r="E835" s="35"/>
      <c r="F835" s="35"/>
      <c r="G835" s="44"/>
      <c r="H835" s="44"/>
    </row>
    <row r="836" spans="4:8" s="3" customFormat="1" x14ac:dyDescent="0.3">
      <c r="D836"/>
      <c r="E836" s="35"/>
      <c r="F836" s="35"/>
      <c r="G836" s="44"/>
      <c r="H836" s="44"/>
    </row>
    <row r="837" spans="4:8" s="3" customFormat="1" x14ac:dyDescent="0.3">
      <c r="D837"/>
      <c r="E837" s="35"/>
      <c r="F837" s="35"/>
      <c r="G837" s="44"/>
      <c r="H837" s="44"/>
    </row>
    <row r="838" spans="4:8" s="3" customFormat="1" x14ac:dyDescent="0.3">
      <c r="D838"/>
      <c r="E838" s="35"/>
      <c r="F838" s="35"/>
      <c r="G838" s="44"/>
      <c r="H838" s="44"/>
    </row>
    <row r="839" spans="4:8" s="3" customFormat="1" x14ac:dyDescent="0.3">
      <c r="D839"/>
      <c r="E839" s="35"/>
      <c r="F839" s="35"/>
      <c r="G839" s="44"/>
      <c r="H839" s="44"/>
    </row>
    <row r="840" spans="4:8" s="3" customFormat="1" x14ac:dyDescent="0.3">
      <c r="D840"/>
      <c r="E840" s="35"/>
      <c r="F840" s="35"/>
      <c r="G840" s="44"/>
      <c r="H840" s="44"/>
    </row>
    <row r="841" spans="4:8" s="3" customFormat="1" x14ac:dyDescent="0.3">
      <c r="D841"/>
      <c r="E841" s="35"/>
      <c r="F841" s="35"/>
      <c r="G841" s="44"/>
      <c r="H841" s="44"/>
    </row>
    <row r="842" spans="4:8" s="3" customFormat="1" x14ac:dyDescent="0.3">
      <c r="D842"/>
      <c r="E842" s="35"/>
      <c r="F842" s="35"/>
      <c r="G842" s="44"/>
      <c r="H842" s="44"/>
    </row>
    <row r="843" spans="4:8" s="3" customFormat="1" x14ac:dyDescent="0.3">
      <c r="D843"/>
      <c r="E843" s="35"/>
      <c r="F843" s="35"/>
      <c r="G843" s="44"/>
      <c r="H843" s="44"/>
    </row>
    <row r="844" spans="4:8" s="3" customFormat="1" x14ac:dyDescent="0.3">
      <c r="D844"/>
      <c r="E844" s="35"/>
      <c r="F844" s="35"/>
      <c r="G844" s="44"/>
      <c r="H844" s="44"/>
    </row>
    <row r="845" spans="4:8" s="3" customFormat="1" x14ac:dyDescent="0.3">
      <c r="D845"/>
      <c r="E845" s="35"/>
      <c r="F845" s="35"/>
      <c r="G845" s="44"/>
      <c r="H845" s="44"/>
    </row>
    <row r="846" spans="4:8" s="3" customFormat="1" x14ac:dyDescent="0.3">
      <c r="D846"/>
      <c r="E846" s="35"/>
      <c r="F846" s="35"/>
      <c r="G846" s="44"/>
      <c r="H846" s="44"/>
    </row>
    <row r="847" spans="4:8" s="3" customFormat="1" x14ac:dyDescent="0.3">
      <c r="D847"/>
      <c r="E847" s="35"/>
      <c r="F847" s="35"/>
      <c r="G847" s="44"/>
      <c r="H847" s="44"/>
    </row>
    <row r="848" spans="4:8" s="3" customFormat="1" x14ac:dyDescent="0.3">
      <c r="D848"/>
      <c r="E848" s="35"/>
      <c r="F848" s="35"/>
      <c r="G848" s="44"/>
      <c r="H848" s="44"/>
    </row>
    <row r="849" spans="4:8" s="3" customFormat="1" x14ac:dyDescent="0.3">
      <c r="D849"/>
      <c r="E849" s="35"/>
      <c r="F849" s="35"/>
      <c r="G849" s="44"/>
      <c r="H849" s="44"/>
    </row>
    <row r="850" spans="4:8" s="3" customFormat="1" x14ac:dyDescent="0.3">
      <c r="D850"/>
      <c r="E850" s="35"/>
      <c r="F850" s="35"/>
      <c r="G850" s="44"/>
      <c r="H850" s="44"/>
    </row>
    <row r="851" spans="4:8" s="3" customFormat="1" x14ac:dyDescent="0.3">
      <c r="D851"/>
      <c r="E851" s="35"/>
      <c r="F851" s="35"/>
      <c r="G851" s="44"/>
      <c r="H851" s="44"/>
    </row>
    <row r="852" spans="4:8" s="3" customFormat="1" x14ac:dyDescent="0.3">
      <c r="D852"/>
      <c r="E852" s="35"/>
      <c r="F852" s="35"/>
      <c r="G852" s="44"/>
      <c r="H852" s="44"/>
    </row>
    <row r="853" spans="4:8" s="3" customFormat="1" x14ac:dyDescent="0.3">
      <c r="D853"/>
      <c r="E853" s="35"/>
      <c r="F853" s="35"/>
      <c r="G853" s="44"/>
      <c r="H853" s="44"/>
    </row>
    <row r="854" spans="4:8" s="3" customFormat="1" x14ac:dyDescent="0.3">
      <c r="D854"/>
      <c r="E854" s="35"/>
      <c r="F854" s="35"/>
      <c r="G854" s="44"/>
      <c r="H854" s="44"/>
    </row>
    <row r="855" spans="4:8" s="3" customFormat="1" x14ac:dyDescent="0.3">
      <c r="D855"/>
      <c r="E855" s="35"/>
      <c r="F855" s="35"/>
      <c r="G855" s="44"/>
      <c r="H855" s="44"/>
    </row>
    <row r="856" spans="4:8" s="3" customFormat="1" x14ac:dyDescent="0.3">
      <c r="D856"/>
      <c r="E856" s="35"/>
      <c r="F856" s="35"/>
      <c r="G856" s="44"/>
      <c r="H856" s="44"/>
    </row>
    <row r="857" spans="4:8" s="3" customFormat="1" x14ac:dyDescent="0.3">
      <c r="D857"/>
      <c r="E857" s="35"/>
      <c r="F857" s="35"/>
      <c r="G857" s="44"/>
      <c r="H857" s="44"/>
    </row>
    <row r="858" spans="4:8" s="3" customFormat="1" x14ac:dyDescent="0.3">
      <c r="D858"/>
      <c r="E858" s="35"/>
      <c r="F858" s="35"/>
      <c r="G858" s="44"/>
      <c r="H858" s="44"/>
    </row>
    <row r="859" spans="4:8" s="3" customFormat="1" x14ac:dyDescent="0.3">
      <c r="D859"/>
      <c r="E859" s="35"/>
      <c r="F859" s="35"/>
      <c r="G859" s="44"/>
      <c r="H859" s="44"/>
    </row>
    <row r="860" spans="4:8" s="3" customFormat="1" x14ac:dyDescent="0.3">
      <c r="D860"/>
      <c r="E860" s="35"/>
      <c r="F860" s="35"/>
      <c r="G860" s="44"/>
      <c r="H860" s="44"/>
    </row>
    <row r="861" spans="4:8" s="3" customFormat="1" x14ac:dyDescent="0.3">
      <c r="D861"/>
      <c r="E861" s="35"/>
      <c r="F861" s="35"/>
      <c r="G861" s="44"/>
      <c r="H861" s="44"/>
    </row>
    <row r="862" spans="4:8" s="3" customFormat="1" x14ac:dyDescent="0.3">
      <c r="D862"/>
      <c r="E862" s="35"/>
      <c r="F862" s="35"/>
      <c r="G862" s="44"/>
      <c r="H862" s="44"/>
    </row>
    <row r="863" spans="4:8" s="3" customFormat="1" x14ac:dyDescent="0.3">
      <c r="D863"/>
      <c r="E863" s="35"/>
      <c r="F863" s="35"/>
      <c r="G863" s="44"/>
      <c r="H863" s="44"/>
    </row>
    <row r="864" spans="4:8" s="3" customFormat="1" x14ac:dyDescent="0.3">
      <c r="D864"/>
      <c r="E864" s="35"/>
      <c r="F864" s="35"/>
      <c r="G864" s="44"/>
      <c r="H864" s="44"/>
    </row>
    <row r="865" spans="4:8" s="3" customFormat="1" x14ac:dyDescent="0.3">
      <c r="D865"/>
      <c r="E865" s="35"/>
      <c r="F865" s="35"/>
      <c r="G865" s="44"/>
      <c r="H865" s="44"/>
    </row>
    <row r="866" spans="4:8" s="3" customFormat="1" x14ac:dyDescent="0.3">
      <c r="D866"/>
      <c r="E866" s="35"/>
      <c r="F866" s="35"/>
      <c r="G866" s="44"/>
      <c r="H866" s="44"/>
    </row>
    <row r="867" spans="4:8" s="3" customFormat="1" x14ac:dyDescent="0.3">
      <c r="D867"/>
      <c r="E867" s="35"/>
      <c r="F867" s="35"/>
      <c r="G867" s="44"/>
      <c r="H867" s="44"/>
    </row>
    <row r="868" spans="4:8" s="3" customFormat="1" x14ac:dyDescent="0.3">
      <c r="D868"/>
      <c r="E868" s="35"/>
      <c r="F868" s="35"/>
      <c r="G868" s="44"/>
      <c r="H868" s="44"/>
    </row>
    <row r="869" spans="4:8" s="3" customFormat="1" x14ac:dyDescent="0.3">
      <c r="D869"/>
      <c r="E869" s="35"/>
      <c r="F869" s="35"/>
      <c r="G869" s="44"/>
      <c r="H869" s="44"/>
    </row>
    <row r="870" spans="4:8" s="3" customFormat="1" x14ac:dyDescent="0.3">
      <c r="D870"/>
      <c r="E870" s="35"/>
      <c r="F870" s="35"/>
      <c r="G870" s="44"/>
      <c r="H870" s="44"/>
    </row>
    <row r="871" spans="4:8" s="3" customFormat="1" x14ac:dyDescent="0.3">
      <c r="D871"/>
      <c r="E871" s="35"/>
      <c r="F871" s="35"/>
      <c r="G871" s="44"/>
      <c r="H871" s="44"/>
    </row>
    <row r="872" spans="4:8" s="3" customFormat="1" x14ac:dyDescent="0.3">
      <c r="D872"/>
      <c r="E872" s="35"/>
      <c r="F872" s="35"/>
      <c r="G872" s="44"/>
      <c r="H872" s="44"/>
    </row>
    <row r="873" spans="4:8" s="3" customFormat="1" x14ac:dyDescent="0.3">
      <c r="D873"/>
      <c r="E873" s="35"/>
      <c r="F873" s="35"/>
      <c r="G873" s="44"/>
      <c r="H873" s="44"/>
    </row>
    <row r="874" spans="4:8" s="3" customFormat="1" x14ac:dyDescent="0.3">
      <c r="D874"/>
      <c r="E874" s="35"/>
      <c r="F874" s="35"/>
      <c r="G874" s="44"/>
      <c r="H874" s="44"/>
    </row>
    <row r="875" spans="4:8" s="3" customFormat="1" x14ac:dyDescent="0.3">
      <c r="D875"/>
      <c r="E875" s="35"/>
      <c r="F875" s="35"/>
      <c r="G875" s="44"/>
      <c r="H875" s="44"/>
    </row>
    <row r="876" spans="4:8" s="3" customFormat="1" x14ac:dyDescent="0.3">
      <c r="D876"/>
      <c r="E876" s="35"/>
      <c r="F876" s="35"/>
      <c r="G876" s="44"/>
      <c r="H876" s="44"/>
    </row>
    <row r="877" spans="4:8" s="3" customFormat="1" x14ac:dyDescent="0.3">
      <c r="D877"/>
      <c r="E877" s="35"/>
      <c r="F877" s="35"/>
      <c r="G877" s="44"/>
      <c r="H877" s="44"/>
    </row>
    <row r="878" spans="4:8" s="3" customFormat="1" x14ac:dyDescent="0.3">
      <c r="D878"/>
      <c r="E878" s="35"/>
      <c r="F878" s="35"/>
      <c r="G878" s="44"/>
      <c r="H878" s="44"/>
    </row>
    <row r="879" spans="4:8" s="3" customFormat="1" x14ac:dyDescent="0.3">
      <c r="D879"/>
      <c r="E879" s="35"/>
      <c r="F879" s="35"/>
      <c r="G879" s="44"/>
      <c r="H879" s="44"/>
    </row>
    <row r="880" spans="4:8" s="3" customFormat="1" x14ac:dyDescent="0.3">
      <c r="D880"/>
      <c r="E880" s="35"/>
      <c r="F880" s="35"/>
      <c r="G880" s="44"/>
      <c r="H880" s="44"/>
    </row>
    <row r="881" spans="4:8" s="3" customFormat="1" x14ac:dyDescent="0.3">
      <c r="D881"/>
      <c r="E881" s="35"/>
      <c r="F881" s="35"/>
      <c r="G881" s="44"/>
      <c r="H881" s="44"/>
    </row>
    <row r="882" spans="4:8" s="3" customFormat="1" x14ac:dyDescent="0.3">
      <c r="D882"/>
      <c r="E882" s="35"/>
      <c r="F882" s="35"/>
      <c r="G882" s="44"/>
      <c r="H882" s="44"/>
    </row>
    <row r="883" spans="4:8" s="3" customFormat="1" x14ac:dyDescent="0.3">
      <c r="D883"/>
      <c r="E883" s="35"/>
      <c r="F883" s="35"/>
      <c r="G883" s="44"/>
      <c r="H883" s="44"/>
    </row>
    <row r="884" spans="4:8" s="3" customFormat="1" x14ac:dyDescent="0.3">
      <c r="D884"/>
      <c r="E884" s="35"/>
      <c r="F884" s="35"/>
      <c r="G884" s="44"/>
      <c r="H884" s="44"/>
    </row>
    <row r="885" spans="4:8" s="3" customFormat="1" x14ac:dyDescent="0.3">
      <c r="D885"/>
      <c r="E885" s="35"/>
      <c r="F885" s="35"/>
      <c r="G885" s="44"/>
      <c r="H885" s="44"/>
    </row>
    <row r="886" spans="4:8" s="3" customFormat="1" x14ac:dyDescent="0.3">
      <c r="D886"/>
      <c r="E886" s="35"/>
      <c r="F886" s="35"/>
      <c r="G886" s="44"/>
      <c r="H886" s="44"/>
    </row>
    <row r="887" spans="4:8" s="3" customFormat="1" x14ac:dyDescent="0.3">
      <c r="D887"/>
      <c r="E887" s="35"/>
      <c r="F887" s="35"/>
      <c r="G887" s="44"/>
      <c r="H887" s="44"/>
    </row>
    <row r="888" spans="4:8" s="3" customFormat="1" x14ac:dyDescent="0.3">
      <c r="D888"/>
      <c r="E888" s="35"/>
      <c r="F888" s="35"/>
      <c r="G888" s="44"/>
      <c r="H888" s="44"/>
    </row>
    <row r="889" spans="4:8" s="3" customFormat="1" x14ac:dyDescent="0.3">
      <c r="D889"/>
      <c r="E889" s="35"/>
      <c r="F889" s="35"/>
      <c r="G889" s="44"/>
      <c r="H889" s="44"/>
    </row>
    <row r="890" spans="4:8" s="3" customFormat="1" x14ac:dyDescent="0.3">
      <c r="D890"/>
      <c r="E890" s="35"/>
      <c r="F890" s="35"/>
      <c r="G890" s="44"/>
      <c r="H890" s="44"/>
    </row>
    <row r="891" spans="4:8" s="3" customFormat="1" x14ac:dyDescent="0.3">
      <c r="D891"/>
      <c r="E891" s="35"/>
      <c r="F891" s="35"/>
      <c r="G891" s="44"/>
      <c r="H891" s="44"/>
    </row>
    <row r="892" spans="4:8" s="3" customFormat="1" x14ac:dyDescent="0.3">
      <c r="D892"/>
      <c r="E892" s="35"/>
      <c r="F892" s="35"/>
      <c r="G892" s="44"/>
      <c r="H892" s="44"/>
    </row>
    <row r="893" spans="4:8" s="3" customFormat="1" x14ac:dyDescent="0.3">
      <c r="D893"/>
      <c r="E893" s="35"/>
      <c r="F893" s="35"/>
      <c r="G893" s="44"/>
      <c r="H893" s="44"/>
    </row>
    <row r="894" spans="4:8" s="3" customFormat="1" x14ac:dyDescent="0.3">
      <c r="D894"/>
      <c r="E894" s="35"/>
      <c r="F894" s="35"/>
      <c r="G894" s="44"/>
      <c r="H894" s="44"/>
    </row>
    <row r="895" spans="4:8" s="3" customFormat="1" x14ac:dyDescent="0.3">
      <c r="D895"/>
      <c r="E895" s="35"/>
      <c r="F895" s="35"/>
      <c r="G895" s="44"/>
      <c r="H895" s="44"/>
    </row>
    <row r="896" spans="4:8" s="3" customFormat="1" x14ac:dyDescent="0.3">
      <c r="D896"/>
      <c r="E896" s="35"/>
      <c r="F896" s="35"/>
      <c r="G896" s="44"/>
      <c r="H896" s="44"/>
    </row>
    <row r="897" spans="4:8" s="3" customFormat="1" x14ac:dyDescent="0.3">
      <c r="D897"/>
      <c r="E897" s="35"/>
      <c r="F897" s="35"/>
      <c r="G897" s="44"/>
      <c r="H897" s="44"/>
    </row>
    <row r="898" spans="4:8" s="3" customFormat="1" x14ac:dyDescent="0.3">
      <c r="D898"/>
      <c r="E898" s="35"/>
      <c r="F898" s="35"/>
      <c r="G898" s="44"/>
      <c r="H898" s="44"/>
    </row>
    <row r="899" spans="4:8" s="3" customFormat="1" x14ac:dyDescent="0.3">
      <c r="D899"/>
      <c r="E899" s="35"/>
      <c r="F899" s="35"/>
      <c r="G899" s="44"/>
      <c r="H899" s="44"/>
    </row>
    <row r="900" spans="4:8" s="3" customFormat="1" x14ac:dyDescent="0.3">
      <c r="D900"/>
      <c r="E900" s="35"/>
      <c r="F900" s="35"/>
      <c r="G900" s="44"/>
      <c r="H900" s="44"/>
    </row>
    <row r="901" spans="4:8" s="3" customFormat="1" x14ac:dyDescent="0.3">
      <c r="D901"/>
      <c r="E901" s="35"/>
      <c r="F901" s="35"/>
      <c r="G901" s="44"/>
      <c r="H901" s="44"/>
    </row>
    <row r="902" spans="4:8" s="3" customFormat="1" x14ac:dyDescent="0.3">
      <c r="D902"/>
      <c r="E902" s="35"/>
      <c r="F902" s="35"/>
      <c r="G902" s="44"/>
      <c r="H902" s="44"/>
    </row>
    <row r="903" spans="4:8" s="3" customFormat="1" x14ac:dyDescent="0.3">
      <c r="D903"/>
      <c r="E903" s="35"/>
      <c r="F903" s="35"/>
      <c r="G903" s="44"/>
      <c r="H903" s="44"/>
    </row>
    <row r="904" spans="4:8" s="3" customFormat="1" x14ac:dyDescent="0.3">
      <c r="D904"/>
      <c r="E904" s="35"/>
      <c r="F904" s="35"/>
      <c r="G904" s="44"/>
      <c r="H904" s="44"/>
    </row>
    <row r="905" spans="4:8" s="3" customFormat="1" x14ac:dyDescent="0.3">
      <c r="D905"/>
      <c r="E905" s="35"/>
      <c r="F905" s="35"/>
      <c r="G905" s="44"/>
      <c r="H905" s="44"/>
    </row>
    <row r="906" spans="4:8" s="3" customFormat="1" x14ac:dyDescent="0.3">
      <c r="D906"/>
      <c r="E906" s="35"/>
      <c r="F906" s="35"/>
      <c r="G906" s="44"/>
      <c r="H906" s="44"/>
    </row>
    <row r="907" spans="4:8" s="3" customFormat="1" x14ac:dyDescent="0.3">
      <c r="D907"/>
      <c r="E907" s="35"/>
      <c r="F907" s="35"/>
      <c r="G907" s="44"/>
      <c r="H907" s="44"/>
    </row>
    <row r="908" spans="4:8" s="3" customFormat="1" x14ac:dyDescent="0.3">
      <c r="D908"/>
      <c r="E908" s="35"/>
      <c r="F908" s="35"/>
      <c r="G908" s="44"/>
      <c r="H908" s="44"/>
    </row>
    <row r="909" spans="4:8" s="3" customFormat="1" x14ac:dyDescent="0.3">
      <c r="D909"/>
      <c r="E909" s="35"/>
      <c r="F909" s="35"/>
      <c r="G909" s="44"/>
      <c r="H909" s="44"/>
    </row>
    <row r="910" spans="4:8" s="3" customFormat="1" x14ac:dyDescent="0.3">
      <c r="D910"/>
      <c r="E910" s="35"/>
      <c r="F910" s="35"/>
      <c r="G910" s="44"/>
      <c r="H910" s="44"/>
    </row>
    <row r="911" spans="4:8" s="3" customFormat="1" x14ac:dyDescent="0.3">
      <c r="D911"/>
      <c r="E911" s="35"/>
      <c r="F911" s="35"/>
      <c r="G911" s="44"/>
      <c r="H911" s="44"/>
    </row>
    <row r="912" spans="4:8" s="3" customFormat="1" x14ac:dyDescent="0.3">
      <c r="D912"/>
      <c r="E912" s="35"/>
      <c r="F912" s="35"/>
      <c r="G912" s="44"/>
      <c r="H912" s="44"/>
    </row>
    <row r="913" spans="4:8" s="3" customFormat="1" x14ac:dyDescent="0.3">
      <c r="D913"/>
      <c r="E913" s="35"/>
      <c r="F913" s="35"/>
      <c r="G913" s="44"/>
      <c r="H913" s="44"/>
    </row>
    <row r="914" spans="4:8" s="3" customFormat="1" x14ac:dyDescent="0.3">
      <c r="D914"/>
      <c r="E914" s="35"/>
      <c r="F914" s="35"/>
      <c r="G914" s="44"/>
      <c r="H914" s="44"/>
    </row>
    <row r="915" spans="4:8" s="3" customFormat="1" x14ac:dyDescent="0.3">
      <c r="D915"/>
      <c r="E915" s="35"/>
      <c r="F915" s="35"/>
      <c r="G915" s="44"/>
      <c r="H915" s="44"/>
    </row>
    <row r="916" spans="4:8" s="3" customFormat="1" x14ac:dyDescent="0.3">
      <c r="D916"/>
      <c r="E916" s="35"/>
      <c r="F916" s="35"/>
      <c r="G916" s="44"/>
      <c r="H916" s="44"/>
    </row>
    <row r="917" spans="4:8" s="3" customFormat="1" x14ac:dyDescent="0.3">
      <c r="D917"/>
      <c r="E917" s="35"/>
      <c r="F917" s="35"/>
      <c r="G917" s="44"/>
      <c r="H917" s="44"/>
    </row>
    <row r="918" spans="4:8" s="3" customFormat="1" x14ac:dyDescent="0.3">
      <c r="D918"/>
      <c r="E918" s="35"/>
      <c r="F918" s="35"/>
      <c r="G918" s="44"/>
      <c r="H918" s="44"/>
    </row>
    <row r="919" spans="4:8" s="3" customFormat="1" x14ac:dyDescent="0.3">
      <c r="D919"/>
      <c r="E919" s="35"/>
      <c r="F919" s="35"/>
      <c r="G919" s="44"/>
      <c r="H919" s="44"/>
    </row>
    <row r="920" spans="4:8" s="3" customFormat="1" x14ac:dyDescent="0.3">
      <c r="D920"/>
      <c r="E920" s="35"/>
      <c r="F920" s="35"/>
      <c r="G920" s="44"/>
      <c r="H920" s="44"/>
    </row>
    <row r="921" spans="4:8" s="3" customFormat="1" x14ac:dyDescent="0.3">
      <c r="D921"/>
      <c r="E921" s="35"/>
      <c r="F921" s="35"/>
      <c r="G921" s="44"/>
      <c r="H921" s="44"/>
    </row>
    <row r="922" spans="4:8" s="3" customFormat="1" x14ac:dyDescent="0.3">
      <c r="D922"/>
      <c r="E922" s="35"/>
      <c r="F922" s="35"/>
      <c r="G922" s="44"/>
      <c r="H922" s="44"/>
    </row>
    <row r="923" spans="4:8" s="3" customFormat="1" x14ac:dyDescent="0.3">
      <c r="D923"/>
      <c r="E923" s="35"/>
      <c r="F923" s="35"/>
      <c r="G923" s="44"/>
      <c r="H923" s="44"/>
    </row>
    <row r="924" spans="4:8" s="3" customFormat="1" x14ac:dyDescent="0.3">
      <c r="D924"/>
      <c r="E924" s="35"/>
      <c r="F924" s="35"/>
      <c r="G924" s="44"/>
      <c r="H924" s="44"/>
    </row>
    <row r="925" spans="4:8" s="3" customFormat="1" x14ac:dyDescent="0.3">
      <c r="D925"/>
      <c r="E925" s="35"/>
      <c r="F925" s="35"/>
      <c r="G925" s="44"/>
      <c r="H925" s="44"/>
    </row>
    <row r="926" spans="4:8" s="3" customFormat="1" x14ac:dyDescent="0.3">
      <c r="D926"/>
      <c r="E926" s="35"/>
      <c r="F926" s="35"/>
      <c r="G926" s="44"/>
      <c r="H926" s="44"/>
    </row>
    <row r="927" spans="4:8" s="3" customFormat="1" x14ac:dyDescent="0.3">
      <c r="D927"/>
      <c r="E927" s="35"/>
      <c r="F927" s="35"/>
      <c r="G927" s="44"/>
      <c r="H927" s="44"/>
    </row>
    <row r="928" spans="4:8" s="3" customFormat="1" x14ac:dyDescent="0.3">
      <c r="D928"/>
      <c r="E928" s="35"/>
      <c r="F928" s="35"/>
      <c r="G928" s="44"/>
      <c r="H928" s="44"/>
    </row>
    <row r="929" spans="4:8" s="3" customFormat="1" x14ac:dyDescent="0.3">
      <c r="D929"/>
      <c r="E929" s="35"/>
      <c r="F929" s="35"/>
      <c r="G929" s="44"/>
      <c r="H929" s="44"/>
    </row>
    <row r="930" spans="4:8" s="3" customFormat="1" x14ac:dyDescent="0.3">
      <c r="D930"/>
      <c r="E930" s="35"/>
      <c r="F930" s="35"/>
      <c r="G930" s="44"/>
      <c r="H930" s="44"/>
    </row>
    <row r="931" spans="4:8" s="3" customFormat="1" x14ac:dyDescent="0.3">
      <c r="D931"/>
      <c r="E931" s="35"/>
      <c r="F931" s="35"/>
      <c r="G931" s="44"/>
      <c r="H931" s="44"/>
    </row>
    <row r="932" spans="4:8" s="3" customFormat="1" x14ac:dyDescent="0.3">
      <c r="D932"/>
      <c r="E932" s="35"/>
      <c r="F932" s="35"/>
      <c r="G932" s="44"/>
      <c r="H932" s="44"/>
    </row>
    <row r="933" spans="4:8" s="3" customFormat="1" x14ac:dyDescent="0.3">
      <c r="D933"/>
      <c r="E933" s="35"/>
      <c r="F933" s="35"/>
      <c r="G933" s="44"/>
      <c r="H933" s="44"/>
    </row>
    <row r="934" spans="4:8" s="3" customFormat="1" x14ac:dyDescent="0.3">
      <c r="D934"/>
      <c r="E934" s="35"/>
      <c r="F934" s="35"/>
      <c r="G934" s="44"/>
      <c r="H934" s="44"/>
    </row>
    <row r="935" spans="4:8" s="3" customFormat="1" x14ac:dyDescent="0.3">
      <c r="D935"/>
      <c r="E935" s="35"/>
      <c r="F935" s="35"/>
      <c r="G935" s="44"/>
      <c r="H935" s="44"/>
    </row>
    <row r="936" spans="4:8" s="3" customFormat="1" x14ac:dyDescent="0.3">
      <c r="D936"/>
      <c r="E936" s="35"/>
      <c r="F936" s="35"/>
      <c r="G936" s="44"/>
      <c r="H936" s="44"/>
    </row>
    <row r="937" spans="4:8" s="3" customFormat="1" x14ac:dyDescent="0.3">
      <c r="D937"/>
      <c r="E937" s="35"/>
      <c r="F937" s="35"/>
      <c r="G937" s="44"/>
      <c r="H937" s="44"/>
    </row>
    <row r="938" spans="4:8" s="3" customFormat="1" x14ac:dyDescent="0.3">
      <c r="D938"/>
      <c r="E938" s="35"/>
      <c r="F938" s="35"/>
      <c r="G938" s="44"/>
      <c r="H938" s="44"/>
    </row>
    <row r="939" spans="4:8" s="3" customFormat="1" x14ac:dyDescent="0.3">
      <c r="D939"/>
      <c r="E939" s="35"/>
      <c r="F939" s="35"/>
      <c r="G939" s="44"/>
      <c r="H939" s="44"/>
    </row>
    <row r="940" spans="4:8" s="3" customFormat="1" x14ac:dyDescent="0.3">
      <c r="D940"/>
      <c r="E940" s="35"/>
      <c r="F940" s="35"/>
      <c r="G940" s="44"/>
      <c r="H940" s="44"/>
    </row>
    <row r="941" spans="4:8" s="3" customFormat="1" x14ac:dyDescent="0.3">
      <c r="D941"/>
      <c r="E941" s="35"/>
      <c r="F941" s="35"/>
      <c r="G941" s="44"/>
      <c r="H941" s="44"/>
    </row>
    <row r="942" spans="4:8" s="3" customFormat="1" x14ac:dyDescent="0.3">
      <c r="D942"/>
      <c r="E942" s="35"/>
      <c r="F942" s="35"/>
      <c r="G942" s="44"/>
      <c r="H942" s="44"/>
    </row>
    <row r="943" spans="4:8" s="3" customFormat="1" x14ac:dyDescent="0.3">
      <c r="D943"/>
      <c r="E943" s="35"/>
      <c r="F943" s="35"/>
      <c r="G943" s="44"/>
      <c r="H943" s="44"/>
    </row>
    <row r="944" spans="4:8" s="3" customFormat="1" x14ac:dyDescent="0.3">
      <c r="D944"/>
      <c r="E944" s="35"/>
      <c r="F944" s="35"/>
      <c r="G944" s="44"/>
      <c r="H944" s="44"/>
    </row>
    <row r="945" spans="4:8" s="3" customFormat="1" x14ac:dyDescent="0.3">
      <c r="D945"/>
      <c r="E945" s="35"/>
      <c r="F945" s="35"/>
      <c r="G945" s="44"/>
      <c r="H945" s="44"/>
    </row>
    <row r="946" spans="4:8" s="3" customFormat="1" x14ac:dyDescent="0.3">
      <c r="D946"/>
      <c r="E946" s="35"/>
      <c r="F946" s="35"/>
      <c r="G946" s="44"/>
      <c r="H946" s="44"/>
    </row>
    <row r="947" spans="4:8" s="3" customFormat="1" x14ac:dyDescent="0.3">
      <c r="D947"/>
      <c r="E947" s="35"/>
      <c r="F947" s="35"/>
      <c r="G947" s="44"/>
      <c r="H947" s="44"/>
    </row>
    <row r="948" spans="4:8" s="3" customFormat="1" x14ac:dyDescent="0.3">
      <c r="D948"/>
      <c r="E948" s="35"/>
      <c r="F948" s="35"/>
      <c r="G948" s="44"/>
      <c r="H948" s="44"/>
    </row>
    <row r="949" spans="4:8" s="3" customFormat="1" x14ac:dyDescent="0.3">
      <c r="D949"/>
      <c r="E949" s="35"/>
      <c r="F949" s="35"/>
      <c r="G949" s="44"/>
      <c r="H949" s="44"/>
    </row>
    <row r="950" spans="4:8" s="3" customFormat="1" x14ac:dyDescent="0.3">
      <c r="D950"/>
      <c r="E950" s="35"/>
      <c r="F950" s="35"/>
      <c r="G950" s="44"/>
      <c r="H950" s="44"/>
    </row>
    <row r="951" spans="4:8" s="3" customFormat="1" x14ac:dyDescent="0.3">
      <c r="D951"/>
      <c r="E951" s="35"/>
      <c r="F951" s="35"/>
      <c r="G951" s="44"/>
      <c r="H951" s="44"/>
    </row>
    <row r="952" spans="4:8" s="3" customFormat="1" x14ac:dyDescent="0.3">
      <c r="D952"/>
      <c r="E952" s="35"/>
      <c r="F952" s="35"/>
      <c r="G952" s="44"/>
      <c r="H952" s="44"/>
    </row>
    <row r="953" spans="4:8" s="3" customFormat="1" x14ac:dyDescent="0.3">
      <c r="D953"/>
      <c r="E953" s="35"/>
      <c r="F953" s="35"/>
      <c r="G953" s="44"/>
      <c r="H953" s="44"/>
    </row>
    <row r="954" spans="4:8" s="3" customFormat="1" x14ac:dyDescent="0.3">
      <c r="D954"/>
      <c r="E954" s="35"/>
      <c r="F954" s="35"/>
      <c r="G954" s="44"/>
      <c r="H954" s="44"/>
    </row>
    <row r="955" spans="4:8" s="3" customFormat="1" x14ac:dyDescent="0.3">
      <c r="D955"/>
      <c r="E955" s="35"/>
      <c r="F955" s="35"/>
      <c r="G955" s="44"/>
      <c r="H955" s="44"/>
    </row>
    <row r="956" spans="4:8" s="3" customFormat="1" x14ac:dyDescent="0.3">
      <c r="D956"/>
      <c r="E956" s="35"/>
      <c r="F956" s="35"/>
      <c r="G956" s="44"/>
      <c r="H956" s="44"/>
    </row>
    <row r="957" spans="4:8" s="3" customFormat="1" x14ac:dyDescent="0.3">
      <c r="D957"/>
      <c r="E957" s="35"/>
      <c r="F957" s="35"/>
      <c r="G957" s="44"/>
      <c r="H957" s="44"/>
    </row>
    <row r="958" spans="4:8" s="3" customFormat="1" x14ac:dyDescent="0.3">
      <c r="D958"/>
      <c r="E958" s="35"/>
      <c r="F958" s="35"/>
      <c r="G958" s="44"/>
      <c r="H958" s="44"/>
    </row>
    <row r="959" spans="4:8" s="3" customFormat="1" x14ac:dyDescent="0.3">
      <c r="D959"/>
      <c r="E959" s="35"/>
      <c r="F959" s="35"/>
      <c r="G959" s="44"/>
      <c r="H959" s="44"/>
    </row>
    <row r="960" spans="4:8" s="3" customFormat="1" x14ac:dyDescent="0.3">
      <c r="D960"/>
      <c r="E960" s="35"/>
      <c r="F960" s="35"/>
      <c r="G960" s="44"/>
      <c r="H960" s="44"/>
    </row>
    <row r="961" spans="4:8" s="3" customFormat="1" x14ac:dyDescent="0.3">
      <c r="D961"/>
      <c r="E961" s="35"/>
      <c r="F961" s="35"/>
      <c r="G961" s="44"/>
      <c r="H961" s="44"/>
    </row>
    <row r="962" spans="4:8" s="3" customFormat="1" x14ac:dyDescent="0.3">
      <c r="D962"/>
      <c r="E962" s="35"/>
      <c r="F962" s="35"/>
      <c r="G962" s="44"/>
      <c r="H962" s="44"/>
    </row>
    <row r="963" spans="4:8" s="3" customFormat="1" x14ac:dyDescent="0.3">
      <c r="D963"/>
      <c r="E963" s="35"/>
      <c r="F963" s="35"/>
      <c r="G963" s="44"/>
      <c r="H963" s="44"/>
    </row>
    <row r="964" spans="4:8" s="3" customFormat="1" x14ac:dyDescent="0.3">
      <c r="D964"/>
      <c r="E964" s="35"/>
      <c r="F964" s="35"/>
      <c r="G964" s="44"/>
      <c r="H964" s="44"/>
    </row>
    <row r="965" spans="4:8" s="3" customFormat="1" x14ac:dyDescent="0.3">
      <c r="D965"/>
      <c r="E965" s="35"/>
      <c r="F965" s="35"/>
      <c r="G965" s="44"/>
      <c r="H965" s="44"/>
    </row>
    <row r="966" spans="4:8" s="3" customFormat="1" x14ac:dyDescent="0.3">
      <c r="D966"/>
      <c r="E966" s="35"/>
      <c r="F966" s="35"/>
      <c r="G966" s="44"/>
      <c r="H966" s="44"/>
    </row>
    <row r="967" spans="4:8" s="3" customFormat="1" x14ac:dyDescent="0.3">
      <c r="D967"/>
      <c r="E967" s="35"/>
      <c r="F967" s="35"/>
      <c r="G967" s="44"/>
      <c r="H967" s="44"/>
    </row>
    <row r="968" spans="4:8" s="3" customFormat="1" x14ac:dyDescent="0.3">
      <c r="D968"/>
      <c r="E968" s="35"/>
      <c r="F968" s="35"/>
      <c r="G968" s="44"/>
      <c r="H968" s="44"/>
    </row>
    <row r="969" spans="4:8" s="3" customFormat="1" x14ac:dyDescent="0.3">
      <c r="D969"/>
      <c r="E969" s="35"/>
      <c r="F969" s="35"/>
      <c r="G969" s="44"/>
      <c r="H969" s="44"/>
    </row>
    <row r="970" spans="4:8" s="3" customFormat="1" x14ac:dyDescent="0.3">
      <c r="D970"/>
      <c r="E970" s="35"/>
      <c r="F970" s="35"/>
      <c r="G970" s="44"/>
      <c r="H970" s="44"/>
    </row>
    <row r="971" spans="4:8" s="3" customFormat="1" x14ac:dyDescent="0.3">
      <c r="D971"/>
      <c r="E971" s="35"/>
      <c r="F971" s="35"/>
      <c r="G971" s="44"/>
      <c r="H971" s="44"/>
    </row>
    <row r="972" spans="4:8" s="3" customFormat="1" x14ac:dyDescent="0.3">
      <c r="D972"/>
      <c r="E972" s="35"/>
      <c r="F972" s="35"/>
      <c r="G972" s="44"/>
      <c r="H972" s="44"/>
    </row>
    <row r="973" spans="4:8" s="3" customFormat="1" x14ac:dyDescent="0.3">
      <c r="D973"/>
      <c r="E973" s="35"/>
      <c r="F973" s="35"/>
      <c r="G973" s="44"/>
      <c r="H973" s="44"/>
    </row>
    <row r="974" spans="4:8" s="3" customFormat="1" x14ac:dyDescent="0.3">
      <c r="D974"/>
      <c r="E974" s="35"/>
      <c r="F974" s="35"/>
      <c r="G974" s="44"/>
      <c r="H974" s="44"/>
    </row>
    <row r="975" spans="4:8" s="3" customFormat="1" x14ac:dyDescent="0.3">
      <c r="D975"/>
      <c r="E975" s="35"/>
      <c r="F975" s="35"/>
      <c r="G975" s="44"/>
      <c r="H975" s="44"/>
    </row>
    <row r="976" spans="4:8" s="3" customFormat="1" x14ac:dyDescent="0.3">
      <c r="D976"/>
      <c r="E976" s="35"/>
      <c r="F976" s="35"/>
      <c r="G976" s="44"/>
      <c r="H976" s="44"/>
    </row>
    <row r="977" spans="4:8" s="3" customFormat="1" x14ac:dyDescent="0.3">
      <c r="D977"/>
      <c r="E977" s="35"/>
      <c r="F977" s="35"/>
      <c r="G977" s="44"/>
      <c r="H977" s="44"/>
    </row>
    <row r="978" spans="4:8" s="3" customFormat="1" x14ac:dyDescent="0.3">
      <c r="D978"/>
      <c r="E978" s="35"/>
      <c r="F978" s="35"/>
      <c r="G978" s="44"/>
      <c r="H978" s="44"/>
    </row>
    <row r="979" spans="4:8" s="3" customFormat="1" x14ac:dyDescent="0.3">
      <c r="D979"/>
      <c r="E979" s="35"/>
      <c r="F979" s="35"/>
      <c r="G979" s="44"/>
      <c r="H979" s="44"/>
    </row>
    <row r="980" spans="4:8" s="3" customFormat="1" x14ac:dyDescent="0.3">
      <c r="D980"/>
      <c r="E980" s="35"/>
      <c r="F980" s="35"/>
      <c r="G980" s="44"/>
      <c r="H980" s="44"/>
    </row>
    <row r="981" spans="4:8" s="3" customFormat="1" x14ac:dyDescent="0.3">
      <c r="D981"/>
      <c r="E981" s="35"/>
      <c r="F981" s="35"/>
      <c r="G981" s="44"/>
      <c r="H981" s="44"/>
    </row>
    <row r="982" spans="4:8" s="3" customFormat="1" x14ac:dyDescent="0.3">
      <c r="D982"/>
      <c r="E982" s="35"/>
      <c r="F982" s="35"/>
      <c r="G982" s="44"/>
      <c r="H982" s="44"/>
    </row>
    <row r="983" spans="4:8" s="3" customFormat="1" x14ac:dyDescent="0.3">
      <c r="D983"/>
      <c r="E983" s="35"/>
      <c r="F983" s="35"/>
      <c r="G983" s="44"/>
      <c r="H983" s="44"/>
    </row>
    <row r="984" spans="4:8" s="3" customFormat="1" x14ac:dyDescent="0.3">
      <c r="D984"/>
      <c r="E984" s="35"/>
      <c r="F984" s="35"/>
      <c r="G984" s="44"/>
      <c r="H984" s="44"/>
    </row>
    <row r="985" spans="4:8" s="3" customFormat="1" x14ac:dyDescent="0.3">
      <c r="D985"/>
      <c r="E985" s="35"/>
      <c r="F985" s="35"/>
      <c r="G985" s="44"/>
      <c r="H985" s="44"/>
    </row>
    <row r="986" spans="4:8" s="3" customFormat="1" x14ac:dyDescent="0.3">
      <c r="D986"/>
      <c r="E986" s="35"/>
      <c r="F986" s="35"/>
      <c r="G986" s="44"/>
      <c r="H986" s="44"/>
    </row>
    <row r="987" spans="4:8" s="3" customFormat="1" x14ac:dyDescent="0.3">
      <c r="D987"/>
      <c r="E987" s="35"/>
      <c r="F987" s="35"/>
      <c r="G987" s="44"/>
      <c r="H987" s="44"/>
    </row>
    <row r="988" spans="4:8" s="3" customFormat="1" x14ac:dyDescent="0.3">
      <c r="D988"/>
      <c r="E988" s="35"/>
      <c r="F988" s="35"/>
      <c r="G988" s="44"/>
      <c r="H988" s="44"/>
    </row>
    <row r="989" spans="4:8" s="3" customFormat="1" x14ac:dyDescent="0.3">
      <c r="D989"/>
      <c r="E989" s="35"/>
      <c r="F989" s="35"/>
      <c r="G989" s="44"/>
      <c r="H989" s="44"/>
    </row>
    <row r="990" spans="4:8" s="3" customFormat="1" x14ac:dyDescent="0.3">
      <c r="D990"/>
      <c r="E990" s="35"/>
      <c r="F990" s="35"/>
      <c r="G990" s="44"/>
      <c r="H990" s="44"/>
    </row>
    <row r="991" spans="4:8" s="3" customFormat="1" x14ac:dyDescent="0.3">
      <c r="D991"/>
      <c r="E991" s="35"/>
      <c r="F991" s="35"/>
      <c r="G991" s="44"/>
      <c r="H991" s="44"/>
    </row>
    <row r="992" spans="4:8" s="3" customFormat="1" x14ac:dyDescent="0.3">
      <c r="D992"/>
      <c r="E992" s="35"/>
      <c r="F992" s="35"/>
      <c r="G992" s="44"/>
      <c r="H992" s="44"/>
    </row>
    <row r="993" spans="4:8" s="3" customFormat="1" x14ac:dyDescent="0.3">
      <c r="D993"/>
      <c r="E993" s="35"/>
      <c r="F993" s="35"/>
      <c r="G993" s="44"/>
      <c r="H993" s="44"/>
    </row>
    <row r="994" spans="4:8" s="3" customFormat="1" x14ac:dyDescent="0.3">
      <c r="D994"/>
      <c r="E994" s="35"/>
      <c r="F994" s="35"/>
      <c r="G994" s="44"/>
      <c r="H994" s="44"/>
    </row>
    <row r="995" spans="4:8" s="3" customFormat="1" x14ac:dyDescent="0.3">
      <c r="D995"/>
      <c r="E995" s="35"/>
      <c r="F995" s="35"/>
      <c r="G995" s="44"/>
      <c r="H995" s="44"/>
    </row>
    <row r="996" spans="4:8" s="3" customFormat="1" x14ac:dyDescent="0.3">
      <c r="D996"/>
      <c r="E996" s="35"/>
      <c r="F996" s="35"/>
      <c r="G996" s="44"/>
      <c r="H996" s="44"/>
    </row>
    <row r="997" spans="4:8" s="3" customFormat="1" x14ac:dyDescent="0.3">
      <c r="D997"/>
      <c r="E997" s="35"/>
      <c r="F997" s="35"/>
      <c r="G997" s="44"/>
      <c r="H997" s="44"/>
    </row>
    <row r="998" spans="4:8" s="3" customFormat="1" x14ac:dyDescent="0.3">
      <c r="D998"/>
      <c r="E998" s="35"/>
      <c r="F998" s="35"/>
      <c r="G998" s="44"/>
      <c r="H998" s="44"/>
    </row>
    <row r="999" spans="4:8" s="3" customFormat="1" x14ac:dyDescent="0.3">
      <c r="D999"/>
      <c r="E999" s="35"/>
      <c r="F999" s="35"/>
      <c r="G999" s="44"/>
      <c r="H999" s="44"/>
    </row>
    <row r="1000" spans="4:8" s="3" customFormat="1" x14ac:dyDescent="0.3">
      <c r="D1000"/>
      <c r="E1000" s="35"/>
      <c r="F1000" s="35"/>
      <c r="G1000" s="44"/>
      <c r="H1000" s="44"/>
    </row>
    <row r="1001" spans="4:8" s="3" customFormat="1" x14ac:dyDescent="0.3">
      <c r="D1001"/>
      <c r="E1001" s="35"/>
      <c r="F1001" s="35"/>
      <c r="G1001" s="44"/>
      <c r="H1001" s="44"/>
    </row>
    <row r="1002" spans="4:8" s="3" customFormat="1" x14ac:dyDescent="0.3">
      <c r="D1002"/>
      <c r="E1002" s="35"/>
      <c r="F1002" s="35"/>
      <c r="G1002" s="44"/>
      <c r="H1002" s="44"/>
    </row>
    <row r="1003" spans="4:8" s="3" customFormat="1" x14ac:dyDescent="0.3">
      <c r="E1003" s="35"/>
      <c r="F1003" s="35"/>
      <c r="G1003" s="44"/>
      <c r="H1003" s="44"/>
    </row>
    <row r="1004" spans="4:8" s="3" customFormat="1" x14ac:dyDescent="0.3">
      <c r="E1004" s="35"/>
      <c r="F1004" s="35"/>
      <c r="G1004" s="44"/>
      <c r="H1004" s="44"/>
    </row>
    <row r="1005" spans="4:8" s="3" customFormat="1" x14ac:dyDescent="0.3">
      <c r="E1005" s="35"/>
      <c r="F1005" s="35"/>
      <c r="G1005" s="44"/>
      <c r="H1005" s="44"/>
    </row>
    <row r="1006" spans="4:8" s="3" customFormat="1" x14ac:dyDescent="0.3">
      <c r="E1006" s="35"/>
      <c r="F1006" s="35"/>
      <c r="G1006" s="44"/>
      <c r="H1006" s="44"/>
    </row>
    <row r="1007" spans="4:8" s="3" customFormat="1" x14ac:dyDescent="0.3">
      <c r="E1007" s="35"/>
      <c r="F1007" s="35"/>
      <c r="G1007" s="44"/>
      <c r="H1007" s="44"/>
    </row>
    <row r="1008" spans="4:8" s="3" customFormat="1" x14ac:dyDescent="0.3">
      <c r="E1008" s="35"/>
      <c r="F1008" s="35"/>
      <c r="G1008" s="44"/>
      <c r="H1008" s="44"/>
    </row>
    <row r="1009" spans="5:8" s="3" customFormat="1" x14ac:dyDescent="0.3">
      <c r="E1009" s="35"/>
      <c r="F1009" s="35"/>
      <c r="G1009" s="44"/>
      <c r="H1009" s="44"/>
    </row>
    <row r="1010" spans="5:8" s="3" customFormat="1" x14ac:dyDescent="0.3">
      <c r="E1010" s="35"/>
      <c r="F1010" s="35"/>
      <c r="G1010" s="44"/>
      <c r="H1010" s="44"/>
    </row>
    <row r="1011" spans="5:8" s="3" customFormat="1" x14ac:dyDescent="0.3">
      <c r="E1011" s="35"/>
      <c r="F1011" s="35"/>
      <c r="G1011" s="44"/>
      <c r="H1011" s="44"/>
    </row>
    <row r="1012" spans="5:8" s="3" customFormat="1" x14ac:dyDescent="0.3">
      <c r="E1012" s="35"/>
      <c r="F1012" s="35"/>
      <c r="G1012" s="44"/>
      <c r="H1012" s="44"/>
    </row>
    <row r="1013" spans="5:8" s="3" customFormat="1" x14ac:dyDescent="0.3">
      <c r="E1013" s="35"/>
      <c r="F1013" s="35"/>
      <c r="G1013" s="44"/>
      <c r="H1013" s="44"/>
    </row>
    <row r="1014" spans="5:8" s="3" customFormat="1" x14ac:dyDescent="0.3">
      <c r="E1014" s="35"/>
      <c r="F1014" s="35"/>
      <c r="G1014" s="44"/>
      <c r="H1014" s="44"/>
    </row>
    <row r="1015" spans="5:8" s="3" customFormat="1" x14ac:dyDescent="0.3">
      <c r="E1015" s="35"/>
      <c r="F1015" s="35"/>
      <c r="G1015" s="44"/>
      <c r="H1015" s="44"/>
    </row>
    <row r="1016" spans="5:8" s="3" customFormat="1" x14ac:dyDescent="0.3">
      <c r="E1016" s="35"/>
      <c r="F1016" s="35"/>
      <c r="G1016" s="44"/>
      <c r="H1016" s="44"/>
    </row>
    <row r="1017" spans="5:8" s="3" customFormat="1" x14ac:dyDescent="0.3">
      <c r="E1017" s="35"/>
      <c r="F1017" s="35"/>
      <c r="G1017" s="44"/>
      <c r="H1017" s="44"/>
    </row>
    <row r="1018" spans="5:8" s="3" customFormat="1" x14ac:dyDescent="0.3">
      <c r="E1018" s="35"/>
      <c r="F1018" s="35"/>
      <c r="G1018" s="44"/>
      <c r="H1018" s="44"/>
    </row>
    <row r="1019" spans="5:8" s="3" customFormat="1" x14ac:dyDescent="0.3">
      <c r="E1019" s="35"/>
      <c r="F1019" s="35"/>
      <c r="G1019" s="44"/>
      <c r="H1019" s="44"/>
    </row>
    <row r="1020" spans="5:8" s="3" customFormat="1" x14ac:dyDescent="0.3">
      <c r="E1020" s="35"/>
      <c r="F1020" s="35"/>
      <c r="G1020" s="44"/>
      <c r="H1020" s="44"/>
    </row>
    <row r="1021" spans="5:8" s="3" customFormat="1" x14ac:dyDescent="0.3">
      <c r="E1021" s="35"/>
      <c r="F1021" s="35"/>
      <c r="G1021" s="44"/>
      <c r="H1021" s="44"/>
    </row>
    <row r="1022" spans="5:8" s="3" customFormat="1" x14ac:dyDescent="0.3">
      <c r="E1022" s="35"/>
      <c r="F1022" s="35"/>
      <c r="G1022" s="44"/>
      <c r="H1022" s="44"/>
    </row>
    <row r="1023" spans="5:8" s="3" customFormat="1" x14ac:dyDescent="0.3">
      <c r="E1023" s="35"/>
      <c r="F1023" s="35"/>
      <c r="G1023" s="44"/>
      <c r="H1023" s="44"/>
    </row>
    <row r="1024" spans="5:8" s="3" customFormat="1" x14ac:dyDescent="0.3">
      <c r="E1024" s="35"/>
      <c r="F1024" s="35"/>
      <c r="G1024" s="44"/>
      <c r="H1024" s="44"/>
    </row>
    <row r="1025" spans="5:8" s="3" customFormat="1" x14ac:dyDescent="0.3">
      <c r="E1025" s="35"/>
      <c r="F1025" s="35"/>
      <c r="G1025" s="44"/>
      <c r="H1025" s="44"/>
    </row>
    <row r="1026" spans="5:8" s="3" customFormat="1" x14ac:dyDescent="0.3">
      <c r="E1026" s="35"/>
      <c r="F1026" s="35"/>
      <c r="G1026" s="44"/>
      <c r="H1026" s="44"/>
    </row>
    <row r="1027" spans="5:8" s="3" customFormat="1" x14ac:dyDescent="0.3">
      <c r="E1027" s="35"/>
      <c r="F1027" s="35"/>
      <c r="G1027" s="44"/>
      <c r="H1027" s="44"/>
    </row>
    <row r="1028" spans="5:8" s="3" customFormat="1" x14ac:dyDescent="0.3">
      <c r="E1028" s="35"/>
      <c r="F1028" s="35"/>
      <c r="G1028" s="44"/>
      <c r="H1028" s="44"/>
    </row>
    <row r="1029" spans="5:8" s="3" customFormat="1" x14ac:dyDescent="0.3">
      <c r="E1029" s="35"/>
      <c r="F1029" s="35"/>
      <c r="G1029" s="44"/>
      <c r="H1029" s="44"/>
    </row>
    <row r="1030" spans="5:8" s="3" customFormat="1" x14ac:dyDescent="0.3">
      <c r="E1030" s="35"/>
      <c r="F1030" s="35"/>
      <c r="G1030" s="44"/>
      <c r="H1030" s="44"/>
    </row>
    <row r="1031" spans="5:8" s="3" customFormat="1" x14ac:dyDescent="0.3">
      <c r="E1031" s="35"/>
      <c r="F1031" s="35"/>
      <c r="G1031" s="44"/>
      <c r="H1031" s="44"/>
    </row>
    <row r="1032" spans="5:8" s="3" customFormat="1" x14ac:dyDescent="0.3">
      <c r="E1032" s="35"/>
      <c r="F1032" s="35"/>
      <c r="G1032" s="44"/>
      <c r="H1032" s="44"/>
    </row>
    <row r="1033" spans="5:8" s="3" customFormat="1" x14ac:dyDescent="0.3">
      <c r="E1033" s="35"/>
      <c r="F1033" s="35"/>
      <c r="G1033" s="44"/>
      <c r="H1033" s="44"/>
    </row>
    <row r="1034" spans="5:8" s="3" customFormat="1" x14ac:dyDescent="0.3">
      <c r="E1034" s="35"/>
      <c r="F1034" s="35"/>
      <c r="G1034" s="44"/>
      <c r="H1034" s="44"/>
    </row>
    <row r="1035" spans="5:8" s="3" customFormat="1" x14ac:dyDescent="0.3">
      <c r="E1035" s="35"/>
      <c r="F1035" s="35"/>
      <c r="G1035" s="44"/>
      <c r="H1035" s="44"/>
    </row>
    <row r="1036" spans="5:8" s="3" customFormat="1" x14ac:dyDescent="0.3">
      <c r="E1036" s="35"/>
      <c r="F1036" s="35"/>
      <c r="G1036" s="44"/>
      <c r="H1036" s="44"/>
    </row>
    <row r="1037" spans="5:8" s="3" customFormat="1" x14ac:dyDescent="0.3">
      <c r="E1037" s="35"/>
      <c r="F1037" s="35"/>
      <c r="G1037" s="44"/>
      <c r="H1037" s="44"/>
    </row>
    <row r="1038" spans="5:8" s="3" customFormat="1" x14ac:dyDescent="0.3">
      <c r="E1038" s="35"/>
      <c r="F1038" s="35"/>
      <c r="G1038" s="44"/>
      <c r="H1038" s="44"/>
    </row>
    <row r="1039" spans="5:8" s="3" customFormat="1" x14ac:dyDescent="0.3">
      <c r="E1039" s="35"/>
      <c r="F1039" s="35"/>
      <c r="G1039" s="44"/>
      <c r="H1039" s="44"/>
    </row>
    <row r="1040" spans="5:8" s="3" customFormat="1" x14ac:dyDescent="0.3">
      <c r="E1040" s="35"/>
      <c r="F1040" s="35"/>
      <c r="G1040" s="44"/>
      <c r="H1040" s="44"/>
    </row>
    <row r="1041" spans="5:8" s="3" customFormat="1" x14ac:dyDescent="0.3">
      <c r="E1041" s="35"/>
      <c r="F1041" s="35"/>
      <c r="G1041" s="44"/>
      <c r="H1041" s="44"/>
    </row>
    <row r="1042" spans="5:8" s="3" customFormat="1" x14ac:dyDescent="0.3">
      <c r="E1042" s="35"/>
      <c r="F1042" s="35"/>
      <c r="G1042" s="44"/>
      <c r="H1042" s="44"/>
    </row>
    <row r="1043" spans="5:8" s="3" customFormat="1" x14ac:dyDescent="0.3">
      <c r="E1043" s="35"/>
      <c r="F1043" s="35"/>
      <c r="G1043" s="44"/>
      <c r="H1043" s="44"/>
    </row>
    <row r="1044" spans="5:8" s="3" customFormat="1" x14ac:dyDescent="0.3">
      <c r="E1044" s="35"/>
      <c r="F1044" s="35"/>
      <c r="G1044" s="44"/>
      <c r="H1044" s="44"/>
    </row>
    <row r="1045" spans="5:8" s="3" customFormat="1" x14ac:dyDescent="0.3">
      <c r="E1045" s="35"/>
      <c r="F1045" s="35"/>
      <c r="G1045" s="44"/>
      <c r="H1045" s="44"/>
    </row>
    <row r="1046" spans="5:8" s="3" customFormat="1" x14ac:dyDescent="0.3">
      <c r="E1046" s="35"/>
      <c r="F1046" s="35"/>
      <c r="G1046" s="44"/>
      <c r="H1046" s="44"/>
    </row>
    <row r="1047" spans="5:8" s="3" customFormat="1" x14ac:dyDescent="0.3">
      <c r="E1047" s="35"/>
      <c r="F1047" s="35"/>
      <c r="G1047" s="44"/>
      <c r="H1047" s="44"/>
    </row>
    <row r="1048" spans="5:8" s="3" customFormat="1" x14ac:dyDescent="0.3">
      <c r="E1048" s="35"/>
      <c r="F1048" s="35"/>
      <c r="G1048" s="44"/>
      <c r="H1048" s="44"/>
    </row>
    <row r="1049" spans="5:8" s="3" customFormat="1" x14ac:dyDescent="0.3">
      <c r="E1049" s="35"/>
      <c r="F1049" s="35"/>
      <c r="G1049" s="44"/>
      <c r="H1049" s="44"/>
    </row>
    <row r="1050" spans="5:8" s="3" customFormat="1" x14ac:dyDescent="0.3">
      <c r="E1050" s="35"/>
      <c r="F1050" s="35"/>
      <c r="G1050" s="44"/>
      <c r="H1050" s="44"/>
    </row>
    <row r="1051" spans="5:8" s="3" customFormat="1" x14ac:dyDescent="0.3">
      <c r="E1051" s="35"/>
      <c r="F1051" s="35"/>
      <c r="G1051" s="44"/>
      <c r="H1051" s="44"/>
    </row>
    <row r="1052" spans="5:8" s="3" customFormat="1" x14ac:dyDescent="0.3">
      <c r="E1052" s="35"/>
      <c r="F1052" s="35"/>
      <c r="G1052" s="44"/>
      <c r="H1052" s="44"/>
    </row>
    <row r="1053" spans="5:8" s="3" customFormat="1" x14ac:dyDescent="0.3">
      <c r="E1053" s="35"/>
      <c r="F1053" s="35"/>
      <c r="G1053" s="44"/>
      <c r="H1053" s="44"/>
    </row>
    <row r="1054" spans="5:8" s="3" customFormat="1" x14ac:dyDescent="0.3">
      <c r="E1054" s="35"/>
      <c r="F1054" s="35"/>
      <c r="G1054" s="44"/>
      <c r="H1054" s="44"/>
    </row>
    <row r="1055" spans="5:8" s="3" customFormat="1" x14ac:dyDescent="0.3">
      <c r="E1055" s="35"/>
      <c r="F1055" s="35"/>
      <c r="G1055" s="44"/>
      <c r="H1055" s="44"/>
    </row>
    <row r="1056" spans="5:8" s="3" customFormat="1" x14ac:dyDescent="0.3">
      <c r="E1056" s="35"/>
      <c r="F1056" s="35"/>
      <c r="G1056" s="44"/>
      <c r="H1056" s="44"/>
    </row>
    <row r="1057" spans="5:8" s="3" customFormat="1" x14ac:dyDescent="0.3">
      <c r="E1057" s="35"/>
      <c r="F1057" s="35"/>
      <c r="G1057" s="44"/>
      <c r="H1057" s="44"/>
    </row>
    <row r="1058" spans="5:8" s="3" customFormat="1" x14ac:dyDescent="0.3">
      <c r="E1058" s="35"/>
      <c r="F1058" s="35"/>
      <c r="G1058" s="44"/>
      <c r="H1058" s="44"/>
    </row>
    <row r="1059" spans="5:8" s="3" customFormat="1" x14ac:dyDescent="0.3">
      <c r="E1059" s="35"/>
      <c r="F1059" s="35"/>
      <c r="G1059" s="44"/>
      <c r="H1059" s="44"/>
    </row>
    <row r="1060" spans="5:8" s="3" customFormat="1" x14ac:dyDescent="0.3">
      <c r="E1060" s="35"/>
      <c r="F1060" s="35"/>
      <c r="G1060" s="44"/>
      <c r="H1060" s="44"/>
    </row>
    <row r="1061" spans="5:8" s="3" customFormat="1" x14ac:dyDescent="0.3">
      <c r="E1061" s="35"/>
      <c r="F1061" s="35"/>
      <c r="G1061" s="44"/>
      <c r="H1061" s="44"/>
    </row>
    <row r="1062" spans="5:8" s="3" customFormat="1" x14ac:dyDescent="0.3">
      <c r="E1062" s="35"/>
      <c r="F1062" s="35"/>
      <c r="G1062" s="44"/>
      <c r="H1062" s="44"/>
    </row>
    <row r="1063" spans="5:8" s="3" customFormat="1" x14ac:dyDescent="0.3">
      <c r="E1063" s="35"/>
      <c r="F1063" s="35"/>
      <c r="G1063" s="44"/>
      <c r="H1063" s="44"/>
    </row>
    <row r="1064" spans="5:8" s="3" customFormat="1" x14ac:dyDescent="0.3">
      <c r="E1064" s="35"/>
      <c r="F1064" s="35"/>
      <c r="G1064" s="44"/>
      <c r="H1064" s="44"/>
    </row>
    <row r="1065" spans="5:8" s="3" customFormat="1" x14ac:dyDescent="0.3">
      <c r="E1065" s="35"/>
      <c r="F1065" s="35"/>
      <c r="G1065" s="44"/>
      <c r="H1065" s="44"/>
    </row>
    <row r="1066" spans="5:8" s="3" customFormat="1" x14ac:dyDescent="0.3">
      <c r="E1066" s="35"/>
      <c r="F1066" s="35"/>
      <c r="G1066" s="44"/>
      <c r="H1066" s="44"/>
    </row>
    <row r="1067" spans="5:8" s="3" customFormat="1" x14ac:dyDescent="0.3">
      <c r="E1067" s="35"/>
      <c r="F1067" s="35"/>
      <c r="G1067" s="44"/>
      <c r="H1067" s="44"/>
    </row>
    <row r="1068" spans="5:8" s="3" customFormat="1" x14ac:dyDescent="0.3">
      <c r="E1068" s="35"/>
      <c r="F1068" s="35"/>
      <c r="G1068" s="44"/>
      <c r="H1068" s="44"/>
    </row>
    <row r="1069" spans="5:8" s="3" customFormat="1" x14ac:dyDescent="0.3">
      <c r="E1069" s="35"/>
      <c r="F1069" s="35"/>
      <c r="G1069" s="44"/>
      <c r="H1069" s="44"/>
    </row>
    <row r="1070" spans="5:8" s="3" customFormat="1" x14ac:dyDescent="0.3">
      <c r="E1070" s="35"/>
      <c r="F1070" s="35"/>
      <c r="G1070" s="44"/>
      <c r="H1070" s="44"/>
    </row>
    <row r="1071" spans="5:8" s="3" customFormat="1" x14ac:dyDescent="0.3">
      <c r="E1071" s="35"/>
      <c r="F1071" s="35"/>
      <c r="G1071" s="44"/>
      <c r="H1071" s="44"/>
    </row>
    <row r="1072" spans="5:8" s="3" customFormat="1" x14ac:dyDescent="0.3">
      <c r="E1072" s="35"/>
      <c r="F1072" s="35"/>
      <c r="G1072" s="44"/>
      <c r="H1072" s="44"/>
    </row>
  </sheetData>
  <mergeCells count="18">
    <mergeCell ref="C13:E13"/>
    <mergeCell ref="C14:E14"/>
    <mergeCell ref="C15:E15"/>
    <mergeCell ref="B12:E12"/>
    <mergeCell ref="B1:E1"/>
    <mergeCell ref="C3:E3"/>
    <mergeCell ref="C5:E5"/>
    <mergeCell ref="C8:E8"/>
    <mergeCell ref="C10:E10"/>
    <mergeCell ref="C4:E4"/>
    <mergeCell ref="C6:E6"/>
    <mergeCell ref="C9:E9"/>
    <mergeCell ref="A24:F24"/>
    <mergeCell ref="C16:E16"/>
    <mergeCell ref="C17:E17"/>
    <mergeCell ref="C19:E19"/>
    <mergeCell ref="C20:E20"/>
    <mergeCell ref="C21:E21"/>
  </mergeCells>
  <phoneticPr fontId="3" type="noConversion"/>
  <hyperlinks>
    <hyperlink ref="C6" r:id="rId1" xr:uid="{97680863-0C81-49E3-AC28-98D86917900F}"/>
  </hyperlinks>
  <pageMargins left="0.7" right="0.7" top="0.75" bottom="0.75" header="0.3" footer="0.3"/>
  <pageSetup scale="51" fitToHeight="0" orientation="landscape" horizontalDpi="4294967293" r:id="rId2"/>
  <ignoredErrors>
    <ignoredError sqref="C28 C40:C116 C29:C3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_Flow_SignoffStatus xmlns="7bac02e1-0f5c-436e-90ad-ee1ea14b3e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6" ma:contentTypeDescription="Create a new document." ma:contentTypeScope="" ma:versionID="b339bb66f629de23356ea811e1b3c70f">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7695e4a10b7b0b8f51ceda2d0ef7a294"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8AC74-0F8A-455A-A576-25B6FFD82A40}">
  <ds:schemaRefs>
    <ds:schemaRef ds:uri="http://schemas.microsoft.com/office/2006/metadata/properties"/>
    <ds:schemaRef ds:uri="http://schemas.microsoft.com/office/infopath/2007/PartnerControls"/>
    <ds:schemaRef ds:uri="5bca2a45-0c75-447a-8c25-b121700448af"/>
    <ds:schemaRef ds:uri="7bac02e1-0f5c-436e-90ad-ee1ea14b3ec1"/>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EBAC09D8-BB50-45A7-85C0-6DF7CF553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Lavers, Kaitlyn R</cp:lastModifiedBy>
  <cp:revision/>
  <dcterms:created xsi:type="dcterms:W3CDTF">2022-10-05T19:21:07Z</dcterms:created>
  <dcterms:modified xsi:type="dcterms:W3CDTF">2023-11-01T21:49:02Z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