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3CE\"/>
    </mc:Choice>
  </mc:AlternateContent>
  <xr:revisionPtr revIDLastSave="0" documentId="8_{526BCBB1-78EF-4F6D-B312-0DFE809FACA7}" xr6:coauthVersionLast="47" xr6:coauthVersionMax="47" xr10:uidLastSave="{00000000-0000-0000-0000-000000000000}"/>
  <bookViews>
    <workbookView xWindow="-120" yWindow="-120" windowWidth="386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39" l="1"/>
  <c r="E24" i="39"/>
  <c r="F24" i="39"/>
  <c r="G24" i="39"/>
  <c r="H24" i="39"/>
  <c r="I24" i="39"/>
  <c r="J24" i="39"/>
  <c r="K24" i="39"/>
  <c r="L24" i="39"/>
  <c r="M24" i="39"/>
  <c r="N24" i="39"/>
  <c r="O24" i="39"/>
  <c r="B24" i="39"/>
  <c r="J11" i="38" l="1"/>
  <c r="J10" i="38"/>
  <c r="J9" i="38"/>
  <c r="J12" i="38" l="1"/>
  <c r="J13" i="38" l="1"/>
  <c r="J14" i="38" l="1"/>
  <c r="J15" i="38" l="1"/>
  <c r="J16" i="38" l="1"/>
  <c r="J17" i="38" l="1"/>
  <c r="J18" i="38" l="1"/>
  <c r="J19" i="38" l="1"/>
  <c r="J20" i="38" l="1"/>
  <c r="J21" i="38" l="1"/>
  <c r="J22" i="38"/>
  <c r="B14" i="2" l="1"/>
  <c r="B2" i="40" l="1"/>
  <c r="A2" i="39" l="1"/>
  <c r="B2" i="38"/>
  <c r="B2" i="37"/>
  <c r="Q60" i="35"/>
  <c r="O9" i="39" s="1"/>
  <c r="P60" i="35"/>
  <c r="N9" i="39" s="1"/>
  <c r="O60" i="35"/>
  <c r="M9" i="39" s="1"/>
  <c r="N60" i="35"/>
  <c r="L9" i="39" s="1"/>
  <c r="M60" i="35"/>
  <c r="K9" i="39" s="1"/>
  <c r="L60" i="35"/>
  <c r="J9" i="39" s="1"/>
  <c r="K60" i="35"/>
  <c r="I9" i="39" s="1"/>
  <c r="J60" i="35"/>
  <c r="H9" i="39" s="1"/>
  <c r="I60" i="35"/>
  <c r="G9" i="39" s="1"/>
  <c r="H60" i="35"/>
  <c r="F9" i="39" s="1"/>
  <c r="G60" i="35"/>
  <c r="E9" i="39" s="1"/>
  <c r="F60" i="35"/>
  <c r="D9" i="39" s="1"/>
  <c r="E60" i="35"/>
  <c r="C9" i="39" s="1"/>
  <c r="D60" i="35"/>
  <c r="B9" i="39" s="1"/>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C2" i="35" l="1"/>
</calcChain>
</file>

<file path=xl/sharedStrings.xml><?xml version="1.0" encoding="utf-8"?>
<sst xmlns="http://schemas.openxmlformats.org/spreadsheetml/2006/main" count="461" uniqueCount="139">
  <si>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</si>
  <si>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</si>
  <si>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</si>
  <si>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</si>
  <si>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</si>
  <si>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</si>
  <si>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</si>
  <si>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</si>
  <si>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</si>
  <si>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</si>
  <si>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</si>
  <si>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</si>
  <si>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</si>
  <si>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</si>
  <si>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</si>
  <si>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</si>
  <si>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</si>
  <si>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</si>
  <si>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</si>
  <si>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</si>
  <si>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</si>
  <si>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</si>
  <si>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</si>
  <si>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</si>
  <si>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</si>
  <si>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</si>
  <si>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</si>
  <si>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</si>
  <si>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</si>
  <si>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</si>
  <si>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</si>
  <si>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</si>
  <si>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</si>
  <si>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</si>
  <si>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</si>
  <si>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</si>
  <si>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</si>
  <si>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</si>
  <si>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</si>
  <si>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</si>
  <si>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</si>
  <si>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</si>
  <si>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</si>
  <si>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</si>
  <si>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</si>
  <si>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</si>
  <si>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</si>
  <si>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</si>
  <si>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</si>
  <si>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</si>
  <si>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</si>
  <si>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</si>
  <si>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</si>
  <si>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</si>
  <si>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</si>
  <si>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</si>
  <si>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</si>
  <si>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</si>
  <si>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</si>
  <si>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</si>
  <si>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</si>
  <si>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</si>
  <si>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</si>
  <si>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</si>
  <si>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</si>
  <si>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</si>
  <si>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</si>
  <si>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</si>
  <si>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</si>
  <si>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</si>
  <si>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</si>
  <si>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</si>
  <si>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</si>
  <si>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</si>
  <si>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</si>
  <si>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</si>
  <si>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</si>
  <si>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</si>
  <si>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</si>
  <si>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</si>
  <si>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</si>
  <si>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</si>
  <si>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</si>
  <si>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</si>
  <si>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</si>
  <si>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</si>
  <si>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</si>
  <si>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</si>
  <si>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</si>
  <si>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</si>
  <si>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</si>
  <si>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</si>
  <si>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</si>
  <si>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</si>
  <si>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</si>
  <si>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</si>
  <si>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</si>
  <si>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</si>
  <si>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</si>
  <si>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</si>
  <si>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</si>
  <si>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</si>
  <si>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</si>
  <si>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</si>
  <si>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</si>
  <si>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</si>
  <si>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</si>
  <si>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</si>
  <si>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</si>
  <si>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</si>
  <si>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</si>
  <si>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</si>
  <si>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</si>
  <si>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</si>
  <si>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</si>
  <si>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</si>
  <si>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</si>
  <si>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</si>
  <si>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</si>
  <si>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</si>
  <si>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</si>
  <si>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</si>
  <si>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</si>
  <si>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</si>
  <si>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</si>
  <si>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</si>
  <si>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</si>
  <si>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</si>
  <si>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</si>
  <si>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</si>
  <si>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</si>
  <si>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Central Coast Community Energy</t>
  </si>
  <si>
    <t>Anamika Singh, Power Supply Analyst</t>
  </si>
  <si>
    <t>70 Garden Ct #300, Monterey, CA,93940</t>
  </si>
  <si>
    <t>877 455 2223</t>
  </si>
  <si>
    <t>asingh@3ce.org</t>
  </si>
  <si>
    <t xml:space="preserve"> Commercial*</t>
  </si>
  <si>
    <t>*Commercial is inclusive of Industrial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</si>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</sst>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9"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
      <sz val="8"/>
      <name val="Arial"/>
      <family val="2"/>
    </font>
    <font>
      <sz val="12"/>
      <color rgb="FFFFFFFF"/>
      <name val="Arial"/>
      <family val="2"/>
    </font>
    <font>
      <b/>
      <sz val="12"/>
      <color rgb="FFFFFFFF"/>
      <name val="Arial"/>
      <family val="2"/>
    </font>
    <font>
      <b/>
      <sz val="10"/>
      <color rgb="FFFFFFFF"/>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1">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1"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0" fontId="34" fillId="0" borderId="0" applyNumberFormat="0" applyFill="0" applyBorder="0" applyAlignment="0" applyProtection="0"/>
    <xf numFmtId="168" fontId="4" fillId="2" borderId="1">
      <alignment horizontal="center" vertical="center"/>
    </xf>
    <xf numFmtId="38" fontId="3" fillId="3" borderId="0" applyNumberFormat="0" applyBorder="0" applyAlignment="0" applyProtection="0"/>
    <xf numFmtId="10" fontId="3" fillId="4" borderId="3" applyNumberFormat="0" applyBorder="0" applyAlignment="0" applyProtection="0"/>
    <xf numFmtId="0" fontId="5" fillId="0" borderId="0"/>
    <xf numFmtId="37" fontId="3" fillId="5" borderId="0" applyNumberFormat="0" applyBorder="0" applyAlignment="0" applyProtection="0"/>
    <xf numFmtId="0" fontId="1" fillId="0" borderId="0"/>
    <xf numFmtId="43" fontId="1" fillId="0" borderId="0" applyFont="0" applyFill="0" applyBorder="0" applyAlignment="0" applyProtection="0"/>
    <xf numFmtId="43" fontId="35" fillId="0" borderId="0" applyFont="0" applyFill="0" applyBorder="0" applyAlignment="0" applyProtection="0"/>
  </cellStyleXfs>
  <cellXfs count="238">
    <xf numFmtId="0" fontId="0" fillId="0" borderId="0" xfId="0"/>
    <xf numFmtId="0" fontId="5"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9" fillId="8"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3" fillId="0" borderId="36" xfId="18" applyFont="1" applyBorder="1" applyAlignment="1">
      <alignment horizontal="center"/>
    </xf>
    <xf numFmtId="0" fontId="3" fillId="0" borderId="36" xfId="0" applyFont="1" applyBorder="1"/>
    <xf numFmtId="0" fontId="7" fillId="0" borderId="6" xfId="18" applyFont="1" applyBorder="1" applyAlignment="1">
      <alignment vertical="top" wrapText="1"/>
    </xf>
    <xf numFmtId="0" fontId="7" fillId="0" borderId="34" xfId="18" applyFont="1" applyBorder="1" applyAlignment="1">
      <alignment vertical="top" wrapText="1"/>
    </xf>
    <xf numFmtId="0" fontId="25" fillId="0" borderId="30" xfId="0" applyFont="1" applyBorder="1"/>
    <xf numFmtId="0" fontId="10" fillId="0" borderId="21" xfId="0" applyFont="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4" fillId="0" borderId="6" xfId="21" applyNumberFormat="1" applyFont="1" applyBorder="1"/>
    <xf numFmtId="0" fontId="4" fillId="0" borderId="6" xfId="0" applyFont="1" applyBorder="1"/>
    <xf numFmtId="0" fontId="22"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12"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12" borderId="39" xfId="20" applyNumberFormat="1" applyFill="1" applyBorder="1"/>
    <xf numFmtId="3" fontId="3" fillId="0" borderId="39" xfId="20" applyNumberFormat="1" applyBorder="1"/>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30" fillId="0" borderId="16" xfId="18" applyFont="1" applyBorder="1" applyAlignment="1">
      <alignment horizontal="right" vertical="top" wrapText="1"/>
    </xf>
    <xf numFmtId="0" fontId="30" fillId="0" borderId="15" xfId="18" applyFont="1" applyBorder="1" applyAlignment="1">
      <alignment horizontal="right" vertical="top" wrapText="1"/>
    </xf>
    <xf numFmtId="0" fontId="4" fillId="0" borderId="41" xfId="18" applyFont="1" applyBorder="1" applyAlignment="1">
      <alignment horizontal="right" vertical="top" wrapText="1"/>
    </xf>
    <xf numFmtId="0" fontId="4"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4" fillId="0" borderId="0" xfId="18" applyFont="1"/>
    <xf numFmtId="0" fontId="7" fillId="13" borderId="6" xfId="20" applyFont="1" applyFill="1" applyBorder="1" applyAlignment="1">
      <alignment vertical="top" wrapText="1"/>
    </xf>
    <xf numFmtId="0" fontId="3" fillId="13" borderId="7" xfId="20" applyFill="1" applyBorder="1"/>
    <xf numFmtId="0" fontId="13" fillId="13" borderId="6" xfId="20" applyFont="1" applyFill="1" applyBorder="1" applyAlignment="1">
      <alignment horizontal="center" vertical="top"/>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4" fillId="0" borderId="0" xfId="18" applyFont="1" applyAlignment="1">
      <alignment horizontal="center"/>
    </xf>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7" xfId="28" applyFill="1" applyBorder="1"/>
    <xf numFmtId="0" fontId="31" fillId="13" borderId="3" xfId="28" applyFont="1" applyFill="1" applyBorder="1" applyAlignment="1">
      <alignment horizontal="center" vertical="top" wrapText="1"/>
    </xf>
    <xf numFmtId="0" fontId="31" fillId="13" borderId="48"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5" fillId="13" borderId="50" xfId="18" applyFill="1" applyBorder="1" applyAlignment="1" applyProtection="1">
      <alignment vertical="top" wrapText="1"/>
      <protection locked="0"/>
    </xf>
    <xf numFmtId="170" fontId="2" fillId="13" borderId="3" xfId="28" applyNumberFormat="1" applyFill="1" applyBorder="1"/>
    <xf numFmtId="171" fontId="2" fillId="13" borderId="3" xfId="31" applyNumberFormat="1" applyFont="1" applyFill="1" applyBorder="1"/>
    <xf numFmtId="43" fontId="2" fillId="13" borderId="3" xfId="28" applyNumberFormat="1" applyFill="1" applyBorder="1"/>
    <xf numFmtId="43" fontId="2" fillId="13" borderId="3" xfId="31" applyFont="1" applyFill="1" applyBorder="1"/>
    <xf numFmtId="0" fontId="5"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5" fillId="0" borderId="6" xfId="0" applyFont="1" applyBorder="1"/>
    <xf numFmtId="0" fontId="5" fillId="0" borderId="25" xfId="0" applyFont="1" applyBorder="1"/>
    <xf numFmtId="0" fontId="5" fillId="0" borderId="0" xfId="0" applyFont="1"/>
    <xf numFmtId="0" fontId="4" fillId="0" borderId="8" xfId="18" applyFont="1" applyBorder="1"/>
    <xf numFmtId="0" fontId="9" fillId="0" borderId="30" xfId="18" applyFont="1" applyBorder="1" applyAlignment="1">
      <alignment horizontal="left" vertical="top" shrinkToFit="1"/>
    </xf>
    <xf numFmtId="15" fontId="34" fillId="0" borderId="24" xfId="32" applyNumberFormat="1" applyBorder="1" applyAlignment="1">
      <alignment horizontal="center"/>
    </xf>
    <xf numFmtId="171" fontId="7" fillId="0" borderId="8" xfId="40" applyNumberFormat="1" applyFont="1" applyBorder="1" applyAlignment="1">
      <alignment vertical="top" wrapText="1"/>
    </xf>
    <xf numFmtId="171" fontId="7" fillId="0" borderId="17" xfId="40" applyNumberFormat="1" applyFont="1" applyBorder="1" applyAlignment="1">
      <alignment vertical="top" wrapText="1"/>
    </xf>
    <xf numFmtId="171" fontId="7" fillId="0" borderId="6" xfId="40" applyNumberFormat="1" applyFont="1" applyBorder="1" applyAlignment="1">
      <alignment vertical="top" wrapText="1"/>
    </xf>
    <xf numFmtId="171" fontId="7" fillId="6" borderId="10" xfId="40" applyNumberFormat="1" applyFont="1" applyFill="1" applyBorder="1" applyAlignment="1">
      <alignment vertical="top" wrapText="1"/>
    </xf>
    <xf numFmtId="171" fontId="7" fillId="6" borderId="11" xfId="40" applyNumberFormat="1" applyFont="1" applyFill="1" applyBorder="1" applyAlignment="1">
      <alignment vertical="top" wrapText="1"/>
    </xf>
    <xf numFmtId="171" fontId="12" fillId="9" borderId="10" xfId="40" applyNumberFormat="1" applyFont="1" applyFill="1" applyBorder="1" applyAlignment="1">
      <alignment horizontal="center" vertical="top" wrapText="1"/>
    </xf>
    <xf numFmtId="171" fontId="12" fillId="9" borderId="11" xfId="40" applyNumberFormat="1" applyFont="1" applyFill="1" applyBorder="1" applyAlignment="1">
      <alignment horizontal="center" vertical="top" wrapText="1"/>
    </xf>
    <xf numFmtId="171" fontId="12" fillId="0" borderId="8" xfId="40" applyNumberFormat="1" applyFont="1" applyBorder="1" applyAlignment="1">
      <alignment horizontal="center" vertical="top" wrapText="1"/>
    </xf>
    <xf numFmtId="171" fontId="7" fillId="10" borderId="0" xfId="40" applyNumberFormat="1" applyFont="1" applyFill="1" applyAlignment="1">
      <alignment vertical="top" wrapText="1"/>
    </xf>
    <xf numFmtId="171" fontId="7" fillId="10" borderId="7" xfId="40" applyNumberFormat="1" applyFont="1" applyFill="1" applyBorder="1" applyAlignment="1">
      <alignment vertical="top" wrapText="1"/>
    </xf>
    <xf numFmtId="0" fontId="7" fillId="13" borderId="6" xfId="20" applyFont="1" applyFill="1" applyBorder="1" applyAlignment="1">
      <alignment vertical="top" wrapText="1"/>
    </xf>
    <xf numFmtId="0" fontId="3"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8" xfId="28" applyFont="1" applyFill="1" applyBorder="1" applyAlignment="1">
      <alignment horizontal="center" wrapText="1"/>
    </xf>
    <xf numFmtId="0" fontId="27" fillId="13" borderId="49"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xf numFmtId="0" fontId="5" fillId="0" borderId="11" xfId="18" applyBorder="1"/>
    <xf numFmtId="0" fontId="26" fillId="11" borderId="0" xfId="18" applyFont="1" applyFill="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171" fontId="36" fillId="14" borderId="20" xfId="40" applyNumberFormat="1" applyFont="1" applyFill="1" applyBorder="1" applyAlignment="1">
      <alignment horizontal="center" vertical="top" wrapText="1"/>
    </xf>
    <xf numFmtId="171" fontId="36" fillId="14" borderId="14" xfId="40" applyNumberFormat="1" applyFont="1" applyFill="1" applyBorder="1" applyAlignment="1">
      <alignment horizontal="center" vertical="top" wrapText="1"/>
    </xf>
    <xf numFmtId="171" fontId="36" fillId="14" borderId="34" xfId="40" applyNumberFormat="1" applyFont="1" applyFill="1" applyBorder="1" applyAlignment="1">
      <alignment horizontal="center" vertical="top" wrapText="1"/>
    </xf>
    <xf numFmtId="171" fontId="7" fillId="11" borderId="6" xfId="40" applyNumberFormat="1" applyFont="1" applyFill="1" applyBorder="1" applyAlignment="1">
      <alignment vertical="top" wrapText="1"/>
    </xf>
    <xf numFmtId="171" fontId="36" fillId="11" borderId="6" xfId="40" applyNumberFormat="1" applyFont="1" applyFill="1" applyBorder="1" applyAlignment="1">
      <alignment horizontal="center" vertical="top" wrapText="1"/>
    </xf>
    <xf numFmtId="171" fontId="36" fillId="11" borderId="17" xfId="40" applyNumberFormat="1" applyFont="1" applyFill="1" applyBorder="1" applyAlignment="1">
      <alignment horizontal="center" vertical="top" wrapText="1"/>
    </xf>
    <xf numFmtId="171" fontId="7" fillId="11" borderId="20" xfId="40" applyNumberFormat="1" applyFont="1" applyFill="1" applyBorder="1" applyAlignment="1">
      <alignment vertical="top" wrapText="1"/>
    </xf>
    <xf numFmtId="171" fontId="36" fillId="11" borderId="20" xfId="40" applyNumberFormat="1" applyFont="1" applyFill="1" applyBorder="1" applyAlignment="1">
      <alignment horizontal="center" vertical="top" wrapText="1"/>
    </xf>
    <xf numFmtId="171" fontId="36" fillId="11" borderId="31" xfId="40" applyNumberFormat="1" applyFont="1" applyFill="1" applyBorder="1" applyAlignment="1">
      <alignment horizontal="center" vertical="top" wrapText="1"/>
    </xf>
    <xf numFmtId="171" fontId="36" fillId="14" borderId="8" xfId="40" applyNumberFormat="1" applyFont="1" applyFill="1" applyBorder="1" applyAlignment="1">
      <alignment horizontal="center" vertical="top" wrapText="1"/>
    </xf>
    <xf numFmtId="171" fontId="7" fillId="11" borderId="12" xfId="40" applyNumberFormat="1" applyFont="1" applyFill="1" applyBorder="1" applyAlignment="1">
      <alignment vertical="top" wrapText="1"/>
    </xf>
    <xf numFmtId="171" fontId="7" fillId="11" borderId="14" xfId="40" applyNumberFormat="1" applyFont="1" applyFill="1" applyBorder="1" applyAlignment="1">
      <alignment vertical="top" wrapText="1"/>
    </xf>
    <xf numFmtId="171" fontId="7" fillId="11" borderId="34" xfId="40" applyNumberFormat="1" applyFont="1" applyFill="1" applyBorder="1" applyAlignment="1">
      <alignment vertical="top" wrapText="1"/>
    </xf>
    <xf numFmtId="171" fontId="36" fillId="11" borderId="14" xfId="40" applyNumberFormat="1" applyFont="1" applyFill="1" applyBorder="1" applyAlignment="1">
      <alignment horizontal="center" vertical="top" wrapText="1"/>
    </xf>
    <xf numFmtId="171" fontId="36" fillId="11" borderId="34" xfId="40" applyNumberFormat="1" applyFont="1" applyFill="1" applyBorder="1" applyAlignment="1">
      <alignment horizontal="center" vertical="top" wrapText="1"/>
    </xf>
    <xf numFmtId="171" fontId="7" fillId="11" borderId="19" xfId="40" applyNumberFormat="1" applyFont="1" applyFill="1" applyBorder="1" applyAlignment="1">
      <alignment vertical="top" wrapText="1"/>
    </xf>
    <xf numFmtId="171" fontId="7" fillId="11" borderId="17" xfId="40" applyNumberFormat="1" applyFont="1" applyFill="1" applyBorder="1" applyAlignment="1">
      <alignment vertical="top" wrapText="1"/>
    </xf>
    <xf numFmtId="171" fontId="7" fillId="11" borderId="8" xfId="40" applyNumberFormat="1" applyFont="1" applyFill="1" applyBorder="1" applyAlignment="1">
      <alignment vertical="top" wrapText="1"/>
    </xf>
    <xf numFmtId="171" fontId="36" fillId="11" borderId="8" xfId="40" applyNumberFormat="1" applyFont="1" applyFill="1" applyBorder="1" applyAlignment="1">
      <alignment horizontal="center" vertical="top" wrapText="1"/>
    </xf>
    <xf numFmtId="171" fontId="36" fillId="14" borderId="15" xfId="40" applyNumberFormat="1" applyFont="1" applyFill="1" applyBorder="1" applyAlignment="1">
      <alignment horizontal="center" vertical="top" wrapText="1"/>
    </xf>
    <xf numFmtId="171" fontId="7" fillId="11" borderId="16" xfId="40" applyNumberFormat="1" applyFont="1" applyFill="1" applyBorder="1" applyAlignment="1">
      <alignment vertical="top" wrapText="1"/>
    </xf>
    <xf numFmtId="171" fontId="36" fillId="11" borderId="15" xfId="40" applyNumberFormat="1" applyFont="1" applyFill="1" applyBorder="1" applyAlignment="1">
      <alignment horizontal="center" vertical="top" wrapText="1"/>
    </xf>
    <xf numFmtId="171" fontId="37" fillId="14" borderId="8" xfId="40" applyNumberFormat="1" applyFont="1" applyFill="1" applyBorder="1" applyAlignment="1">
      <alignment horizontal="center" vertical="top" wrapText="1"/>
    </xf>
    <xf numFmtId="171" fontId="9" fillId="11" borderId="8" xfId="40" applyNumberFormat="1" applyFont="1" applyFill="1" applyBorder="1" applyAlignment="1">
      <alignment horizontal="right" vertical="center" wrapText="1"/>
    </xf>
    <xf numFmtId="171" fontId="36" fillId="14" borderId="40" xfId="18" applyNumberFormat="1" applyFont="1" applyFill="1" applyBorder="1" applyAlignment="1">
      <alignment horizontal="center" vertical="top" wrapText="1"/>
    </xf>
    <xf numFmtId="171" fontId="36" fillId="14" borderId="3" xfId="40" applyNumberFormat="1" applyFont="1" applyFill="1" applyBorder="1" applyAlignment="1">
      <alignment horizontal="center" vertical="top" wrapText="1"/>
    </xf>
    <xf numFmtId="171" fontId="36" fillId="14" borderId="39" xfId="40" applyNumberFormat="1" applyFont="1" applyFill="1" applyBorder="1" applyAlignment="1">
      <alignment horizontal="center" vertical="top" wrapText="1"/>
    </xf>
    <xf numFmtId="171" fontId="38" fillId="14" borderId="41" xfId="40" applyNumberFormat="1" applyFont="1" applyFill="1" applyBorder="1" applyAlignment="1">
      <alignment horizontal="center" vertical="top" wrapText="1"/>
    </xf>
    <xf numFmtId="171" fontId="7" fillId="11" borderId="26" xfId="40" applyNumberFormat="1" applyFont="1" applyFill="1" applyBorder="1" applyAlignment="1">
      <alignment vertical="top" wrapText="1"/>
    </xf>
    <xf numFmtId="171" fontId="9" fillId="11" borderId="26" xfId="18" applyNumberFormat="1" applyFont="1" applyFill="1" applyBorder="1" applyAlignment="1">
      <alignment vertical="top" wrapText="1"/>
    </xf>
    <xf numFmtId="171" fontId="37" fillId="11" borderId="26" xfId="18" applyNumberFormat="1" applyFont="1" applyFill="1" applyBorder="1" applyAlignment="1">
      <alignment horizontal="center" vertical="top" wrapText="1"/>
    </xf>
    <xf numFmtId="171" fontId="9" fillId="11" borderId="8" xfId="18" applyNumberFormat="1" applyFont="1" applyFill="1" applyBorder="1" applyAlignment="1">
      <alignment vertical="top" wrapText="1"/>
    </xf>
  </cellXfs>
  <cellStyles count="41">
    <cellStyle name="Actual Date" xfId="1" xr:uid="{00000000-0005-0000-0000-000000000000}"/>
    <cellStyle name="Actual Date 2" xfId="33" xr:uid="{6AB36357-0C5B-46CE-8D38-85C21AFB9FFB}"/>
    <cellStyle name="Comma" xfId="40" builtinId="3"/>
    <cellStyle name="Comma 2" xfId="2" xr:uid="{00000000-0005-0000-0000-000001000000}"/>
    <cellStyle name="Comma 3" xfId="31" xr:uid="{27DDC8BF-53D5-4204-8048-774F9223E13F}"/>
    <cellStyle name="Comma 3 2" xfId="39" xr:uid="{B2DC90F6-7275-4E1F-9AB3-22F488D77D31}"/>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4" xr:uid="{90C34DCC-D1CE-4F78-AD2F-9B43A0F9592B}"/>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Input [yellow] 2" xfId="35" xr:uid="{66493F98-B967-420B-93D1-41607552AFBC}"/>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36" xr:uid="{62B45CB6-0159-4BAE-8D61-2E6FE5011F83}"/>
    <cellStyle name="Normal 4 2" xfId="28" xr:uid="{F10391C9-0C6B-479D-8CDE-243C5263C7C1}"/>
    <cellStyle name="Normal 4 2 2" xfId="38" xr:uid="{02B727B8-8A80-4F86-9AFC-38DFE09764BC}"/>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2" xfId="37" xr:uid="{C91254C1-AE71-4CEA-B885-0D9DFB07706B}"/>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0194246-09ED-4256-A2A6-0F2913E973AE}">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singh@3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1" zoomScale="70" zoomScaleNormal="70" workbookViewId="0">
      <selection activeCell="A19" sqref="A19"/>
    </sheetView>
  </sheetViews>
  <sheetFormatPr defaultColWidth="8.6640625" defaultRowHeight="11.25" x14ac:dyDescent="0.2"/>
  <cols>
    <col min="1" max="1" width="56.1640625" style="63" bestFit="1" customWidth="1"/>
    <col min="2" max="2" width="63.6640625" style="63" customWidth="1"/>
    <col min="3" max="16384" width="8.6640625" style="63"/>
  </cols>
  <sheetData>
    <row r="1" spans="1:2" s="62" customFormat="1" ht="20.25" x14ac:dyDescent="0.3">
      <c r="A1" s="163" t="s">
        <v>0</v>
      </c>
      <c r="B1" s="164"/>
    </row>
    <row r="2" spans="1:2" ht="18" x14ac:dyDescent="0.2">
      <c r="A2" s="165"/>
      <c r="B2" s="162"/>
    </row>
    <row r="3" spans="1:2" ht="18" x14ac:dyDescent="0.2">
      <c r="A3" s="165" t="s">
        <v>1</v>
      </c>
      <c r="B3" s="162"/>
    </row>
    <row r="4" spans="1:2" ht="18" x14ac:dyDescent="0.2">
      <c r="A4" s="165" t="s">
        <v>118</v>
      </c>
      <c r="B4" s="166"/>
    </row>
    <row r="5" spans="1:2" ht="18" x14ac:dyDescent="0.2">
      <c r="A5" s="165" t="s">
        <v>119</v>
      </c>
      <c r="B5" s="166"/>
    </row>
    <row r="6" spans="1:2" ht="18" x14ac:dyDescent="0.2">
      <c r="A6" s="115"/>
      <c r="B6" s="114"/>
    </row>
    <row r="7" spans="1:2" ht="185.25" customHeight="1" x14ac:dyDescent="0.2">
      <c r="A7" s="161" t="s">
        <v>2</v>
      </c>
      <c r="B7" s="162"/>
    </row>
    <row r="8" spans="1:2" ht="18.75" customHeight="1" x14ac:dyDescent="0.2">
      <c r="A8" s="113"/>
      <c r="B8" s="114"/>
    </row>
    <row r="9" spans="1:2" ht="15.75" x14ac:dyDescent="0.2">
      <c r="A9" s="116" t="s">
        <v>3</v>
      </c>
      <c r="B9" s="114"/>
    </row>
    <row r="10" spans="1:2" ht="84" customHeight="1" x14ac:dyDescent="0.2">
      <c r="A10" s="161" t="s">
        <v>4</v>
      </c>
      <c r="B10" s="162"/>
    </row>
    <row r="11" spans="1:2" ht="16.5" customHeight="1" x14ac:dyDescent="0.2">
      <c r="A11" s="113"/>
      <c r="B11" s="114"/>
    </row>
    <row r="12" spans="1:2" ht="17.25" customHeight="1" x14ac:dyDescent="0.2">
      <c r="A12" s="167" t="s">
        <v>5</v>
      </c>
      <c r="B12" s="168"/>
    </row>
    <row r="13" spans="1:2" ht="127.5" customHeight="1" x14ac:dyDescent="0.2">
      <c r="A13" s="161" t="s">
        <v>120</v>
      </c>
      <c r="B13" s="162"/>
    </row>
    <row r="14" spans="1:2" ht="17.25" customHeight="1" x14ac:dyDescent="0.2">
      <c r="A14" s="113"/>
      <c r="B14" s="114"/>
    </row>
    <row r="15" spans="1:2" ht="15.75" x14ac:dyDescent="0.2">
      <c r="A15" s="116" t="s">
        <v>6</v>
      </c>
      <c r="B15" s="114"/>
    </row>
    <row r="16" spans="1:2" ht="46.5" customHeight="1" x14ac:dyDescent="0.2">
      <c r="A16" s="169" t="s">
        <v>7</v>
      </c>
      <c r="B16" s="170"/>
    </row>
    <row r="17" spans="1:2" ht="15.75" customHeight="1" x14ac:dyDescent="0.2">
      <c r="A17" s="117"/>
      <c r="B17" s="118"/>
    </row>
    <row r="18" spans="1:2" ht="24.75" customHeight="1" x14ac:dyDescent="0.2">
      <c r="A18" s="64" t="s">
        <v>8</v>
      </c>
      <c r="B18" s="114"/>
    </row>
    <row r="19" spans="1:2" s="67" customFormat="1" ht="23.25" customHeight="1" x14ac:dyDescent="0.2">
      <c r="A19" s="65" t="s">
        <v>127</v>
      </c>
      <c r="B19" s="66">
        <v>45110</v>
      </c>
    </row>
    <row r="20" spans="1:2" s="68" customFormat="1" ht="23.25" customHeight="1" x14ac:dyDescent="0.2">
      <c r="A20" s="65" t="s">
        <v>128</v>
      </c>
      <c r="B20" s="66">
        <v>45138</v>
      </c>
    </row>
    <row r="21" spans="1:2" ht="33.75" customHeight="1" thickBot="1" x14ac:dyDescent="0.25">
      <c r="A21" s="171" t="s">
        <v>126</v>
      </c>
      <c r="B21" s="172"/>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C11" sqref="C11"/>
    </sheetView>
  </sheetViews>
  <sheetFormatPr defaultColWidth="8.6640625" defaultRowHeight="11.25" x14ac:dyDescent="0.2"/>
  <cols>
    <col min="1" max="1" width="45.5" customWidth="1"/>
    <col min="2" max="2" width="108.1640625" customWidth="1"/>
  </cols>
  <sheetData>
    <row r="1" spans="1:3" ht="18" x14ac:dyDescent="0.25">
      <c r="A1" s="44" t="s">
        <v>9</v>
      </c>
      <c r="B1" s="45"/>
      <c r="C1" s="37"/>
    </row>
    <row r="2" spans="1:3" ht="17.25" customHeight="1" x14ac:dyDescent="0.2">
      <c r="A2" s="60" t="s">
        <v>10</v>
      </c>
      <c r="B2" s="36" t="s">
        <v>131</v>
      </c>
    </row>
    <row r="3" spans="1:3" ht="12.75" x14ac:dyDescent="0.2">
      <c r="A3" s="61" t="s">
        <v>11</v>
      </c>
      <c r="B3" s="35"/>
    </row>
    <row r="4" spans="1:3" ht="15" customHeight="1" x14ac:dyDescent="0.2">
      <c r="A4" s="61" t="s">
        <v>12</v>
      </c>
      <c r="B4" s="35" t="s">
        <v>132</v>
      </c>
    </row>
    <row r="5" spans="1:3" ht="12.75" x14ac:dyDescent="0.2">
      <c r="A5" s="145"/>
      <c r="B5" s="35" t="s">
        <v>133</v>
      </c>
    </row>
    <row r="6" spans="1:3" ht="12.75" x14ac:dyDescent="0.2">
      <c r="A6" s="145"/>
      <c r="B6" s="35" t="s">
        <v>134</v>
      </c>
    </row>
    <row r="7" spans="1:3" ht="13.5" thickBot="1" x14ac:dyDescent="0.25">
      <c r="A7" s="146"/>
      <c r="B7" s="150" t="s">
        <v>135</v>
      </c>
      <c r="C7" s="38"/>
    </row>
    <row r="8" spans="1:3" ht="12.75" x14ac:dyDescent="0.2">
      <c r="A8" s="147"/>
      <c r="B8" s="35"/>
    </row>
    <row r="11" spans="1:3" x14ac:dyDescent="0.2">
      <c r="C11" s="34" t="s">
        <v>13</v>
      </c>
    </row>
    <row r="12" spans="1:3" x14ac:dyDescent="0.2">
      <c r="A12" s="41" t="s">
        <v>14</v>
      </c>
      <c r="B12" s="41" t="s">
        <v>15</v>
      </c>
      <c r="C12" s="40" t="s">
        <v>16</v>
      </c>
    </row>
    <row r="13" spans="1:3" x14ac:dyDescent="0.2">
      <c r="A13" s="41" t="s">
        <v>17</v>
      </c>
      <c r="B13" s="39" t="s">
        <v>18</v>
      </c>
      <c r="C13" s="40" t="s">
        <v>16</v>
      </c>
    </row>
    <row r="14" spans="1:3" x14ac:dyDescent="0.2">
      <c r="A14" s="41" t="s">
        <v>19</v>
      </c>
      <c r="B14" s="39" t="str">
        <f>'Form 3'!B4:T4</f>
        <v>INCREMENTAL DEMAND MODIFIER IMPACTS</v>
      </c>
      <c r="C14" s="40" t="s">
        <v>20</v>
      </c>
    </row>
    <row r="15" spans="1:3" x14ac:dyDescent="0.2">
      <c r="A15" s="39" t="s">
        <v>21</v>
      </c>
      <c r="B15" s="39" t="s">
        <v>22</v>
      </c>
      <c r="C15" s="40" t="s">
        <v>16</v>
      </c>
    </row>
    <row r="16" spans="1:3" x14ac:dyDescent="0.2">
      <c r="A16" s="41" t="s">
        <v>129</v>
      </c>
      <c r="B16" s="41" t="s">
        <v>23</v>
      </c>
      <c r="C16" s="40" t="s">
        <v>16</v>
      </c>
    </row>
    <row r="17" spans="1:3" x14ac:dyDescent="0.2">
      <c r="A17" s="41" t="s">
        <v>105</v>
      </c>
      <c r="B17" s="41" t="s">
        <v>130</v>
      </c>
      <c r="C17" s="40" t="s">
        <v>16</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C7F1AAD8-8D18-45C2-B10B-560D28EE92DE}"/>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A2" zoomScaleNormal="100" workbookViewId="0">
      <selection activeCell="N17" sqref="N17"/>
    </sheetView>
  </sheetViews>
  <sheetFormatPr defaultColWidth="8.6640625" defaultRowHeight="11.25" x14ac:dyDescent="0.2"/>
  <cols>
    <col min="1" max="1" width="1.6640625" style="63" customWidth="1"/>
    <col min="2" max="2" width="6" style="63" bestFit="1" customWidth="1"/>
    <col min="3" max="10" width="15.6640625" style="63" customWidth="1"/>
    <col min="11" max="11" width="6.6640625" style="63" customWidth="1"/>
    <col min="12" max="16384" width="8.6640625" style="63"/>
  </cols>
  <sheetData>
    <row r="1" spans="2:10" s="69" customFormat="1" ht="15.75" x14ac:dyDescent="0.25">
      <c r="B1" s="173" t="s">
        <v>121</v>
      </c>
      <c r="C1" s="173"/>
      <c r="D1" s="173"/>
      <c r="E1" s="173"/>
      <c r="F1" s="173"/>
      <c r="G1" s="173"/>
      <c r="H1" s="173"/>
      <c r="I1" s="173"/>
      <c r="J1" s="173"/>
    </row>
    <row r="2" spans="2:10" s="70" customFormat="1" ht="15.75" x14ac:dyDescent="0.25">
      <c r="B2" s="174" t="str">
        <f>'FormsList&amp;FilerInfo'!B2</f>
        <v>Central Coast Community Energy</v>
      </c>
      <c r="C2" s="175"/>
      <c r="D2" s="175"/>
      <c r="E2" s="175"/>
      <c r="F2" s="175"/>
      <c r="G2" s="175"/>
      <c r="H2" s="175"/>
      <c r="I2" s="175"/>
      <c r="J2" s="175"/>
    </row>
    <row r="3" spans="2:10" s="70" customFormat="1" ht="12.75" x14ac:dyDescent="0.2">
      <c r="B3" s="176"/>
      <c r="C3" s="176"/>
      <c r="D3" s="176"/>
      <c r="E3" s="176"/>
      <c r="F3" s="176"/>
      <c r="G3" s="176"/>
      <c r="H3" s="176"/>
      <c r="I3" s="176"/>
      <c r="J3" s="176"/>
    </row>
    <row r="4" spans="2:10" s="69" customFormat="1" ht="20.100000000000001" customHeight="1" x14ac:dyDescent="0.2">
      <c r="B4" s="177" t="s">
        <v>15</v>
      </c>
      <c r="C4" s="177"/>
      <c r="D4" s="177"/>
      <c r="E4" s="177"/>
      <c r="F4" s="177"/>
      <c r="G4" s="177"/>
      <c r="H4" s="177"/>
      <c r="I4" s="177"/>
      <c r="J4" s="177"/>
    </row>
    <row r="5" spans="2:10" s="70" customFormat="1" ht="12.75" x14ac:dyDescent="0.2">
      <c r="B5" s="178" t="s">
        <v>24</v>
      </c>
      <c r="C5" s="178"/>
      <c r="D5" s="178"/>
      <c r="E5" s="178"/>
      <c r="F5" s="178"/>
      <c r="G5" s="178"/>
      <c r="H5" s="178"/>
      <c r="I5" s="178"/>
      <c r="J5" s="178"/>
    </row>
    <row r="6" spans="2:10" s="69" customFormat="1" ht="15.75" x14ac:dyDescent="0.2">
      <c r="B6" s="121"/>
      <c r="C6" s="121"/>
      <c r="D6" s="121"/>
      <c r="E6" s="121"/>
      <c r="F6" s="121"/>
      <c r="G6" s="121"/>
      <c r="H6" s="121"/>
      <c r="I6" s="121"/>
      <c r="J6" s="121"/>
    </row>
    <row r="7" spans="2:10" ht="18.75" customHeight="1" x14ac:dyDescent="0.2">
      <c r="E7" s="71" t="s">
        <v>25</v>
      </c>
    </row>
    <row r="8" spans="2:10" ht="22.5" x14ac:dyDescent="0.2">
      <c r="B8" s="72" t="s">
        <v>26</v>
      </c>
      <c r="C8" s="73" t="s">
        <v>27</v>
      </c>
      <c r="D8" s="73" t="s">
        <v>28</v>
      </c>
      <c r="E8" s="73" t="s">
        <v>29</v>
      </c>
      <c r="F8" s="73" t="s">
        <v>30</v>
      </c>
      <c r="G8" s="73" t="s">
        <v>31</v>
      </c>
      <c r="H8" s="74" t="s">
        <v>32</v>
      </c>
      <c r="I8" s="74" t="s">
        <v>33</v>
      </c>
      <c r="J8" s="75" t="s">
        <v>34</v>
      </c>
    </row>
    <row r="9" spans="2:10" x14ac:dyDescent="0.2">
      <c r="B9" s="76">
        <v>2021</v>
      </c>
      <c r="C9" s="77">
        <v>1629.1435739051988</v>
      </c>
      <c r="D9" s="77">
        <v>1668.0908226440938</v>
      </c>
      <c r="E9" s="77">
        <v>556.32820547778169</v>
      </c>
      <c r="F9" s="77">
        <v>819.53824643356802</v>
      </c>
      <c r="G9" s="77">
        <v>0</v>
      </c>
      <c r="H9" s="77">
        <v>13.953209516716816</v>
      </c>
      <c r="I9" s="77">
        <v>2.7272306501469123</v>
      </c>
      <c r="J9" s="77">
        <v>4689.7812886275069</v>
      </c>
    </row>
    <row r="10" spans="2:10" x14ac:dyDescent="0.2">
      <c r="B10" s="76">
        <v>2022</v>
      </c>
      <c r="C10" s="77">
        <v>1749.9371255966569</v>
      </c>
      <c r="D10" s="77">
        <v>1902.78481816351</v>
      </c>
      <c r="E10" s="77">
        <v>506.5863849968319</v>
      </c>
      <c r="F10" s="77">
        <v>862.71067583971376</v>
      </c>
      <c r="G10" s="77">
        <v>0</v>
      </c>
      <c r="H10" s="77">
        <v>15.018505318177116</v>
      </c>
      <c r="I10" s="77">
        <v>3.0383172393495115</v>
      </c>
      <c r="J10" s="77">
        <v>5040.0758271542391</v>
      </c>
    </row>
    <row r="11" spans="2:10" x14ac:dyDescent="0.2">
      <c r="B11" s="76">
        <v>2023</v>
      </c>
      <c r="C11" s="78">
        <v>1709.3384215622993</v>
      </c>
      <c r="D11" s="78">
        <v>1858.6400334488308</v>
      </c>
      <c r="E11" s="78">
        <v>494.83353375921439</v>
      </c>
      <c r="F11" s="78">
        <v>842.69570793979278</v>
      </c>
      <c r="G11" s="78">
        <v>0</v>
      </c>
      <c r="H11" s="78">
        <v>14.670074598277278</v>
      </c>
      <c r="I11" s="78">
        <v>2.9678279968741403</v>
      </c>
      <c r="J11" s="78">
        <f t="shared" ref="J11:J22" si="0">SUM(C11:I11)</f>
        <v>4923.1455993052878</v>
      </c>
    </row>
    <row r="12" spans="2:10" x14ac:dyDescent="0.2">
      <c r="B12" s="76">
        <v>2024</v>
      </c>
      <c r="C12" s="78">
        <v>1813.3307778733069</v>
      </c>
      <c r="D12" s="78">
        <v>1971.7155685062221</v>
      </c>
      <c r="E12" s="78">
        <v>524.938107849517</v>
      </c>
      <c r="F12" s="78">
        <v>893.96344475327646</v>
      </c>
      <c r="G12" s="78">
        <v>0</v>
      </c>
      <c r="H12" s="78">
        <v>15.562569381925075</v>
      </c>
      <c r="I12" s="78">
        <v>3.1483840661858196</v>
      </c>
      <c r="J12" s="78">
        <f t="shared" si="0"/>
        <v>5222.6588524304325</v>
      </c>
    </row>
    <row r="13" spans="2:10" x14ac:dyDescent="0.2">
      <c r="B13" s="76">
        <v>2025</v>
      </c>
      <c r="C13" s="78">
        <v>1845.9817343251773</v>
      </c>
      <c r="D13" s="78">
        <v>2007.2184121949367</v>
      </c>
      <c r="E13" s="78">
        <v>534.39017887178431</v>
      </c>
      <c r="F13" s="78">
        <v>910.06021091440459</v>
      </c>
      <c r="G13" s="78">
        <v>0</v>
      </c>
      <c r="H13" s="78">
        <v>15.842790057252932</v>
      </c>
      <c r="I13" s="78">
        <v>3.2050740823114809</v>
      </c>
      <c r="J13" s="78">
        <f t="shared" si="0"/>
        <v>5316.6984004458673</v>
      </c>
    </row>
    <row r="14" spans="2:10" x14ac:dyDescent="0.2">
      <c r="B14" s="76">
        <v>2026</v>
      </c>
      <c r="C14" s="78">
        <v>1887.6472241203737</v>
      </c>
      <c r="D14" s="78">
        <v>2052.5231607278961</v>
      </c>
      <c r="E14" s="78">
        <v>546.45185214320225</v>
      </c>
      <c r="F14" s="78">
        <v>930.60109911811696</v>
      </c>
      <c r="G14" s="78">
        <v>0</v>
      </c>
      <c r="H14" s="78">
        <v>16.200376264734675</v>
      </c>
      <c r="I14" s="78">
        <v>3.2774155248004635</v>
      </c>
      <c r="J14" s="78">
        <f t="shared" si="0"/>
        <v>5436.7011278991249</v>
      </c>
    </row>
    <row r="15" spans="2:10" x14ac:dyDescent="0.2">
      <c r="B15" s="76">
        <v>2027</v>
      </c>
      <c r="C15" s="78">
        <v>1932.7926520127014</v>
      </c>
      <c r="D15" s="78">
        <v>2101.6118014261888</v>
      </c>
      <c r="E15" s="78">
        <v>559.52092690056622</v>
      </c>
      <c r="F15" s="78">
        <v>952.85758024442237</v>
      </c>
      <c r="G15" s="78">
        <v>0</v>
      </c>
      <c r="H15" s="78">
        <v>16.58782838457077</v>
      </c>
      <c r="I15" s="78">
        <v>3.3557989877470549</v>
      </c>
      <c r="J15" s="78">
        <f t="shared" si="0"/>
        <v>5566.7265879561965</v>
      </c>
    </row>
    <row r="16" spans="2:10" x14ac:dyDescent="0.2">
      <c r="B16" s="76">
        <v>2028</v>
      </c>
      <c r="C16" s="78">
        <v>1985.7058901128528</v>
      </c>
      <c r="D16" s="78">
        <v>2159.146729203957</v>
      </c>
      <c r="E16" s="78">
        <v>574.83869210226908</v>
      </c>
      <c r="F16" s="78">
        <v>978.94355484004382</v>
      </c>
      <c r="G16" s="78">
        <v>0</v>
      </c>
      <c r="H16" s="78">
        <v>17.041946270399464</v>
      </c>
      <c r="I16" s="78">
        <v>3.4476692619174369</v>
      </c>
      <c r="J16" s="78">
        <f t="shared" si="0"/>
        <v>5719.1244817914394</v>
      </c>
    </row>
    <row r="17" spans="2:10" x14ac:dyDescent="0.2">
      <c r="B17" s="76">
        <v>2029</v>
      </c>
      <c r="C17" s="78">
        <v>2033.7044959038703</v>
      </c>
      <c r="D17" s="78">
        <v>2211.3377577022084</v>
      </c>
      <c r="E17" s="78">
        <v>588.73372857923334</v>
      </c>
      <c r="F17" s="78">
        <v>1002.6066390935504</v>
      </c>
      <c r="G17" s="78">
        <v>0</v>
      </c>
      <c r="H17" s="78">
        <v>17.453885251402394</v>
      </c>
      <c r="I17" s="78">
        <v>3.531006536900883</v>
      </c>
      <c r="J17" s="78">
        <f t="shared" si="0"/>
        <v>5857.3675130671663</v>
      </c>
    </row>
    <row r="18" spans="2:10" x14ac:dyDescent="0.2">
      <c r="B18" s="76">
        <v>2030</v>
      </c>
      <c r="C18" s="78">
        <v>2091.5466736609328</v>
      </c>
      <c r="D18" s="78">
        <v>2274.2321417779376</v>
      </c>
      <c r="E18" s="78">
        <v>605.47836431596227</v>
      </c>
      <c r="F18" s="78">
        <v>1031.1225574856594</v>
      </c>
      <c r="G18" s="78">
        <v>0</v>
      </c>
      <c r="H18" s="78">
        <v>17.950304832170588</v>
      </c>
      <c r="I18" s="78">
        <v>3.6314346513000682</v>
      </c>
      <c r="J18" s="78">
        <f t="shared" si="0"/>
        <v>6023.9614767239636</v>
      </c>
    </row>
    <row r="19" spans="2:10" x14ac:dyDescent="0.2">
      <c r="B19" s="76">
        <v>2031</v>
      </c>
      <c r="C19" s="78">
        <v>2154.3625491847142</v>
      </c>
      <c r="D19" s="78">
        <v>2342.5346496440679</v>
      </c>
      <c r="E19" s="78">
        <v>623.6628275384071</v>
      </c>
      <c r="F19" s="78">
        <v>1062.0904852094097</v>
      </c>
      <c r="G19" s="78">
        <v>0</v>
      </c>
      <c r="H19" s="78">
        <v>18.489410235913706</v>
      </c>
      <c r="I19" s="78">
        <v>3.7404983169124333</v>
      </c>
      <c r="J19" s="78">
        <f t="shared" si="0"/>
        <v>6204.8804201294261</v>
      </c>
    </row>
    <row r="20" spans="2:10" x14ac:dyDescent="0.2">
      <c r="B20" s="76">
        <v>2032</v>
      </c>
      <c r="C20" s="78">
        <v>2227.7896068609612</v>
      </c>
      <c r="D20" s="78">
        <v>2422.3751699376999</v>
      </c>
      <c r="E20" s="78">
        <v>644.91910421547993</v>
      </c>
      <c r="F20" s="78">
        <v>1098.2896752409936</v>
      </c>
      <c r="G20" s="78">
        <v>0</v>
      </c>
      <c r="H20" s="78">
        <v>19.119584109065187</v>
      </c>
      <c r="I20" s="78">
        <v>3.8679855802599019</v>
      </c>
      <c r="J20" s="78">
        <f t="shared" si="0"/>
        <v>6416.3611259444597</v>
      </c>
    </row>
    <row r="21" spans="2:10" x14ac:dyDescent="0.2">
      <c r="B21" s="76">
        <v>2033</v>
      </c>
      <c r="C21" s="78">
        <v>2295.9997677426813</v>
      </c>
      <c r="D21" s="78">
        <v>2496.5431252726521</v>
      </c>
      <c r="E21" s="78">
        <v>664.66515012518153</v>
      </c>
      <c r="F21" s="78">
        <v>1131.9169599774896</v>
      </c>
      <c r="G21" s="78">
        <v>0</v>
      </c>
      <c r="H21" s="78">
        <v>19.704984949456264</v>
      </c>
      <c r="I21" s="78">
        <v>3.9864150396240898</v>
      </c>
      <c r="J21" s="78">
        <f t="shared" si="0"/>
        <v>6612.8164031070855</v>
      </c>
    </row>
    <row r="22" spans="2:10" x14ac:dyDescent="0.2">
      <c r="B22" s="76">
        <v>2034</v>
      </c>
      <c r="C22" s="78">
        <v>2377.4036835869147</v>
      </c>
      <c r="D22" s="78">
        <v>2585.057239832428</v>
      </c>
      <c r="E22" s="78">
        <v>688.2306341925339</v>
      </c>
      <c r="F22" s="78">
        <v>1172.0487031279945</v>
      </c>
      <c r="G22" s="78">
        <v>0</v>
      </c>
      <c r="H22" s="78">
        <v>20.403618703289116</v>
      </c>
      <c r="I22" s="78">
        <v>4.1277520723907735</v>
      </c>
      <c r="J22" s="78">
        <f t="shared" si="0"/>
        <v>6847.2716315155512</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opLeftCell="A4" zoomScaleNormal="100" workbookViewId="0">
      <selection activeCell="L41" sqref="L41"/>
    </sheetView>
  </sheetViews>
  <sheetFormatPr defaultColWidth="8.6640625" defaultRowHeight="11.25" x14ac:dyDescent="0.2"/>
  <cols>
    <col min="1" max="1" width="1.6640625" style="63" customWidth="1"/>
    <col min="2" max="2" width="10.1640625" style="63" customWidth="1"/>
    <col min="3" max="11" width="15.6640625" style="63" customWidth="1"/>
    <col min="12" max="16384" width="8.6640625" style="63"/>
  </cols>
  <sheetData>
    <row r="1" spans="2:11" s="69" customFormat="1" ht="15.75" x14ac:dyDescent="0.25">
      <c r="B1" s="173" t="s">
        <v>35</v>
      </c>
      <c r="C1" s="173"/>
      <c r="D1" s="173"/>
      <c r="E1" s="173"/>
      <c r="F1" s="173"/>
      <c r="G1" s="173"/>
      <c r="H1" s="173"/>
      <c r="I1" s="173"/>
      <c r="J1" s="173"/>
      <c r="K1" s="173"/>
    </row>
    <row r="2" spans="2:11" ht="15.75" x14ac:dyDescent="0.25">
      <c r="B2" s="174" t="str">
        <f>'FormsList&amp;FilerInfo'!B2</f>
        <v>Central Coast Community Energy</v>
      </c>
      <c r="C2" s="174"/>
      <c r="D2" s="174"/>
      <c r="E2" s="174"/>
      <c r="F2" s="174"/>
      <c r="G2" s="174"/>
      <c r="H2" s="174"/>
      <c r="I2" s="174"/>
      <c r="J2" s="174"/>
      <c r="K2" s="174"/>
    </row>
    <row r="3" spans="2:11" ht="12.75" x14ac:dyDescent="0.2">
      <c r="B3" s="120"/>
      <c r="C3" s="122"/>
      <c r="D3" s="122"/>
      <c r="E3" s="122"/>
      <c r="F3" s="122"/>
      <c r="G3" s="122"/>
      <c r="H3" s="122"/>
      <c r="I3" s="122"/>
      <c r="J3" s="122"/>
      <c r="K3" s="122"/>
    </row>
    <row r="4" spans="2:11" s="69" customFormat="1" ht="20.100000000000001" customHeight="1" x14ac:dyDescent="0.2">
      <c r="B4" s="179" t="s">
        <v>18</v>
      </c>
      <c r="C4" s="179"/>
      <c r="D4" s="179"/>
      <c r="E4" s="179"/>
      <c r="F4" s="179"/>
      <c r="G4" s="179"/>
      <c r="H4" s="179"/>
      <c r="I4" s="179"/>
      <c r="J4" s="179"/>
      <c r="K4" s="179"/>
    </row>
    <row r="5" spans="2:11" ht="12.75" x14ac:dyDescent="0.2">
      <c r="B5" s="176" t="s">
        <v>36</v>
      </c>
      <c r="C5" s="176"/>
      <c r="D5" s="176"/>
      <c r="E5" s="176"/>
      <c r="F5" s="176"/>
      <c r="G5" s="176"/>
      <c r="H5" s="176"/>
      <c r="I5" s="176"/>
      <c r="J5" s="176"/>
      <c r="K5" s="176"/>
    </row>
    <row r="6" spans="2:11" ht="20.100000000000001" customHeight="1" x14ac:dyDescent="0.25">
      <c r="B6" s="119"/>
      <c r="C6" s="119"/>
      <c r="D6" s="119"/>
      <c r="E6" s="119"/>
      <c r="F6" s="119"/>
      <c r="G6" s="119"/>
      <c r="H6" s="119"/>
      <c r="I6" s="119"/>
      <c r="J6" s="119"/>
      <c r="K6" s="119"/>
    </row>
    <row r="7" spans="2:11" ht="12.75" x14ac:dyDescent="0.2">
      <c r="B7" s="180" t="s">
        <v>37</v>
      </c>
      <c r="C7" s="180"/>
      <c r="D7" s="180"/>
      <c r="E7" s="180"/>
      <c r="F7" s="180"/>
      <c r="G7" s="180"/>
      <c r="H7" s="180"/>
      <c r="I7" s="180"/>
      <c r="J7" s="180"/>
      <c r="K7" s="180"/>
    </row>
    <row r="8" spans="2:11" ht="39" customHeight="1" x14ac:dyDescent="0.2">
      <c r="B8" s="79" t="s">
        <v>26</v>
      </c>
      <c r="C8" s="79" t="s">
        <v>27</v>
      </c>
      <c r="D8" s="79" t="s">
        <v>28</v>
      </c>
      <c r="E8" s="74" t="s">
        <v>29</v>
      </c>
      <c r="F8" s="74" t="s">
        <v>38</v>
      </c>
      <c r="G8" s="74" t="s">
        <v>31</v>
      </c>
      <c r="H8" s="74" t="s">
        <v>33</v>
      </c>
      <c r="I8" s="74" t="s">
        <v>39</v>
      </c>
      <c r="J8" s="74" t="s">
        <v>40</v>
      </c>
      <c r="K8" s="80" t="s">
        <v>41</v>
      </c>
    </row>
    <row r="9" spans="2:11" x14ac:dyDescent="0.2">
      <c r="B9" s="76">
        <v>2021</v>
      </c>
      <c r="C9" s="81">
        <v>374.81231826410459</v>
      </c>
      <c r="D9" s="81">
        <v>143.97028143436296</v>
      </c>
      <c r="E9" s="81">
        <v>73.006459677473529</v>
      </c>
      <c r="F9" s="81">
        <v>149.25863943512945</v>
      </c>
      <c r="G9" s="81">
        <v>0</v>
      </c>
      <c r="H9" s="81">
        <v>4.908446912621538</v>
      </c>
      <c r="I9" s="81">
        <v>0.54885427630798711</v>
      </c>
      <c r="J9" s="81">
        <f>SUM(C9:I9)/(1-0.061)-SUM(C9:I9)</f>
        <v>48.495000000000005</v>
      </c>
      <c r="K9" s="77">
        <f t="shared" ref="K9:K22" si="0">SUM(C9:J9)</f>
        <v>795.00000000000011</v>
      </c>
    </row>
    <row r="10" spans="2:11" x14ac:dyDescent="0.2">
      <c r="B10" s="76">
        <v>2022</v>
      </c>
      <c r="C10" s="81">
        <v>432.402164818068</v>
      </c>
      <c r="D10" s="81">
        <v>188.72294307602633</v>
      </c>
      <c r="E10" s="81">
        <v>93.279017688588837</v>
      </c>
      <c r="F10" s="81">
        <v>208.81945660556099</v>
      </c>
      <c r="G10" s="81">
        <v>0</v>
      </c>
      <c r="H10" s="81">
        <v>6.5985113782883511</v>
      </c>
      <c r="I10" s="81">
        <v>0.69639456746801354</v>
      </c>
      <c r="J10" s="81">
        <f t="shared" ref="J10:J22" si="1">SUM(C10:I10)/(1-0.061)-SUM(C10:I10)</f>
        <v>60.449017865999963</v>
      </c>
      <c r="K10" s="77">
        <f t="shared" si="0"/>
        <v>990.96750600000041</v>
      </c>
    </row>
    <row r="11" spans="2:11" x14ac:dyDescent="0.2">
      <c r="B11" s="76">
        <v>2023</v>
      </c>
      <c r="C11" s="82">
        <v>367.68403830974779</v>
      </c>
      <c r="D11" s="82">
        <v>160.47656436014819</v>
      </c>
      <c r="E11" s="82">
        <v>79.317840436199546</v>
      </c>
      <c r="F11" s="82">
        <v>177.56520972711752</v>
      </c>
      <c r="G11" s="82">
        <v>0</v>
      </c>
      <c r="H11" s="82">
        <v>5.6109046341677917</v>
      </c>
      <c r="I11" s="82">
        <v>0.59216439615038297</v>
      </c>
      <c r="J11" s="82">
        <f t="shared" si="1"/>
        <v>51.40154423181616</v>
      </c>
      <c r="K11" s="78">
        <f t="shared" si="0"/>
        <v>842.64826609534725</v>
      </c>
    </row>
    <row r="12" spans="2:11" x14ac:dyDescent="0.2">
      <c r="B12" s="76">
        <v>2024</v>
      </c>
      <c r="C12" s="78">
        <v>373.96057133906959</v>
      </c>
      <c r="D12" s="78">
        <v>163.21597198107415</v>
      </c>
      <c r="E12" s="78">
        <v>80.671831889298446</v>
      </c>
      <c r="F12" s="78">
        <v>180.59632826257001</v>
      </c>
      <c r="G12" s="78">
        <v>0</v>
      </c>
      <c r="H12" s="78">
        <v>5.7066853170133749</v>
      </c>
      <c r="I12" s="78">
        <v>0.60227291053766019</v>
      </c>
      <c r="J12" s="78">
        <f t="shared" si="1"/>
        <v>52.278991867596687</v>
      </c>
      <c r="K12" s="78">
        <f t="shared" si="0"/>
        <v>857.03265356715985</v>
      </c>
    </row>
    <row r="13" spans="2:11" x14ac:dyDescent="0.2">
      <c r="B13" s="76">
        <v>2025</v>
      </c>
      <c r="C13" s="82">
        <v>379.88124386856265</v>
      </c>
      <c r="D13" s="82">
        <v>165.8000634488526</v>
      </c>
      <c r="E13" s="82">
        <v>81.949056109115404</v>
      </c>
      <c r="F13" s="82">
        <v>183.45559151549199</v>
      </c>
      <c r="G13" s="82">
        <v>0</v>
      </c>
      <c r="H13" s="82">
        <v>5.7970355239079598</v>
      </c>
      <c r="I13" s="82">
        <v>0.61180830263503971</v>
      </c>
      <c r="J13" s="82">
        <f t="shared" si="1"/>
        <v>53.106690867819452</v>
      </c>
      <c r="K13" s="78">
        <f t="shared" si="0"/>
        <v>870.60148963638517</v>
      </c>
    </row>
    <row r="14" spans="2:11" x14ac:dyDescent="0.2">
      <c r="B14" s="76">
        <v>2026</v>
      </c>
      <c r="C14" s="78">
        <v>381.22376412772559</v>
      </c>
      <c r="D14" s="78">
        <v>166.38600957739484</v>
      </c>
      <c r="E14" s="78">
        <v>82.238668375636877</v>
      </c>
      <c r="F14" s="78">
        <v>184.10393320711677</v>
      </c>
      <c r="G14" s="78">
        <v>0</v>
      </c>
      <c r="H14" s="78">
        <v>5.8175225517871949</v>
      </c>
      <c r="I14" s="78">
        <v>0.61397046529578925</v>
      </c>
      <c r="J14" s="78">
        <f t="shared" si="1"/>
        <v>53.294372701386919</v>
      </c>
      <c r="K14" s="78">
        <f t="shared" si="0"/>
        <v>873.67824100634391</v>
      </c>
    </row>
    <row r="15" spans="2:11" x14ac:dyDescent="0.2">
      <c r="B15" s="76">
        <v>2027</v>
      </c>
      <c r="C15" s="82">
        <v>401.06110201797128</v>
      </c>
      <c r="D15" s="82">
        <v>175.0440624134992</v>
      </c>
      <c r="E15" s="82">
        <v>86.518034998922161</v>
      </c>
      <c r="F15" s="82">
        <v>193.68395489938771</v>
      </c>
      <c r="G15" s="82">
        <v>0</v>
      </c>
      <c r="H15" s="82">
        <v>6.1202428210966966</v>
      </c>
      <c r="I15" s="82">
        <v>0.64591899715757339</v>
      </c>
      <c r="J15" s="82">
        <f t="shared" si="1"/>
        <v>56.067595617710367</v>
      </c>
      <c r="K15" s="78">
        <f t="shared" si="0"/>
        <v>919.14091176574493</v>
      </c>
    </row>
    <row r="16" spans="2:11" x14ac:dyDescent="0.2">
      <c r="B16" s="76">
        <v>2028</v>
      </c>
      <c r="C16" s="78">
        <v>411.56586744483513</v>
      </c>
      <c r="D16" s="78">
        <v>179.62889202117509</v>
      </c>
      <c r="E16" s="78">
        <v>88.784152700898019</v>
      </c>
      <c r="F16" s="78">
        <v>198.75700861346786</v>
      </c>
      <c r="G16" s="78">
        <v>0</v>
      </c>
      <c r="H16" s="78">
        <v>6.2805468617218763</v>
      </c>
      <c r="I16" s="78">
        <v>0.66283718622092302</v>
      </c>
      <c r="J16" s="78">
        <f t="shared" si="1"/>
        <v>57.536142273192127</v>
      </c>
      <c r="K16" s="78">
        <f t="shared" si="0"/>
        <v>943.21544710151113</v>
      </c>
    </row>
    <row r="17" spans="2:11" x14ac:dyDescent="0.2">
      <c r="B17" s="76">
        <v>2029</v>
      </c>
      <c r="C17" s="82">
        <v>422.94677100079798</v>
      </c>
      <c r="D17" s="82">
        <v>184.59611417846801</v>
      </c>
      <c r="E17" s="82">
        <v>91.23927339751954</v>
      </c>
      <c r="F17" s="82">
        <v>204.25317465888162</v>
      </c>
      <c r="G17" s="82">
        <v>0</v>
      </c>
      <c r="H17" s="82">
        <v>6.4542208803078385</v>
      </c>
      <c r="I17" s="82">
        <v>0.68116641778844922</v>
      </c>
      <c r="J17" s="82">
        <f t="shared" si="1"/>
        <v>59.127171408476556</v>
      </c>
      <c r="K17" s="78">
        <f t="shared" si="0"/>
        <v>969.29789194223997</v>
      </c>
    </row>
    <row r="18" spans="2:11" x14ac:dyDescent="0.2">
      <c r="B18" s="76">
        <v>2030</v>
      </c>
      <c r="C18" s="78">
        <v>435.33546314027217</v>
      </c>
      <c r="D18" s="78">
        <v>190.00318803622292</v>
      </c>
      <c r="E18" s="78">
        <v>93.911797097077596</v>
      </c>
      <c r="F18" s="78">
        <v>210.23603083099874</v>
      </c>
      <c r="G18" s="78">
        <v>0</v>
      </c>
      <c r="H18" s="78">
        <v>6.6432738793343962</v>
      </c>
      <c r="I18" s="78">
        <v>0.70111871822985306</v>
      </c>
      <c r="J18" s="78">
        <f t="shared" si="1"/>
        <v>60.859087512066253</v>
      </c>
      <c r="K18" s="78">
        <f t="shared" si="0"/>
        <v>997.68995921420196</v>
      </c>
    </row>
    <row r="19" spans="2:11" x14ac:dyDescent="0.2">
      <c r="B19" s="76">
        <v>2031</v>
      </c>
      <c r="C19" s="78">
        <v>444.58295591391214</v>
      </c>
      <c r="D19" s="78">
        <v>194.03927803371383</v>
      </c>
      <c r="E19" s="78">
        <v>95.906692387137937</v>
      </c>
      <c r="F19" s="78">
        <v>214.70191137710526</v>
      </c>
      <c r="G19" s="78">
        <v>0</v>
      </c>
      <c r="H19" s="78">
        <v>6.7843917812606662</v>
      </c>
      <c r="I19" s="78">
        <v>0.71601203804700098</v>
      </c>
      <c r="J19" s="78">
        <f t="shared" si="1"/>
        <v>62.151869790630144</v>
      </c>
      <c r="K19" s="78">
        <f t="shared" si="0"/>
        <v>1018.883111321807</v>
      </c>
    </row>
    <row r="20" spans="2:11" x14ac:dyDescent="0.2">
      <c r="B20" s="76">
        <v>2032</v>
      </c>
      <c r="C20" s="78">
        <v>463.65798519257686</v>
      </c>
      <c r="D20" s="78">
        <v>202.36461948117312</v>
      </c>
      <c r="E20" s="78">
        <v>100.02161164116978</v>
      </c>
      <c r="F20" s="78">
        <v>223.91379228982427</v>
      </c>
      <c r="G20" s="78">
        <v>0</v>
      </c>
      <c r="H20" s="78">
        <v>7.075479125352504</v>
      </c>
      <c r="I20" s="78">
        <v>0.74673285270699352</v>
      </c>
      <c r="J20" s="78">
        <f t="shared" si="1"/>
        <v>64.818523381843306</v>
      </c>
      <c r="K20" s="78">
        <f t="shared" si="0"/>
        <v>1062.5987439646469</v>
      </c>
    </row>
    <row r="21" spans="2:11" x14ac:dyDescent="0.2">
      <c r="B21" s="76">
        <v>2033</v>
      </c>
      <c r="C21" s="78">
        <v>479.82937409542268</v>
      </c>
      <c r="D21" s="78">
        <v>209.4226602489758</v>
      </c>
      <c r="E21" s="78">
        <v>103.51014938277031</v>
      </c>
      <c r="F21" s="78">
        <v>231.72342165342906</v>
      </c>
      <c r="G21" s="78">
        <v>0</v>
      </c>
      <c r="H21" s="78">
        <v>7.3222565523874747</v>
      </c>
      <c r="I21" s="78">
        <v>0.77277728147411739</v>
      </c>
      <c r="J21" s="78">
        <f t="shared" si="1"/>
        <v>67.079253452696548</v>
      </c>
      <c r="K21" s="78">
        <f t="shared" si="0"/>
        <v>1099.6598926671561</v>
      </c>
    </row>
    <row r="22" spans="2:11" x14ac:dyDescent="0.2">
      <c r="B22" s="76">
        <v>2034</v>
      </c>
      <c r="C22" s="78">
        <v>497.56412463008104</v>
      </c>
      <c r="D22" s="78">
        <v>217.16303388246138</v>
      </c>
      <c r="E22" s="78">
        <v>107.33593991626854</v>
      </c>
      <c r="F22" s="78">
        <v>240.28804336673784</v>
      </c>
      <c r="G22" s="78">
        <v>0</v>
      </c>
      <c r="H22" s="78">
        <v>7.5928910744030755</v>
      </c>
      <c r="I22" s="78">
        <v>0.80133954348992609</v>
      </c>
      <c r="J22" s="78">
        <f t="shared" si="1"/>
        <v>69.558538569989196</v>
      </c>
      <c r="K22" s="78">
        <f t="shared" si="0"/>
        <v>1140.303910983431</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J12" sqref="J12"/>
    </sheetView>
  </sheetViews>
  <sheetFormatPr defaultColWidth="9.33203125" defaultRowHeight="16.5" customHeight="1" x14ac:dyDescent="0.25"/>
  <cols>
    <col min="1" max="1" width="5" style="126" customWidth="1"/>
    <col min="2" max="2" width="26" style="129" customWidth="1"/>
    <col min="3" max="3" width="21" style="129" customWidth="1"/>
    <col min="4" max="5" width="15.5" style="126" customWidth="1"/>
    <col min="6" max="20" width="15.6640625" style="126" customWidth="1"/>
    <col min="21" max="16384" width="9.33203125" style="126"/>
  </cols>
  <sheetData>
    <row r="1" spans="2:20" ht="16.5" customHeight="1" x14ac:dyDescent="0.25">
      <c r="B1" s="181" t="s">
        <v>42</v>
      </c>
      <c r="C1" s="181"/>
      <c r="D1" s="181"/>
      <c r="E1" s="181"/>
      <c r="F1" s="181"/>
      <c r="G1" s="181"/>
      <c r="H1" s="181"/>
      <c r="I1" s="181"/>
      <c r="J1" s="181"/>
      <c r="K1" s="181"/>
      <c r="L1" s="181"/>
      <c r="M1" s="181"/>
      <c r="N1" s="181"/>
      <c r="O1" s="181"/>
      <c r="P1" s="181"/>
      <c r="Q1" s="181"/>
      <c r="R1" s="181"/>
      <c r="S1" s="181"/>
      <c r="T1" s="181"/>
    </row>
    <row r="2" spans="2:20" ht="16.5" customHeight="1" x14ac:dyDescent="0.25">
      <c r="B2" s="182" t="str">
        <f>'FormsList&amp;FilerInfo'!B2</f>
        <v>Central Coast Community Energy</v>
      </c>
      <c r="C2" s="182"/>
      <c r="D2" s="182"/>
      <c r="E2" s="182"/>
      <c r="F2" s="182"/>
      <c r="G2" s="182"/>
      <c r="H2" s="182"/>
      <c r="I2" s="182"/>
      <c r="J2" s="182"/>
      <c r="K2" s="182"/>
      <c r="L2" s="182"/>
      <c r="M2" s="182"/>
      <c r="N2" s="182"/>
      <c r="O2" s="182"/>
      <c r="P2" s="182"/>
      <c r="Q2" s="182"/>
      <c r="R2" s="182"/>
      <c r="S2" s="182"/>
      <c r="T2" s="182"/>
    </row>
    <row r="3" spans="2:20" ht="16.5" customHeight="1" x14ac:dyDescent="0.25">
      <c r="B3" s="127"/>
      <c r="C3" s="127"/>
      <c r="D3" s="127"/>
      <c r="E3" s="127"/>
      <c r="F3" s="127"/>
      <c r="G3" s="127"/>
      <c r="H3" s="127"/>
      <c r="I3" s="127"/>
      <c r="J3" s="127"/>
      <c r="K3" s="127"/>
      <c r="L3" s="128"/>
    </row>
    <row r="4" spans="2:20" ht="16.5" customHeight="1" x14ac:dyDescent="0.25">
      <c r="B4" s="183" t="s">
        <v>43</v>
      </c>
      <c r="C4" s="183"/>
      <c r="D4" s="183"/>
      <c r="E4" s="183"/>
      <c r="F4" s="183"/>
      <c r="G4" s="183"/>
      <c r="H4" s="183"/>
      <c r="I4" s="183"/>
      <c r="J4" s="183"/>
      <c r="K4" s="183"/>
      <c r="L4" s="183"/>
      <c r="M4" s="183"/>
      <c r="N4" s="183"/>
      <c r="O4" s="183"/>
      <c r="P4" s="183"/>
      <c r="Q4" s="183"/>
      <c r="R4" s="183"/>
      <c r="S4" s="183"/>
      <c r="T4" s="183"/>
    </row>
    <row r="6" spans="2:20" ht="33.75" customHeight="1" x14ac:dyDescent="0.25">
      <c r="D6" s="130"/>
      <c r="E6" s="184" t="s">
        <v>44</v>
      </c>
      <c r="F6" s="185"/>
      <c r="G6" s="185"/>
      <c r="H6" s="185"/>
      <c r="I6" s="185"/>
      <c r="J6" s="186"/>
      <c r="K6" s="187" t="s">
        <v>45</v>
      </c>
      <c r="L6" s="187"/>
      <c r="M6" s="187"/>
      <c r="N6" s="187"/>
      <c r="O6" s="187"/>
      <c r="P6" s="187" t="s">
        <v>46</v>
      </c>
      <c r="Q6" s="187"/>
      <c r="R6" s="187"/>
      <c r="S6" s="187"/>
      <c r="T6" s="187"/>
    </row>
    <row r="7" spans="2:20" ht="16.5" customHeight="1" x14ac:dyDescent="0.25">
      <c r="B7" s="131" t="s">
        <v>47</v>
      </c>
      <c r="C7" s="132" t="s">
        <v>48</v>
      </c>
      <c r="D7" s="133" t="s">
        <v>49</v>
      </c>
      <c r="E7" s="134" t="s">
        <v>50</v>
      </c>
      <c r="F7" s="135" t="s">
        <v>51</v>
      </c>
      <c r="G7" s="136" t="s">
        <v>52</v>
      </c>
      <c r="H7" s="136" t="s">
        <v>53</v>
      </c>
      <c r="I7" s="136" t="s">
        <v>54</v>
      </c>
      <c r="J7" s="136" t="s">
        <v>34</v>
      </c>
      <c r="K7" s="136" t="s">
        <v>51</v>
      </c>
      <c r="L7" s="136" t="s">
        <v>52</v>
      </c>
      <c r="M7" s="136" t="s">
        <v>53</v>
      </c>
      <c r="N7" s="136" t="s">
        <v>54</v>
      </c>
      <c r="O7" s="136" t="s">
        <v>34</v>
      </c>
      <c r="P7" s="136" t="s">
        <v>51</v>
      </c>
      <c r="Q7" s="136" t="s">
        <v>52</v>
      </c>
      <c r="R7" s="136" t="s">
        <v>53</v>
      </c>
      <c r="S7" s="136" t="s">
        <v>54</v>
      </c>
      <c r="T7" s="136" t="s">
        <v>34</v>
      </c>
    </row>
    <row r="8" spans="2:20" ht="16.5" customHeight="1" x14ac:dyDescent="0.25">
      <c r="B8" s="137"/>
      <c r="C8" s="137" t="s">
        <v>55</v>
      </c>
      <c r="D8" s="138">
        <v>2023</v>
      </c>
      <c r="E8" s="138"/>
      <c r="F8" s="139"/>
      <c r="G8" s="139"/>
      <c r="H8" s="139"/>
      <c r="I8" s="139"/>
      <c r="J8" s="139"/>
      <c r="K8" s="140"/>
      <c r="L8" s="140"/>
      <c r="M8" s="140"/>
      <c r="N8" s="140"/>
      <c r="O8" s="140"/>
      <c r="P8" s="141"/>
      <c r="Q8" s="141"/>
      <c r="R8" s="141"/>
      <c r="S8" s="141"/>
      <c r="T8" s="142"/>
    </row>
    <row r="9" spans="2:20" ht="16.5" customHeight="1" x14ac:dyDescent="0.25">
      <c r="B9" s="137"/>
      <c r="C9" s="137" t="s">
        <v>55</v>
      </c>
      <c r="D9" s="138">
        <v>2024</v>
      </c>
      <c r="E9" s="143"/>
      <c r="F9" s="139"/>
      <c r="G9" s="139"/>
      <c r="H9" s="139"/>
      <c r="I9" s="139"/>
      <c r="J9" s="139"/>
      <c r="K9" s="140"/>
      <c r="L9" s="140"/>
      <c r="M9" s="140"/>
      <c r="N9" s="140"/>
      <c r="O9" s="140"/>
      <c r="P9" s="141"/>
      <c r="Q9" s="141"/>
      <c r="R9" s="141"/>
      <c r="S9" s="141"/>
      <c r="T9" s="142"/>
    </row>
    <row r="10" spans="2:20" ht="16.5" customHeight="1" x14ac:dyDescent="0.25">
      <c r="B10" s="137"/>
      <c r="C10" s="137" t="s">
        <v>55</v>
      </c>
      <c r="D10" s="138">
        <v>2025</v>
      </c>
      <c r="E10" s="143"/>
      <c r="F10" s="139"/>
      <c r="G10" s="139"/>
      <c r="H10" s="139"/>
      <c r="I10" s="139"/>
      <c r="J10" s="139"/>
      <c r="K10" s="140"/>
      <c r="L10" s="140"/>
      <c r="M10" s="140"/>
      <c r="N10" s="140"/>
      <c r="O10" s="140"/>
      <c r="P10" s="141"/>
      <c r="Q10" s="141"/>
      <c r="R10" s="141"/>
      <c r="S10" s="141"/>
      <c r="T10" s="142"/>
    </row>
    <row r="11" spans="2:20" ht="16.5" customHeight="1" x14ac:dyDescent="0.25">
      <c r="B11" s="137"/>
      <c r="C11" s="137" t="s">
        <v>55</v>
      </c>
      <c r="D11" s="138">
        <v>2026</v>
      </c>
      <c r="E11" s="143"/>
      <c r="F11" s="139"/>
      <c r="G11" s="139"/>
      <c r="H11" s="139"/>
      <c r="I11" s="139"/>
      <c r="J11" s="139"/>
      <c r="K11" s="140"/>
      <c r="L11" s="140"/>
      <c r="M11" s="140"/>
      <c r="N11" s="140"/>
      <c r="O11" s="140"/>
      <c r="P11" s="141"/>
      <c r="Q11" s="141"/>
      <c r="R11" s="141"/>
      <c r="S11" s="141"/>
      <c r="T11" s="142"/>
    </row>
    <row r="12" spans="2:20" ht="16.5" customHeight="1" x14ac:dyDescent="0.25">
      <c r="B12" s="137"/>
      <c r="C12" s="137" t="s">
        <v>55</v>
      </c>
      <c r="D12" s="138">
        <v>2027</v>
      </c>
      <c r="E12" s="143"/>
      <c r="F12" s="139"/>
      <c r="G12" s="139"/>
      <c r="H12" s="139"/>
      <c r="I12" s="139"/>
      <c r="J12" s="139"/>
      <c r="K12" s="140"/>
      <c r="L12" s="140"/>
      <c r="M12" s="140"/>
      <c r="N12" s="140"/>
      <c r="O12" s="140"/>
      <c r="P12" s="141"/>
      <c r="Q12" s="141"/>
      <c r="R12" s="141"/>
      <c r="S12" s="141"/>
      <c r="T12" s="142"/>
    </row>
    <row r="13" spans="2:20" ht="16.5" customHeight="1" x14ac:dyDescent="0.25">
      <c r="B13" s="137"/>
      <c r="C13" s="137" t="s">
        <v>55</v>
      </c>
      <c r="D13" s="138">
        <v>2028</v>
      </c>
      <c r="E13" s="143"/>
      <c r="F13" s="139"/>
      <c r="G13" s="139"/>
      <c r="H13" s="139"/>
      <c r="I13" s="139"/>
      <c r="J13" s="139"/>
      <c r="K13" s="140"/>
      <c r="L13" s="140"/>
      <c r="M13" s="140"/>
      <c r="N13" s="140"/>
      <c r="O13" s="140"/>
      <c r="P13" s="141"/>
      <c r="Q13" s="141"/>
      <c r="R13" s="141"/>
      <c r="S13" s="141"/>
      <c r="T13" s="142"/>
    </row>
    <row r="14" spans="2:20" ht="16.5" customHeight="1" x14ac:dyDescent="0.25">
      <c r="B14" s="137"/>
      <c r="C14" s="137" t="s">
        <v>55</v>
      </c>
      <c r="D14" s="138">
        <v>2029</v>
      </c>
      <c r="E14" s="143"/>
      <c r="F14" s="139"/>
      <c r="G14" s="139"/>
      <c r="H14" s="139"/>
      <c r="I14" s="139"/>
      <c r="J14" s="139"/>
      <c r="K14" s="140"/>
      <c r="L14" s="140"/>
      <c r="M14" s="140"/>
      <c r="N14" s="140"/>
      <c r="O14" s="140"/>
      <c r="P14" s="141"/>
      <c r="Q14" s="141"/>
      <c r="R14" s="141"/>
      <c r="S14" s="141"/>
      <c r="T14" s="142"/>
    </row>
    <row r="15" spans="2:20" ht="16.5" customHeight="1" x14ac:dyDescent="0.25">
      <c r="B15" s="137"/>
      <c r="C15" s="137" t="s">
        <v>55</v>
      </c>
      <c r="D15" s="138">
        <v>2030</v>
      </c>
      <c r="E15" s="143"/>
      <c r="F15" s="139"/>
      <c r="G15" s="139"/>
      <c r="H15" s="139"/>
      <c r="I15" s="139"/>
      <c r="J15" s="139"/>
      <c r="K15" s="140"/>
      <c r="L15" s="140"/>
      <c r="M15" s="140"/>
      <c r="N15" s="140"/>
      <c r="O15" s="140"/>
      <c r="P15" s="141"/>
      <c r="Q15" s="141"/>
      <c r="R15" s="141"/>
      <c r="S15" s="141"/>
      <c r="T15" s="142"/>
    </row>
    <row r="16" spans="2:20" ht="16.5" customHeight="1" x14ac:dyDescent="0.25">
      <c r="B16" s="137"/>
      <c r="C16" s="137" t="s">
        <v>55</v>
      </c>
      <c r="D16" s="138">
        <v>2031</v>
      </c>
      <c r="E16" s="143"/>
      <c r="F16" s="139"/>
      <c r="G16" s="139"/>
      <c r="H16" s="139"/>
      <c r="I16" s="139"/>
      <c r="J16" s="139"/>
      <c r="K16" s="140"/>
      <c r="L16" s="140"/>
      <c r="M16" s="140"/>
      <c r="N16" s="140"/>
      <c r="O16" s="140"/>
      <c r="P16" s="141"/>
      <c r="Q16" s="141"/>
      <c r="R16" s="141"/>
      <c r="S16" s="141"/>
      <c r="T16" s="142"/>
    </row>
    <row r="17" spans="2:20" ht="16.5" customHeight="1" x14ac:dyDescent="0.25">
      <c r="B17" s="137"/>
      <c r="C17" s="137" t="s">
        <v>55</v>
      </c>
      <c r="D17" s="138">
        <v>2032</v>
      </c>
      <c r="E17" s="143"/>
      <c r="F17" s="139"/>
      <c r="G17" s="139"/>
      <c r="H17" s="139"/>
      <c r="I17" s="139"/>
      <c r="J17" s="139"/>
      <c r="K17" s="140"/>
      <c r="L17" s="140"/>
      <c r="M17" s="140"/>
      <c r="N17" s="140"/>
      <c r="O17" s="140"/>
      <c r="P17" s="141"/>
      <c r="Q17" s="141"/>
      <c r="R17" s="141"/>
      <c r="S17" s="141"/>
      <c r="T17" s="142"/>
    </row>
    <row r="18" spans="2:20" ht="16.5" customHeight="1" x14ac:dyDescent="0.25">
      <c r="B18" s="137"/>
      <c r="C18" s="137" t="s">
        <v>55</v>
      </c>
      <c r="D18" s="138">
        <v>2033</v>
      </c>
      <c r="E18" s="143"/>
      <c r="F18" s="139"/>
      <c r="G18" s="139"/>
      <c r="H18" s="139"/>
      <c r="I18" s="139"/>
      <c r="J18" s="139"/>
      <c r="K18" s="140"/>
      <c r="L18" s="140"/>
      <c r="M18" s="140"/>
      <c r="N18" s="140"/>
      <c r="O18" s="140"/>
      <c r="P18" s="141"/>
      <c r="Q18" s="141"/>
      <c r="R18" s="141"/>
      <c r="S18" s="141"/>
      <c r="T18" s="142"/>
    </row>
    <row r="19" spans="2:20" ht="16.5" customHeight="1" x14ac:dyDescent="0.25">
      <c r="B19" s="137"/>
      <c r="C19" s="137" t="s">
        <v>55</v>
      </c>
      <c r="D19" s="138">
        <v>2034</v>
      </c>
      <c r="E19" s="143"/>
      <c r="F19" s="139"/>
      <c r="G19" s="139"/>
      <c r="H19" s="139"/>
      <c r="I19" s="139"/>
      <c r="J19" s="139"/>
      <c r="K19" s="140"/>
      <c r="L19" s="140"/>
      <c r="M19" s="140"/>
      <c r="N19" s="140"/>
      <c r="O19" s="140"/>
      <c r="P19" s="141"/>
      <c r="Q19" s="141"/>
      <c r="R19" s="141"/>
      <c r="S19" s="141"/>
      <c r="T19" s="142"/>
    </row>
    <row r="20" spans="2:20" ht="16.5" customHeight="1" x14ac:dyDescent="0.25">
      <c r="B20" s="137"/>
      <c r="C20" s="137" t="s">
        <v>56</v>
      </c>
      <c r="D20" s="143">
        <v>2023</v>
      </c>
      <c r="E20" s="143"/>
      <c r="F20" s="139"/>
      <c r="G20" s="139"/>
      <c r="H20" s="139"/>
      <c r="I20" s="139"/>
      <c r="J20" s="139"/>
      <c r="K20" s="140"/>
      <c r="L20" s="140"/>
      <c r="M20" s="140"/>
      <c r="N20" s="140"/>
      <c r="O20" s="140"/>
      <c r="P20" s="141"/>
      <c r="Q20" s="141"/>
      <c r="R20" s="141"/>
      <c r="S20" s="141"/>
      <c r="T20" s="142"/>
    </row>
    <row r="21" spans="2:20" ht="16.5" customHeight="1" x14ac:dyDescent="0.25">
      <c r="B21" s="137"/>
      <c r="C21" s="137" t="s">
        <v>56</v>
      </c>
      <c r="D21" s="143">
        <v>2024</v>
      </c>
      <c r="E21" s="143"/>
      <c r="F21" s="139"/>
      <c r="G21" s="139"/>
      <c r="H21" s="139"/>
      <c r="I21" s="139"/>
      <c r="J21" s="139"/>
      <c r="K21" s="140"/>
      <c r="L21" s="140"/>
      <c r="M21" s="140"/>
      <c r="N21" s="140"/>
      <c r="O21" s="140"/>
      <c r="P21" s="141"/>
      <c r="Q21" s="141"/>
      <c r="R21" s="141"/>
      <c r="S21" s="141"/>
      <c r="T21" s="142"/>
    </row>
    <row r="22" spans="2:20" ht="16.5" customHeight="1" x14ac:dyDescent="0.25">
      <c r="B22" s="137"/>
      <c r="C22" s="137" t="s">
        <v>56</v>
      </c>
      <c r="D22" s="143">
        <v>2025</v>
      </c>
      <c r="E22" s="143"/>
      <c r="F22" s="139"/>
      <c r="G22" s="139"/>
      <c r="H22" s="139"/>
      <c r="I22" s="139"/>
      <c r="J22" s="139"/>
      <c r="K22" s="140"/>
      <c r="L22" s="140"/>
      <c r="M22" s="140"/>
      <c r="N22" s="140"/>
      <c r="O22" s="140"/>
      <c r="P22" s="141"/>
      <c r="Q22" s="141"/>
      <c r="R22" s="141"/>
      <c r="S22" s="141"/>
      <c r="T22" s="142"/>
    </row>
    <row r="23" spans="2:20" ht="16.5" customHeight="1" x14ac:dyDescent="0.25">
      <c r="B23" s="137"/>
      <c r="C23" s="137" t="s">
        <v>56</v>
      </c>
      <c r="D23" s="143">
        <v>2026</v>
      </c>
      <c r="E23" s="143"/>
      <c r="F23" s="139"/>
      <c r="G23" s="139"/>
      <c r="H23" s="139"/>
      <c r="I23" s="139"/>
      <c r="J23" s="139"/>
      <c r="K23" s="140"/>
      <c r="L23" s="140"/>
      <c r="M23" s="140"/>
      <c r="N23" s="140"/>
      <c r="O23" s="140"/>
      <c r="P23" s="141"/>
      <c r="Q23" s="141"/>
      <c r="R23" s="141"/>
      <c r="S23" s="141"/>
      <c r="T23" s="142"/>
    </row>
    <row r="24" spans="2:20" ht="16.5" customHeight="1" x14ac:dyDescent="0.25">
      <c r="B24" s="137"/>
      <c r="C24" s="137" t="s">
        <v>56</v>
      </c>
      <c r="D24" s="143">
        <v>2027</v>
      </c>
      <c r="E24" s="143"/>
      <c r="F24" s="139"/>
      <c r="G24" s="139"/>
      <c r="H24" s="139"/>
      <c r="I24" s="139"/>
      <c r="J24" s="139"/>
      <c r="K24" s="140"/>
      <c r="L24" s="140"/>
      <c r="M24" s="140"/>
      <c r="N24" s="140"/>
      <c r="O24" s="140"/>
      <c r="P24" s="141"/>
      <c r="Q24" s="141"/>
      <c r="R24" s="141"/>
      <c r="S24" s="141"/>
      <c r="T24" s="142"/>
    </row>
    <row r="25" spans="2:20" ht="16.5" customHeight="1" x14ac:dyDescent="0.25">
      <c r="B25" s="137"/>
      <c r="C25" s="137" t="s">
        <v>56</v>
      </c>
      <c r="D25" s="143">
        <v>2028</v>
      </c>
      <c r="E25" s="143"/>
      <c r="F25" s="140"/>
      <c r="G25" s="140"/>
      <c r="H25" s="140"/>
      <c r="I25" s="140"/>
      <c r="J25" s="140"/>
      <c r="K25" s="140"/>
      <c r="L25" s="140"/>
      <c r="M25" s="140"/>
      <c r="N25" s="140"/>
      <c r="O25" s="140"/>
      <c r="P25" s="141"/>
      <c r="Q25" s="141"/>
      <c r="R25" s="141"/>
      <c r="S25" s="141"/>
      <c r="T25" s="142"/>
    </row>
    <row r="26" spans="2:20" ht="16.5" customHeight="1" x14ac:dyDescent="0.25">
      <c r="B26" s="137"/>
      <c r="C26" s="137" t="s">
        <v>56</v>
      </c>
      <c r="D26" s="143">
        <v>2029</v>
      </c>
      <c r="E26" s="143"/>
      <c r="F26" s="140"/>
      <c r="G26" s="140"/>
      <c r="H26" s="140"/>
      <c r="I26" s="140"/>
      <c r="J26" s="140"/>
      <c r="K26" s="140"/>
      <c r="L26" s="140"/>
      <c r="M26" s="140"/>
      <c r="N26" s="140"/>
      <c r="O26" s="140"/>
      <c r="P26" s="141"/>
      <c r="Q26" s="141"/>
      <c r="R26" s="141"/>
      <c r="S26" s="141"/>
      <c r="T26" s="142"/>
    </row>
    <row r="27" spans="2:20" ht="16.5" customHeight="1" x14ac:dyDescent="0.25">
      <c r="B27" s="137"/>
      <c r="C27" s="137" t="s">
        <v>56</v>
      </c>
      <c r="D27" s="143">
        <v>2030</v>
      </c>
      <c r="E27" s="143"/>
      <c r="F27" s="140"/>
      <c r="G27" s="140"/>
      <c r="H27" s="140"/>
      <c r="I27" s="140"/>
      <c r="J27" s="140"/>
      <c r="K27" s="140"/>
      <c r="L27" s="140"/>
      <c r="M27" s="140"/>
      <c r="N27" s="140"/>
      <c r="O27" s="140"/>
      <c r="P27" s="141"/>
      <c r="Q27" s="141"/>
      <c r="R27" s="141"/>
      <c r="S27" s="141"/>
      <c r="T27" s="142"/>
    </row>
    <row r="28" spans="2:20" ht="16.5" customHeight="1" x14ac:dyDescent="0.25">
      <c r="B28" s="137"/>
      <c r="C28" s="137" t="s">
        <v>56</v>
      </c>
      <c r="D28" s="143">
        <v>2031</v>
      </c>
      <c r="E28" s="143"/>
      <c r="F28" s="140"/>
      <c r="G28" s="140"/>
      <c r="H28" s="140"/>
      <c r="I28" s="140"/>
      <c r="J28" s="140"/>
      <c r="K28" s="140"/>
      <c r="L28" s="140"/>
      <c r="M28" s="140"/>
      <c r="N28" s="140"/>
      <c r="O28" s="140"/>
      <c r="P28" s="141"/>
      <c r="Q28" s="141"/>
      <c r="R28" s="141"/>
      <c r="S28" s="141"/>
      <c r="T28" s="142"/>
    </row>
    <row r="29" spans="2:20" ht="16.5" customHeight="1" x14ac:dyDescent="0.25">
      <c r="B29" s="137"/>
      <c r="C29" s="137" t="s">
        <v>56</v>
      </c>
      <c r="D29" s="143">
        <v>2032</v>
      </c>
      <c r="E29" s="143"/>
      <c r="F29" s="140"/>
      <c r="G29" s="140"/>
      <c r="H29" s="140"/>
      <c r="I29" s="140"/>
      <c r="J29" s="140"/>
      <c r="K29" s="140"/>
      <c r="L29" s="140"/>
      <c r="M29" s="140"/>
      <c r="N29" s="140"/>
      <c r="O29" s="140"/>
      <c r="P29" s="141"/>
      <c r="Q29" s="141"/>
      <c r="R29" s="141"/>
      <c r="S29" s="141"/>
      <c r="T29" s="142"/>
    </row>
    <row r="30" spans="2:20" ht="16.5" customHeight="1" x14ac:dyDescent="0.25">
      <c r="B30" s="137"/>
      <c r="C30" s="137" t="s">
        <v>56</v>
      </c>
      <c r="D30" s="143">
        <v>2033</v>
      </c>
      <c r="E30" s="143"/>
      <c r="F30" s="140"/>
      <c r="G30" s="140"/>
      <c r="H30" s="140"/>
      <c r="I30" s="140"/>
      <c r="J30" s="140"/>
      <c r="K30" s="140"/>
      <c r="L30" s="140"/>
      <c r="M30" s="140"/>
      <c r="N30" s="140"/>
      <c r="O30" s="140"/>
      <c r="P30" s="141"/>
      <c r="Q30" s="141"/>
      <c r="R30" s="141"/>
      <c r="S30" s="141"/>
      <c r="T30" s="142"/>
    </row>
    <row r="31" spans="2:20" ht="16.5" customHeight="1" x14ac:dyDescent="0.25">
      <c r="B31" s="137"/>
      <c r="C31" s="137" t="s">
        <v>56</v>
      </c>
      <c r="D31" s="143">
        <v>2034</v>
      </c>
      <c r="E31" s="143"/>
      <c r="F31" s="140"/>
      <c r="G31" s="140"/>
      <c r="H31" s="140"/>
      <c r="I31" s="140"/>
      <c r="J31" s="140"/>
      <c r="K31" s="140"/>
      <c r="L31" s="140"/>
      <c r="M31" s="140"/>
      <c r="N31" s="140"/>
      <c r="O31" s="140"/>
      <c r="P31" s="141"/>
      <c r="Q31" s="141"/>
      <c r="R31" s="141"/>
      <c r="S31" s="141"/>
      <c r="T31" s="142"/>
    </row>
    <row r="32" spans="2:20" ht="16.5" customHeight="1" x14ac:dyDescent="0.25">
      <c r="B32" s="137"/>
      <c r="C32" s="137" t="s">
        <v>57</v>
      </c>
      <c r="D32" s="143">
        <v>2023</v>
      </c>
      <c r="E32" s="143"/>
      <c r="F32" s="139"/>
      <c r="G32" s="139"/>
      <c r="H32" s="139"/>
      <c r="I32" s="139"/>
      <c r="J32" s="139"/>
      <c r="K32" s="140"/>
      <c r="L32" s="140"/>
      <c r="M32" s="140"/>
      <c r="N32" s="140"/>
      <c r="O32" s="140"/>
      <c r="P32" s="141"/>
      <c r="Q32" s="141"/>
      <c r="R32" s="141"/>
      <c r="S32" s="141"/>
      <c r="T32" s="142"/>
    </row>
    <row r="33" spans="2:20" ht="16.5" customHeight="1" x14ac:dyDescent="0.25">
      <c r="B33" s="137"/>
      <c r="C33" s="137" t="s">
        <v>57</v>
      </c>
      <c r="D33" s="143">
        <v>2024</v>
      </c>
      <c r="E33" s="143"/>
      <c r="F33" s="139"/>
      <c r="G33" s="139"/>
      <c r="H33" s="139"/>
      <c r="I33" s="139"/>
      <c r="J33" s="139"/>
      <c r="K33" s="140"/>
      <c r="L33" s="140"/>
      <c r="M33" s="140"/>
      <c r="N33" s="140"/>
      <c r="O33" s="140"/>
      <c r="P33" s="141"/>
      <c r="Q33" s="141"/>
      <c r="R33" s="141"/>
      <c r="S33" s="141"/>
      <c r="T33" s="142"/>
    </row>
    <row r="34" spans="2:20" ht="16.5" customHeight="1" x14ac:dyDescent="0.25">
      <c r="B34" s="137"/>
      <c r="C34" s="137" t="s">
        <v>57</v>
      </c>
      <c r="D34" s="143">
        <v>2025</v>
      </c>
      <c r="E34" s="143"/>
      <c r="F34" s="139"/>
      <c r="G34" s="139"/>
      <c r="H34" s="139"/>
      <c r="I34" s="139"/>
      <c r="J34" s="139"/>
      <c r="K34" s="140"/>
      <c r="L34" s="140"/>
      <c r="M34" s="140"/>
      <c r="N34" s="140"/>
      <c r="O34" s="140"/>
      <c r="P34" s="141"/>
      <c r="Q34" s="141"/>
      <c r="R34" s="141"/>
      <c r="S34" s="141"/>
      <c r="T34" s="142"/>
    </row>
    <row r="35" spans="2:20" ht="16.5" customHeight="1" x14ac:dyDescent="0.25">
      <c r="B35" s="137"/>
      <c r="C35" s="137" t="s">
        <v>57</v>
      </c>
      <c r="D35" s="143">
        <v>2026</v>
      </c>
      <c r="E35" s="143"/>
      <c r="F35" s="139"/>
      <c r="G35" s="139"/>
      <c r="H35" s="139"/>
      <c r="I35" s="139"/>
      <c r="J35" s="139"/>
      <c r="K35" s="140"/>
      <c r="L35" s="140"/>
      <c r="M35" s="140"/>
      <c r="N35" s="140"/>
      <c r="O35" s="140"/>
      <c r="P35" s="141"/>
      <c r="Q35" s="141"/>
      <c r="R35" s="141"/>
      <c r="S35" s="141"/>
      <c r="T35" s="142"/>
    </row>
    <row r="36" spans="2:20" ht="16.5" customHeight="1" x14ac:dyDescent="0.25">
      <c r="B36" s="137"/>
      <c r="C36" s="137" t="s">
        <v>57</v>
      </c>
      <c r="D36" s="143">
        <v>2027</v>
      </c>
      <c r="E36" s="143"/>
      <c r="F36" s="139"/>
      <c r="G36" s="139"/>
      <c r="H36" s="139"/>
      <c r="I36" s="139"/>
      <c r="J36" s="139"/>
      <c r="K36" s="140"/>
      <c r="L36" s="140"/>
      <c r="M36" s="140"/>
      <c r="N36" s="140"/>
      <c r="O36" s="140"/>
      <c r="P36" s="141"/>
      <c r="Q36" s="141"/>
      <c r="R36" s="141"/>
      <c r="S36" s="141"/>
      <c r="T36" s="142"/>
    </row>
    <row r="37" spans="2:20" ht="16.5" customHeight="1" x14ac:dyDescent="0.25">
      <c r="B37" s="137"/>
      <c r="C37" s="137" t="s">
        <v>57</v>
      </c>
      <c r="D37" s="143">
        <v>2028</v>
      </c>
      <c r="E37" s="143"/>
      <c r="F37" s="139"/>
      <c r="G37" s="139"/>
      <c r="H37" s="139"/>
      <c r="I37" s="139"/>
      <c r="J37" s="139"/>
      <c r="K37" s="140"/>
      <c r="L37" s="140"/>
      <c r="M37" s="140"/>
      <c r="N37" s="140"/>
      <c r="O37" s="140"/>
      <c r="P37" s="141"/>
      <c r="Q37" s="141"/>
      <c r="R37" s="141"/>
      <c r="S37" s="141"/>
      <c r="T37" s="142"/>
    </row>
    <row r="38" spans="2:20" ht="16.5" customHeight="1" x14ac:dyDescent="0.25">
      <c r="B38" s="137"/>
      <c r="C38" s="137" t="s">
        <v>57</v>
      </c>
      <c r="D38" s="143">
        <v>2029</v>
      </c>
      <c r="E38" s="143"/>
      <c r="F38" s="139"/>
      <c r="G38" s="139"/>
      <c r="H38" s="139"/>
      <c r="I38" s="139"/>
      <c r="J38" s="139"/>
      <c r="K38" s="140"/>
      <c r="L38" s="140"/>
      <c r="M38" s="140"/>
      <c r="N38" s="140"/>
      <c r="O38" s="140"/>
      <c r="P38" s="141"/>
      <c r="Q38" s="141"/>
      <c r="R38" s="141"/>
      <c r="S38" s="141"/>
      <c r="T38" s="142"/>
    </row>
    <row r="39" spans="2:20" ht="16.5" customHeight="1" x14ac:dyDescent="0.25">
      <c r="B39" s="137"/>
      <c r="C39" s="137" t="s">
        <v>57</v>
      </c>
      <c r="D39" s="143">
        <v>2030</v>
      </c>
      <c r="E39" s="143"/>
      <c r="F39" s="139"/>
      <c r="G39" s="139"/>
      <c r="H39" s="139"/>
      <c r="I39" s="139"/>
      <c r="J39" s="139"/>
      <c r="K39" s="140"/>
      <c r="L39" s="140"/>
      <c r="M39" s="140"/>
      <c r="N39" s="140"/>
      <c r="O39" s="140"/>
      <c r="P39" s="141"/>
      <c r="Q39" s="141"/>
      <c r="R39" s="141"/>
      <c r="S39" s="141"/>
      <c r="T39" s="142"/>
    </row>
    <row r="40" spans="2:20" ht="16.5" customHeight="1" x14ac:dyDescent="0.25">
      <c r="B40" s="137"/>
      <c r="C40" s="137" t="s">
        <v>57</v>
      </c>
      <c r="D40" s="143">
        <v>2031</v>
      </c>
      <c r="E40" s="143"/>
      <c r="F40" s="139"/>
      <c r="G40" s="139"/>
      <c r="H40" s="139"/>
      <c r="I40" s="139"/>
      <c r="J40" s="139"/>
      <c r="K40" s="140"/>
      <c r="L40" s="140"/>
      <c r="M40" s="140"/>
      <c r="N40" s="140"/>
      <c r="O40" s="140"/>
      <c r="P40" s="141"/>
      <c r="Q40" s="141"/>
      <c r="R40" s="141"/>
      <c r="S40" s="141"/>
      <c r="T40" s="142"/>
    </row>
    <row r="41" spans="2:20" ht="16.5" customHeight="1" x14ac:dyDescent="0.25">
      <c r="B41" s="137"/>
      <c r="C41" s="137" t="s">
        <v>57</v>
      </c>
      <c r="D41" s="143">
        <v>2032</v>
      </c>
      <c r="E41" s="143"/>
      <c r="F41" s="139"/>
      <c r="G41" s="139"/>
      <c r="H41" s="139"/>
      <c r="I41" s="139"/>
      <c r="J41" s="139"/>
      <c r="K41" s="140"/>
      <c r="L41" s="140"/>
      <c r="M41" s="140"/>
      <c r="N41" s="140"/>
      <c r="O41" s="140"/>
      <c r="P41" s="141"/>
      <c r="Q41" s="141"/>
      <c r="R41" s="141"/>
      <c r="S41" s="141"/>
      <c r="T41" s="142"/>
    </row>
    <row r="42" spans="2:20" ht="16.5" customHeight="1" x14ac:dyDescent="0.25">
      <c r="B42" s="137"/>
      <c r="C42" s="137" t="s">
        <v>57</v>
      </c>
      <c r="D42" s="143">
        <v>2033</v>
      </c>
      <c r="E42" s="143"/>
      <c r="F42" s="139"/>
      <c r="G42" s="139"/>
      <c r="H42" s="139"/>
      <c r="I42" s="139"/>
      <c r="J42" s="139"/>
      <c r="K42" s="140"/>
      <c r="L42" s="140"/>
      <c r="M42" s="140"/>
      <c r="N42" s="140"/>
      <c r="O42" s="140"/>
      <c r="P42" s="141"/>
      <c r="Q42" s="141"/>
      <c r="R42" s="141"/>
      <c r="S42" s="141"/>
      <c r="T42" s="142"/>
    </row>
    <row r="43" spans="2:20" ht="16.5" customHeight="1" x14ac:dyDescent="0.25">
      <c r="B43" s="137"/>
      <c r="C43" s="137" t="s">
        <v>57</v>
      </c>
      <c r="D43" s="143">
        <v>2034</v>
      </c>
      <c r="E43" s="143"/>
      <c r="F43" s="139"/>
      <c r="G43" s="139"/>
      <c r="H43" s="139"/>
      <c r="I43" s="139"/>
      <c r="J43" s="139"/>
      <c r="K43" s="140"/>
      <c r="L43" s="140"/>
      <c r="M43" s="140"/>
      <c r="N43" s="140"/>
      <c r="O43" s="140"/>
      <c r="P43" s="141"/>
      <c r="Q43" s="141"/>
      <c r="R43" s="141"/>
      <c r="S43" s="141"/>
      <c r="T43" s="142"/>
    </row>
    <row r="44" spans="2:20" ht="16.5" customHeight="1" x14ac:dyDescent="0.25">
      <c r="B44" s="137"/>
      <c r="C44" s="137" t="s">
        <v>58</v>
      </c>
      <c r="D44" s="143">
        <v>2023</v>
      </c>
      <c r="E44" s="143"/>
      <c r="F44" s="139"/>
      <c r="G44" s="139"/>
      <c r="H44" s="139"/>
      <c r="I44" s="139"/>
      <c r="J44" s="139"/>
      <c r="K44" s="140"/>
      <c r="L44" s="140"/>
      <c r="M44" s="140"/>
      <c r="N44" s="140"/>
      <c r="O44" s="140"/>
      <c r="P44" s="141"/>
      <c r="Q44" s="141"/>
      <c r="R44" s="141"/>
      <c r="S44" s="141"/>
      <c r="T44" s="142"/>
    </row>
    <row r="45" spans="2:20" ht="16.5" customHeight="1" x14ac:dyDescent="0.25">
      <c r="B45" s="137"/>
      <c r="C45" s="137" t="s">
        <v>58</v>
      </c>
      <c r="D45" s="143">
        <v>2024</v>
      </c>
      <c r="E45" s="143"/>
      <c r="F45" s="139"/>
      <c r="G45" s="139"/>
      <c r="H45" s="139"/>
      <c r="I45" s="139"/>
      <c r="J45" s="139"/>
      <c r="K45" s="140"/>
      <c r="L45" s="140"/>
      <c r="M45" s="140"/>
      <c r="N45" s="140"/>
      <c r="O45" s="140"/>
      <c r="P45" s="141"/>
      <c r="Q45" s="141"/>
      <c r="R45" s="141"/>
      <c r="S45" s="141"/>
      <c r="T45" s="142"/>
    </row>
    <row r="46" spans="2:20" ht="16.5" customHeight="1" x14ac:dyDescent="0.25">
      <c r="B46" s="137"/>
      <c r="C46" s="137" t="s">
        <v>58</v>
      </c>
      <c r="D46" s="143">
        <v>2025</v>
      </c>
      <c r="E46" s="143"/>
      <c r="F46" s="139"/>
      <c r="G46" s="139"/>
      <c r="H46" s="139"/>
      <c r="I46" s="139"/>
      <c r="J46" s="139"/>
      <c r="K46" s="140"/>
      <c r="L46" s="140"/>
      <c r="M46" s="140"/>
      <c r="N46" s="140"/>
      <c r="O46" s="140"/>
      <c r="P46" s="141"/>
      <c r="Q46" s="141"/>
      <c r="R46" s="141"/>
      <c r="S46" s="141"/>
      <c r="T46" s="142"/>
    </row>
    <row r="47" spans="2:20" ht="16.5" customHeight="1" x14ac:dyDescent="0.25">
      <c r="B47" s="137"/>
      <c r="C47" s="137" t="s">
        <v>58</v>
      </c>
      <c r="D47" s="143">
        <v>2026</v>
      </c>
      <c r="E47" s="143"/>
      <c r="F47" s="139"/>
      <c r="G47" s="139"/>
      <c r="H47" s="139"/>
      <c r="I47" s="139"/>
      <c r="J47" s="139"/>
      <c r="K47" s="140"/>
      <c r="L47" s="140"/>
      <c r="M47" s="140"/>
      <c r="N47" s="140"/>
      <c r="O47" s="140"/>
      <c r="P47" s="141"/>
      <c r="Q47" s="141"/>
      <c r="R47" s="141"/>
      <c r="S47" s="141"/>
      <c r="T47" s="142"/>
    </row>
    <row r="48" spans="2:20" ht="16.5" customHeight="1" x14ac:dyDescent="0.25">
      <c r="B48" s="137"/>
      <c r="C48" s="137" t="s">
        <v>58</v>
      </c>
      <c r="D48" s="143">
        <v>2027</v>
      </c>
      <c r="E48" s="143"/>
      <c r="F48" s="139"/>
      <c r="G48" s="139"/>
      <c r="H48" s="139"/>
      <c r="I48" s="139"/>
      <c r="J48" s="139"/>
      <c r="K48" s="140"/>
      <c r="L48" s="140"/>
      <c r="M48" s="140"/>
      <c r="N48" s="140"/>
      <c r="O48" s="140"/>
      <c r="P48" s="141"/>
      <c r="Q48" s="141"/>
      <c r="R48" s="141"/>
      <c r="S48" s="141"/>
      <c r="T48" s="142"/>
    </row>
    <row r="49" spans="2:20" ht="16.5" customHeight="1" x14ac:dyDescent="0.25">
      <c r="B49" s="137"/>
      <c r="C49" s="137" t="s">
        <v>58</v>
      </c>
      <c r="D49" s="143">
        <v>2028</v>
      </c>
      <c r="E49" s="143"/>
      <c r="F49" s="140"/>
      <c r="G49" s="140"/>
      <c r="H49" s="140"/>
      <c r="I49" s="140"/>
      <c r="J49" s="140"/>
      <c r="K49" s="140"/>
      <c r="L49" s="140"/>
      <c r="M49" s="140"/>
      <c r="N49" s="140"/>
      <c r="O49" s="140"/>
      <c r="P49" s="141"/>
      <c r="Q49" s="141"/>
      <c r="R49" s="141"/>
      <c r="S49" s="141"/>
      <c r="T49" s="142"/>
    </row>
    <row r="50" spans="2:20" ht="16.5" customHeight="1" x14ac:dyDescent="0.25">
      <c r="B50" s="137"/>
      <c r="C50" s="137" t="s">
        <v>58</v>
      </c>
      <c r="D50" s="143">
        <v>2029</v>
      </c>
      <c r="E50" s="143"/>
      <c r="F50" s="140"/>
      <c r="G50" s="140"/>
      <c r="H50" s="140"/>
      <c r="I50" s="140"/>
      <c r="J50" s="140"/>
      <c r="K50" s="140"/>
      <c r="L50" s="140"/>
      <c r="M50" s="140"/>
      <c r="N50" s="140"/>
      <c r="O50" s="140"/>
      <c r="P50" s="141"/>
      <c r="Q50" s="141"/>
      <c r="R50" s="141"/>
      <c r="S50" s="141"/>
      <c r="T50" s="142"/>
    </row>
    <row r="51" spans="2:20" ht="16.5" customHeight="1" x14ac:dyDescent="0.25">
      <c r="B51" s="137"/>
      <c r="C51" s="137" t="s">
        <v>58</v>
      </c>
      <c r="D51" s="143">
        <v>2030</v>
      </c>
      <c r="E51" s="143"/>
      <c r="F51" s="140"/>
      <c r="G51" s="140"/>
      <c r="H51" s="140"/>
      <c r="I51" s="140"/>
      <c r="J51" s="140"/>
      <c r="K51" s="140"/>
      <c r="L51" s="140"/>
      <c r="M51" s="140"/>
      <c r="N51" s="140"/>
      <c r="O51" s="140"/>
      <c r="P51" s="141"/>
      <c r="Q51" s="141"/>
      <c r="R51" s="141"/>
      <c r="S51" s="141"/>
      <c r="T51" s="142"/>
    </row>
    <row r="52" spans="2:20" ht="16.5" customHeight="1" x14ac:dyDescent="0.25">
      <c r="B52" s="137"/>
      <c r="C52" s="137" t="s">
        <v>58</v>
      </c>
      <c r="D52" s="143">
        <v>2031</v>
      </c>
      <c r="E52" s="143"/>
      <c r="F52" s="140"/>
      <c r="G52" s="140"/>
      <c r="H52" s="140"/>
      <c r="I52" s="140"/>
      <c r="J52" s="140"/>
      <c r="K52" s="140"/>
      <c r="L52" s="140"/>
      <c r="M52" s="140"/>
      <c r="N52" s="140"/>
      <c r="O52" s="140"/>
      <c r="P52" s="141"/>
      <c r="Q52" s="141"/>
      <c r="R52" s="141"/>
      <c r="S52" s="141"/>
      <c r="T52" s="142"/>
    </row>
    <row r="53" spans="2:20" ht="16.5" customHeight="1" x14ac:dyDescent="0.25">
      <c r="B53" s="137"/>
      <c r="C53" s="137" t="s">
        <v>58</v>
      </c>
      <c r="D53" s="143">
        <v>2032</v>
      </c>
      <c r="E53" s="143"/>
      <c r="F53" s="140"/>
      <c r="G53" s="140"/>
      <c r="H53" s="140"/>
      <c r="I53" s="140"/>
      <c r="J53" s="140"/>
      <c r="K53" s="140"/>
      <c r="L53" s="140"/>
      <c r="M53" s="140"/>
      <c r="N53" s="140"/>
      <c r="O53" s="140"/>
      <c r="P53" s="141"/>
      <c r="Q53" s="141"/>
      <c r="R53" s="141"/>
      <c r="S53" s="141"/>
      <c r="T53" s="142"/>
    </row>
    <row r="54" spans="2:20" ht="16.5" customHeight="1" x14ac:dyDescent="0.25">
      <c r="B54" s="137"/>
      <c r="C54" s="137" t="s">
        <v>58</v>
      </c>
      <c r="D54" s="143">
        <v>2033</v>
      </c>
      <c r="E54" s="143"/>
      <c r="F54" s="140"/>
      <c r="G54" s="140"/>
      <c r="H54" s="140"/>
      <c r="I54" s="140"/>
      <c r="J54" s="140"/>
      <c r="K54" s="140"/>
      <c r="L54" s="140"/>
      <c r="M54" s="140"/>
      <c r="N54" s="140"/>
      <c r="O54" s="140"/>
      <c r="P54" s="141"/>
      <c r="Q54" s="141"/>
      <c r="R54" s="141"/>
      <c r="S54" s="141"/>
      <c r="T54" s="142"/>
    </row>
    <row r="55" spans="2:20" ht="16.5" customHeight="1" x14ac:dyDescent="0.25">
      <c r="B55" s="137"/>
      <c r="C55" s="137" t="s">
        <v>58</v>
      </c>
      <c r="D55" s="143">
        <v>2034</v>
      </c>
      <c r="E55" s="143"/>
      <c r="F55" s="140"/>
      <c r="G55" s="140"/>
      <c r="H55" s="140"/>
      <c r="I55" s="140"/>
      <c r="J55" s="140"/>
      <c r="K55" s="140"/>
      <c r="L55" s="140"/>
      <c r="M55" s="140"/>
      <c r="N55" s="140"/>
      <c r="O55" s="140"/>
      <c r="P55" s="141"/>
      <c r="Q55" s="141"/>
      <c r="R55" s="141"/>
      <c r="S55" s="141"/>
      <c r="T55" s="142"/>
    </row>
    <row r="56" spans="2:20" ht="16.5" customHeight="1" x14ac:dyDescent="0.25">
      <c r="B56" s="137"/>
      <c r="C56" s="137" t="s">
        <v>59</v>
      </c>
      <c r="D56" s="143">
        <v>2023</v>
      </c>
      <c r="E56" s="143"/>
      <c r="F56" s="139"/>
      <c r="G56" s="139"/>
      <c r="H56" s="139"/>
      <c r="I56" s="139"/>
      <c r="J56" s="139"/>
      <c r="K56" s="140"/>
      <c r="L56" s="140"/>
      <c r="M56" s="140"/>
      <c r="N56" s="140"/>
      <c r="O56" s="140"/>
      <c r="P56" s="141"/>
      <c r="Q56" s="141"/>
      <c r="R56" s="141"/>
      <c r="S56" s="141"/>
      <c r="T56" s="142"/>
    </row>
    <row r="57" spans="2:20" ht="16.5" customHeight="1" x14ac:dyDescent="0.25">
      <c r="B57" s="137"/>
      <c r="C57" s="137" t="s">
        <v>59</v>
      </c>
      <c r="D57" s="143">
        <v>2024</v>
      </c>
      <c r="E57" s="143"/>
      <c r="F57" s="139"/>
      <c r="G57" s="139"/>
      <c r="H57" s="139"/>
      <c r="I57" s="139"/>
      <c r="J57" s="139"/>
      <c r="K57" s="140"/>
      <c r="L57" s="140"/>
      <c r="M57" s="140"/>
      <c r="N57" s="140"/>
      <c r="O57" s="140"/>
      <c r="P57" s="141"/>
      <c r="Q57" s="141"/>
      <c r="R57" s="141"/>
      <c r="S57" s="141"/>
      <c r="T57" s="142"/>
    </row>
    <row r="58" spans="2:20" ht="16.5" customHeight="1" x14ac:dyDescent="0.25">
      <c r="B58" s="137"/>
      <c r="C58" s="137" t="s">
        <v>59</v>
      </c>
      <c r="D58" s="143">
        <v>2025</v>
      </c>
      <c r="E58" s="143"/>
      <c r="F58" s="139"/>
      <c r="G58" s="139"/>
      <c r="H58" s="139"/>
      <c r="I58" s="139"/>
      <c r="J58" s="139"/>
      <c r="K58" s="140"/>
      <c r="L58" s="140"/>
      <c r="M58" s="140"/>
      <c r="N58" s="140"/>
      <c r="O58" s="140"/>
      <c r="P58" s="141"/>
      <c r="Q58" s="141"/>
      <c r="R58" s="141"/>
      <c r="S58" s="141"/>
      <c r="T58" s="142"/>
    </row>
    <row r="59" spans="2:20" ht="16.5" customHeight="1" x14ac:dyDescent="0.25">
      <c r="B59" s="137"/>
      <c r="C59" s="137" t="s">
        <v>59</v>
      </c>
      <c r="D59" s="143">
        <v>2026</v>
      </c>
      <c r="E59" s="143"/>
      <c r="F59" s="139"/>
      <c r="G59" s="139"/>
      <c r="H59" s="139"/>
      <c r="I59" s="139"/>
      <c r="J59" s="139"/>
      <c r="K59" s="140"/>
      <c r="L59" s="140"/>
      <c r="M59" s="140"/>
      <c r="N59" s="140"/>
      <c r="O59" s="140"/>
      <c r="P59" s="141"/>
      <c r="Q59" s="141"/>
      <c r="R59" s="141"/>
      <c r="S59" s="141"/>
      <c r="T59" s="142"/>
    </row>
    <row r="60" spans="2:20" ht="16.5" customHeight="1" x14ac:dyDescent="0.25">
      <c r="B60" s="137"/>
      <c r="C60" s="137" t="s">
        <v>59</v>
      </c>
      <c r="D60" s="143">
        <v>2027</v>
      </c>
      <c r="E60" s="143"/>
      <c r="F60" s="139"/>
      <c r="G60" s="139"/>
      <c r="H60" s="139"/>
      <c r="I60" s="139"/>
      <c r="J60" s="139"/>
      <c r="K60" s="140"/>
      <c r="L60" s="140"/>
      <c r="M60" s="140"/>
      <c r="N60" s="140"/>
      <c r="O60" s="140"/>
      <c r="P60" s="141"/>
      <c r="Q60" s="141"/>
      <c r="R60" s="141"/>
      <c r="S60" s="141"/>
      <c r="T60" s="142"/>
    </row>
    <row r="61" spans="2:20" ht="16.5" customHeight="1" x14ac:dyDescent="0.25">
      <c r="B61" s="137"/>
      <c r="C61" s="137" t="s">
        <v>59</v>
      </c>
      <c r="D61" s="143">
        <v>2028</v>
      </c>
      <c r="E61" s="143"/>
      <c r="F61" s="140"/>
      <c r="G61" s="140"/>
      <c r="H61" s="140"/>
      <c r="I61" s="140"/>
      <c r="J61" s="140"/>
      <c r="K61" s="140"/>
      <c r="L61" s="140"/>
      <c r="M61" s="140"/>
      <c r="N61" s="140"/>
      <c r="O61" s="140"/>
      <c r="P61" s="141"/>
      <c r="Q61" s="141"/>
      <c r="R61" s="141"/>
      <c r="S61" s="141"/>
      <c r="T61" s="142"/>
    </row>
    <row r="62" spans="2:20" ht="16.5" customHeight="1" x14ac:dyDescent="0.25">
      <c r="B62" s="137"/>
      <c r="C62" s="137" t="s">
        <v>59</v>
      </c>
      <c r="D62" s="143">
        <v>2029</v>
      </c>
      <c r="E62" s="143"/>
      <c r="F62" s="140"/>
      <c r="G62" s="140"/>
      <c r="H62" s="140"/>
      <c r="I62" s="140"/>
      <c r="J62" s="140"/>
      <c r="K62" s="140"/>
      <c r="L62" s="140"/>
      <c r="M62" s="140"/>
      <c r="N62" s="140"/>
      <c r="O62" s="140"/>
      <c r="P62" s="141"/>
      <c r="Q62" s="141"/>
      <c r="R62" s="141"/>
      <c r="S62" s="141"/>
      <c r="T62" s="142"/>
    </row>
    <row r="63" spans="2:20" ht="16.5" customHeight="1" x14ac:dyDescent="0.25">
      <c r="B63" s="137"/>
      <c r="C63" s="137" t="s">
        <v>59</v>
      </c>
      <c r="D63" s="143">
        <v>2030</v>
      </c>
      <c r="E63" s="143"/>
      <c r="F63" s="140"/>
      <c r="G63" s="140"/>
      <c r="H63" s="140"/>
      <c r="I63" s="140"/>
      <c r="J63" s="140"/>
      <c r="K63" s="140"/>
      <c r="L63" s="140"/>
      <c r="M63" s="140"/>
      <c r="N63" s="140"/>
      <c r="O63" s="140"/>
      <c r="P63" s="141"/>
      <c r="Q63" s="141"/>
      <c r="R63" s="141"/>
      <c r="S63" s="141"/>
      <c r="T63" s="142"/>
    </row>
    <row r="64" spans="2:20" ht="16.5" customHeight="1" x14ac:dyDescent="0.25">
      <c r="B64" s="137"/>
      <c r="C64" s="137" t="s">
        <v>59</v>
      </c>
      <c r="D64" s="143">
        <v>2031</v>
      </c>
      <c r="E64" s="143"/>
      <c r="F64" s="140"/>
      <c r="G64" s="140"/>
      <c r="H64" s="140"/>
      <c r="I64" s="140"/>
      <c r="J64" s="140"/>
      <c r="K64" s="140"/>
      <c r="L64" s="140"/>
      <c r="M64" s="140"/>
      <c r="N64" s="140"/>
      <c r="O64" s="140"/>
      <c r="P64" s="141"/>
      <c r="Q64" s="141"/>
      <c r="R64" s="141"/>
      <c r="S64" s="141"/>
      <c r="T64" s="142"/>
    </row>
    <row r="65" spans="2:20" ht="16.5" customHeight="1" x14ac:dyDescent="0.25">
      <c r="B65" s="137"/>
      <c r="C65" s="137" t="s">
        <v>59</v>
      </c>
      <c r="D65" s="143">
        <v>2032</v>
      </c>
      <c r="E65" s="143"/>
      <c r="F65" s="140"/>
      <c r="G65" s="140"/>
      <c r="H65" s="140"/>
      <c r="I65" s="140"/>
      <c r="J65" s="140"/>
      <c r="K65" s="140"/>
      <c r="L65" s="140"/>
      <c r="M65" s="140"/>
      <c r="N65" s="140"/>
      <c r="O65" s="140"/>
      <c r="P65" s="141"/>
      <c r="Q65" s="141"/>
      <c r="R65" s="141"/>
      <c r="S65" s="141"/>
      <c r="T65" s="142"/>
    </row>
    <row r="66" spans="2:20" ht="16.5" customHeight="1" x14ac:dyDescent="0.25">
      <c r="B66" s="137"/>
      <c r="C66" s="137" t="s">
        <v>59</v>
      </c>
      <c r="D66" s="143">
        <v>2033</v>
      </c>
      <c r="E66" s="143"/>
      <c r="F66" s="140"/>
      <c r="G66" s="140"/>
      <c r="H66" s="140"/>
      <c r="I66" s="140"/>
      <c r="J66" s="140"/>
      <c r="K66" s="140"/>
      <c r="L66" s="140"/>
      <c r="M66" s="140"/>
      <c r="N66" s="140"/>
      <c r="O66" s="140"/>
      <c r="P66" s="141"/>
      <c r="Q66" s="141"/>
      <c r="R66" s="141"/>
      <c r="S66" s="141"/>
      <c r="T66" s="142"/>
    </row>
    <row r="67" spans="2:20" ht="16.5" customHeight="1" x14ac:dyDescent="0.25">
      <c r="B67" s="137"/>
      <c r="C67" s="137" t="s">
        <v>59</v>
      </c>
      <c r="D67" s="143">
        <v>2034</v>
      </c>
      <c r="E67" s="143"/>
      <c r="F67" s="140"/>
      <c r="G67" s="140"/>
      <c r="H67" s="140"/>
      <c r="I67" s="140"/>
      <c r="J67" s="140"/>
      <c r="K67" s="140"/>
      <c r="L67" s="140"/>
      <c r="M67" s="140"/>
      <c r="N67" s="140"/>
      <c r="O67" s="140"/>
      <c r="P67" s="141"/>
      <c r="Q67" s="141"/>
      <c r="R67" s="141"/>
      <c r="S67" s="141"/>
      <c r="T67" s="142"/>
    </row>
    <row r="68" spans="2:20" ht="16.5" customHeight="1" x14ac:dyDescent="0.25">
      <c r="B68" s="137"/>
      <c r="C68" s="137" t="s">
        <v>60</v>
      </c>
      <c r="D68" s="143">
        <v>2023</v>
      </c>
      <c r="E68" s="143"/>
      <c r="F68" s="139"/>
      <c r="G68" s="139"/>
      <c r="H68" s="139"/>
      <c r="I68" s="139"/>
      <c r="J68" s="139"/>
      <c r="K68" s="140"/>
      <c r="L68" s="140"/>
      <c r="M68" s="140"/>
      <c r="N68" s="140"/>
      <c r="O68" s="140"/>
      <c r="P68" s="141"/>
      <c r="Q68" s="141"/>
      <c r="R68" s="141"/>
      <c r="S68" s="141"/>
      <c r="T68" s="142"/>
    </row>
    <row r="69" spans="2:20" ht="16.5" customHeight="1" x14ac:dyDescent="0.25">
      <c r="B69" s="137"/>
      <c r="C69" s="137" t="s">
        <v>60</v>
      </c>
      <c r="D69" s="143">
        <v>2024</v>
      </c>
      <c r="E69" s="143"/>
      <c r="F69" s="139"/>
      <c r="G69" s="139"/>
      <c r="H69" s="139"/>
      <c r="I69" s="139"/>
      <c r="J69" s="139"/>
      <c r="K69" s="140"/>
      <c r="L69" s="140"/>
      <c r="M69" s="140"/>
      <c r="N69" s="140"/>
      <c r="O69" s="140"/>
      <c r="P69" s="141"/>
      <c r="Q69" s="141"/>
      <c r="R69" s="141"/>
      <c r="S69" s="141"/>
      <c r="T69" s="142"/>
    </row>
    <row r="70" spans="2:20" ht="16.5" customHeight="1" x14ac:dyDescent="0.25">
      <c r="B70" s="137"/>
      <c r="C70" s="137" t="s">
        <v>60</v>
      </c>
      <c r="D70" s="143">
        <v>2025</v>
      </c>
      <c r="E70" s="143"/>
      <c r="F70" s="139"/>
      <c r="G70" s="139"/>
      <c r="H70" s="139"/>
      <c r="I70" s="139"/>
      <c r="J70" s="139"/>
      <c r="K70" s="140"/>
      <c r="L70" s="140"/>
      <c r="M70" s="140"/>
      <c r="N70" s="140"/>
      <c r="O70" s="140"/>
      <c r="P70" s="141"/>
      <c r="Q70" s="141"/>
      <c r="R70" s="141"/>
      <c r="S70" s="141"/>
      <c r="T70" s="142"/>
    </row>
    <row r="71" spans="2:20" ht="16.5" customHeight="1" x14ac:dyDescent="0.25">
      <c r="B71" s="137"/>
      <c r="C71" s="137" t="s">
        <v>60</v>
      </c>
      <c r="D71" s="143">
        <v>2026</v>
      </c>
      <c r="E71" s="143"/>
      <c r="F71" s="139"/>
      <c r="G71" s="139"/>
      <c r="H71" s="139"/>
      <c r="I71" s="139"/>
      <c r="J71" s="139"/>
      <c r="K71" s="140"/>
      <c r="L71" s="140"/>
      <c r="M71" s="140"/>
      <c r="N71" s="140"/>
      <c r="O71" s="140"/>
      <c r="P71" s="141"/>
      <c r="Q71" s="141"/>
      <c r="R71" s="141"/>
      <c r="S71" s="141"/>
      <c r="T71" s="142"/>
    </row>
    <row r="72" spans="2:20" ht="16.5" customHeight="1" x14ac:dyDescent="0.25">
      <c r="B72" s="137"/>
      <c r="C72" s="137" t="s">
        <v>60</v>
      </c>
      <c r="D72" s="143">
        <v>2027</v>
      </c>
      <c r="E72" s="143"/>
      <c r="F72" s="139"/>
      <c r="G72" s="139"/>
      <c r="H72" s="139"/>
      <c r="I72" s="139"/>
      <c r="J72" s="139"/>
      <c r="K72" s="140"/>
      <c r="L72" s="140"/>
      <c r="M72" s="140"/>
      <c r="N72" s="140"/>
      <c r="O72" s="140"/>
      <c r="P72" s="141"/>
      <c r="Q72" s="141"/>
      <c r="R72" s="141"/>
      <c r="S72" s="141"/>
      <c r="T72" s="142"/>
    </row>
    <row r="73" spans="2:20" ht="16.5" customHeight="1" x14ac:dyDescent="0.25">
      <c r="B73" s="137"/>
      <c r="C73" s="137" t="s">
        <v>60</v>
      </c>
      <c r="D73" s="143">
        <v>2028</v>
      </c>
      <c r="E73" s="143"/>
      <c r="F73" s="140"/>
      <c r="G73" s="140"/>
      <c r="H73" s="140"/>
      <c r="I73" s="140"/>
      <c r="J73" s="140"/>
      <c r="K73" s="140"/>
      <c r="L73" s="140"/>
      <c r="M73" s="140"/>
      <c r="N73" s="140"/>
      <c r="O73" s="140"/>
      <c r="P73" s="141"/>
      <c r="Q73" s="141"/>
      <c r="R73" s="141"/>
      <c r="S73" s="141"/>
      <c r="T73" s="142"/>
    </row>
    <row r="74" spans="2:20" ht="16.5" customHeight="1" x14ac:dyDescent="0.25">
      <c r="B74" s="137"/>
      <c r="C74" s="137" t="s">
        <v>60</v>
      </c>
      <c r="D74" s="143">
        <v>2029</v>
      </c>
      <c r="E74" s="143"/>
      <c r="F74" s="140"/>
      <c r="G74" s="140"/>
      <c r="H74" s="140"/>
      <c r="I74" s="140"/>
      <c r="J74" s="140"/>
      <c r="K74" s="140"/>
      <c r="L74" s="140"/>
      <c r="M74" s="140"/>
      <c r="N74" s="140"/>
      <c r="O74" s="140"/>
      <c r="P74" s="141"/>
      <c r="Q74" s="141"/>
      <c r="R74" s="141"/>
      <c r="S74" s="141"/>
      <c r="T74" s="142"/>
    </row>
    <row r="75" spans="2:20" ht="16.5" customHeight="1" x14ac:dyDescent="0.25">
      <c r="B75" s="137"/>
      <c r="C75" s="137" t="s">
        <v>60</v>
      </c>
      <c r="D75" s="143">
        <v>2030</v>
      </c>
      <c r="E75" s="143"/>
      <c r="F75" s="140"/>
      <c r="G75" s="140"/>
      <c r="H75" s="140"/>
      <c r="I75" s="140"/>
      <c r="J75" s="140"/>
      <c r="K75" s="140"/>
      <c r="L75" s="140"/>
      <c r="M75" s="140"/>
      <c r="N75" s="140"/>
      <c r="O75" s="140"/>
      <c r="P75" s="141"/>
      <c r="Q75" s="141"/>
      <c r="R75" s="141"/>
      <c r="S75" s="141"/>
      <c r="T75" s="142"/>
    </row>
    <row r="76" spans="2:20" ht="16.5" customHeight="1" x14ac:dyDescent="0.25">
      <c r="B76" s="137"/>
      <c r="C76" s="137" t="s">
        <v>60</v>
      </c>
      <c r="D76" s="143">
        <v>2031</v>
      </c>
      <c r="E76" s="143"/>
      <c r="F76" s="140"/>
      <c r="G76" s="140"/>
      <c r="H76" s="140"/>
      <c r="I76" s="140"/>
      <c r="J76" s="140"/>
      <c r="K76" s="140"/>
      <c r="L76" s="140"/>
      <c r="M76" s="140"/>
      <c r="N76" s="140"/>
      <c r="O76" s="140"/>
      <c r="P76" s="141"/>
      <c r="Q76" s="141"/>
      <c r="R76" s="141"/>
      <c r="S76" s="141"/>
      <c r="T76" s="142"/>
    </row>
    <row r="77" spans="2:20" ht="16.5" customHeight="1" x14ac:dyDescent="0.25">
      <c r="B77" s="137"/>
      <c r="C77" s="137" t="s">
        <v>60</v>
      </c>
      <c r="D77" s="143">
        <v>2032</v>
      </c>
      <c r="E77" s="143"/>
      <c r="F77" s="140"/>
      <c r="G77" s="140"/>
      <c r="H77" s="140"/>
      <c r="I77" s="140"/>
      <c r="J77" s="140"/>
      <c r="K77" s="140"/>
      <c r="L77" s="140"/>
      <c r="M77" s="140"/>
      <c r="N77" s="140"/>
      <c r="O77" s="140"/>
      <c r="P77" s="141"/>
      <c r="Q77" s="141"/>
      <c r="R77" s="141"/>
      <c r="S77" s="141"/>
      <c r="T77" s="142"/>
    </row>
    <row r="78" spans="2:20" ht="16.5" customHeight="1" x14ac:dyDescent="0.25">
      <c r="B78" s="137"/>
      <c r="C78" s="137" t="s">
        <v>60</v>
      </c>
      <c r="D78" s="143">
        <v>2033</v>
      </c>
      <c r="E78" s="143"/>
      <c r="F78" s="140"/>
      <c r="G78" s="140"/>
      <c r="H78" s="140"/>
      <c r="I78" s="140"/>
      <c r="J78" s="140"/>
      <c r="K78" s="140"/>
      <c r="L78" s="140"/>
      <c r="M78" s="140"/>
      <c r="N78" s="140"/>
      <c r="O78" s="140"/>
      <c r="P78" s="141"/>
      <c r="Q78" s="141"/>
      <c r="R78" s="141"/>
      <c r="S78" s="141"/>
      <c r="T78" s="142"/>
    </row>
    <row r="79" spans="2:20" ht="16.5" customHeight="1" x14ac:dyDescent="0.25">
      <c r="B79" s="137"/>
      <c r="C79" s="137" t="s">
        <v>60</v>
      </c>
      <c r="D79" s="143">
        <v>2034</v>
      </c>
      <c r="E79" s="143"/>
      <c r="F79" s="140"/>
      <c r="G79" s="140"/>
      <c r="H79" s="140"/>
      <c r="I79" s="140"/>
      <c r="J79" s="140"/>
      <c r="K79" s="140"/>
      <c r="L79" s="140"/>
      <c r="M79" s="140"/>
      <c r="N79" s="140"/>
      <c r="O79" s="140"/>
      <c r="P79" s="141"/>
      <c r="Q79" s="141"/>
      <c r="R79" s="141"/>
      <c r="S79" s="141"/>
      <c r="T79" s="142"/>
    </row>
    <row r="80" spans="2:20" ht="16.5" customHeight="1" x14ac:dyDescent="0.25">
      <c r="B80" s="144" t="s">
        <v>61</v>
      </c>
      <c r="C80" s="137"/>
      <c r="D80" s="143">
        <v>2023</v>
      </c>
      <c r="E80" s="143"/>
      <c r="F80" s="139"/>
      <c r="G80" s="139"/>
      <c r="H80" s="139"/>
      <c r="I80" s="139"/>
      <c r="J80" s="139"/>
      <c r="K80" s="140"/>
      <c r="L80" s="140"/>
      <c r="M80" s="140"/>
      <c r="N80" s="140"/>
      <c r="O80" s="140"/>
      <c r="P80" s="141"/>
      <c r="Q80" s="141"/>
      <c r="R80" s="141"/>
      <c r="S80" s="141"/>
      <c r="T80" s="142"/>
    </row>
    <row r="81" spans="2:20" ht="16.5" customHeight="1" x14ac:dyDescent="0.25">
      <c r="B81" s="144" t="s">
        <v>61</v>
      </c>
      <c r="C81" s="137"/>
      <c r="D81" s="143">
        <v>2024</v>
      </c>
      <c r="E81" s="143"/>
      <c r="F81" s="139"/>
      <c r="G81" s="139"/>
      <c r="H81" s="139"/>
      <c r="I81" s="139"/>
      <c r="J81" s="139"/>
      <c r="K81" s="140"/>
      <c r="L81" s="140"/>
      <c r="M81" s="140"/>
      <c r="N81" s="140"/>
      <c r="O81" s="140"/>
      <c r="P81" s="141"/>
      <c r="Q81" s="141"/>
      <c r="R81" s="141"/>
      <c r="S81" s="141"/>
      <c r="T81" s="142"/>
    </row>
    <row r="82" spans="2:20" ht="16.5" customHeight="1" x14ac:dyDescent="0.25">
      <c r="B82" s="144" t="s">
        <v>61</v>
      </c>
      <c r="C82" s="137"/>
      <c r="D82" s="143">
        <v>2025</v>
      </c>
      <c r="E82" s="143"/>
      <c r="F82" s="139"/>
      <c r="G82" s="139"/>
      <c r="H82" s="139"/>
      <c r="I82" s="139"/>
      <c r="J82" s="139"/>
      <c r="K82" s="140"/>
      <c r="L82" s="140"/>
      <c r="M82" s="140"/>
      <c r="N82" s="140"/>
      <c r="O82" s="140"/>
      <c r="P82" s="141"/>
      <c r="Q82" s="141"/>
      <c r="R82" s="141"/>
      <c r="S82" s="141"/>
      <c r="T82" s="142"/>
    </row>
    <row r="83" spans="2:20" ht="16.5" customHeight="1" x14ac:dyDescent="0.25">
      <c r="B83" s="144" t="s">
        <v>61</v>
      </c>
      <c r="C83" s="137"/>
      <c r="D83" s="143">
        <v>2026</v>
      </c>
      <c r="E83" s="143"/>
      <c r="F83" s="139"/>
      <c r="G83" s="139"/>
      <c r="H83" s="139"/>
      <c r="I83" s="139"/>
      <c r="J83" s="139"/>
      <c r="K83" s="140"/>
      <c r="L83" s="140"/>
      <c r="M83" s="140"/>
      <c r="N83" s="140"/>
      <c r="O83" s="140"/>
      <c r="P83" s="141"/>
      <c r="Q83" s="141"/>
      <c r="R83" s="141"/>
      <c r="S83" s="141"/>
      <c r="T83" s="142"/>
    </row>
    <row r="84" spans="2:20" ht="16.5" customHeight="1" x14ac:dyDescent="0.25">
      <c r="B84" s="144" t="s">
        <v>61</v>
      </c>
      <c r="C84" s="137"/>
      <c r="D84" s="143">
        <v>2027</v>
      </c>
      <c r="E84" s="143"/>
      <c r="F84" s="139"/>
      <c r="G84" s="139"/>
      <c r="H84" s="139"/>
      <c r="I84" s="139"/>
      <c r="J84" s="139"/>
      <c r="K84" s="140"/>
      <c r="L84" s="140"/>
      <c r="M84" s="140"/>
      <c r="N84" s="140"/>
      <c r="O84" s="140"/>
      <c r="P84" s="141"/>
      <c r="Q84" s="141"/>
      <c r="R84" s="141"/>
      <c r="S84" s="141"/>
      <c r="T84" s="142"/>
    </row>
    <row r="85" spans="2:20" ht="16.5" customHeight="1" x14ac:dyDescent="0.25">
      <c r="B85" s="144" t="s">
        <v>61</v>
      </c>
      <c r="C85" s="137"/>
      <c r="D85" s="143">
        <v>2028</v>
      </c>
      <c r="E85" s="143"/>
      <c r="F85" s="140"/>
      <c r="G85" s="140"/>
      <c r="H85" s="140"/>
      <c r="I85" s="140"/>
      <c r="J85" s="140"/>
      <c r="K85" s="140"/>
      <c r="L85" s="140"/>
      <c r="M85" s="140"/>
      <c r="N85" s="140"/>
      <c r="O85" s="140"/>
      <c r="P85" s="141"/>
      <c r="Q85" s="141"/>
      <c r="R85" s="141"/>
      <c r="S85" s="141"/>
      <c r="T85" s="142"/>
    </row>
    <row r="86" spans="2:20" ht="16.5" customHeight="1" x14ac:dyDescent="0.25">
      <c r="B86" s="144" t="s">
        <v>61</v>
      </c>
      <c r="C86" s="137"/>
      <c r="D86" s="143">
        <v>2029</v>
      </c>
      <c r="E86" s="143"/>
      <c r="F86" s="140"/>
      <c r="G86" s="140"/>
      <c r="H86" s="140"/>
      <c r="I86" s="140"/>
      <c r="J86" s="140"/>
      <c r="K86" s="140"/>
      <c r="L86" s="140"/>
      <c r="M86" s="140"/>
      <c r="N86" s="140"/>
      <c r="O86" s="140"/>
      <c r="P86" s="141"/>
      <c r="Q86" s="141"/>
      <c r="R86" s="141"/>
      <c r="S86" s="141"/>
      <c r="T86" s="142"/>
    </row>
    <row r="87" spans="2:20" ht="16.5" customHeight="1" x14ac:dyDescent="0.25">
      <c r="B87" s="144" t="s">
        <v>61</v>
      </c>
      <c r="C87" s="137"/>
      <c r="D87" s="143">
        <v>2030</v>
      </c>
      <c r="E87" s="143"/>
      <c r="F87" s="140"/>
      <c r="G87" s="140"/>
      <c r="H87" s="140"/>
      <c r="I87" s="140"/>
      <c r="J87" s="140"/>
      <c r="K87" s="140"/>
      <c r="L87" s="140"/>
      <c r="M87" s="140"/>
      <c r="N87" s="140"/>
      <c r="O87" s="140"/>
      <c r="P87" s="141"/>
      <c r="Q87" s="141"/>
      <c r="R87" s="141"/>
      <c r="S87" s="141"/>
      <c r="T87" s="142"/>
    </row>
    <row r="88" spans="2:20" ht="16.5" customHeight="1" x14ac:dyDescent="0.25">
      <c r="B88" s="144" t="s">
        <v>61</v>
      </c>
      <c r="C88" s="137"/>
      <c r="D88" s="143">
        <v>2031</v>
      </c>
      <c r="E88" s="143"/>
      <c r="F88" s="140"/>
      <c r="G88" s="140"/>
      <c r="H88" s="140"/>
      <c r="I88" s="140"/>
      <c r="J88" s="140"/>
      <c r="K88" s="140"/>
      <c r="L88" s="140"/>
      <c r="M88" s="140"/>
      <c r="N88" s="140"/>
      <c r="O88" s="140"/>
      <c r="P88" s="141"/>
      <c r="Q88" s="141"/>
      <c r="R88" s="141"/>
      <c r="S88" s="141"/>
      <c r="T88" s="142"/>
    </row>
    <row r="89" spans="2:20" ht="16.5" customHeight="1" x14ac:dyDescent="0.25">
      <c r="B89" s="144" t="s">
        <v>61</v>
      </c>
      <c r="C89" s="137"/>
      <c r="D89" s="143">
        <v>2032</v>
      </c>
      <c r="E89" s="143"/>
      <c r="F89" s="140"/>
      <c r="G89" s="140"/>
      <c r="H89" s="140"/>
      <c r="I89" s="140"/>
      <c r="J89" s="140"/>
      <c r="K89" s="140"/>
      <c r="L89" s="140"/>
      <c r="M89" s="140"/>
      <c r="N89" s="140"/>
      <c r="O89" s="140"/>
      <c r="P89" s="141"/>
      <c r="Q89" s="141"/>
      <c r="R89" s="141"/>
      <c r="S89" s="141"/>
      <c r="T89" s="142"/>
    </row>
    <row r="90" spans="2:20" ht="16.5" customHeight="1" x14ac:dyDescent="0.25">
      <c r="B90" s="144" t="s">
        <v>61</v>
      </c>
      <c r="C90" s="137"/>
      <c r="D90" s="143">
        <v>2033</v>
      </c>
      <c r="E90" s="143"/>
      <c r="F90" s="140"/>
      <c r="G90" s="140"/>
      <c r="H90" s="140"/>
      <c r="I90" s="140"/>
      <c r="J90" s="140"/>
      <c r="K90" s="140"/>
      <c r="L90" s="140"/>
      <c r="M90" s="140"/>
      <c r="N90" s="140"/>
      <c r="O90" s="140"/>
      <c r="P90" s="141"/>
      <c r="Q90" s="141"/>
      <c r="R90" s="141"/>
      <c r="S90" s="141"/>
      <c r="T90" s="142"/>
    </row>
    <row r="91" spans="2:20" ht="16.5" customHeight="1" x14ac:dyDescent="0.25">
      <c r="B91" s="144" t="s">
        <v>61</v>
      </c>
      <c r="C91" s="137"/>
      <c r="D91" s="143">
        <v>2034</v>
      </c>
      <c r="E91" s="143"/>
      <c r="F91" s="140"/>
      <c r="G91" s="140"/>
      <c r="H91" s="140"/>
      <c r="I91" s="140"/>
      <c r="J91" s="140"/>
      <c r="K91" s="140"/>
      <c r="L91" s="140"/>
      <c r="M91" s="140"/>
      <c r="N91" s="140"/>
      <c r="O91" s="140"/>
      <c r="P91" s="141"/>
      <c r="Q91" s="141"/>
      <c r="R91" s="141"/>
      <c r="S91" s="141"/>
      <c r="T91" s="142"/>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88" t="s">
        <v>62</v>
      </c>
      <c r="B1" s="188"/>
      <c r="C1" s="188"/>
      <c r="D1" s="188"/>
      <c r="E1" s="188"/>
      <c r="F1" s="188"/>
      <c r="G1" s="188"/>
      <c r="H1" s="188"/>
      <c r="I1" s="188"/>
      <c r="J1" s="188"/>
      <c r="K1" s="188"/>
      <c r="L1" s="188"/>
      <c r="M1" s="188"/>
      <c r="N1" s="188"/>
      <c r="O1" s="188"/>
      <c r="P1" s="188"/>
      <c r="Q1" s="188"/>
      <c r="R1" s="18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C14" zoomScale="60" zoomScaleNormal="60" workbookViewId="0">
      <selection activeCell="H56" sqref="H56"/>
    </sheetView>
  </sheetViews>
  <sheetFormatPr defaultColWidth="9.33203125" defaultRowHeight="12.75" x14ac:dyDescent="0.2"/>
  <cols>
    <col min="1" max="1" width="9.33203125" style="1"/>
    <col min="2" max="2" width="12.33203125" style="1" customWidth="1"/>
    <col min="3" max="3" width="104.6640625" style="1" customWidth="1"/>
    <col min="4" max="4" width="16.83203125" style="1" bestFit="1" customWidth="1"/>
    <col min="5" max="5" width="16.83203125" style="1" customWidth="1"/>
    <col min="6" max="6" width="16.83203125" style="1" bestFit="1" customWidth="1"/>
    <col min="7" max="7" width="16.33203125" style="1" bestFit="1" customWidth="1"/>
    <col min="8" max="9" width="17.33203125" style="1" bestFit="1" customWidth="1"/>
    <col min="10" max="12" width="16.83203125" style="1" bestFit="1" customWidth="1"/>
    <col min="13" max="13" width="17.33203125" style="1" bestFit="1" customWidth="1"/>
    <col min="14" max="14" width="16.83203125" style="1" bestFit="1" customWidth="1"/>
    <col min="15" max="15" width="15.5" style="1" bestFit="1" customWidth="1"/>
    <col min="16" max="17" width="17.33203125" style="1" bestFit="1" customWidth="1"/>
    <col min="18" max="16384" width="9.33203125" style="1"/>
  </cols>
  <sheetData>
    <row r="1" spans="2:17" ht="15.75" x14ac:dyDescent="0.25">
      <c r="C1" s="193" t="s">
        <v>63</v>
      </c>
      <c r="D1" s="193"/>
      <c r="E1" s="193"/>
      <c r="F1" s="193"/>
      <c r="G1" s="193"/>
      <c r="H1" s="193"/>
      <c r="I1" s="193"/>
      <c r="J1" s="193"/>
      <c r="K1" s="193"/>
      <c r="L1" s="193"/>
      <c r="M1" s="193"/>
      <c r="N1" s="193"/>
      <c r="O1" s="193"/>
      <c r="P1" s="193"/>
      <c r="Q1" s="193"/>
    </row>
    <row r="2" spans="2:17" ht="15.75" x14ac:dyDescent="0.25">
      <c r="C2" s="194" t="str">
        <f>+'FormsList&amp;FilerInfo'!B2</f>
        <v>Central Coast Community Energy</v>
      </c>
      <c r="D2" s="195"/>
      <c r="E2" s="195"/>
      <c r="F2" s="195"/>
      <c r="G2" s="195"/>
      <c r="H2" s="195"/>
      <c r="I2" s="195"/>
      <c r="J2" s="195"/>
      <c r="K2" s="195"/>
      <c r="L2" s="195"/>
      <c r="M2" s="195"/>
      <c r="N2" s="195"/>
      <c r="O2" s="195"/>
      <c r="P2" s="195"/>
      <c r="Q2" s="195"/>
    </row>
    <row r="3" spans="2:17" ht="15.75" x14ac:dyDescent="0.25">
      <c r="C3" s="123"/>
      <c r="D3" s="124"/>
      <c r="E3" s="124"/>
      <c r="F3" s="124"/>
      <c r="G3" s="124"/>
      <c r="H3" s="124"/>
      <c r="I3" s="124"/>
      <c r="J3" s="124"/>
      <c r="K3" s="124"/>
      <c r="L3" s="124"/>
      <c r="M3" s="124"/>
      <c r="N3" s="124"/>
      <c r="O3" s="124"/>
      <c r="P3" s="124"/>
      <c r="Q3" s="124"/>
    </row>
    <row r="4" spans="2:17" ht="18" x14ac:dyDescent="0.25">
      <c r="C4" s="196" t="s">
        <v>64</v>
      </c>
      <c r="D4" s="196"/>
      <c r="E4" s="196"/>
      <c r="F4" s="196"/>
      <c r="G4" s="196"/>
      <c r="H4" s="196"/>
      <c r="I4" s="196"/>
      <c r="J4" s="196"/>
      <c r="K4" s="196"/>
      <c r="L4" s="196"/>
      <c r="M4" s="196"/>
      <c r="N4" s="196"/>
      <c r="O4" s="196"/>
      <c r="P4" s="196"/>
      <c r="Q4" s="196"/>
    </row>
    <row r="5" spans="2:17" x14ac:dyDescent="0.2">
      <c r="C5" s="197" t="s">
        <v>65</v>
      </c>
      <c r="D5" s="197"/>
      <c r="E5" s="197"/>
      <c r="F5" s="197"/>
      <c r="G5" s="197"/>
      <c r="H5" s="197"/>
      <c r="I5" s="197"/>
      <c r="J5" s="197"/>
      <c r="K5" s="197"/>
      <c r="L5" s="197"/>
      <c r="M5" s="197"/>
      <c r="N5" s="197"/>
      <c r="O5" s="197"/>
      <c r="P5" s="197"/>
      <c r="Q5" s="197"/>
    </row>
    <row r="6" spans="2:17" ht="13.5" thickBot="1" x14ac:dyDescent="0.25">
      <c r="C6" s="125"/>
      <c r="D6" s="125"/>
      <c r="E6" s="125"/>
      <c r="F6" s="125"/>
      <c r="G6" s="125"/>
      <c r="H6" s="125"/>
      <c r="I6" s="125"/>
      <c r="J6" s="125"/>
      <c r="K6" s="125"/>
      <c r="L6" s="125"/>
      <c r="M6" s="125"/>
      <c r="N6" s="125"/>
      <c r="O6" s="125"/>
      <c r="P6" s="125"/>
      <c r="Q6" s="125"/>
    </row>
    <row r="7" spans="2:17" ht="31.7" customHeight="1" thickBot="1" x14ac:dyDescent="0.25">
      <c r="B7" s="57" t="s">
        <v>122</v>
      </c>
      <c r="C7" s="57" t="s">
        <v>123</v>
      </c>
      <c r="D7" s="57">
        <v>2021</v>
      </c>
      <c r="E7" s="57">
        <v>2022</v>
      </c>
      <c r="F7" s="57">
        <v>2023</v>
      </c>
      <c r="G7" s="57">
        <v>2024</v>
      </c>
      <c r="H7" s="57">
        <v>2025</v>
      </c>
      <c r="I7" s="57">
        <v>2026</v>
      </c>
      <c r="J7" s="57">
        <v>2027</v>
      </c>
      <c r="K7" s="57">
        <v>2028</v>
      </c>
      <c r="L7" s="57">
        <v>2029</v>
      </c>
      <c r="M7" s="57">
        <v>2030</v>
      </c>
      <c r="N7" s="57">
        <v>2031</v>
      </c>
      <c r="O7" s="57">
        <v>2032</v>
      </c>
      <c r="P7" s="57">
        <v>2033</v>
      </c>
      <c r="Q7" s="57">
        <v>2034</v>
      </c>
    </row>
    <row r="8" spans="2:17" ht="16.5" thickBot="1" x14ac:dyDescent="0.25">
      <c r="B8" s="148"/>
      <c r="C8" s="2" t="s">
        <v>66</v>
      </c>
      <c r="D8" s="3"/>
      <c r="E8" s="3"/>
      <c r="F8" s="3"/>
      <c r="G8" s="3"/>
      <c r="H8" s="3"/>
      <c r="I8" s="3"/>
      <c r="J8" s="3"/>
      <c r="K8" s="3"/>
      <c r="L8" s="3"/>
      <c r="M8" s="3"/>
      <c r="N8" s="3"/>
      <c r="O8" s="3"/>
      <c r="P8" s="3"/>
      <c r="Q8" s="4"/>
    </row>
    <row r="9" spans="2:17" ht="16.5" thickBot="1" x14ac:dyDescent="0.25">
      <c r="B9" s="148"/>
      <c r="C9" s="5" t="s">
        <v>67</v>
      </c>
      <c r="D9" s="6"/>
      <c r="E9" s="6"/>
      <c r="F9" s="6"/>
      <c r="G9" s="6"/>
      <c r="H9" s="6"/>
      <c r="I9" s="6"/>
      <c r="J9" s="6"/>
      <c r="K9" s="6"/>
      <c r="L9" s="6"/>
      <c r="M9" s="6"/>
      <c r="N9" s="6"/>
      <c r="O9" s="6"/>
      <c r="P9" s="6"/>
      <c r="Q9" s="7"/>
    </row>
    <row r="10" spans="2:17" ht="16.5" thickBot="1" x14ac:dyDescent="0.25">
      <c r="B10" s="148"/>
      <c r="C10" s="8" t="s">
        <v>68</v>
      </c>
      <c r="D10" s="9"/>
      <c r="E10" s="9"/>
      <c r="F10" s="9"/>
      <c r="G10" s="9"/>
      <c r="H10" s="9"/>
      <c r="I10" s="9"/>
      <c r="J10" s="9"/>
      <c r="K10" s="9"/>
      <c r="L10" s="9"/>
      <c r="M10" s="9"/>
      <c r="N10" s="9"/>
      <c r="O10" s="9"/>
      <c r="P10" s="9"/>
      <c r="Q10" s="10"/>
    </row>
    <row r="11" spans="2:17" ht="13.5" thickBot="1" x14ac:dyDescent="0.25">
      <c r="B11" s="148"/>
      <c r="C11" s="189" t="s">
        <v>69</v>
      </c>
      <c r="D11" s="190"/>
      <c r="E11" s="190"/>
      <c r="F11" s="190"/>
      <c r="G11" s="190"/>
      <c r="H11" s="190"/>
      <c r="I11" s="190"/>
      <c r="J11" s="190"/>
      <c r="K11" s="190"/>
      <c r="L11" s="190"/>
      <c r="M11" s="190"/>
      <c r="N11" s="190"/>
      <c r="O11" s="190"/>
      <c r="P11" s="191"/>
      <c r="Q11" s="192"/>
    </row>
    <row r="12" spans="2:17" ht="16.5" thickBot="1" x14ac:dyDescent="0.25">
      <c r="B12" s="148">
        <v>1</v>
      </c>
      <c r="C12" s="11" t="s">
        <v>70</v>
      </c>
      <c r="D12" s="23"/>
      <c r="E12" s="23"/>
      <c r="F12" s="23"/>
      <c r="G12" s="23"/>
      <c r="H12" s="23"/>
      <c r="I12" s="23"/>
      <c r="J12" s="23"/>
      <c r="K12" s="23"/>
      <c r="L12" s="23"/>
      <c r="M12" s="23"/>
      <c r="N12" s="23"/>
      <c r="O12" s="23"/>
      <c r="P12" s="23"/>
      <c r="Q12" s="23"/>
    </row>
    <row r="13" spans="2:17" ht="16.5" thickBot="1" x14ac:dyDescent="0.25">
      <c r="B13" s="148">
        <v>2</v>
      </c>
      <c r="C13" s="12" t="s">
        <v>71</v>
      </c>
      <c r="D13" s="24"/>
      <c r="E13" s="24"/>
      <c r="F13" s="24"/>
      <c r="G13" s="24"/>
      <c r="H13" s="24"/>
      <c r="I13" s="24"/>
      <c r="J13" s="24"/>
      <c r="K13" s="24"/>
      <c r="L13" s="24"/>
      <c r="M13" s="24"/>
      <c r="N13" s="24"/>
      <c r="O13" s="24"/>
      <c r="P13" s="24"/>
      <c r="Q13" s="24"/>
    </row>
    <row r="14" spans="2:17" ht="16.5" thickBot="1" x14ac:dyDescent="0.25">
      <c r="C14" s="5" t="s">
        <v>72</v>
      </c>
      <c r="D14" s="6"/>
      <c r="E14" s="6"/>
      <c r="F14" s="6"/>
      <c r="G14" s="6"/>
      <c r="H14" s="6"/>
      <c r="I14" s="6"/>
      <c r="J14" s="6"/>
      <c r="K14" s="6"/>
      <c r="L14" s="6"/>
      <c r="M14" s="6"/>
      <c r="N14" s="6"/>
      <c r="O14" s="6"/>
      <c r="P14" s="6"/>
      <c r="Q14" s="7"/>
    </row>
    <row r="15" spans="2:17" ht="16.5" thickBot="1" x14ac:dyDescent="0.25">
      <c r="B15" s="148">
        <v>3</v>
      </c>
      <c r="C15" s="13" t="s">
        <v>70</v>
      </c>
      <c r="D15" s="14"/>
      <c r="E15" s="14"/>
      <c r="F15" s="14"/>
      <c r="G15" s="14"/>
      <c r="H15" s="14"/>
      <c r="I15" s="14"/>
      <c r="J15" s="14"/>
      <c r="K15" s="14"/>
      <c r="L15" s="14"/>
      <c r="M15" s="14"/>
      <c r="N15" s="14"/>
      <c r="O15" s="14"/>
      <c r="P15" s="14"/>
      <c r="Q15" s="14"/>
    </row>
    <row r="16" spans="2:17" ht="16.5" thickBot="1" x14ac:dyDescent="0.25">
      <c r="B16" s="148">
        <v>4</v>
      </c>
      <c r="C16" s="15" t="s">
        <v>71</v>
      </c>
      <c r="D16" s="16"/>
      <c r="E16" s="16"/>
      <c r="F16" s="16"/>
      <c r="G16" s="16"/>
      <c r="H16" s="16"/>
      <c r="I16" s="16"/>
      <c r="J16" s="16"/>
      <c r="K16" s="16"/>
      <c r="L16" s="16"/>
      <c r="M16" s="16"/>
      <c r="N16" s="16"/>
      <c r="O16" s="16"/>
      <c r="P16" s="16"/>
      <c r="Q16" s="16"/>
    </row>
    <row r="17" spans="2:17" ht="16.5" thickBot="1" x14ac:dyDescent="0.25">
      <c r="B17" s="148"/>
      <c r="C17" s="5" t="s">
        <v>73</v>
      </c>
      <c r="D17" s="6"/>
      <c r="E17" s="6"/>
      <c r="F17" s="6"/>
      <c r="G17" s="6"/>
      <c r="H17" s="6"/>
      <c r="I17" s="6"/>
      <c r="J17" s="6"/>
      <c r="K17" s="6"/>
      <c r="L17" s="6"/>
      <c r="M17" s="6"/>
      <c r="N17" s="6"/>
      <c r="O17" s="6"/>
      <c r="P17" s="6"/>
      <c r="Q17" s="7"/>
    </row>
    <row r="18" spans="2:17" ht="16.5" thickBot="1" x14ac:dyDescent="0.25">
      <c r="B18" s="148">
        <v>5</v>
      </c>
      <c r="C18" s="13" t="s">
        <v>70</v>
      </c>
      <c r="D18" s="17"/>
      <c r="E18" s="17"/>
      <c r="F18" s="17"/>
      <c r="G18" s="17"/>
      <c r="H18" s="17"/>
      <c r="I18" s="17"/>
      <c r="J18" s="17"/>
      <c r="K18" s="17"/>
      <c r="L18" s="17"/>
      <c r="M18" s="17"/>
      <c r="N18" s="17"/>
      <c r="O18" s="17"/>
      <c r="P18" s="17"/>
      <c r="Q18" s="17"/>
    </row>
    <row r="19" spans="2:17" ht="16.5" thickBot="1" x14ac:dyDescent="0.25">
      <c r="B19" s="148">
        <v>6</v>
      </c>
      <c r="C19" s="15" t="s">
        <v>71</v>
      </c>
      <c r="D19" s="18"/>
      <c r="E19" s="18"/>
      <c r="F19" s="18"/>
      <c r="G19" s="18"/>
      <c r="H19" s="18"/>
      <c r="I19" s="18"/>
      <c r="J19" s="18"/>
      <c r="K19" s="18"/>
      <c r="L19" s="18"/>
      <c r="M19" s="18"/>
      <c r="N19" s="18"/>
      <c r="O19" s="18"/>
      <c r="P19" s="18"/>
      <c r="Q19" s="18"/>
    </row>
    <row r="20" spans="2:17" ht="16.5" thickBot="1" x14ac:dyDescent="0.25">
      <c r="B20" s="148"/>
      <c r="C20" s="5" t="s">
        <v>74</v>
      </c>
      <c r="D20" s="6"/>
      <c r="E20" s="6"/>
      <c r="F20" s="6"/>
      <c r="G20" s="6"/>
      <c r="H20" s="6"/>
      <c r="I20" s="6"/>
      <c r="J20" s="6"/>
      <c r="K20" s="6"/>
      <c r="L20" s="6"/>
      <c r="M20" s="6"/>
      <c r="N20" s="6"/>
      <c r="O20" s="6"/>
      <c r="P20" s="6"/>
      <c r="Q20" s="7"/>
    </row>
    <row r="21" spans="2:17" ht="16.5" thickBot="1" x14ac:dyDescent="0.25">
      <c r="B21" s="148">
        <v>7</v>
      </c>
      <c r="C21" s="13" t="s">
        <v>70</v>
      </c>
      <c r="D21" s="14"/>
      <c r="E21" s="14"/>
      <c r="F21" s="14"/>
      <c r="G21" s="14"/>
      <c r="H21" s="14"/>
      <c r="I21" s="14"/>
      <c r="J21" s="14"/>
      <c r="K21" s="14"/>
      <c r="L21" s="14"/>
      <c r="M21" s="14"/>
      <c r="N21" s="14"/>
      <c r="O21" s="14"/>
      <c r="P21" s="14"/>
      <c r="Q21" s="14"/>
    </row>
    <row r="22" spans="2:17" ht="16.5" thickBot="1" x14ac:dyDescent="0.25">
      <c r="B22" s="148">
        <v>8</v>
      </c>
      <c r="C22" s="15" t="s">
        <v>71</v>
      </c>
      <c r="D22" s="19"/>
      <c r="E22" s="19"/>
      <c r="F22" s="19"/>
      <c r="G22" s="19"/>
      <c r="H22" s="19"/>
      <c r="I22" s="19"/>
      <c r="J22" s="19"/>
      <c r="K22" s="19"/>
      <c r="L22" s="19"/>
      <c r="M22" s="19"/>
      <c r="N22" s="19"/>
      <c r="O22" s="19"/>
      <c r="P22" s="19"/>
      <c r="Q22" s="19"/>
    </row>
    <row r="23" spans="2:17" ht="16.5" thickBot="1" x14ac:dyDescent="0.25">
      <c r="B23" s="148">
        <v>9</v>
      </c>
      <c r="C23" s="33" t="s">
        <v>75</v>
      </c>
      <c r="D23" s="22"/>
      <c r="E23" s="22"/>
      <c r="F23" s="22"/>
      <c r="G23" s="22"/>
      <c r="H23" s="22"/>
      <c r="I23" s="22"/>
      <c r="J23" s="22"/>
      <c r="K23" s="22"/>
      <c r="L23" s="22"/>
      <c r="M23" s="22"/>
      <c r="N23" s="22"/>
      <c r="O23" s="22"/>
      <c r="P23" s="22"/>
      <c r="Q23" s="22"/>
    </row>
    <row r="24" spans="2:17" ht="16.5" thickBot="1" x14ac:dyDescent="0.25">
      <c r="B24" s="148">
        <v>10</v>
      </c>
      <c r="C24" s="33" t="s">
        <v>76</v>
      </c>
      <c r="D24" s="58"/>
      <c r="E24" s="59"/>
      <c r="F24" s="59"/>
      <c r="G24" s="59"/>
      <c r="H24" s="59"/>
      <c r="I24" s="59"/>
      <c r="J24" s="59"/>
      <c r="K24" s="59"/>
      <c r="L24" s="59"/>
      <c r="M24" s="59"/>
      <c r="N24" s="59"/>
      <c r="O24" s="59"/>
      <c r="P24" s="59"/>
      <c r="Q24" s="59"/>
    </row>
    <row r="25" spans="2:17" ht="16.5" thickBot="1" x14ac:dyDescent="0.25">
      <c r="B25" s="148"/>
      <c r="C25" s="5" t="s">
        <v>77</v>
      </c>
      <c r="D25" s="6"/>
      <c r="E25" s="6"/>
      <c r="F25" s="6"/>
      <c r="G25" s="6"/>
      <c r="H25" s="6"/>
      <c r="I25" s="6"/>
      <c r="J25" s="6"/>
      <c r="K25" s="6"/>
      <c r="L25" s="6"/>
      <c r="M25" s="6"/>
      <c r="N25" s="6"/>
      <c r="O25" s="6"/>
      <c r="P25" s="6"/>
      <c r="Q25" s="7"/>
    </row>
    <row r="26" spans="2:17" ht="16.5" thickBot="1" x14ac:dyDescent="0.25">
      <c r="B26" s="148">
        <v>11</v>
      </c>
      <c r="C26" s="13" t="s">
        <v>70</v>
      </c>
      <c r="D26" s="14"/>
      <c r="E26" s="14"/>
      <c r="F26" s="14"/>
      <c r="G26" s="14"/>
      <c r="H26" s="14"/>
      <c r="I26" s="14"/>
      <c r="J26" s="14"/>
      <c r="K26" s="14"/>
      <c r="L26" s="14"/>
      <c r="M26" s="14"/>
      <c r="N26" s="14"/>
      <c r="O26" s="14"/>
      <c r="P26" s="14"/>
      <c r="Q26" s="14"/>
    </row>
    <row r="27" spans="2:17" ht="16.5" thickBot="1" x14ac:dyDescent="0.25">
      <c r="B27" s="148">
        <v>12</v>
      </c>
      <c r="C27" s="15" t="s">
        <v>71</v>
      </c>
      <c r="D27" s="20"/>
      <c r="E27" s="20"/>
      <c r="F27" s="20"/>
      <c r="G27" s="20"/>
      <c r="H27" s="20"/>
      <c r="I27" s="20"/>
      <c r="J27" s="20"/>
      <c r="K27" s="20"/>
      <c r="L27" s="20"/>
      <c r="M27" s="20"/>
      <c r="N27" s="20"/>
      <c r="O27" s="20"/>
      <c r="P27" s="20"/>
      <c r="Q27" s="20"/>
    </row>
    <row r="28" spans="2:17" ht="16.5" thickBot="1" x14ac:dyDescent="0.25">
      <c r="B28" s="148">
        <v>13</v>
      </c>
      <c r="C28" s="21" t="s">
        <v>78</v>
      </c>
      <c r="D28" s="22"/>
      <c r="E28" s="22"/>
      <c r="F28" s="22"/>
      <c r="G28" s="22"/>
      <c r="H28" s="22"/>
      <c r="I28" s="22"/>
      <c r="J28" s="22"/>
      <c r="K28" s="22"/>
      <c r="L28" s="22"/>
      <c r="M28" s="22"/>
      <c r="N28" s="22"/>
      <c r="O28" s="22"/>
      <c r="P28" s="22"/>
      <c r="Q28" s="22"/>
    </row>
    <row r="29" spans="2:17" ht="16.5" thickBot="1" x14ac:dyDescent="0.25">
      <c r="B29" s="148">
        <v>14</v>
      </c>
      <c r="C29" s="149" t="s">
        <v>124</v>
      </c>
      <c r="D29" s="6"/>
      <c r="E29" s="6"/>
      <c r="F29" s="6"/>
      <c r="G29" s="6"/>
      <c r="H29" s="6"/>
      <c r="I29" s="6"/>
      <c r="J29" s="6"/>
      <c r="K29" s="6"/>
      <c r="L29" s="6"/>
      <c r="M29" s="6"/>
      <c r="N29" s="6"/>
      <c r="O29" s="6"/>
      <c r="P29" s="6"/>
      <c r="Q29" s="7"/>
    </row>
    <row r="30" spans="2:17" ht="16.5" thickBot="1" x14ac:dyDescent="0.25">
      <c r="B30" s="148">
        <v>15</v>
      </c>
      <c r="C30" s="5" t="s">
        <v>56</v>
      </c>
      <c r="D30" s="24"/>
      <c r="E30" s="24"/>
      <c r="F30" s="24"/>
      <c r="G30" s="24"/>
      <c r="H30" s="24"/>
      <c r="I30" s="24"/>
      <c r="J30" s="24"/>
      <c r="K30" s="24"/>
      <c r="L30" s="24"/>
      <c r="M30" s="24"/>
      <c r="N30" s="24"/>
      <c r="O30" s="24"/>
      <c r="P30" s="24"/>
      <c r="Q30" s="24"/>
    </row>
    <row r="31" spans="2:17" ht="16.5" thickBot="1" x14ac:dyDescent="0.25">
      <c r="B31" s="148"/>
      <c r="C31" s="8" t="s">
        <v>79</v>
      </c>
      <c r="D31" s="9"/>
      <c r="E31" s="9"/>
      <c r="F31" s="9"/>
      <c r="G31" s="9"/>
      <c r="H31" s="9"/>
      <c r="I31" s="9"/>
      <c r="J31" s="9"/>
      <c r="K31" s="9"/>
      <c r="L31" s="9"/>
      <c r="M31" s="9"/>
      <c r="N31" s="9"/>
      <c r="O31" s="9"/>
      <c r="P31" s="9"/>
      <c r="Q31" s="10"/>
    </row>
    <row r="32" spans="2:17" ht="16.5" thickBot="1" x14ac:dyDescent="0.25">
      <c r="B32" s="148">
        <v>16</v>
      </c>
      <c r="C32" s="25" t="s">
        <v>80</v>
      </c>
      <c r="D32" s="26"/>
      <c r="E32" s="26"/>
      <c r="F32" s="26"/>
      <c r="G32" s="26"/>
      <c r="H32" s="26"/>
      <c r="I32" s="26"/>
      <c r="J32" s="26"/>
      <c r="K32" s="26"/>
      <c r="L32" s="26"/>
      <c r="M32" s="27"/>
      <c r="N32" s="42"/>
      <c r="O32" s="42"/>
      <c r="P32" s="26"/>
      <c r="Q32" s="27"/>
    </row>
    <row r="33" spans="2:17" ht="16.5" thickBot="1" x14ac:dyDescent="0.25">
      <c r="B33" s="148">
        <v>17</v>
      </c>
      <c r="C33" s="5" t="s">
        <v>81</v>
      </c>
      <c r="D33" s="6"/>
      <c r="E33" s="6"/>
      <c r="F33" s="6"/>
      <c r="G33" s="6"/>
      <c r="H33" s="6"/>
      <c r="I33" s="6"/>
      <c r="J33" s="6"/>
      <c r="K33" s="6"/>
      <c r="L33" s="6"/>
      <c r="M33" s="6"/>
      <c r="N33" s="6"/>
      <c r="O33" s="6"/>
      <c r="P33" s="6"/>
      <c r="Q33" s="7"/>
    </row>
    <row r="34" spans="2:17" ht="16.5" thickBot="1" x14ac:dyDescent="0.25">
      <c r="B34" s="148">
        <v>18</v>
      </c>
      <c r="C34" s="28" t="s">
        <v>82</v>
      </c>
      <c r="D34" s="29"/>
      <c r="E34" s="29"/>
      <c r="F34" s="29"/>
      <c r="G34" s="29"/>
      <c r="H34" s="29"/>
      <c r="I34" s="29"/>
      <c r="J34" s="29"/>
      <c r="K34" s="29"/>
      <c r="L34" s="29"/>
      <c r="M34" s="30"/>
      <c r="N34" s="43"/>
      <c r="O34" s="43"/>
      <c r="P34" s="29"/>
      <c r="Q34" s="30"/>
    </row>
    <row r="35" spans="2:17" ht="16.5" thickBot="1" x14ac:dyDescent="0.25">
      <c r="B35" s="148">
        <v>19</v>
      </c>
      <c r="C35" s="31" t="s">
        <v>83</v>
      </c>
      <c r="D35" s="29"/>
      <c r="E35" s="29"/>
      <c r="F35" s="29"/>
      <c r="G35" s="29"/>
      <c r="H35" s="29"/>
      <c r="I35" s="29"/>
      <c r="J35" s="29"/>
      <c r="K35" s="29"/>
      <c r="L35" s="29"/>
      <c r="M35" s="30"/>
      <c r="N35" s="43"/>
      <c r="O35" s="43"/>
      <c r="P35" s="29"/>
      <c r="Q35" s="30"/>
    </row>
    <row r="36" spans="2:17" ht="16.5" thickBot="1" x14ac:dyDescent="0.25">
      <c r="B36" s="148">
        <v>20</v>
      </c>
      <c r="C36" s="31" t="s">
        <v>84</v>
      </c>
      <c r="D36" s="29"/>
      <c r="E36" s="29"/>
      <c r="F36" s="29"/>
      <c r="G36" s="29"/>
      <c r="H36" s="29"/>
      <c r="I36" s="29"/>
      <c r="J36" s="29"/>
      <c r="K36" s="29"/>
      <c r="L36" s="29"/>
      <c r="M36" s="30"/>
      <c r="N36" s="43"/>
      <c r="O36" s="43"/>
      <c r="P36" s="29"/>
      <c r="Q36" s="30"/>
    </row>
    <row r="37" spans="2:17" ht="16.5" thickBot="1" x14ac:dyDescent="0.25">
      <c r="B37" s="148">
        <v>21</v>
      </c>
      <c r="C37" s="32" t="s">
        <v>85</v>
      </c>
      <c r="D37" s="206" t="s">
        <v>138</v>
      </c>
      <c r="E37" s="206" t="s">
        <v>138</v>
      </c>
      <c r="F37" s="206" t="s">
        <v>138</v>
      </c>
      <c r="G37" s="206" t="s">
        <v>138</v>
      </c>
      <c r="H37" s="206" t="s">
        <v>138</v>
      </c>
      <c r="I37" s="206" t="s">
        <v>138</v>
      </c>
      <c r="J37" s="206" t="s">
        <v>138</v>
      </c>
      <c r="K37" s="206" t="s">
        <v>138</v>
      </c>
      <c r="L37" s="206" t="s">
        <v>138</v>
      </c>
      <c r="M37" s="207" t="s">
        <v>138</v>
      </c>
      <c r="N37" s="208" t="s">
        <v>138</v>
      </c>
      <c r="O37" s="208" t="s">
        <v>138</v>
      </c>
      <c r="P37" s="206" t="s">
        <v>138</v>
      </c>
      <c r="Q37" s="207" t="s">
        <v>138</v>
      </c>
    </row>
    <row r="38" spans="2:17" ht="16.5" thickBot="1" x14ac:dyDescent="0.25">
      <c r="B38" s="148">
        <v>22</v>
      </c>
      <c r="C38" s="32" t="s">
        <v>56</v>
      </c>
      <c r="D38" s="152"/>
      <c r="E38" s="152"/>
      <c r="F38" s="152"/>
      <c r="G38" s="152"/>
      <c r="H38" s="152"/>
      <c r="I38" s="152"/>
      <c r="J38" s="152"/>
      <c r="K38" s="152"/>
      <c r="L38" s="152"/>
      <c r="M38" s="152"/>
      <c r="N38" s="152"/>
      <c r="O38" s="152"/>
      <c r="P38" s="152"/>
      <c r="Q38" s="152"/>
    </row>
    <row r="39" spans="2:17" ht="16.5" thickBot="1" x14ac:dyDescent="0.25">
      <c r="B39" s="148">
        <v>23</v>
      </c>
      <c r="C39" s="83" t="s">
        <v>86</v>
      </c>
      <c r="D39" s="153"/>
      <c r="E39" s="153"/>
      <c r="F39" s="153"/>
      <c r="G39" s="153"/>
      <c r="H39" s="153"/>
      <c r="I39" s="153"/>
      <c r="J39" s="153"/>
      <c r="K39" s="153"/>
      <c r="L39" s="153"/>
      <c r="M39" s="153"/>
      <c r="N39" s="153"/>
      <c r="O39" s="153"/>
      <c r="P39" s="153"/>
      <c r="Q39" s="152"/>
    </row>
    <row r="40" spans="2:17" ht="16.5" thickBot="1" x14ac:dyDescent="0.25">
      <c r="B40" s="148">
        <v>24</v>
      </c>
      <c r="C40" s="83" t="s">
        <v>54</v>
      </c>
      <c r="D40" s="209"/>
      <c r="E40" s="209"/>
      <c r="F40" s="210" t="s">
        <v>138</v>
      </c>
      <c r="G40" s="210" t="s">
        <v>138</v>
      </c>
      <c r="H40" s="210" t="s">
        <v>138</v>
      </c>
      <c r="I40" s="210" t="s">
        <v>138</v>
      </c>
      <c r="J40" s="210" t="s">
        <v>138</v>
      </c>
      <c r="K40" s="210" t="s">
        <v>138</v>
      </c>
      <c r="L40" s="210" t="s">
        <v>138</v>
      </c>
      <c r="M40" s="210" t="s">
        <v>138</v>
      </c>
      <c r="N40" s="210" t="s">
        <v>138</v>
      </c>
      <c r="O40" s="210" t="s">
        <v>138</v>
      </c>
      <c r="P40" s="210" t="s">
        <v>138</v>
      </c>
      <c r="Q40" s="211" t="s">
        <v>138</v>
      </c>
    </row>
    <row r="41" spans="2:17" ht="16.5" thickBot="1" x14ac:dyDescent="0.25">
      <c r="B41" s="148">
        <v>25</v>
      </c>
      <c r="C41" s="46" t="s">
        <v>125</v>
      </c>
      <c r="D41" s="212"/>
      <c r="E41" s="212"/>
      <c r="F41" s="213" t="s">
        <v>138</v>
      </c>
      <c r="G41" s="214" t="s">
        <v>138</v>
      </c>
      <c r="H41" s="214" t="s">
        <v>138</v>
      </c>
      <c r="I41" s="214" t="s">
        <v>138</v>
      </c>
      <c r="J41" s="214" t="s">
        <v>138</v>
      </c>
      <c r="K41" s="214" t="s">
        <v>138</v>
      </c>
      <c r="L41" s="214" t="s">
        <v>138</v>
      </c>
      <c r="M41" s="214" t="s">
        <v>138</v>
      </c>
      <c r="N41" s="214" t="s">
        <v>138</v>
      </c>
      <c r="O41" s="214" t="s">
        <v>138</v>
      </c>
      <c r="P41" s="214" t="s">
        <v>138</v>
      </c>
      <c r="Q41" s="214" t="s">
        <v>138</v>
      </c>
    </row>
    <row r="42" spans="2:17" ht="16.5" thickBot="1" x14ac:dyDescent="0.25">
      <c r="B42" s="148">
        <v>26</v>
      </c>
      <c r="C42" s="46" t="s">
        <v>87</v>
      </c>
      <c r="D42" s="151"/>
      <c r="E42" s="151"/>
      <c r="F42" s="151"/>
      <c r="G42" s="151"/>
      <c r="H42" s="151"/>
      <c r="I42" s="151"/>
      <c r="J42" s="151"/>
      <c r="K42" s="151"/>
      <c r="L42" s="151"/>
      <c r="M42" s="151"/>
      <c r="N42" s="151"/>
      <c r="O42" s="151"/>
      <c r="P42" s="151"/>
      <c r="Q42" s="151"/>
    </row>
    <row r="43" spans="2:17" ht="16.5" thickBot="1" x14ac:dyDescent="0.25">
      <c r="B43" s="148">
        <v>27</v>
      </c>
      <c r="C43" s="84" t="s">
        <v>88</v>
      </c>
      <c r="D43" s="215" t="s">
        <v>138</v>
      </c>
      <c r="E43" s="215" t="s">
        <v>138</v>
      </c>
      <c r="F43" s="215" t="s">
        <v>138</v>
      </c>
      <c r="G43" s="215" t="s">
        <v>138</v>
      </c>
      <c r="H43" s="215" t="s">
        <v>138</v>
      </c>
      <c r="I43" s="215" t="s">
        <v>138</v>
      </c>
      <c r="J43" s="215" t="s">
        <v>138</v>
      </c>
      <c r="K43" s="215" t="s">
        <v>138</v>
      </c>
      <c r="L43" s="215" t="s">
        <v>138</v>
      </c>
      <c r="M43" s="215" t="s">
        <v>138</v>
      </c>
      <c r="N43" s="215" t="s">
        <v>138</v>
      </c>
      <c r="O43" s="215" t="s">
        <v>138</v>
      </c>
      <c r="P43" s="215" t="s">
        <v>138</v>
      </c>
      <c r="Q43" s="215" t="s">
        <v>138</v>
      </c>
    </row>
    <row r="44" spans="2:17" ht="16.5" thickBot="1" x14ac:dyDescent="0.25">
      <c r="B44" s="148">
        <v>28</v>
      </c>
      <c r="C44" s="84" t="s">
        <v>89</v>
      </c>
      <c r="D44" s="215" t="s">
        <v>138</v>
      </c>
      <c r="E44" s="215" t="s">
        <v>138</v>
      </c>
      <c r="F44" s="215" t="s">
        <v>138</v>
      </c>
      <c r="G44" s="215" t="s">
        <v>138</v>
      </c>
      <c r="H44" s="215" t="s">
        <v>138</v>
      </c>
      <c r="I44" s="215" t="s">
        <v>138</v>
      </c>
      <c r="J44" s="215" t="s">
        <v>138</v>
      </c>
      <c r="K44" s="215" t="s">
        <v>138</v>
      </c>
      <c r="L44" s="215" t="s">
        <v>138</v>
      </c>
      <c r="M44" s="215" t="s">
        <v>138</v>
      </c>
      <c r="N44" s="215" t="s">
        <v>138</v>
      </c>
      <c r="O44" s="215" t="s">
        <v>138</v>
      </c>
      <c r="P44" s="215" t="s">
        <v>138</v>
      </c>
      <c r="Q44" s="215" t="s">
        <v>138</v>
      </c>
    </row>
    <row r="45" spans="2:17" ht="16.5" thickBot="1" x14ac:dyDescent="0.25">
      <c r="B45" s="148">
        <v>29</v>
      </c>
      <c r="C45" s="85" t="s">
        <v>90</v>
      </c>
      <c r="D45" s="154"/>
      <c r="E45" s="154"/>
      <c r="F45" s="154"/>
      <c r="G45" s="154"/>
      <c r="H45" s="154"/>
      <c r="I45" s="154"/>
      <c r="J45" s="154"/>
      <c r="K45" s="154"/>
      <c r="L45" s="154"/>
      <c r="M45" s="154"/>
      <c r="N45" s="154"/>
      <c r="O45" s="154"/>
      <c r="P45" s="154"/>
      <c r="Q45" s="155"/>
    </row>
    <row r="46" spans="2:17" ht="16.5" thickBot="1" x14ac:dyDescent="0.25">
      <c r="B46" s="148">
        <v>30</v>
      </c>
      <c r="C46" s="86" t="s">
        <v>91</v>
      </c>
      <c r="D46" s="216"/>
      <c r="E46" s="216"/>
      <c r="F46" s="216"/>
      <c r="G46" s="216"/>
      <c r="H46" s="216"/>
      <c r="I46" s="216"/>
      <c r="J46" s="216"/>
      <c r="K46" s="216"/>
      <c r="L46" s="216"/>
      <c r="M46" s="216"/>
      <c r="N46" s="216"/>
      <c r="O46" s="216"/>
      <c r="P46" s="216"/>
      <c r="Q46" s="216"/>
    </row>
    <row r="47" spans="2:17" ht="16.5" thickBot="1" x14ac:dyDescent="0.25">
      <c r="B47" s="148">
        <v>31</v>
      </c>
      <c r="C47" s="47" t="s">
        <v>92</v>
      </c>
      <c r="D47" s="212"/>
      <c r="E47" s="212"/>
      <c r="F47" s="212"/>
      <c r="G47" s="212"/>
      <c r="H47" s="212"/>
      <c r="I47" s="212"/>
      <c r="J47" s="212"/>
      <c r="K47" s="212"/>
      <c r="L47" s="212"/>
      <c r="M47" s="217"/>
      <c r="N47" s="218"/>
      <c r="O47" s="218"/>
      <c r="P47" s="212"/>
      <c r="Q47" s="217"/>
    </row>
    <row r="48" spans="2:17" ht="16.5" thickBot="1" x14ac:dyDescent="0.25">
      <c r="B48" s="148">
        <v>32</v>
      </c>
      <c r="C48" s="48" t="s">
        <v>93</v>
      </c>
      <c r="D48" s="213" t="s">
        <v>138</v>
      </c>
      <c r="E48" s="213" t="s">
        <v>138</v>
      </c>
      <c r="F48" s="213" t="s">
        <v>138</v>
      </c>
      <c r="G48" s="213" t="s">
        <v>138</v>
      </c>
      <c r="H48" s="213" t="s">
        <v>138</v>
      </c>
      <c r="I48" s="213" t="s">
        <v>138</v>
      </c>
      <c r="J48" s="213" t="s">
        <v>138</v>
      </c>
      <c r="K48" s="213" t="s">
        <v>138</v>
      </c>
      <c r="L48" s="213" t="s">
        <v>138</v>
      </c>
      <c r="M48" s="219" t="s">
        <v>138</v>
      </c>
      <c r="N48" s="220" t="s">
        <v>138</v>
      </c>
      <c r="O48" s="220" t="s">
        <v>138</v>
      </c>
      <c r="P48" s="213" t="s">
        <v>138</v>
      </c>
      <c r="Q48" s="219" t="s">
        <v>138</v>
      </c>
    </row>
    <row r="49" spans="2:17" ht="16.5" thickBot="1" x14ac:dyDescent="0.25">
      <c r="B49" s="148">
        <v>33</v>
      </c>
      <c r="C49" s="48" t="s">
        <v>94</v>
      </c>
      <c r="D49" s="221"/>
      <c r="E49" s="221"/>
      <c r="F49" s="221"/>
      <c r="G49" s="221"/>
      <c r="H49" s="221"/>
      <c r="I49" s="221"/>
      <c r="J49" s="221"/>
      <c r="K49" s="221"/>
      <c r="L49" s="221"/>
      <c r="M49" s="222"/>
      <c r="N49" s="209"/>
      <c r="O49" s="209"/>
      <c r="P49" s="221"/>
      <c r="Q49" s="222"/>
    </row>
    <row r="50" spans="2:17" ht="16.5" thickBot="1" x14ac:dyDescent="0.25">
      <c r="B50" s="148">
        <v>34</v>
      </c>
      <c r="C50" s="48" t="s">
        <v>95</v>
      </c>
      <c r="D50" s="223"/>
      <c r="E50" s="224" t="s">
        <v>138</v>
      </c>
      <c r="F50" s="224" t="s">
        <v>138</v>
      </c>
      <c r="G50" s="224" t="s">
        <v>138</v>
      </c>
      <c r="H50" s="224" t="s">
        <v>138</v>
      </c>
      <c r="I50" s="224" t="s">
        <v>138</v>
      </c>
      <c r="J50" s="224" t="s">
        <v>138</v>
      </c>
      <c r="K50" s="224" t="s">
        <v>138</v>
      </c>
      <c r="L50" s="224" t="s">
        <v>138</v>
      </c>
      <c r="M50" s="224" t="s">
        <v>138</v>
      </c>
      <c r="N50" s="224" t="s">
        <v>138</v>
      </c>
      <c r="O50" s="224" t="s">
        <v>138</v>
      </c>
      <c r="P50" s="224" t="s">
        <v>138</v>
      </c>
      <c r="Q50" s="224" t="s">
        <v>138</v>
      </c>
    </row>
    <row r="51" spans="2:17" ht="16.5" thickBot="1" x14ac:dyDescent="0.25">
      <c r="B51" s="148">
        <v>35</v>
      </c>
      <c r="C51" s="84" t="s">
        <v>96</v>
      </c>
      <c r="D51" s="151"/>
      <c r="E51" s="151"/>
      <c r="F51" s="151"/>
      <c r="G51" s="151"/>
      <c r="H51" s="151"/>
      <c r="I51" s="151"/>
      <c r="J51" s="151"/>
      <c r="K51" s="151"/>
      <c r="L51" s="151"/>
      <c r="M51" s="151"/>
      <c r="N51" s="151"/>
      <c r="O51" s="151"/>
      <c r="P51" s="151"/>
      <c r="Q51" s="151"/>
    </row>
    <row r="52" spans="2:17" ht="16.5" thickBot="1" x14ac:dyDescent="0.25">
      <c r="B52" s="148">
        <v>36</v>
      </c>
      <c r="C52" s="49" t="s">
        <v>97</v>
      </c>
      <c r="D52" s="156"/>
      <c r="E52" s="156"/>
      <c r="F52" s="156"/>
      <c r="G52" s="156"/>
      <c r="H52" s="156"/>
      <c r="I52" s="156"/>
      <c r="J52" s="156"/>
      <c r="K52" s="156"/>
      <c r="L52" s="156"/>
      <c r="M52" s="156"/>
      <c r="N52" s="156"/>
      <c r="O52" s="156"/>
      <c r="P52" s="156"/>
      <c r="Q52" s="157"/>
    </row>
    <row r="53" spans="2:17" ht="16.5" thickBot="1" x14ac:dyDescent="0.25">
      <c r="B53" s="148">
        <v>37</v>
      </c>
      <c r="C53" s="50" t="s">
        <v>98</v>
      </c>
      <c r="D53" s="216"/>
      <c r="E53" s="216"/>
      <c r="F53" s="216"/>
      <c r="G53" s="216"/>
      <c r="H53" s="216"/>
      <c r="I53" s="216"/>
      <c r="J53" s="216"/>
      <c r="K53" s="216"/>
      <c r="L53" s="216"/>
      <c r="M53" s="216"/>
      <c r="N53" s="216"/>
      <c r="O53" s="216"/>
      <c r="P53" s="216"/>
      <c r="Q53" s="216"/>
    </row>
    <row r="54" spans="2:17" ht="16.5" thickBot="1" x14ac:dyDescent="0.25">
      <c r="B54" s="148">
        <v>38</v>
      </c>
      <c r="C54" s="51" t="s">
        <v>99</v>
      </c>
      <c r="D54" s="226"/>
      <c r="E54" s="226"/>
      <c r="F54" s="226"/>
      <c r="G54" s="226"/>
      <c r="H54" s="226"/>
      <c r="I54" s="226"/>
      <c r="J54" s="226"/>
      <c r="K54" s="226"/>
      <c r="L54" s="226"/>
      <c r="M54" s="226"/>
      <c r="N54" s="226"/>
      <c r="O54" s="226"/>
      <c r="P54" s="226"/>
      <c r="Q54" s="226"/>
    </row>
    <row r="55" spans="2:17" ht="16.5" thickBot="1" x14ac:dyDescent="0.25">
      <c r="B55" s="148">
        <v>39</v>
      </c>
      <c r="C55" s="52" t="s">
        <v>100</v>
      </c>
      <c r="D55" s="227" t="s">
        <v>138</v>
      </c>
      <c r="E55" s="227" t="s">
        <v>138</v>
      </c>
      <c r="F55" s="227" t="s">
        <v>138</v>
      </c>
      <c r="G55" s="227" t="s">
        <v>138</v>
      </c>
      <c r="H55" s="227" t="s">
        <v>138</v>
      </c>
      <c r="I55" s="227" t="s">
        <v>138</v>
      </c>
      <c r="J55" s="227" t="s">
        <v>138</v>
      </c>
      <c r="K55" s="227" t="s">
        <v>138</v>
      </c>
      <c r="L55" s="227" t="s">
        <v>138</v>
      </c>
      <c r="M55" s="227" t="s">
        <v>138</v>
      </c>
      <c r="N55" s="227" t="s">
        <v>138</v>
      </c>
      <c r="O55" s="227" t="s">
        <v>138</v>
      </c>
      <c r="P55" s="227" t="s">
        <v>138</v>
      </c>
      <c r="Q55" s="227" t="s">
        <v>138</v>
      </c>
    </row>
    <row r="56" spans="2:17" ht="16.5" thickBot="1" x14ac:dyDescent="0.25">
      <c r="B56" s="148">
        <v>40</v>
      </c>
      <c r="C56" s="53" t="s">
        <v>101</v>
      </c>
      <c r="D56" s="158">
        <v>0</v>
      </c>
      <c r="E56" s="158">
        <v>0</v>
      </c>
      <c r="F56" s="158">
        <v>0</v>
      </c>
      <c r="G56" s="158">
        <v>0</v>
      </c>
      <c r="H56" s="158">
        <v>0</v>
      </c>
      <c r="I56" s="158">
        <v>0</v>
      </c>
      <c r="J56" s="158">
        <v>0</v>
      </c>
      <c r="K56" s="158">
        <v>0</v>
      </c>
      <c r="L56" s="158">
        <v>0</v>
      </c>
      <c r="M56" s="158">
        <v>0</v>
      </c>
      <c r="N56" s="158">
        <v>0</v>
      </c>
      <c r="O56" s="158">
        <v>0</v>
      </c>
      <c r="P56" s="158">
        <v>0</v>
      </c>
      <c r="Q56" s="158">
        <v>0</v>
      </c>
    </row>
    <row r="57" spans="2:17" ht="16.5" thickBot="1" x14ac:dyDescent="0.25">
      <c r="B57" s="148">
        <v>41</v>
      </c>
      <c r="C57" s="53" t="s">
        <v>102</v>
      </c>
      <c r="D57" s="225" t="s">
        <v>138</v>
      </c>
      <c r="E57" s="228" t="s">
        <v>138</v>
      </c>
      <c r="F57" s="228" t="s">
        <v>138</v>
      </c>
      <c r="G57" s="228" t="s">
        <v>138</v>
      </c>
      <c r="H57" s="228" t="s">
        <v>138</v>
      </c>
      <c r="I57" s="228" t="s">
        <v>138</v>
      </c>
      <c r="J57" s="228" t="s">
        <v>138</v>
      </c>
      <c r="K57" s="228" t="s">
        <v>138</v>
      </c>
      <c r="L57" s="228" t="s">
        <v>138</v>
      </c>
      <c r="M57" s="228" t="s">
        <v>138</v>
      </c>
      <c r="N57" s="228" t="s">
        <v>138</v>
      </c>
      <c r="O57" s="228" t="s">
        <v>138</v>
      </c>
      <c r="P57" s="228" t="s">
        <v>138</v>
      </c>
      <c r="Q57" s="228" t="s">
        <v>138</v>
      </c>
    </row>
    <row r="58" spans="2:17" ht="16.5" thickBot="1" x14ac:dyDescent="0.3">
      <c r="B58" s="148">
        <v>42</v>
      </c>
      <c r="C58" s="54" t="s">
        <v>103</v>
      </c>
      <c r="D58" s="158"/>
      <c r="E58" s="158"/>
      <c r="F58" s="158"/>
      <c r="G58" s="158"/>
      <c r="H58" s="158"/>
      <c r="I58" s="158"/>
      <c r="J58" s="158"/>
      <c r="K58" s="158"/>
      <c r="L58" s="158"/>
      <c r="M58" s="158"/>
      <c r="N58" s="158"/>
      <c r="O58" s="158"/>
      <c r="P58" s="158"/>
      <c r="Q58" s="158"/>
    </row>
    <row r="59" spans="2:17" ht="15.75" thickBot="1" x14ac:dyDescent="0.25">
      <c r="B59" s="148"/>
      <c r="C59" s="55"/>
      <c r="D59" s="159"/>
      <c r="E59" s="159"/>
      <c r="F59" s="159"/>
      <c r="G59" s="159"/>
      <c r="H59" s="159"/>
      <c r="I59" s="159"/>
      <c r="J59" s="159"/>
      <c r="K59" s="159"/>
      <c r="L59" s="159"/>
      <c r="M59" s="159"/>
      <c r="N59" s="159"/>
      <c r="O59" s="159"/>
      <c r="P59" s="159"/>
      <c r="Q59" s="160"/>
    </row>
    <row r="60" spans="2:17" ht="18.75" thickBot="1" x14ac:dyDescent="0.25">
      <c r="B60" s="148">
        <v>43</v>
      </c>
      <c r="C60" s="56" t="s">
        <v>104</v>
      </c>
      <c r="D60" s="229">
        <f t="shared" ref="D60:Q60" si="0">SUM(D12:D22)+SUM(D26:D27)+SUM(D30:D42)+SUM(D43:D58)</f>
        <v>0</v>
      </c>
      <c r="E60" s="229">
        <f t="shared" si="0"/>
        <v>0</v>
      </c>
      <c r="F60" s="229">
        <f t="shared" si="0"/>
        <v>0</v>
      </c>
      <c r="G60" s="229">
        <f t="shared" si="0"/>
        <v>0</v>
      </c>
      <c r="H60" s="229">
        <f t="shared" si="0"/>
        <v>0</v>
      </c>
      <c r="I60" s="229">
        <f t="shared" si="0"/>
        <v>0</v>
      </c>
      <c r="J60" s="229">
        <f t="shared" si="0"/>
        <v>0</v>
      </c>
      <c r="K60" s="229">
        <f t="shared" si="0"/>
        <v>0</v>
      </c>
      <c r="L60" s="229">
        <f t="shared" si="0"/>
        <v>0</v>
      </c>
      <c r="M60" s="229">
        <f t="shared" si="0"/>
        <v>0</v>
      </c>
      <c r="N60" s="229">
        <f t="shared" si="0"/>
        <v>0</v>
      </c>
      <c r="O60" s="229">
        <f t="shared" si="0"/>
        <v>0</v>
      </c>
      <c r="P60" s="229">
        <f t="shared" si="0"/>
        <v>0</v>
      </c>
      <c r="Q60" s="229">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5"/>
  <sheetViews>
    <sheetView tabSelected="1" workbookViewId="0">
      <selection activeCell="O24" sqref="O24"/>
    </sheetView>
  </sheetViews>
  <sheetFormatPr defaultColWidth="8.5" defaultRowHeight="16.5" customHeight="1" x14ac:dyDescent="0.2"/>
  <cols>
    <col min="1" max="1" width="49.1640625" style="1" customWidth="1"/>
    <col min="2" max="15" width="13.33203125" style="1" bestFit="1" customWidth="1"/>
    <col min="16" max="16384" width="8.5" style="1"/>
  </cols>
  <sheetData>
    <row r="1" spans="1:15" ht="16.5" customHeight="1" x14ac:dyDescent="0.2">
      <c r="A1" s="198" t="s">
        <v>105</v>
      </c>
      <c r="B1" s="199"/>
      <c r="C1" s="199"/>
      <c r="D1" s="199"/>
      <c r="E1" s="199"/>
      <c r="F1" s="199"/>
      <c r="G1" s="199"/>
      <c r="H1" s="199"/>
      <c r="I1" s="199"/>
      <c r="J1" s="199"/>
      <c r="K1" s="199"/>
      <c r="L1" s="199"/>
      <c r="M1" s="199"/>
      <c r="N1" s="199"/>
      <c r="O1" s="199"/>
    </row>
    <row r="2" spans="1:15" ht="16.5" customHeight="1" x14ac:dyDescent="0.2">
      <c r="A2" s="200" t="str">
        <f>'FormsList&amp;FilerInfo'!B2</f>
        <v>Central Coast Community Energy</v>
      </c>
      <c r="B2" s="201"/>
      <c r="C2" s="201"/>
      <c r="D2" s="201"/>
      <c r="E2" s="201"/>
      <c r="F2" s="201"/>
      <c r="G2" s="201"/>
      <c r="H2" s="201"/>
      <c r="I2" s="201"/>
      <c r="J2" s="201"/>
      <c r="K2" s="201"/>
      <c r="L2" s="201"/>
      <c r="M2" s="201"/>
      <c r="N2" s="201"/>
      <c r="O2" s="201"/>
    </row>
    <row r="3" spans="1:15" ht="16.5" customHeight="1" x14ac:dyDescent="0.2">
      <c r="A3" s="87"/>
      <c r="B3" s="88"/>
      <c r="C3" s="88"/>
      <c r="D3" s="88"/>
      <c r="E3" s="88"/>
      <c r="F3" s="88"/>
      <c r="G3" s="88"/>
      <c r="H3" s="88"/>
      <c r="I3" s="88"/>
      <c r="J3" s="88"/>
      <c r="K3" s="88"/>
      <c r="L3" s="88"/>
      <c r="M3" s="88"/>
      <c r="N3" s="88"/>
      <c r="O3" s="88"/>
    </row>
    <row r="4" spans="1:15" ht="16.5" customHeight="1" x14ac:dyDescent="0.2">
      <c r="A4" s="202" t="s">
        <v>106</v>
      </c>
      <c r="B4" s="203"/>
      <c r="C4" s="203"/>
      <c r="D4" s="203"/>
      <c r="E4" s="203"/>
      <c r="F4" s="203"/>
      <c r="G4" s="203"/>
      <c r="H4" s="203"/>
      <c r="I4" s="203"/>
      <c r="J4" s="203"/>
      <c r="K4" s="203"/>
      <c r="L4" s="203"/>
      <c r="M4" s="203"/>
      <c r="N4" s="203"/>
      <c r="O4" s="203"/>
    </row>
    <row r="5" spans="1:15" ht="16.5" customHeight="1" x14ac:dyDescent="0.2">
      <c r="A5" s="204" t="s">
        <v>65</v>
      </c>
      <c r="B5" s="205"/>
      <c r="C5" s="205"/>
      <c r="D5" s="205"/>
      <c r="E5" s="205"/>
      <c r="F5" s="205"/>
      <c r="G5" s="205"/>
      <c r="H5" s="205"/>
      <c r="I5" s="205"/>
      <c r="J5" s="205"/>
      <c r="K5" s="205"/>
      <c r="L5" s="205"/>
      <c r="M5" s="205"/>
      <c r="N5" s="205"/>
      <c r="O5" s="205"/>
    </row>
    <row r="6" spans="1:15" ht="22.5" customHeight="1" thickBot="1" x14ac:dyDescent="0.25">
      <c r="A6" s="89"/>
      <c r="B6" s="90"/>
      <c r="C6" s="90"/>
      <c r="D6" s="90"/>
      <c r="E6" s="90"/>
      <c r="F6" s="90"/>
      <c r="G6" s="90"/>
      <c r="H6" s="90"/>
      <c r="I6" s="90"/>
      <c r="J6" s="90"/>
      <c r="K6" s="90"/>
      <c r="L6" s="90"/>
      <c r="M6" s="90"/>
      <c r="N6" s="90"/>
      <c r="O6" s="90"/>
    </row>
    <row r="7" spans="1:15" ht="16.5" customHeight="1" thickBot="1" x14ac:dyDescent="0.3">
      <c r="A7" s="91"/>
      <c r="B7" s="92">
        <v>2021</v>
      </c>
      <c r="C7" s="92">
        <v>2022</v>
      </c>
      <c r="D7" s="92">
        <v>2023</v>
      </c>
      <c r="E7" s="92">
        <v>2024</v>
      </c>
      <c r="F7" s="92">
        <v>2025</v>
      </c>
      <c r="G7" s="92">
        <v>2026</v>
      </c>
      <c r="H7" s="92">
        <v>2027</v>
      </c>
      <c r="I7" s="92">
        <v>2028</v>
      </c>
      <c r="J7" s="92">
        <v>2029</v>
      </c>
      <c r="K7" s="92">
        <v>2030</v>
      </c>
      <c r="L7" s="92">
        <v>2031</v>
      </c>
      <c r="M7" s="92">
        <v>2032</v>
      </c>
      <c r="N7" s="92">
        <v>2033</v>
      </c>
      <c r="O7" s="92">
        <v>2034</v>
      </c>
    </row>
    <row r="8" spans="1:15" ht="16.5" customHeight="1" thickBot="1" x14ac:dyDescent="0.25">
      <c r="A8" s="93"/>
      <c r="B8" s="94"/>
      <c r="C8" s="94"/>
      <c r="D8" s="94"/>
      <c r="E8" s="94"/>
      <c r="F8" s="94"/>
      <c r="G8" s="94"/>
      <c r="H8" s="94"/>
      <c r="I8" s="94"/>
      <c r="J8" s="94"/>
      <c r="K8" s="94"/>
      <c r="L8" s="94"/>
      <c r="M8" s="94"/>
      <c r="N8" s="94"/>
      <c r="O8" s="95"/>
    </row>
    <row r="9" spans="1:15" ht="16.5" customHeight="1" thickBot="1" x14ac:dyDescent="0.25">
      <c r="A9" s="96" t="s">
        <v>107</v>
      </c>
      <c r="B9" s="234">
        <f>'Form 8.1a (CCA)'!D60</f>
        <v>0</v>
      </c>
      <c r="C9" s="234">
        <f>'Form 8.1a (CCA)'!E60</f>
        <v>0</v>
      </c>
      <c r="D9" s="234">
        <f>'Form 8.1a (CCA)'!F60</f>
        <v>0</v>
      </c>
      <c r="E9" s="234">
        <f>'Form 8.1a (CCA)'!G60</f>
        <v>0</v>
      </c>
      <c r="F9" s="234">
        <f>'Form 8.1a (CCA)'!H60</f>
        <v>0</v>
      </c>
      <c r="G9" s="234">
        <f>'Form 8.1a (CCA)'!I60</f>
        <v>0</v>
      </c>
      <c r="H9" s="234">
        <f>'Form 8.1a (CCA)'!J60</f>
        <v>0</v>
      </c>
      <c r="I9" s="234">
        <f>'Form 8.1a (CCA)'!K60</f>
        <v>0</v>
      </c>
      <c r="J9" s="234">
        <f>'Form 8.1a (CCA)'!L60</f>
        <v>0</v>
      </c>
      <c r="K9" s="234">
        <f>'Form 8.1a (CCA)'!M60</f>
        <v>0</v>
      </c>
      <c r="L9" s="234">
        <f>'Form 8.1a (CCA)'!N60</f>
        <v>0</v>
      </c>
      <c r="M9" s="234">
        <f>'Form 8.1a (CCA)'!O60</f>
        <v>0</v>
      </c>
      <c r="N9" s="234">
        <f>'Form 8.1a (CCA)'!P60</f>
        <v>0</v>
      </c>
      <c r="O9" s="234">
        <f>'Form 8.1a (CCA)'!Q60</f>
        <v>0</v>
      </c>
    </row>
    <row r="10" spans="1:15" ht="16.5" customHeight="1" thickBot="1" x14ac:dyDescent="0.25">
      <c r="A10" s="97" t="s">
        <v>108</v>
      </c>
      <c r="B10" s="98"/>
      <c r="C10" s="98"/>
      <c r="D10" s="98"/>
      <c r="E10" s="98"/>
      <c r="F10" s="98"/>
      <c r="G10" s="98"/>
      <c r="H10" s="98"/>
      <c r="I10" s="98"/>
      <c r="J10" s="98"/>
      <c r="K10" s="98"/>
      <c r="L10" s="98"/>
      <c r="M10" s="98"/>
      <c r="N10" s="98"/>
      <c r="O10" s="99"/>
    </row>
    <row r="11" spans="1:15" ht="16.5" customHeight="1" x14ac:dyDescent="0.2">
      <c r="A11" s="100" t="s">
        <v>109</v>
      </c>
      <c r="B11" s="230" t="s">
        <v>138</v>
      </c>
      <c r="C11" s="230" t="s">
        <v>138</v>
      </c>
      <c r="D11" s="230" t="s">
        <v>138</v>
      </c>
      <c r="E11" s="230" t="s">
        <v>138</v>
      </c>
      <c r="F11" s="230" t="s">
        <v>138</v>
      </c>
      <c r="G11" s="230" t="s">
        <v>138</v>
      </c>
      <c r="H11" s="230" t="s">
        <v>138</v>
      </c>
      <c r="I11" s="230" t="s">
        <v>138</v>
      </c>
      <c r="J11" s="230" t="s">
        <v>138</v>
      </c>
      <c r="K11" s="230" t="s">
        <v>138</v>
      </c>
      <c r="L11" s="230" t="s">
        <v>138</v>
      </c>
      <c r="M11" s="230" t="s">
        <v>138</v>
      </c>
      <c r="N11" s="230" t="s">
        <v>138</v>
      </c>
      <c r="O11" s="230" t="s">
        <v>138</v>
      </c>
    </row>
    <row r="12" spans="1:15" ht="16.5" customHeight="1" x14ac:dyDescent="0.2">
      <c r="A12" s="101" t="s">
        <v>136</v>
      </c>
      <c r="B12" s="231" t="s">
        <v>138</v>
      </c>
      <c r="C12" s="231" t="s">
        <v>138</v>
      </c>
      <c r="D12" s="231" t="s">
        <v>138</v>
      </c>
      <c r="E12" s="231" t="s">
        <v>138</v>
      </c>
      <c r="F12" s="231" t="s">
        <v>138</v>
      </c>
      <c r="G12" s="231" t="s">
        <v>138</v>
      </c>
      <c r="H12" s="231" t="s">
        <v>138</v>
      </c>
      <c r="I12" s="231" t="s">
        <v>138</v>
      </c>
      <c r="J12" s="231" t="s">
        <v>138</v>
      </c>
      <c r="K12" s="231" t="s">
        <v>138</v>
      </c>
      <c r="L12" s="231" t="s">
        <v>138</v>
      </c>
      <c r="M12" s="231" t="s">
        <v>138</v>
      </c>
      <c r="N12" s="231" t="s">
        <v>138</v>
      </c>
      <c r="O12" s="231" t="s">
        <v>138</v>
      </c>
    </row>
    <row r="13" spans="1:15" ht="16.5" customHeight="1" x14ac:dyDescent="0.2">
      <c r="A13" s="101" t="s">
        <v>111</v>
      </c>
      <c r="B13" s="231" t="s">
        <v>138</v>
      </c>
      <c r="C13" s="231" t="s">
        <v>138</v>
      </c>
      <c r="D13" s="231" t="s">
        <v>138</v>
      </c>
      <c r="E13" s="231" t="s">
        <v>138</v>
      </c>
      <c r="F13" s="231" t="s">
        <v>138</v>
      </c>
      <c r="G13" s="231" t="s">
        <v>138</v>
      </c>
      <c r="H13" s="231" t="s">
        <v>138</v>
      </c>
      <c r="I13" s="231" t="s">
        <v>138</v>
      </c>
      <c r="J13" s="231" t="s">
        <v>138</v>
      </c>
      <c r="K13" s="231" t="s">
        <v>138</v>
      </c>
      <c r="L13" s="231" t="s">
        <v>138</v>
      </c>
      <c r="M13" s="231" t="s">
        <v>138</v>
      </c>
      <c r="N13" s="231" t="s">
        <v>138</v>
      </c>
      <c r="O13" s="231" t="s">
        <v>138</v>
      </c>
    </row>
    <row r="14" spans="1:15" ht="16.5" customHeight="1" x14ac:dyDescent="0.2">
      <c r="A14" s="101" t="s">
        <v>112</v>
      </c>
      <c r="B14" s="231" t="s">
        <v>138</v>
      </c>
      <c r="C14" s="231" t="s">
        <v>138</v>
      </c>
      <c r="D14" s="231" t="s">
        <v>138</v>
      </c>
      <c r="E14" s="231" t="s">
        <v>138</v>
      </c>
      <c r="F14" s="231" t="s">
        <v>138</v>
      </c>
      <c r="G14" s="231" t="s">
        <v>138</v>
      </c>
      <c r="H14" s="231" t="s">
        <v>138</v>
      </c>
      <c r="I14" s="231" t="s">
        <v>138</v>
      </c>
      <c r="J14" s="231" t="s">
        <v>138</v>
      </c>
      <c r="K14" s="231" t="s">
        <v>138</v>
      </c>
      <c r="L14" s="231" t="s">
        <v>138</v>
      </c>
      <c r="M14" s="231" t="s">
        <v>138</v>
      </c>
      <c r="N14" s="231" t="s">
        <v>138</v>
      </c>
      <c r="O14" s="231" t="s">
        <v>138</v>
      </c>
    </row>
    <row r="15" spans="1:15" ht="16.5" customHeight="1" thickBot="1" x14ac:dyDescent="0.25">
      <c r="A15" s="102" t="s">
        <v>113</v>
      </c>
      <c r="B15" s="232" t="s">
        <v>138</v>
      </c>
      <c r="C15" s="232" t="s">
        <v>138</v>
      </c>
      <c r="D15" s="232" t="s">
        <v>138</v>
      </c>
      <c r="E15" s="232" t="s">
        <v>138</v>
      </c>
      <c r="F15" s="232" t="s">
        <v>138</v>
      </c>
      <c r="G15" s="232" t="s">
        <v>138</v>
      </c>
      <c r="H15" s="232" t="s">
        <v>138</v>
      </c>
      <c r="I15" s="232" t="s">
        <v>138</v>
      </c>
      <c r="J15" s="232" t="s">
        <v>138</v>
      </c>
      <c r="K15" s="232" t="s">
        <v>138</v>
      </c>
      <c r="L15" s="232" t="s">
        <v>138</v>
      </c>
      <c r="M15" s="232" t="s">
        <v>138</v>
      </c>
      <c r="N15" s="232" t="s">
        <v>138</v>
      </c>
      <c r="O15" s="232" t="s">
        <v>138</v>
      </c>
    </row>
    <row r="16" spans="1:15" ht="13.5" customHeight="1" thickTop="1" thickBot="1" x14ac:dyDescent="0.25">
      <c r="A16" s="103" t="s">
        <v>114</v>
      </c>
      <c r="B16" s="233" t="s">
        <v>138</v>
      </c>
      <c r="C16" s="233" t="s">
        <v>138</v>
      </c>
      <c r="D16" s="233" t="s">
        <v>138</v>
      </c>
      <c r="E16" s="233" t="s">
        <v>138</v>
      </c>
      <c r="F16" s="233" t="s">
        <v>138</v>
      </c>
      <c r="G16" s="233" t="s">
        <v>138</v>
      </c>
      <c r="H16" s="233" t="s">
        <v>138</v>
      </c>
      <c r="I16" s="233" t="s">
        <v>138</v>
      </c>
      <c r="J16" s="233" t="s">
        <v>138</v>
      </c>
      <c r="K16" s="233" t="s">
        <v>138</v>
      </c>
      <c r="L16" s="233" t="s">
        <v>138</v>
      </c>
      <c r="M16" s="233" t="s">
        <v>138</v>
      </c>
      <c r="N16" s="233" t="s">
        <v>138</v>
      </c>
      <c r="O16" s="233" t="s">
        <v>138</v>
      </c>
    </row>
    <row r="17" spans="1:15" ht="16.5" customHeight="1" thickBot="1" x14ac:dyDescent="0.25">
      <c r="A17" s="105" t="s">
        <v>115</v>
      </c>
      <c r="B17" s="9"/>
      <c r="C17" s="9"/>
      <c r="D17" s="9"/>
      <c r="E17" s="9"/>
      <c r="F17" s="9"/>
      <c r="G17" s="9"/>
      <c r="H17" s="9"/>
      <c r="I17" s="9"/>
      <c r="J17" s="9"/>
      <c r="K17" s="9"/>
      <c r="L17" s="9"/>
      <c r="M17" s="9"/>
      <c r="N17" s="9"/>
      <c r="O17" s="10"/>
    </row>
    <row r="18" spans="1:15" ht="16.5" customHeight="1" x14ac:dyDescent="0.2">
      <c r="A18" s="100" t="s">
        <v>109</v>
      </c>
      <c r="B18" s="106"/>
      <c r="C18" s="106"/>
      <c r="D18" s="106"/>
      <c r="E18" s="106"/>
      <c r="F18" s="106"/>
      <c r="G18" s="106"/>
      <c r="H18" s="106"/>
      <c r="I18" s="106"/>
      <c r="J18" s="106"/>
      <c r="K18" s="106"/>
      <c r="L18" s="106"/>
      <c r="M18" s="106"/>
      <c r="N18" s="106"/>
      <c r="O18" s="107"/>
    </row>
    <row r="19" spans="1:15" ht="16.5" customHeight="1" x14ac:dyDescent="0.2">
      <c r="A19" s="101" t="s">
        <v>110</v>
      </c>
      <c r="B19" s="108"/>
      <c r="C19" s="108"/>
      <c r="D19" s="108"/>
      <c r="E19" s="108"/>
      <c r="F19" s="108"/>
      <c r="G19" s="108"/>
      <c r="H19" s="108"/>
      <c r="I19" s="108"/>
      <c r="J19" s="108"/>
      <c r="K19" s="108"/>
      <c r="L19" s="108"/>
      <c r="M19" s="108"/>
      <c r="N19" s="108"/>
      <c r="O19" s="109"/>
    </row>
    <row r="20" spans="1:15" ht="16.5" customHeight="1" x14ac:dyDescent="0.2">
      <c r="A20" s="101" t="s">
        <v>111</v>
      </c>
      <c r="B20" s="108"/>
      <c r="C20" s="108"/>
      <c r="D20" s="108"/>
      <c r="E20" s="108"/>
      <c r="F20" s="108"/>
      <c r="G20" s="108"/>
      <c r="H20" s="108"/>
      <c r="I20" s="108"/>
      <c r="J20" s="108"/>
      <c r="K20" s="108"/>
      <c r="L20" s="108"/>
      <c r="M20" s="108"/>
      <c r="N20" s="108"/>
      <c r="O20" s="109"/>
    </row>
    <row r="21" spans="1:15" ht="16.5" customHeight="1" x14ac:dyDescent="0.2">
      <c r="A21" s="101" t="s">
        <v>112</v>
      </c>
      <c r="B21" s="108"/>
      <c r="C21" s="108"/>
      <c r="D21" s="108"/>
      <c r="E21" s="108"/>
      <c r="F21" s="108"/>
      <c r="G21" s="108"/>
      <c r="H21" s="108"/>
      <c r="I21" s="108"/>
      <c r="J21" s="108"/>
      <c r="K21" s="108"/>
      <c r="L21" s="108"/>
      <c r="M21" s="108"/>
      <c r="N21" s="108"/>
      <c r="O21" s="109"/>
    </row>
    <row r="22" spans="1:15" ht="16.5" customHeight="1" thickBot="1" x14ac:dyDescent="0.25">
      <c r="A22" s="102" t="s">
        <v>113</v>
      </c>
      <c r="B22" s="110"/>
      <c r="C22" s="110"/>
      <c r="D22" s="110"/>
      <c r="E22" s="110"/>
      <c r="F22" s="110"/>
      <c r="G22" s="110"/>
      <c r="H22" s="110"/>
      <c r="I22" s="110"/>
      <c r="J22" s="110"/>
      <c r="K22" s="110"/>
      <c r="L22" s="110"/>
      <c r="M22" s="110"/>
      <c r="N22" s="110"/>
      <c r="O22" s="111"/>
    </row>
    <row r="23" spans="1:15" ht="13.5" customHeight="1" thickTop="1" thickBot="1" x14ac:dyDescent="0.25">
      <c r="A23" s="103" t="s">
        <v>116</v>
      </c>
      <c r="B23" s="104"/>
      <c r="C23" s="104"/>
      <c r="D23" s="104"/>
      <c r="E23" s="104"/>
      <c r="F23" s="104"/>
      <c r="G23" s="104"/>
      <c r="H23" s="104"/>
      <c r="I23" s="104"/>
      <c r="J23" s="104"/>
      <c r="K23" s="104"/>
      <c r="L23" s="104"/>
      <c r="M23" s="104"/>
      <c r="N23" s="104"/>
      <c r="O23" s="104"/>
    </row>
    <row r="24" spans="1:15" s="112" customFormat="1" ht="16.5" customHeight="1" thickBot="1" x14ac:dyDescent="0.25">
      <c r="A24" s="105" t="s">
        <v>117</v>
      </c>
      <c r="B24" s="235" t="e">
        <f>SUM(B16+B23)</f>
        <v>#VALUE!</v>
      </c>
      <c r="C24" s="235" t="e">
        <f t="shared" ref="C24:O24" si="0">SUM(C16+C23)</f>
        <v>#VALUE!</v>
      </c>
      <c r="D24" s="236" t="s">
        <v>138</v>
      </c>
      <c r="E24" s="235" t="e">
        <f t="shared" si="0"/>
        <v>#VALUE!</v>
      </c>
      <c r="F24" s="235" t="e">
        <f t="shared" si="0"/>
        <v>#VALUE!</v>
      </c>
      <c r="G24" s="235" t="e">
        <f t="shared" si="0"/>
        <v>#VALUE!</v>
      </c>
      <c r="H24" s="235" t="e">
        <f t="shared" si="0"/>
        <v>#VALUE!</v>
      </c>
      <c r="I24" s="235" t="e">
        <f t="shared" si="0"/>
        <v>#VALUE!</v>
      </c>
      <c r="J24" s="235" t="e">
        <f t="shared" si="0"/>
        <v>#VALUE!</v>
      </c>
      <c r="K24" s="235" t="e">
        <f t="shared" si="0"/>
        <v>#VALUE!</v>
      </c>
      <c r="L24" s="235" t="e">
        <f t="shared" si="0"/>
        <v>#VALUE!</v>
      </c>
      <c r="M24" s="235" t="e">
        <f t="shared" si="0"/>
        <v>#VALUE!</v>
      </c>
      <c r="N24" s="235" t="e">
        <f t="shared" si="0"/>
        <v>#VALUE!</v>
      </c>
      <c r="O24" s="237" t="e">
        <f t="shared" si="0"/>
        <v>#VALUE!</v>
      </c>
    </row>
    <row r="25" spans="1:15" ht="16.5" customHeight="1" x14ac:dyDescent="0.2">
      <c r="A25" s="147" t="s">
        <v>137</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b5b18b-0722-401e-85a2-adb180597a3d" xsi:nil="true"/>
    <lcf76f155ced4ddcb4097134ff3c332f xmlns="69d3f137-aa3c-4097-b2af-7b780669f8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51C54CFE94114C8BC9C247226F8C91" ma:contentTypeVersion="16" ma:contentTypeDescription="Create a new document." ma:contentTypeScope="" ma:versionID="c8ef176be767428ed85ba1dfa7b28fe2">
  <xsd:schema xmlns:xsd="http://www.w3.org/2001/XMLSchema" xmlns:xs="http://www.w3.org/2001/XMLSchema" xmlns:p="http://schemas.microsoft.com/office/2006/metadata/properties" xmlns:ns2="69d3f137-aa3c-4097-b2af-7b780669f826" xmlns:ns3="73bdb9f3-9cd6-4057-87bd-1aeeac682dca" xmlns:ns4="42b5b18b-0722-401e-85a2-adb180597a3d" targetNamespace="http://schemas.microsoft.com/office/2006/metadata/properties" ma:root="true" ma:fieldsID="3c7683bdddcbbd141dc745e3d6b15793" ns2:_="" ns3:_="" ns4:_="">
    <xsd:import namespace="69d3f137-aa3c-4097-b2af-7b780669f826"/>
    <xsd:import namespace="73bdb9f3-9cd6-4057-87bd-1aeeac682dca"/>
    <xsd:import namespace="42b5b18b-0722-401e-85a2-adb180597a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3f137-aa3c-4097-b2af-7b780669f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28c652b-a4e0-406e-9959-19f0038566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bdb9f3-9cd6-4057-87bd-1aeeac682d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5b18b-0722-401e-85a2-adb180597a3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2b5b18b-0722-401e-85a2-adb180597a3d}" ma:internalName="TaxCatchAll" ma:showField="CatchAllData" ma:web="43a8f0a3-f504-42c0-a1c5-666acf8ee0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 ds:uri="42b5b18b-0722-401e-85a2-adb180597a3d"/>
    <ds:schemaRef ds:uri="69d3f137-aa3c-4097-b2af-7b780669f826"/>
  </ds:schemaRefs>
</ds:datastoreItem>
</file>

<file path=customXml/itemProps3.xml><?xml version="1.0" encoding="utf-8"?>
<ds:datastoreItem xmlns:ds="http://schemas.openxmlformats.org/officeDocument/2006/customXml" ds:itemID="{6A3A473D-AEE5-4A06-A12B-445540E6D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d3f137-aa3c-4097-b2af-7b780669f826"/>
    <ds:schemaRef ds:uri="73bdb9f3-9cd6-4057-87bd-1aeeac682dca"/>
    <ds:schemaRef ds:uri="42b5b18b-0722-401e-85a2-adb180597a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2023-07-31T17:41:46Z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0x0101006751C54CFE94114C8BC9C247226F8C91</vt:lpwstr>
  </property>
  <property fmtid="{D5CDD505-2E9C-101B-9397-08002B2CF9AE}" pid="14" name="MediaServiceImageTags">
    <vt:lpwstr/>
  </property>
</Properties>
</file>