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OWER\Regulatory_Legislative\Abu-Sneneh\CEC\HH\IEPR Resource Plan\2022\"/>
    </mc:Choice>
  </mc:AlternateContent>
  <xr:revisionPtr revIDLastSave="0" documentId="14_{BDC2BA22-6F3F-4801-9FEE-7DBE633B6BBA}" xr6:coauthVersionLast="46" xr6:coauthVersionMax="46" xr10:uidLastSave="{00000000-0000-0000-0000-000000000000}"/>
  <bookViews>
    <workbookView xWindow="-120" yWindow="-120" windowWidth="23280" windowHeight="12600" tabRatio="877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4" i="7" l="1"/>
  <c r="G37" i="2" l="1"/>
  <c r="G44" i="2" l="1"/>
  <c r="H44" i="2"/>
  <c r="AF24" i="7" l="1"/>
  <c r="AG24" i="7" s="1"/>
  <c r="AH24" i="7" s="1"/>
  <c r="AI24" i="7" s="1"/>
  <c r="AJ24" i="7" s="1"/>
  <c r="AL24" i="7" s="1"/>
  <c r="AE24" i="7"/>
  <c r="AD24" i="7"/>
  <c r="AC24" i="7"/>
  <c r="S24" i="7" l="1"/>
  <c r="T24" i="7" s="1"/>
  <c r="U24" i="7" s="1"/>
  <c r="V24" i="7" s="1"/>
  <c r="W24" i="7" s="1"/>
  <c r="X24" i="7" s="1"/>
  <c r="Y24" i="7" s="1"/>
  <c r="R24" i="7"/>
  <c r="Q24" i="7"/>
  <c r="O17" i="7" l="1"/>
  <c r="P22" i="7"/>
  <c r="A5" i="8" l="1"/>
  <c r="O44" i="7" l="1"/>
  <c r="O10" i="7"/>
  <c r="N14" i="7"/>
  <c r="N17" i="7"/>
  <c r="N10" i="7"/>
  <c r="AB44" i="7"/>
  <c r="AC44" i="7"/>
  <c r="AD44" i="7"/>
  <c r="AE44" i="7"/>
  <c r="AF44" i="7"/>
  <c r="AG44" i="7"/>
  <c r="AH44" i="7"/>
  <c r="AI44" i="7"/>
  <c r="AJ44" i="7"/>
  <c r="AK44" i="7"/>
  <c r="AL44" i="7"/>
  <c r="AA44" i="7"/>
  <c r="P44" i="7"/>
  <c r="Q44" i="7"/>
  <c r="R44" i="7"/>
  <c r="S44" i="7"/>
  <c r="T44" i="7"/>
  <c r="U44" i="7"/>
  <c r="V44" i="7"/>
  <c r="W44" i="7"/>
  <c r="X44" i="7"/>
  <c r="Y44" i="7"/>
  <c r="N44" i="7"/>
  <c r="H50" i="2" l="1"/>
  <c r="G50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9" i="7" l="1"/>
  <c r="AL39" i="7" l="1"/>
  <c r="AK39" i="7"/>
  <c r="AJ39" i="7"/>
  <c r="AI39" i="7"/>
  <c r="AH39" i="7"/>
  <c r="AG39" i="7"/>
  <c r="AF39" i="7"/>
  <c r="AE39" i="7"/>
  <c r="AD39" i="7"/>
  <c r="AC39" i="7"/>
  <c r="AB39" i="7"/>
  <c r="AA39" i="7"/>
  <c r="Y39" i="7"/>
  <c r="X39" i="7"/>
  <c r="W39" i="7"/>
  <c r="V39" i="7"/>
  <c r="U39" i="7"/>
  <c r="T39" i="7"/>
  <c r="S39" i="7"/>
  <c r="R39" i="7"/>
  <c r="Q39" i="7"/>
  <c r="P39" i="7"/>
  <c r="N39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Y34" i="7"/>
  <c r="X34" i="7"/>
  <c r="W34" i="7"/>
  <c r="V34" i="7"/>
  <c r="U34" i="7"/>
  <c r="T34" i="7"/>
  <c r="S34" i="7"/>
  <c r="R34" i="7"/>
  <c r="Q34" i="7"/>
  <c r="P34" i="7"/>
  <c r="O34" i="7"/>
  <c r="N34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Y26" i="7"/>
  <c r="X26" i="7"/>
  <c r="W26" i="7"/>
  <c r="V26" i="7"/>
  <c r="U26" i="7"/>
  <c r="T26" i="7"/>
  <c r="S26" i="7"/>
  <c r="R26" i="7"/>
  <c r="Q26" i="7"/>
  <c r="P26" i="7"/>
  <c r="O26" i="7"/>
  <c r="N26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Y22" i="7"/>
  <c r="X22" i="7"/>
  <c r="W22" i="7"/>
  <c r="V22" i="7"/>
  <c r="U22" i="7"/>
  <c r="T22" i="7"/>
  <c r="S22" i="7"/>
  <c r="R22" i="7"/>
  <c r="Q22" i="7"/>
  <c r="O22" i="7"/>
  <c r="N22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9" i="7" l="1"/>
  <c r="Q49" i="7"/>
  <c r="U49" i="7"/>
  <c r="Y49" i="7"/>
  <c r="V49" i="7"/>
  <c r="AD49" i="7"/>
  <c r="AL49" i="7"/>
  <c r="R49" i="7"/>
  <c r="AH49" i="7"/>
  <c r="P49" i="7"/>
  <c r="X49" i="7"/>
  <c r="AC49" i="7"/>
  <c r="AK49" i="7"/>
  <c r="AG49" i="7"/>
  <c r="O49" i="7"/>
  <c r="W49" i="7"/>
  <c r="AE49" i="7"/>
  <c r="S49" i="7"/>
  <c r="AA49" i="7"/>
  <c r="AI49" i="7"/>
  <c r="AF49" i="7"/>
  <c r="T49" i="7"/>
  <c r="AB49" i="7"/>
  <c r="AJ49" i="7"/>
  <c r="B39" i="2" l="1"/>
  <c r="B37" i="2"/>
  <c r="K37" i="2" l="1"/>
  <c r="N37" i="2"/>
  <c r="I37" i="2"/>
  <c r="L19" i="2" l="1"/>
  <c r="I19" i="2"/>
  <c r="L21" i="2" l="1"/>
  <c r="J19" i="2"/>
  <c r="P19" i="2"/>
  <c r="Q19" i="2"/>
  <c r="G19" i="2"/>
  <c r="G21" i="2" l="1"/>
  <c r="J21" i="2"/>
  <c r="Q21" i="2"/>
  <c r="Q22" i="2" s="1"/>
  <c r="Q25" i="2" s="1"/>
  <c r="X50" i="7" s="1"/>
  <c r="X51" i="7" s="1"/>
  <c r="P21" i="2"/>
  <c r="P22" i="2" s="1"/>
  <c r="P25" i="2" s="1"/>
  <c r="W50" i="7" s="1"/>
  <c r="W51" i="7" s="1"/>
  <c r="Q37" i="2"/>
  <c r="Q39" i="2" s="1"/>
  <c r="AK50" i="7" s="1"/>
  <c r="AK51" i="7" s="1"/>
  <c r="R37" i="2"/>
  <c r="R39" i="2" s="1"/>
  <c r="AL50" i="7" s="1"/>
  <c r="AL51" i="7" s="1"/>
  <c r="G22" i="2" l="1"/>
  <c r="G25" i="2" s="1"/>
  <c r="N50" i="7" s="1"/>
  <c r="N51" i="7" s="1"/>
  <c r="G39" i="2"/>
  <c r="AA50" i="7" s="1"/>
  <c r="AA51" i="7" s="1"/>
  <c r="P37" i="2"/>
  <c r="P39" i="2" s="1"/>
  <c r="AJ50" i="7" s="1"/>
  <c r="AJ51" i="7" s="1"/>
  <c r="O37" i="2"/>
  <c r="N39" i="2"/>
  <c r="AH50" i="7" s="1"/>
  <c r="AH51" i="7" s="1"/>
  <c r="M37" i="2"/>
  <c r="M39" i="2" s="1"/>
  <c r="AG50" i="7" s="1"/>
  <c r="AG51" i="7" s="1"/>
  <c r="L37" i="2"/>
  <c r="L39" i="2" s="1"/>
  <c r="AF50" i="7" s="1"/>
  <c r="AF51" i="7" s="1"/>
  <c r="K39" i="2"/>
  <c r="AE50" i="7" s="1"/>
  <c r="AE51" i="7" s="1"/>
  <c r="J37" i="2"/>
  <c r="J39" i="2" s="1"/>
  <c r="AD50" i="7" s="1"/>
  <c r="AD51" i="7" s="1"/>
  <c r="I39" i="2"/>
  <c r="AC50" i="7" s="1"/>
  <c r="AC51" i="7" s="1"/>
  <c r="H37" i="2"/>
  <c r="H39" i="2" s="1"/>
  <c r="AB50" i="7" s="1"/>
  <c r="AB51" i="7" s="1"/>
  <c r="O39" i="2" l="1"/>
  <c r="AI50" i="7" s="1"/>
  <c r="AI51" i="7" s="1"/>
  <c r="H19" i="2" l="1"/>
  <c r="A6" i="4"/>
  <c r="H21" i="2" l="1"/>
  <c r="H22" i="2" s="1"/>
  <c r="A6" i="5"/>
  <c r="R19" i="2" l="1"/>
  <c r="O19" i="2"/>
  <c r="N19" i="2"/>
  <c r="M19" i="2"/>
  <c r="L22" i="2"/>
  <c r="K19" i="2"/>
  <c r="J22" i="2"/>
  <c r="I21" i="2"/>
  <c r="I22" i="2" s="1"/>
  <c r="H25" i="2"/>
  <c r="O50" i="7" s="1"/>
  <c r="O51" i="7" s="1"/>
  <c r="A6" i="2"/>
  <c r="K21" i="2" l="1"/>
  <c r="O21" i="2"/>
  <c r="O22" i="2" s="1"/>
  <c r="O25" i="2" s="1"/>
  <c r="V50" i="7" s="1"/>
  <c r="V51" i="7" s="1"/>
  <c r="M21" i="2"/>
  <c r="M22" i="2" s="1"/>
  <c r="M25" i="2" s="1"/>
  <c r="T50" i="7" s="1"/>
  <c r="T51" i="7" s="1"/>
  <c r="N21" i="2"/>
  <c r="N22" i="2" s="1"/>
  <c r="N25" i="2" s="1"/>
  <c r="U50" i="7" s="1"/>
  <c r="U51" i="7" s="1"/>
  <c r="R21" i="2"/>
  <c r="R22" i="2" s="1"/>
  <c r="R25" i="2" s="1"/>
  <c r="Y50" i="7" s="1"/>
  <c r="Y51" i="7" s="1"/>
  <c r="I25" i="2"/>
  <c r="P50" i="7" s="1"/>
  <c r="P51" i="7" s="1"/>
  <c r="J25" i="2"/>
  <c r="Q50" i="7" s="1"/>
  <c r="Q51" i="7" s="1"/>
  <c r="L25" i="2"/>
  <c r="S50" i="7" s="1"/>
  <c r="S51" i="7" s="1"/>
  <c r="K22" i="2" l="1"/>
  <c r="K25" i="2" s="1"/>
  <c r="R50" i="7" s="1"/>
  <c r="R5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Aseerwatham (he/his/him)</author>
  </authors>
  <commentList>
    <comment ref="I29" authorId="0" shapeId="0" xr:uid="{F491653C-306B-4948-8EB9-8ACCA6BA3138}">
      <text>
        <r>
          <rPr>
            <sz val="9"/>
            <color indexed="81"/>
            <rFont val="Tahoma"/>
            <family val="2"/>
          </rPr>
          <t xml:space="preserve">sum of first 6 months of actual + the first 6 months of FYE2023 forecast as of 9/6/2022
</t>
        </r>
      </text>
    </comment>
  </commentList>
</comments>
</file>

<file path=xl/sharedStrings.xml><?xml version="1.0" encoding="utf-8"?>
<sst xmlns="http://schemas.openxmlformats.org/spreadsheetml/2006/main" count="1386" uniqueCount="383">
  <si>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</si>
  <si>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</si>
  <si>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</si>
  <si>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</si>
  <si>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</si>
  <si>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</si>
  <si>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</si>
  <si>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</si>
  <si>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</si>
  <si>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</si>
  <si>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</si>
  <si>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</si>
  <si>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</si>
  <si>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</si>
  <si>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</si>
  <si>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</si>
  <si>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</si>
  <si>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</si>
  <si>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</si>
  <si>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</si>
  <si>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</si>
  <si>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</si>
  <si>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</si>
  <si>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</si>
  <si>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</si>
  <si>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</si>
  <si>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</si>
  <si>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</si>
  <si>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</si>
  <si>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</si>
  <si>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</si>
  <si>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</si>
  <si>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</si>
  <si>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</si>
  <si>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</si>
  <si>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</si>
  <si>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</si>
  <si>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</si>
  <si>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</si>
  <si>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</si>
  <si>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</si>
  <si>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</si>
  <si>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</si>
  <si>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</si>
  <si>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</si>
  <si>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</si>
  <si>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</si>
  <si>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</si>
  <si>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</si>
  <si>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</si>
  <si>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</si>
  <si>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</si>
  <si>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</si>
  <si>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</si>
  <si>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</si>
  <si>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</si>
  <si>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</si>
  <si>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</si>
  <si>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</si>
  <si>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</si>
  <si>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</si>
  <si>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</si>
  <si>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</si>
  <si>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</si>
  <si>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</si>
  <si>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</si>
  <si>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</si>
  <si>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</si>
  <si>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</si>
  <si>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</si>
  <si>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</si>
  <si>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</si>
  <si>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</si>
  <si>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</si>
  <si>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</si>
  <si>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</si>
  <si>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</si>
  <si>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</si>
  <si>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</si>
  <si>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</si>
  <si>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</si>
  <si>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</si>
  <si>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</si>
  <si>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</si>
  <si>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</si>
  <si>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</si>
  <si>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</si>
  <si>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</si>
  <si>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</si>
  <si>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</si>
  <si>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</si>
  <si>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</si>
  <si>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</si>
  <si>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</si>
  <si>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</si>
  <si>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</si>
  <si>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</si>
  <si>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</si>
  <si>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</si>
  <si>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</si>
  <si>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</si>
  <si>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</si>
  <si>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</si>
  <si>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</si>
  <si>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</si>
  <si>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</si>
  <si>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</si>
  <si>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</si>
  <si>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</si>
  <si>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</si>
  <si>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</si>
  <si>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</si>
  <si>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</si>
  <si>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</si>
  <si>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</si>
  <si>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</si>
  <si>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</si>
  <si>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</si>
  <si>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</si>
  <si>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</si>
  <si>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</si>
  <si>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</si>
  <si>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</si>
  <si>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</si>
  <si>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</si>
  <si>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</si>
  <si>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</si>
  <si>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</si>
  <si>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</si>
  <si>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</si>
  <si>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</si>
  <si>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</si>
  <si>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</si>
  <si>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</si>
  <si>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</si>
  <si>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</si>
  <si>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</si>
  <si>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</si>
  <si>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</si>
  <si>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</si>
  <si>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</si>
  <si>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</si>
  <si>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</si>
  <si>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</si>
  <si>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</si>
  <si>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</si>
  <si>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</si>
  <si>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</si>
  <si>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</si>
  <si>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</si>
  <si>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</si>
  <si>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</si>
  <si>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</si>
  <si>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</si>
  <si>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</si>
  <si>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</si>
  <si>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</si>
  <si>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</si>
  <si>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</si>
  <si>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</si>
  <si>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</si>
  <si>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</si>
  <si>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</si>
  <si>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</si>
  <si>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</si>
  <si>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</si>
  <si>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</si>
  <si>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</si>
  <si>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</si>
  <si>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</si>
  <si>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</si>
  <si>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</si>
  <si>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</si>
  <si>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</si>
  <si>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</si>
  <si>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</si>
  <si>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</si>
  <si>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</si>
  <si>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</si>
  <si>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</si>
  <si>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</si>
  <si>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</si>
  <si>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</si>
  <si>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</si>
  <si>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</si>
  <si>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</si>
  <si>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</si>
  <si>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</si>
  <si>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</si>
  <si>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</si>
  <si>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</si>
  <si>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</si>
  <si>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</si>
  <si>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</si>
  <si>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</si>
  <si>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</si>
  <si>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</si>
  <si>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</si>
  <si>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</si>
  <si>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</si>
  <si>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</si>
  <si>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</si>
  <si>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</si>
  <si>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</si>
  <si>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</si>
  <si>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</si>
  <si>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</si>
  <si>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</si>
  <si>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</si>
  <si>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</si>
  <si>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</si>
  <si>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</si>
  <si>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</si>
  <si>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</si>
  <si>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</si>
  <si>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</si>
  <si>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</si>
  <si>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</si>
  <si>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</si>
  <si>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</si>
  <si>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</si>
  <si>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</si>
  <si>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</si>
  <si>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</si>
  <si>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</si>
  <si>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</si>
  <si>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</si>
  <si>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</si>
  <si>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</si>
  <si>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</si>
  <si>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</si>
  <si>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</si>
  <si>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</si>
  <si>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</si>
  <si>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</si>
  <si>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</si>
  <si>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</si>
  <si>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</si>
  <si>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</si>
  <si>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</si>
  <si>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</si>
  <si>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</si>
  <si>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</si>
  <si>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</si>
  <si>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</si>
  <si>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</si>
  <si>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</si>
  <si>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</si>
  <si>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</si>
  <si>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</si>
  <si>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</si>
  <si>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</si>
  <si>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</si>
  <si>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</si>
  <si>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</si>
  <si>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</si>
  <si>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</si>
  <si>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</si>
  <si>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</si>
  <si>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</si>
  <si>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</si>
  <si>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</si>
  <si>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</si>
  <si>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</si>
  <si>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</si>
  <si>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</si>
  <si>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</si>
  <si>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</si>
  <si>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</si>
  <si>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</si>
  <si>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</si>
  <si>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</si>
  <si>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</si>
  <si>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</si>
  <si>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</si>
  <si>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</si>
  <si>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</si>
  <si>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</si>
  <si>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</si>
  <si>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</si>
  <si>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</si>
  <si>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</si>
  <si>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</si>
  <si>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</si>
  <si>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</si>
  <si>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</si>
  <si>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</si>
  <si>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</si>
  <si>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</si>
  <si>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</si>
  <si>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</si>
  <si>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</si>
  <si>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</si>
  <si>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</si>
  <si>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</si>
  <si>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</si>
  <si>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</si>
  <si>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</si>
  <si>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</si>
  <si>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</si>
  <si>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</si>
  <si>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</si>
  <si>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</si>
  <si>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</si>
  <si>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</si>
  <si>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</si>
  <si>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</si>
  <si>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</si>
  <si>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</si>
  <si>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</si>
  <si>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</si>
  <si>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</si>
  <si>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</si>
  <si>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</si>
  <si>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</si>
  <si>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</si>
  <si>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</si>
  <si>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</si>
  <si>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</si>
  <si>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</si>
  <si>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</si>
  <si>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</si>
  <si>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</si>
  <si>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</si>
  <si>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</si>
  <si>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</si>
  <si>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</si>
  <si>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</si>
  <si>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</si>
  <si>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</si>
  <si>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</si>
  <si>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</si>
  <si>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</si>
  <si>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</si>
  <si>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</si>
  <si>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</si>
  <si>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</si>
  <si>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</si>
  <si>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</si>
  <si>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</si>
  <si>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</si>
  <si>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</si>
  <si>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</si>
  <si>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</si>
  <si>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</si>
  <si>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</si>
  <si>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</si>
  <si>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</si>
  <si>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</si>
  <si>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</si>
  <si>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</si>
  <si>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</si>
  <si>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</si>
  <si>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H0141</t>
  </si>
  <si>
    <t>H0274</t>
  </si>
  <si>
    <t>H0601</t>
  </si>
  <si>
    <t>H0336</t>
  </si>
  <si>
    <t>120-17'-54" W</t>
  </si>
  <si>
    <t>37-48'-33"N</t>
  </si>
  <si>
    <t>119-52'-39" W</t>
  </si>
  <si>
    <t>37-52'-8" N</t>
  </si>
  <si>
    <t>119-58'-3" W</t>
  </si>
  <si>
    <t>37-53'-47" N</t>
  </si>
  <si>
    <t>37-48'-58" N</t>
  </si>
  <si>
    <t>120-18'-41"W</t>
  </si>
  <si>
    <t>E0110</t>
  </si>
  <si>
    <t>HYBRID RESOURCE (Southeast Cogen Plant)</t>
  </si>
  <si>
    <t>37-44'-23.3844" N</t>
  </si>
  <si>
    <t>122-23'-33.8064"W</t>
  </si>
  <si>
    <t>WAPA (Western Area Power Administration)</t>
  </si>
  <si>
    <t>0.17264% of Output</t>
  </si>
  <si>
    <t>WAPA</t>
  </si>
  <si>
    <t xml:space="preserve">WAPA Hydro Resources </t>
  </si>
  <si>
    <t xml:space="preserve">Energy </t>
  </si>
  <si>
    <t>US Department of Energy Western Area Power Administration Sierra Nevada Region Custom Product Contract</t>
  </si>
  <si>
    <t xml:space="preserve">John Aseerwatham </t>
  </si>
  <si>
    <t xml:space="preserve">Utility Specialist </t>
  </si>
  <si>
    <t>jaseerwatham@sfwater.org</t>
  </si>
  <si>
    <t xml:space="preserve">519-362-1533 </t>
  </si>
  <si>
    <t>525 Golden Gate Avenue</t>
  </si>
  <si>
    <t>San Francisco</t>
  </si>
  <si>
    <t>7th Floor</t>
  </si>
  <si>
    <t>17,900,000 kWh per year, at a maximum rate of delivery of 3,200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</si>
</sst>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.0_);_(* \(#,##0.0\);_(* &quot;-&quot;??_);_(@_)"/>
    <numFmt numFmtId="172" formatCode="_(* #,##0_);_(* \(#,##0\);_(* &quot;-&quot;??_);_(@_)"/>
    <numFmt numFmtId="173" formatCode="0.0%"/>
  </numFmts>
  <fonts count="30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33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5" fillId="0" borderId="0" xfId="4" applyAlignment="1" applyProtection="1"/>
    <xf numFmtId="38" fontId="8" fillId="0" borderId="0" xfId="0" applyNumberFormat="1" applyFont="1" applyBorder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>
      <alignment horizontal="center" vertical="center"/>
    </xf>
    <xf numFmtId="38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3" fontId="28" fillId="0" borderId="0" xfId="0" applyNumberFormat="1" applyFont="1" applyAlignment="1">
      <alignment horizontal="center" vertical="center"/>
    </xf>
    <xf numFmtId="172" fontId="28" fillId="0" borderId="0" xfId="1" applyNumberFormat="1" applyFont="1" applyAlignment="1">
      <alignment horizontal="center" vertical="center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38" fontId="7" fillId="0" borderId="1" xfId="0" applyNumberFormat="1" applyFont="1" applyFill="1" applyBorder="1" applyAlignment="1" applyProtection="1">
      <alignment horizontal="right"/>
      <protection locked="0"/>
    </xf>
    <xf numFmtId="1" fontId="8" fillId="0" borderId="1" xfId="0" applyNumberFormat="1" applyFont="1" applyBorder="1" applyAlignment="1" applyProtection="1">
      <alignment horizontal="right" vertical="center" wrapText="1" indent="1"/>
      <protection locked="0"/>
    </xf>
    <xf numFmtId="1" fontId="7" fillId="0" borderId="1" xfId="0" applyNumberFormat="1" applyFont="1" applyBorder="1" applyAlignment="1" applyProtection="1">
      <alignment horizontal="right" vertical="center" wrapText="1" indent="1"/>
      <protection locked="0"/>
    </xf>
    <xf numFmtId="0" fontId="7" fillId="0" borderId="1" xfId="0" applyFont="1" applyBorder="1" applyAlignment="1" applyProtection="1">
      <alignment horizontal="right" vertical="center" wrapText="1" indent="1"/>
      <protection locked="0"/>
    </xf>
    <xf numFmtId="0" fontId="8" fillId="0" borderId="1" xfId="0" applyFont="1" applyBorder="1" applyAlignment="1" applyProtection="1">
      <alignment horizontal="right" vertical="center" wrapText="1" indent="1"/>
      <protection locked="0"/>
    </xf>
    <xf numFmtId="172" fontId="8" fillId="0" borderId="1" xfId="1" applyNumberFormat="1" applyFont="1" applyBorder="1" applyAlignment="1" applyProtection="1">
      <alignment horizontal="right" vertical="center" wrapText="1" indent="1"/>
      <protection locked="0"/>
    </xf>
    <xf numFmtId="1" fontId="7" fillId="0" borderId="1" xfId="0" applyNumberFormat="1" applyFont="1" applyBorder="1" applyAlignment="1" applyProtection="1">
      <alignment horizontal="right" vertical="center"/>
      <protection locked="0"/>
    </xf>
    <xf numFmtId="172" fontId="25" fillId="0" borderId="1" xfId="1" applyNumberFormat="1" applyFont="1" applyBorder="1" applyAlignment="1">
      <alignment horizontal="right"/>
    </xf>
    <xf numFmtId="172" fontId="7" fillId="0" borderId="1" xfId="0" applyNumberFormat="1" applyFont="1" applyBorder="1" applyAlignment="1" applyProtection="1">
      <alignment horizontal="righ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72" fontId="8" fillId="0" borderId="1" xfId="1" applyNumberFormat="1" applyFont="1" applyBorder="1" applyAlignment="1" applyProtection="1">
      <alignment horizontal="left" vertical="center" wrapText="1" indent="1"/>
      <protection locked="0"/>
    </xf>
    <xf numFmtId="1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 wrapText="1"/>
    </xf>
    <xf numFmtId="167" fontId="7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3" fontId="7" fillId="0" borderId="0" xfId="0" applyNumberFormat="1" applyFont="1" applyBorder="1" applyAlignment="1">
      <alignment horizontal="left" vertical="center" wrapText="1" indent="1"/>
    </xf>
    <xf numFmtId="3" fontId="7" fillId="0" borderId="0" xfId="0" applyNumberFormat="1" applyFont="1" applyBorder="1" applyAlignment="1">
      <alignment horizontal="center" vertical="center"/>
    </xf>
    <xf numFmtId="43" fontId="7" fillId="0" borderId="0" xfId="1" applyFont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9" fontId="7" fillId="0" borderId="0" xfId="9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73" fontId="7" fillId="0" borderId="0" xfId="9" applyNumberFormat="1" applyFont="1" applyFill="1" applyBorder="1" applyAlignment="1">
      <alignment vertical="center"/>
    </xf>
    <xf numFmtId="172" fontId="7" fillId="0" borderId="0" xfId="1" applyNumberFormat="1" applyFont="1" applyFill="1" applyBorder="1" applyAlignment="1">
      <alignment vertical="center"/>
    </xf>
    <xf numFmtId="173" fontId="7" fillId="0" borderId="0" xfId="0" applyNumberFormat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172" fontId="28" fillId="0" borderId="0" xfId="1" applyNumberFormat="1" applyFont="1" applyFill="1" applyBorder="1" applyAlignment="1">
      <alignment vertical="center"/>
    </xf>
    <xf numFmtId="173" fontId="3" fillId="0" borderId="0" xfId="9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7" fontId="7" fillId="0" borderId="1" xfId="0" applyNumberFormat="1" applyFont="1" applyBorder="1" applyAlignment="1">
      <alignment vertical="center" wrapText="1"/>
    </xf>
  </cellXfs>
  <cellStyles count="10">
    <cellStyle name="Comma" xfId="1" builtinId="3"/>
    <cellStyle name="Comma 2" xfId="7" xr:uid="{26C6B9D4-A5AA-4E10-AD57-D75636D487BF}"/>
    <cellStyle name="Comma 3" xfId="8" xr:uid="{5FAE354E-34A2-4AD9-BE03-A1C0956CE567}"/>
    <cellStyle name="Hyperlink" xfId="4" builtinId="8"/>
    <cellStyle name="Normal" xfId="0" builtinId="0"/>
    <cellStyle name="Normal 2" xfId="3" xr:uid="{00000000-0005-0000-0000-000003000000}"/>
    <cellStyle name="Normal 3" xfId="5" xr:uid="{F3B98EEF-A308-40DA-B26E-E5DF8B896E0C}"/>
    <cellStyle name="Normal 4" xfId="6" xr:uid="{D9AC8133-DB26-40E0-856D-D42B35E023A3}"/>
    <cellStyle name="Normal_S-5 Bilateral Contracts" xfId="2" xr:uid="{00000000-0005-0000-0000-000004000000}"/>
    <cellStyle name="Percent" xfId="9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0</xdr:rowOff>
        </xdr:from>
        <xdr:to>
          <xdr:col>11</xdr:col>
          <xdr:colOff>971550</xdr:colOff>
          <xdr:row>43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0</xdr:rowOff>
        </xdr:from>
        <xdr:to>
          <xdr:col>12</xdr:col>
          <xdr:colOff>971550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/>
    <tableColumn id="2" xr3:uid="{6EFC00C1-073B-40F6-B91C-F8DBCF0FDA75}" name="S-1 Requirement" dataDxfId="5"/>
    <tableColumn id="3" xr3:uid="{69144813-E060-41F4-A24B-8FD5D0CAF1B6}" name="S-2 Supply" dataDxfId="4"/>
    <tableColumn id="7" xr3:uid="{E5AA6C9E-8162-4D64-A186-7CC4505E98E1}" name="S-2 Addendum" dataDxfId="3"/>
    <tableColumn id="4" xr3:uid="{AE7EF4E2-530F-456E-8AF8-02691122D80A}" name="S-3 Small POU Hourly Loads" dataDxfId="2"/>
    <tableColumn id="5" xr3:uid="{251DE173-3E3B-4BB2-B8F5-5DC3E91150A7}" name="S-5 Bilateral Contracts" dataDxfId="1"/>
    <tableColumn id="6" xr3:uid="{AD88C515-D2E1-43CA-9E8D-A77539A819C9}" name="Application for Confidentiality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7.xml"/><Relationship Id="rId17" Type="http://schemas.openxmlformats.org/officeDocument/2006/relationships/ctrlProp" Target="../ctrlProps/ctrlProp72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3.vml"/><Relationship Id="rId14" Type="http://schemas.openxmlformats.org/officeDocument/2006/relationships/ctrlProp" Target="../ctrlProps/ctrlProp6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F24" sqref="F24"/>
    </sheetView>
  </sheetViews>
  <sheetFormatPr defaultColWidth="9" defaultRowHeight="14.25" x14ac:dyDescent="0.25"/>
  <cols>
    <col min="1" max="1" width="51.5" style="4" customWidth="1"/>
    <col min="2" max="2" width="24.75" style="4" customWidth="1"/>
    <col min="3" max="3" width="26" style="4" customWidth="1"/>
    <col min="4" max="4" width="22.5" style="4" customWidth="1"/>
    <col min="5" max="5" width="25.625" style="4" customWidth="1"/>
    <col min="6" max="6" width="24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9" t="s">
        <v>5</v>
      </c>
    </row>
    <row r="7" spans="1:7" ht="15" x14ac:dyDescent="0.25">
      <c r="A7" s="20" t="s">
        <v>6</v>
      </c>
      <c r="B7" s="10" t="s">
        <v>375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25">
      <c r="A11" s="9" t="s">
        <v>14</v>
      </c>
      <c r="B11" s="10" t="s">
        <v>375</v>
      </c>
      <c r="C11" s="10" t="s">
        <v>375</v>
      </c>
      <c r="D11" s="10"/>
      <c r="E11" s="10" t="s">
        <v>375</v>
      </c>
      <c r="F11" s="10" t="s">
        <v>375</v>
      </c>
      <c r="G11" s="10"/>
    </row>
    <row r="12" spans="1:7" x14ac:dyDescent="0.25">
      <c r="A12" s="9" t="s">
        <v>15</v>
      </c>
      <c r="B12" s="10" t="s">
        <v>376</v>
      </c>
      <c r="C12" s="10" t="s">
        <v>376</v>
      </c>
      <c r="D12" s="10"/>
      <c r="E12" s="10" t="s">
        <v>376</v>
      </c>
      <c r="F12" s="10" t="s">
        <v>376</v>
      </c>
      <c r="G12" s="10"/>
    </row>
    <row r="13" spans="1:7" ht="28.5" x14ac:dyDescent="0.25">
      <c r="A13" s="9" t="s">
        <v>16</v>
      </c>
      <c r="B13" s="12" t="s">
        <v>377</v>
      </c>
      <c r="C13" s="12" t="s">
        <v>377</v>
      </c>
      <c r="D13" s="12"/>
      <c r="E13" s="12" t="s">
        <v>377</v>
      </c>
      <c r="F13" s="12" t="s">
        <v>377</v>
      </c>
      <c r="G13" s="12"/>
    </row>
    <row r="14" spans="1:7" x14ac:dyDescent="0.25">
      <c r="A14" s="9" t="s">
        <v>17</v>
      </c>
      <c r="B14" s="10" t="s">
        <v>378</v>
      </c>
      <c r="C14" s="10" t="s">
        <v>378</v>
      </c>
      <c r="D14" s="10"/>
      <c r="E14" s="10" t="s">
        <v>378</v>
      </c>
      <c r="F14" s="10" t="s">
        <v>378</v>
      </c>
      <c r="G14" s="10"/>
    </row>
    <row r="15" spans="1:7" x14ac:dyDescent="0.25">
      <c r="A15" s="9" t="s">
        <v>18</v>
      </c>
      <c r="B15" s="10" t="s">
        <v>379</v>
      </c>
      <c r="C15" s="10" t="s">
        <v>379</v>
      </c>
      <c r="D15" s="10"/>
      <c r="E15" s="10" t="s">
        <v>379</v>
      </c>
      <c r="F15" s="10" t="s">
        <v>379</v>
      </c>
      <c r="G15" s="10"/>
    </row>
    <row r="16" spans="1:7" x14ac:dyDescent="0.25">
      <c r="A16" s="9" t="s">
        <v>19</v>
      </c>
      <c r="B16" s="10" t="s">
        <v>381</v>
      </c>
      <c r="C16" s="10" t="s">
        <v>381</v>
      </c>
      <c r="D16" s="10"/>
      <c r="E16" s="10" t="s">
        <v>381</v>
      </c>
      <c r="F16" s="10" t="s">
        <v>381</v>
      </c>
      <c r="G16" s="10"/>
    </row>
    <row r="17" spans="1:7" x14ac:dyDescent="0.25">
      <c r="A17" s="9" t="s">
        <v>20</v>
      </c>
      <c r="B17" s="10" t="s">
        <v>380</v>
      </c>
      <c r="C17" s="10" t="s">
        <v>380</v>
      </c>
      <c r="D17" s="10"/>
      <c r="E17" s="10" t="s">
        <v>380</v>
      </c>
      <c r="F17" s="10" t="s">
        <v>380</v>
      </c>
      <c r="G17" s="10"/>
    </row>
    <row r="18" spans="1:7" x14ac:dyDescent="0.25">
      <c r="A18" s="9" t="s">
        <v>21</v>
      </c>
      <c r="B18" s="10" t="s">
        <v>22</v>
      </c>
      <c r="C18" s="10" t="s">
        <v>22</v>
      </c>
      <c r="D18" s="10"/>
      <c r="E18" s="10" t="s">
        <v>22</v>
      </c>
      <c r="F18" s="10" t="s">
        <v>22</v>
      </c>
      <c r="G18" s="10"/>
    </row>
    <row r="19" spans="1:7" x14ac:dyDescent="0.25">
      <c r="A19" s="9" t="s">
        <v>23</v>
      </c>
      <c r="B19" s="10">
        <v>94102</v>
      </c>
      <c r="C19" s="10">
        <v>94102</v>
      </c>
      <c r="D19" s="10"/>
      <c r="E19" s="10">
        <v>94102</v>
      </c>
      <c r="F19" s="10">
        <v>94102</v>
      </c>
      <c r="G19" s="10"/>
    </row>
    <row r="20" spans="1:7" x14ac:dyDescent="0.25">
      <c r="A20" s="9" t="s">
        <v>24</v>
      </c>
      <c r="B20" s="13">
        <v>44812</v>
      </c>
      <c r="C20" s="13">
        <v>44812</v>
      </c>
      <c r="D20" s="13"/>
      <c r="E20" s="13">
        <v>44812</v>
      </c>
      <c r="F20" s="13">
        <v>44812</v>
      </c>
      <c r="G20" s="13"/>
    </row>
    <row r="21" spans="1:7" x14ac:dyDescent="0.25">
      <c r="A21" s="9" t="s">
        <v>25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26</v>
      </c>
      <c r="B22" s="8"/>
      <c r="C22" s="8"/>
      <c r="D22" s="8"/>
      <c r="E22" s="8"/>
      <c r="F22" s="8"/>
      <c r="G22" s="8"/>
    </row>
    <row r="23" spans="1:7" x14ac:dyDescent="0.25">
      <c r="A23" s="9" t="s">
        <v>14</v>
      </c>
      <c r="B23" s="18"/>
      <c r="C23" s="10"/>
      <c r="D23" s="10"/>
      <c r="E23" s="10"/>
      <c r="F23" s="10"/>
      <c r="G23" s="10"/>
    </row>
    <row r="24" spans="1:7" x14ac:dyDescent="0.25">
      <c r="A24" s="9" t="s">
        <v>15</v>
      </c>
      <c r="B24" s="18"/>
      <c r="C24" s="10"/>
      <c r="D24" s="10"/>
      <c r="E24" s="10"/>
      <c r="F24" s="10"/>
      <c r="G24" s="10"/>
    </row>
    <row r="25" spans="1:7" x14ac:dyDescent="0.25">
      <c r="A25" s="9" t="s">
        <v>16</v>
      </c>
      <c r="B25" s="19"/>
      <c r="C25" s="12"/>
      <c r="D25" s="12"/>
      <c r="E25" s="12"/>
      <c r="F25" s="12"/>
      <c r="G25" s="12"/>
    </row>
    <row r="26" spans="1:7" x14ac:dyDescent="0.25">
      <c r="A26" s="9" t="s">
        <v>17</v>
      </c>
      <c r="B26" s="18"/>
      <c r="C26" s="10"/>
      <c r="D26" s="10"/>
      <c r="E26" s="10"/>
      <c r="F26" s="10"/>
      <c r="G26" s="10"/>
    </row>
    <row r="27" spans="1:7" x14ac:dyDescent="0.25">
      <c r="A27" s="9" t="s">
        <v>18</v>
      </c>
      <c r="B27" s="18"/>
      <c r="C27" s="10"/>
      <c r="D27" s="10"/>
      <c r="E27" s="10"/>
      <c r="F27" s="10"/>
      <c r="G27" s="10"/>
    </row>
    <row r="28" spans="1:7" x14ac:dyDescent="0.25">
      <c r="A28" s="9" t="s">
        <v>19</v>
      </c>
      <c r="B28" s="18"/>
      <c r="C28" s="10"/>
      <c r="D28" s="10"/>
      <c r="E28" s="10"/>
      <c r="F28" s="10"/>
      <c r="G28" s="10"/>
    </row>
    <row r="29" spans="1:7" x14ac:dyDescent="0.25">
      <c r="A29" s="9" t="s">
        <v>20</v>
      </c>
      <c r="B29" s="18"/>
      <c r="C29" s="10"/>
      <c r="D29" s="10"/>
      <c r="E29" s="10"/>
      <c r="F29" s="10"/>
      <c r="G29" s="10"/>
    </row>
    <row r="30" spans="1:7" x14ac:dyDescent="0.25">
      <c r="A30" s="9" t="s">
        <v>21</v>
      </c>
      <c r="B30" s="18"/>
      <c r="C30" s="10"/>
      <c r="D30" s="10"/>
      <c r="E30" s="10"/>
      <c r="F30" s="10"/>
      <c r="G30" s="10"/>
    </row>
    <row r="31" spans="1:7" x14ac:dyDescent="0.25">
      <c r="A31" s="9" t="s">
        <v>23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L59"/>
  <sheetViews>
    <sheetView showGridLines="0" zoomScale="70" zoomScaleNormal="70" workbookViewId="0"/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37" customWidth="1"/>
    <col min="21" max="33" width="9.625" style="37" customWidth="1"/>
    <col min="34" max="38" width="7.125" style="37" customWidth="1"/>
    <col min="39" max="132" width="7.125" style="50" customWidth="1"/>
    <col min="133" max="16384" width="9" style="50"/>
  </cols>
  <sheetData>
    <row r="1" spans="1:38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s="27" customFormat="1" ht="15.75" x14ac:dyDescent="0.25">
      <c r="A3" s="118" t="s">
        <v>2</v>
      </c>
      <c r="C3" s="26"/>
      <c r="D3" s="26"/>
      <c r="E3" s="26"/>
      <c r="F3" s="26"/>
      <c r="G3" s="21"/>
      <c r="H3" s="21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s="27" customFormat="1" ht="15.75" x14ac:dyDescent="0.25">
      <c r="A4" s="119" t="s">
        <v>27</v>
      </c>
      <c r="C4" s="28"/>
      <c r="D4" s="30"/>
      <c r="E4" s="30"/>
      <c r="F4" s="30"/>
      <c r="G4" s="21"/>
      <c r="H4" s="21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s="27" customFormat="1" ht="15.75" x14ac:dyDescent="0.25">
      <c r="A5" s="119"/>
      <c r="C5" s="29"/>
      <c r="D5" s="30"/>
      <c r="E5" s="30"/>
      <c r="F5" s="30"/>
      <c r="G5" s="21"/>
      <c r="H5" s="21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s="27" customFormat="1" ht="15.75" customHeight="1" x14ac:dyDescent="0.2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T6" s="29"/>
      <c r="U6" s="29"/>
      <c r="V6" s="37"/>
      <c r="W6" s="31"/>
      <c r="X6" s="29"/>
      <c r="Y6" s="29"/>
      <c r="Z6" s="29"/>
      <c r="AA6" s="3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T7" s="29"/>
      <c r="U7" s="29"/>
      <c r="V7" s="42"/>
      <c r="W7" s="43"/>
      <c r="X7" s="43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1:38" s="27" customFormat="1" ht="15.75" x14ac:dyDescent="0.2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T8" s="29"/>
      <c r="U8" s="29"/>
      <c r="V8" s="46"/>
      <c r="W8" s="29"/>
      <c r="X8" s="29"/>
      <c r="Y8" s="29"/>
      <c r="Z8" s="48"/>
      <c r="AA8" s="38"/>
      <c r="AB8" s="38"/>
      <c r="AC8" s="38"/>
      <c r="AD8" s="29"/>
      <c r="AE8" s="29"/>
      <c r="AF8" s="29"/>
      <c r="AG8" s="29"/>
      <c r="AH8" s="29"/>
      <c r="AI8" s="29"/>
      <c r="AJ8" s="29"/>
      <c r="AK8" s="29"/>
      <c r="AL8" s="29"/>
    </row>
    <row r="9" spans="1:38" s="78" customFormat="1" ht="31.5" customHeight="1" x14ac:dyDescent="0.2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43</v>
      </c>
      <c r="R9" s="70" t="s">
        <v>44</v>
      </c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</row>
    <row r="10" spans="1:38" s="83" customFormat="1" ht="15.75" customHeight="1" x14ac:dyDescent="0.25">
      <c r="A10" s="79"/>
      <c r="B10" s="120" t="s">
        <v>45</v>
      </c>
      <c r="C10" s="80"/>
      <c r="D10" s="80"/>
      <c r="E10" s="80"/>
      <c r="F10" s="80"/>
      <c r="G10" s="81" t="s">
        <v>46</v>
      </c>
      <c r="H10" s="81" t="s">
        <v>46</v>
      </c>
      <c r="I10" s="82" t="s">
        <v>47</v>
      </c>
      <c r="J10" s="81"/>
      <c r="K10" s="81"/>
      <c r="L10" s="81"/>
      <c r="M10" s="81"/>
      <c r="N10" s="81"/>
      <c r="O10" s="81"/>
      <c r="P10" s="81"/>
      <c r="Q10" s="81"/>
      <c r="R10" s="81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22"/>
    </row>
    <row r="11" spans="1:38" s="57" customFormat="1" ht="15.75" customHeight="1" x14ac:dyDescent="0.2">
      <c r="A11" s="55">
        <v>1</v>
      </c>
      <c r="B11" s="121" t="s">
        <v>48</v>
      </c>
      <c r="C11" s="84"/>
      <c r="D11" s="84"/>
      <c r="E11" s="84"/>
      <c r="F11" s="84"/>
      <c r="G11" s="85">
        <v>145.35499999999999</v>
      </c>
      <c r="H11" s="85">
        <v>135.108</v>
      </c>
      <c r="I11" s="85">
        <v>140.87898139020018</v>
      </c>
      <c r="J11" s="85">
        <v>150.9</v>
      </c>
      <c r="K11" s="85">
        <v>158.19601038169137</v>
      </c>
      <c r="L11" s="85">
        <v>168.76097348751264</v>
      </c>
      <c r="M11" s="85">
        <v>178.30591966355888</v>
      </c>
      <c r="N11" s="85">
        <v>184.4902082703521</v>
      </c>
      <c r="O11" s="85">
        <v>188.71933123118899</v>
      </c>
      <c r="P11" s="85">
        <v>191.92479562107738</v>
      </c>
      <c r="Q11" s="85">
        <v>195.184705953985</v>
      </c>
      <c r="R11" s="85">
        <v>198.49998701345356</v>
      </c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</row>
    <row r="12" spans="1:38" s="57" customFormat="1" ht="15.75" customHeight="1" x14ac:dyDescent="0.2">
      <c r="A12" s="55" t="s">
        <v>49</v>
      </c>
      <c r="B12" s="121" t="s">
        <v>50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</row>
    <row r="13" spans="1:38" s="57" customFormat="1" ht="15.75" customHeight="1" x14ac:dyDescent="0.2">
      <c r="A13" s="55" t="s">
        <v>51</v>
      </c>
      <c r="B13" s="121" t="s">
        <v>52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</row>
    <row r="14" spans="1:38" s="57" customFormat="1" ht="15.75" customHeight="1" x14ac:dyDescent="0.2">
      <c r="A14" s="55" t="s">
        <v>53</v>
      </c>
      <c r="B14" s="121" t="s">
        <v>54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</row>
    <row r="15" spans="1:38" s="57" customFormat="1" ht="15.75" customHeight="1" x14ac:dyDescent="0.2">
      <c r="A15" s="55" t="s">
        <v>55</v>
      </c>
      <c r="B15" s="121" t="s">
        <v>56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</row>
    <row r="16" spans="1:38" s="57" customFormat="1" ht="15.75" customHeight="1" x14ac:dyDescent="0.2">
      <c r="A16" s="55" t="s">
        <v>57</v>
      </c>
      <c r="B16" s="121" t="s">
        <v>58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3"/>
      <c r="AJ16" s="313"/>
      <c r="AK16" s="313"/>
      <c r="AL16" s="313"/>
    </row>
    <row r="17" spans="1:38" s="57" customFormat="1" ht="15.75" customHeight="1" x14ac:dyDescent="0.2">
      <c r="A17" s="55">
        <v>3</v>
      </c>
      <c r="B17" s="121" t="s">
        <v>59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</row>
    <row r="18" spans="1:38" s="57" customFormat="1" ht="15.75" customHeight="1" x14ac:dyDescent="0.2">
      <c r="A18" s="55">
        <v>4</v>
      </c>
      <c r="B18" s="121" t="s">
        <v>60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</row>
    <row r="19" spans="1:38" s="57" customFormat="1" ht="15.75" customHeight="1" x14ac:dyDescent="0.25">
      <c r="A19" s="55">
        <v>5</v>
      </c>
      <c r="B19" s="121" t="s">
        <v>61</v>
      </c>
      <c r="C19" s="84"/>
      <c r="D19" s="84"/>
      <c r="E19" s="84"/>
      <c r="F19" s="84"/>
      <c r="G19" s="56">
        <f>G11+G17+G18</f>
        <v>145.35499999999999</v>
      </c>
      <c r="H19" s="87">
        <f>H11+H17+H18</f>
        <v>135.108</v>
      </c>
      <c r="I19" s="87">
        <f t="shared" ref="I19:R19" si="0">I11+I17+I18</f>
        <v>140.87898139020018</v>
      </c>
      <c r="J19" s="87">
        <f t="shared" si="0"/>
        <v>150.9</v>
      </c>
      <c r="K19" s="87">
        <f t="shared" si="0"/>
        <v>158.19601038169137</v>
      </c>
      <c r="L19" s="87">
        <f t="shared" si="0"/>
        <v>168.76097348751264</v>
      </c>
      <c r="M19" s="87">
        <f t="shared" si="0"/>
        <v>178.30591966355888</v>
      </c>
      <c r="N19" s="87">
        <f t="shared" si="0"/>
        <v>184.4902082703521</v>
      </c>
      <c r="O19" s="87">
        <f t="shared" si="0"/>
        <v>188.71933123118899</v>
      </c>
      <c r="P19" s="87">
        <f t="shared" si="0"/>
        <v>191.92479562107738</v>
      </c>
      <c r="Q19" s="87">
        <f t="shared" si="0"/>
        <v>195.184705953985</v>
      </c>
      <c r="R19" s="87">
        <f t="shared" si="0"/>
        <v>198.49998701345356</v>
      </c>
      <c r="T19" s="313"/>
      <c r="U19" s="323"/>
      <c r="V19" s="313"/>
      <c r="W19" s="324"/>
      <c r="X19" s="324"/>
      <c r="Y19" s="325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</row>
    <row r="20" spans="1:38" s="57" customFormat="1" ht="15.75" customHeight="1" x14ac:dyDescent="0.2">
      <c r="A20" s="55">
        <v>6</v>
      </c>
      <c r="B20" s="121" t="s">
        <v>62</v>
      </c>
      <c r="C20" s="84"/>
      <c r="D20" s="84"/>
      <c r="E20" s="84"/>
      <c r="F20" s="84"/>
      <c r="G20" s="85">
        <v>-17.442599999999999</v>
      </c>
      <c r="H20" s="85">
        <v>-16.212959999999999</v>
      </c>
      <c r="I20" s="85">
        <v>-16.905477766824021</v>
      </c>
      <c r="J20" s="85">
        <v>-18.108000000000001</v>
      </c>
      <c r="K20" s="85">
        <v>-18.983521245802962</v>
      </c>
      <c r="L20" s="85">
        <v>-20.251316818501518</v>
      </c>
      <c r="M20" s="85">
        <v>-21.396710359627065</v>
      </c>
      <c r="N20" s="85">
        <v>-22.138824992442252</v>
      </c>
      <c r="O20" s="85">
        <v>-22.646319747742677</v>
      </c>
      <c r="P20" s="85">
        <v>-23.030975474529285</v>
      </c>
      <c r="Q20" s="85">
        <v>-23.4221647144782</v>
      </c>
      <c r="R20" s="85">
        <v>-23.819998441614427</v>
      </c>
      <c r="T20" s="313"/>
      <c r="U20" s="323"/>
      <c r="V20" s="313"/>
      <c r="W20" s="324"/>
      <c r="X20" s="324"/>
      <c r="Y20" s="325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</row>
    <row r="21" spans="1:38" s="57" customFormat="1" ht="15.75" customHeight="1" x14ac:dyDescent="0.25">
      <c r="A21" s="55">
        <v>7</v>
      </c>
      <c r="B21" s="121" t="s">
        <v>63</v>
      </c>
      <c r="C21" s="84"/>
      <c r="D21" s="84"/>
      <c r="E21" s="84"/>
      <c r="F21" s="84"/>
      <c r="G21" s="56">
        <f>G19+G20</f>
        <v>127.91239999999999</v>
      </c>
      <c r="H21" s="87">
        <f>H19+H20</f>
        <v>118.89504000000001</v>
      </c>
      <c r="I21" s="87">
        <f t="shared" ref="I21:R21" si="1">I19+I20</f>
        <v>123.97350362337616</v>
      </c>
      <c r="J21" s="87">
        <f>J19+J20</f>
        <v>132.792</v>
      </c>
      <c r="K21" s="87">
        <f t="shared" si="1"/>
        <v>139.2124891358884</v>
      </c>
      <c r="L21" s="87">
        <f t="shared" si="1"/>
        <v>148.50965666901112</v>
      </c>
      <c r="M21" s="87">
        <f t="shared" si="1"/>
        <v>156.90920930393182</v>
      </c>
      <c r="N21" s="87">
        <f t="shared" si="1"/>
        <v>162.35138327790986</v>
      </c>
      <c r="O21" s="87">
        <f t="shared" si="1"/>
        <v>166.07301148344632</v>
      </c>
      <c r="P21" s="87">
        <f t="shared" si="1"/>
        <v>168.89382014654808</v>
      </c>
      <c r="Q21" s="87">
        <f t="shared" si="1"/>
        <v>171.76254123950679</v>
      </c>
      <c r="R21" s="87">
        <f t="shared" si="1"/>
        <v>174.67998857183915</v>
      </c>
      <c r="T21" s="313"/>
      <c r="U21" s="323"/>
      <c r="V21" s="313"/>
      <c r="W21" s="326"/>
      <c r="X21" s="326"/>
      <c r="Y21" s="327"/>
      <c r="Z21" s="313"/>
      <c r="AA21" s="313"/>
      <c r="AB21" s="313"/>
      <c r="AC21" s="326"/>
      <c r="AD21" s="326"/>
      <c r="AE21" s="326"/>
      <c r="AF21" s="326"/>
      <c r="AG21" s="326"/>
      <c r="AH21" s="326"/>
      <c r="AI21" s="326"/>
      <c r="AJ21" s="326"/>
      <c r="AK21" s="326"/>
      <c r="AL21" s="313"/>
    </row>
    <row r="22" spans="1:38" s="57" customFormat="1" ht="15.75" customHeight="1" x14ac:dyDescent="0.25">
      <c r="A22" s="55">
        <v>8</v>
      </c>
      <c r="B22" s="121" t="s">
        <v>64</v>
      </c>
      <c r="C22" s="84"/>
      <c r="D22" s="84"/>
      <c r="E22" s="84"/>
      <c r="F22" s="84"/>
      <c r="G22" s="56">
        <f>G21*0.15</f>
        <v>19.186859999999999</v>
      </c>
      <c r="H22" s="56">
        <f t="shared" ref="H22:R22" si="2">H21*0.15</f>
        <v>17.834256</v>
      </c>
      <c r="I22" s="56">
        <f t="shared" si="2"/>
        <v>18.596025543506425</v>
      </c>
      <c r="J22" s="56">
        <f t="shared" si="2"/>
        <v>19.918800000000001</v>
      </c>
      <c r="K22" s="56">
        <f t="shared" si="2"/>
        <v>20.881873370383261</v>
      </c>
      <c r="L22" s="56">
        <f t="shared" si="2"/>
        <v>22.276448500351666</v>
      </c>
      <c r="M22" s="56">
        <f t="shared" si="2"/>
        <v>23.536381395589771</v>
      </c>
      <c r="N22" s="56">
        <f t="shared" si="2"/>
        <v>24.352707491686477</v>
      </c>
      <c r="O22" s="56">
        <f t="shared" si="2"/>
        <v>24.910951722516948</v>
      </c>
      <c r="P22" s="56">
        <f t="shared" si="2"/>
        <v>25.33407302198221</v>
      </c>
      <c r="Q22" s="56">
        <f t="shared" si="2"/>
        <v>25.764381185926016</v>
      </c>
      <c r="R22" s="56">
        <f t="shared" si="2"/>
        <v>26.201998285775872</v>
      </c>
      <c r="T22" s="313"/>
      <c r="U22" s="323"/>
      <c r="V22" s="313"/>
      <c r="W22" s="326"/>
      <c r="X22" s="313"/>
      <c r="Y22" s="327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</row>
    <row r="23" spans="1:38" s="57" customFormat="1" ht="15.75" customHeight="1" x14ac:dyDescent="0.2">
      <c r="A23" s="55">
        <v>9</v>
      </c>
      <c r="B23" s="121" t="s">
        <v>65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T23" s="313"/>
      <c r="U23" s="328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</row>
    <row r="24" spans="1:38" s="57" customFormat="1" ht="15.75" customHeight="1" x14ac:dyDescent="0.2">
      <c r="A24" s="55">
        <v>10</v>
      </c>
      <c r="B24" s="121" t="s">
        <v>66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T24" s="313"/>
      <c r="U24" s="313"/>
      <c r="V24" s="313"/>
      <c r="W24" s="313"/>
      <c r="X24" s="313"/>
      <c r="Y24" s="313"/>
      <c r="Z24" s="313"/>
      <c r="AA24" s="313"/>
      <c r="AB24" s="313"/>
      <c r="AC24" s="325"/>
      <c r="AD24" s="325"/>
      <c r="AE24" s="325"/>
      <c r="AF24" s="325"/>
      <c r="AG24" s="325"/>
      <c r="AH24" s="325"/>
      <c r="AI24" s="325"/>
      <c r="AJ24" s="325"/>
      <c r="AK24" s="313"/>
      <c r="AL24" s="313"/>
    </row>
    <row r="25" spans="1:38" s="57" customFormat="1" ht="15.75" customHeight="1" x14ac:dyDescent="0.25">
      <c r="A25" s="55">
        <v>11</v>
      </c>
      <c r="B25" s="121" t="s">
        <v>67</v>
      </c>
      <c r="C25" s="84"/>
      <c r="D25" s="84"/>
      <c r="E25" s="84"/>
      <c r="F25" s="84"/>
      <c r="G25" s="56">
        <f>G21+G22+G23+G24</f>
        <v>147.09925999999999</v>
      </c>
      <c r="H25" s="87">
        <f>H21+H22+H23+H24</f>
        <v>136.72929600000001</v>
      </c>
      <c r="I25" s="87">
        <f t="shared" ref="I25:R25" si="3">I21+I22+I23+I24</f>
        <v>142.56952916688257</v>
      </c>
      <c r="J25" s="87">
        <f t="shared" si="3"/>
        <v>152.71080000000001</v>
      </c>
      <c r="K25" s="87">
        <f t="shared" si="3"/>
        <v>160.09436250627166</v>
      </c>
      <c r="L25" s="87">
        <f t="shared" si="3"/>
        <v>170.7861051693628</v>
      </c>
      <c r="M25" s="87">
        <f t="shared" si="3"/>
        <v>180.44559069952157</v>
      </c>
      <c r="N25" s="87">
        <f t="shared" si="3"/>
        <v>186.70409076959635</v>
      </c>
      <c r="O25" s="87">
        <f t="shared" si="3"/>
        <v>190.98396320596328</v>
      </c>
      <c r="P25" s="87">
        <f t="shared" si="3"/>
        <v>194.2278931685303</v>
      </c>
      <c r="Q25" s="87">
        <f t="shared" si="3"/>
        <v>197.52692242543282</v>
      </c>
      <c r="R25" s="87">
        <f t="shared" si="3"/>
        <v>200.881986857615</v>
      </c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26"/>
      <c r="AE25" s="326"/>
      <c r="AF25" s="326"/>
      <c r="AG25" s="326"/>
      <c r="AH25" s="326"/>
      <c r="AI25" s="326"/>
      <c r="AJ25" s="326"/>
      <c r="AK25" s="326"/>
      <c r="AL25" s="326"/>
    </row>
    <row r="26" spans="1:3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23"/>
      <c r="AF26" s="323"/>
      <c r="AG26" s="323"/>
      <c r="AH26" s="323"/>
      <c r="AI26" s="323"/>
      <c r="AJ26" s="323"/>
      <c r="AK26" s="323"/>
      <c r="AL26" s="313"/>
    </row>
    <row r="27" spans="1:38" s="57" customFormat="1" ht="15" customHeight="1" x14ac:dyDescent="0.25">
      <c r="A27" s="74" t="s">
        <v>31</v>
      </c>
      <c r="B27" s="123" t="s">
        <v>68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</row>
    <row r="28" spans="1:38" s="57" customFormat="1" ht="15" customHeight="1" x14ac:dyDescent="0.25">
      <c r="A28" s="96"/>
      <c r="B28" s="120" t="s">
        <v>69</v>
      </c>
      <c r="C28" s="80"/>
      <c r="D28" s="80"/>
      <c r="E28" s="80"/>
      <c r="F28" s="97"/>
      <c r="G28" s="98" t="s">
        <v>46</v>
      </c>
      <c r="H28" s="98" t="s">
        <v>46</v>
      </c>
      <c r="I28" s="82" t="s">
        <v>47</v>
      </c>
      <c r="J28" s="99"/>
      <c r="K28" s="99"/>
      <c r="L28" s="99"/>
      <c r="M28" s="99"/>
      <c r="N28" s="99"/>
      <c r="O28" s="99"/>
      <c r="P28" s="99"/>
      <c r="Q28" s="99"/>
      <c r="R28" s="99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</row>
    <row r="29" spans="1:38" s="57" customFormat="1" ht="15" customHeight="1" x14ac:dyDescent="0.2">
      <c r="A29" s="55">
        <v>12</v>
      </c>
      <c r="B29" s="124" t="s">
        <v>70</v>
      </c>
      <c r="C29" s="100"/>
      <c r="D29" s="100"/>
      <c r="E29" s="100"/>
      <c r="F29" s="101"/>
      <c r="G29" s="102">
        <v>860.74950619300319</v>
      </c>
      <c r="H29" s="102">
        <v>880.30445328700114</v>
      </c>
      <c r="I29" s="85">
        <v>939.19320926800117</v>
      </c>
      <c r="J29" s="85">
        <v>1006</v>
      </c>
      <c r="K29" s="85">
        <v>1054.6400692112759</v>
      </c>
      <c r="L29" s="85">
        <v>1125.0731565834176</v>
      </c>
      <c r="M29" s="85">
        <v>1188.7061310903925</v>
      </c>
      <c r="N29" s="85">
        <v>1229.9347218023474</v>
      </c>
      <c r="O29" s="85">
        <v>1258.1288748745933</v>
      </c>
      <c r="P29" s="85">
        <v>1279.4986374738492</v>
      </c>
      <c r="Q29" s="85">
        <v>1301.2313730265666</v>
      </c>
      <c r="R29" s="85">
        <v>1323.3332467563571</v>
      </c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</row>
    <row r="30" spans="1:38" s="57" customFormat="1" ht="15" customHeight="1" x14ac:dyDescent="0.25">
      <c r="A30" s="55" t="s">
        <v>71</v>
      </c>
      <c r="B30" s="124" t="s">
        <v>50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3"/>
    </row>
    <row r="31" spans="1:38" s="57" customFormat="1" ht="15" customHeight="1" x14ac:dyDescent="0.25">
      <c r="A31" s="55" t="s">
        <v>72</v>
      </c>
      <c r="B31" s="124" t="s">
        <v>52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</row>
    <row r="32" spans="1:38" s="57" customFormat="1" ht="15" customHeight="1" x14ac:dyDescent="0.2">
      <c r="A32" s="55" t="s">
        <v>73</v>
      </c>
      <c r="B32" s="124" t="s">
        <v>54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  <c r="T32" s="313"/>
      <c r="U32" s="313"/>
      <c r="V32" s="313"/>
      <c r="W32" s="313"/>
      <c r="X32" s="313"/>
      <c r="Y32" s="313"/>
      <c r="Z32" s="313"/>
      <c r="AA32" s="313"/>
      <c r="AB32" s="313"/>
      <c r="AC32" s="313"/>
      <c r="AD32" s="313"/>
      <c r="AE32" s="313"/>
      <c r="AF32" s="313"/>
      <c r="AG32" s="313"/>
      <c r="AH32" s="313"/>
      <c r="AI32" s="313"/>
      <c r="AJ32" s="313"/>
      <c r="AK32" s="313"/>
      <c r="AL32" s="313"/>
    </row>
    <row r="33" spans="1:38" s="57" customFormat="1" ht="15" customHeight="1" x14ac:dyDescent="0.25">
      <c r="A33" s="55" t="s">
        <v>74</v>
      </c>
      <c r="B33" s="124" t="s">
        <v>56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</row>
    <row r="34" spans="1:38" s="57" customFormat="1" ht="15" customHeight="1" x14ac:dyDescent="0.2">
      <c r="A34" s="55" t="s">
        <v>75</v>
      </c>
      <c r="B34" s="124" t="s">
        <v>58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3"/>
      <c r="AJ34" s="313"/>
      <c r="AK34" s="313"/>
      <c r="AL34" s="313"/>
    </row>
    <row r="35" spans="1:38" s="57" customFormat="1" ht="15" customHeight="1" x14ac:dyDescent="0.25">
      <c r="A35" s="55">
        <v>14</v>
      </c>
      <c r="B35" s="124" t="s">
        <v>59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313"/>
      <c r="AK35" s="313"/>
      <c r="AL35" s="313"/>
    </row>
    <row r="36" spans="1:38" s="57" customFormat="1" ht="15" customHeight="1" x14ac:dyDescent="0.2">
      <c r="A36" s="55">
        <v>15</v>
      </c>
      <c r="B36" s="124" t="s">
        <v>60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3"/>
      <c r="AJ36" s="313"/>
      <c r="AK36" s="313"/>
      <c r="AL36" s="313"/>
    </row>
    <row r="37" spans="1:3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860.74950619300319</v>
      </c>
      <c r="H37" s="104">
        <f>H29+H35+H36</f>
        <v>880.30445328700114</v>
      </c>
      <c r="I37" s="104">
        <f>I29+I35+I36</f>
        <v>939.19320926800117</v>
      </c>
      <c r="J37" s="104">
        <f t="shared" ref="J37:P37" si="4">J29+J35+J36</f>
        <v>1006</v>
      </c>
      <c r="K37" s="104">
        <f t="shared" si="4"/>
        <v>1054.6400692112759</v>
      </c>
      <c r="L37" s="104">
        <f t="shared" si="4"/>
        <v>1125.0731565834176</v>
      </c>
      <c r="M37" s="104">
        <f t="shared" si="4"/>
        <v>1188.7061310903925</v>
      </c>
      <c r="N37" s="104">
        <f t="shared" si="4"/>
        <v>1229.9347218023474</v>
      </c>
      <c r="O37" s="104">
        <f t="shared" si="4"/>
        <v>1258.1288748745933</v>
      </c>
      <c r="P37" s="104">
        <f t="shared" si="4"/>
        <v>1279.4986374738492</v>
      </c>
      <c r="Q37" s="104">
        <f t="shared" ref="Q37:R37" si="5">Q29+Q35+Q36</f>
        <v>1301.2313730265666</v>
      </c>
      <c r="R37" s="104">
        <f t="shared" si="5"/>
        <v>1323.3332467563571</v>
      </c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</row>
    <row r="38" spans="1:38" s="57" customFormat="1" ht="15" customHeight="1" x14ac:dyDescent="0.2">
      <c r="A38" s="55">
        <v>17</v>
      </c>
      <c r="B38" s="124" t="s">
        <v>66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</row>
    <row r="39" spans="1:3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860.74950619300319</v>
      </c>
      <c r="H39" s="104">
        <f t="shared" si="6"/>
        <v>880.30445328700114</v>
      </c>
      <c r="I39" s="104">
        <f t="shared" si="6"/>
        <v>939.19320926800117</v>
      </c>
      <c r="J39" s="104">
        <f t="shared" si="6"/>
        <v>1006</v>
      </c>
      <c r="K39" s="104">
        <f t="shared" si="6"/>
        <v>1054.6400692112759</v>
      </c>
      <c r="L39" s="104">
        <f t="shared" si="6"/>
        <v>1125.0731565834176</v>
      </c>
      <c r="M39" s="104">
        <f t="shared" si="6"/>
        <v>1188.7061310903925</v>
      </c>
      <c r="N39" s="104">
        <f t="shared" si="6"/>
        <v>1229.9347218023474</v>
      </c>
      <c r="O39" s="104">
        <f t="shared" si="6"/>
        <v>1258.1288748745933</v>
      </c>
      <c r="P39" s="104">
        <f t="shared" si="6"/>
        <v>1279.4986374738492</v>
      </c>
      <c r="Q39" s="104">
        <f t="shared" si="6"/>
        <v>1301.2313730265666</v>
      </c>
      <c r="R39" s="104">
        <f t="shared" si="6"/>
        <v>1323.3332467563571</v>
      </c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</row>
    <row r="40" spans="1:3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</row>
    <row r="41" spans="1:3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</row>
    <row r="42" spans="1:38" s="57" customFormat="1" x14ac:dyDescent="0.25">
      <c r="A42" s="64"/>
      <c r="B42" s="2"/>
      <c r="C42" s="4"/>
      <c r="D42" s="4"/>
      <c r="E42" s="4"/>
      <c r="F42" s="4"/>
      <c r="G42" s="107" t="s">
        <v>76</v>
      </c>
      <c r="H42" s="107" t="s">
        <v>76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  <row r="43" spans="1:38" s="57" customFormat="1" x14ac:dyDescent="0.25">
      <c r="A43" s="75" t="s">
        <v>31</v>
      </c>
      <c r="B43" s="125" t="s">
        <v>77</v>
      </c>
      <c r="C43" s="108"/>
      <c r="D43" s="108"/>
      <c r="E43" s="108"/>
      <c r="F43" s="109"/>
      <c r="G43" s="110" t="s">
        <v>78</v>
      </c>
      <c r="H43" s="110" t="s">
        <v>79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</row>
    <row r="44" spans="1:38" s="57" customFormat="1" ht="14.25" x14ac:dyDescent="0.25">
      <c r="A44" s="55">
        <v>19</v>
      </c>
      <c r="B44" s="121" t="s">
        <v>80</v>
      </c>
      <c r="C44" s="84"/>
      <c r="D44" s="84"/>
      <c r="E44" s="84"/>
      <c r="F44" s="111"/>
      <c r="G44" s="112">
        <f>G11</f>
        <v>145.35499999999999</v>
      </c>
      <c r="H44" s="113">
        <f>H11</f>
        <v>135.108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</row>
    <row r="45" spans="1:38" s="57" customFormat="1" ht="14.25" x14ac:dyDescent="0.25">
      <c r="A45" s="55">
        <v>20</v>
      </c>
      <c r="B45" s="121" t="s">
        <v>81</v>
      </c>
      <c r="C45" s="84"/>
      <c r="D45" s="84"/>
      <c r="E45" s="84"/>
      <c r="F45" s="111"/>
      <c r="G45" s="114">
        <v>43846</v>
      </c>
      <c r="H45" s="114">
        <v>44531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</row>
    <row r="46" spans="1:38" s="57" customFormat="1" ht="14.25" x14ac:dyDescent="0.25">
      <c r="A46" s="55">
        <v>21</v>
      </c>
      <c r="B46" s="121" t="s">
        <v>82</v>
      </c>
      <c r="C46" s="84"/>
      <c r="D46" s="84"/>
      <c r="E46" s="84"/>
      <c r="F46" s="111"/>
      <c r="G46" s="115">
        <v>11</v>
      </c>
      <c r="H46" s="115">
        <v>13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</row>
    <row r="47" spans="1:38" s="57" customFormat="1" ht="14.25" x14ac:dyDescent="0.25">
      <c r="A47" s="55">
        <v>22</v>
      </c>
      <c r="B47" s="121" t="s">
        <v>83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</row>
    <row r="48" spans="1:38" s="57" customFormat="1" ht="14.25" x14ac:dyDescent="0.25">
      <c r="A48" s="55">
        <v>23</v>
      </c>
      <c r="B48" s="121" t="s">
        <v>84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3"/>
      <c r="AJ48" s="313"/>
      <c r="AK48" s="313"/>
      <c r="AL48" s="313"/>
    </row>
    <row r="49" spans="1:38" s="57" customFormat="1" ht="14.25" x14ac:dyDescent="0.25">
      <c r="A49" s="55">
        <v>24</v>
      </c>
      <c r="B49" s="121" t="s">
        <v>85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</row>
    <row r="50" spans="1:38" s="57" customFormat="1" x14ac:dyDescent="0.25">
      <c r="A50" s="55">
        <v>25</v>
      </c>
      <c r="B50" s="121" t="s">
        <v>86</v>
      </c>
      <c r="C50" s="84"/>
      <c r="D50" s="84"/>
      <c r="E50" s="84"/>
      <c r="F50" s="111"/>
      <c r="G50" s="116">
        <f>G44+G47+G48+G49</f>
        <v>145.35499999999999</v>
      </c>
      <c r="H50" s="116">
        <f>H44+H47+H48+H49</f>
        <v>135.108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3"/>
      <c r="AJ50" s="313"/>
      <c r="AK50" s="313"/>
      <c r="AL50" s="313"/>
    </row>
    <row r="51" spans="1:3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  <c r="AG51" s="313"/>
      <c r="AH51" s="313"/>
      <c r="AI51" s="313"/>
      <c r="AJ51" s="313"/>
      <c r="AK51" s="313"/>
      <c r="AL51" s="313"/>
    </row>
    <row r="52" spans="1:38" s="57" customFormat="1" x14ac:dyDescent="0.25">
      <c r="A52" s="62" t="s">
        <v>87</v>
      </c>
      <c r="B52" s="63" t="s">
        <v>88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</row>
    <row r="53" spans="1:38" s="57" customFormat="1" ht="14.25" x14ac:dyDescent="0.25">
      <c r="A53" s="67" t="s">
        <v>89</v>
      </c>
      <c r="B53" s="58"/>
      <c r="C53" s="117"/>
      <c r="D53" s="319"/>
      <c r="E53" s="319"/>
      <c r="F53" s="319"/>
      <c r="G53" s="320"/>
      <c r="H53" s="68"/>
      <c r="I53" s="69"/>
      <c r="J53" s="66"/>
      <c r="K53" s="66"/>
      <c r="L53" s="66"/>
      <c r="M53" s="66"/>
      <c r="N53" s="66"/>
      <c r="O53" s="66"/>
      <c r="P53" s="321"/>
      <c r="Q53" s="66"/>
      <c r="R53" s="66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  <c r="AG53" s="313"/>
      <c r="AH53" s="313"/>
      <c r="AI53" s="313"/>
      <c r="AJ53" s="313"/>
      <c r="AK53" s="313"/>
      <c r="AL53" s="313"/>
    </row>
    <row r="54" spans="1:38" s="57" customFormat="1" ht="14.25" x14ac:dyDescent="0.25">
      <c r="A54" s="67" t="s">
        <v>89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3"/>
      <c r="AJ54" s="313"/>
      <c r="AK54" s="313"/>
      <c r="AL54" s="313"/>
    </row>
    <row r="55" spans="1:38" ht="15.75" x14ac:dyDescent="0.25">
      <c r="G55" s="294"/>
      <c r="H55" s="295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7"/>
      <c r="T55" s="329"/>
    </row>
    <row r="56" spans="1:38" ht="15.75" x14ac:dyDescent="0.25">
      <c r="G56" s="298"/>
      <c r="H56" s="295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7"/>
      <c r="T56" s="330"/>
    </row>
    <row r="57" spans="1:38" ht="15.75" x14ac:dyDescent="0.25">
      <c r="G57" s="299"/>
      <c r="H57" s="299"/>
      <c r="I57" s="299"/>
      <c r="J57" s="299"/>
      <c r="K57" s="299"/>
      <c r="L57" s="299"/>
      <c r="M57" s="299"/>
      <c r="N57" s="299"/>
      <c r="O57" s="299"/>
      <c r="P57" s="299"/>
      <c r="Q57" s="299"/>
      <c r="R57" s="299"/>
      <c r="S57" s="297"/>
      <c r="T57" s="331"/>
    </row>
    <row r="59" spans="1:38" x14ac:dyDescent="0.25">
      <c r="T59" s="332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79"/>
  <sheetViews>
    <sheetView showGridLines="0" topLeftCell="L1" zoomScale="85" zoomScaleNormal="85" workbookViewId="0">
      <pane ySplit="9" topLeftCell="A25" activePane="bottomLeft" state="frozen"/>
      <selection pane="bottomLeft" activeCell="AE19" sqref="AE19"/>
    </sheetView>
  </sheetViews>
  <sheetFormatPr defaultColWidth="9" defaultRowHeight="15" x14ac:dyDescent="0.25"/>
  <cols>
    <col min="1" max="1" width="5.5" style="258" bestFit="1" customWidth="1"/>
    <col min="2" max="2" width="51.875" style="257" customWidth="1"/>
    <col min="3" max="3" width="17.25" style="257" customWidth="1"/>
    <col min="4" max="5" width="16.375" style="257" customWidth="1"/>
    <col min="6" max="6" width="27.25" style="257" customWidth="1"/>
    <col min="7" max="9" width="17.125" style="257" customWidth="1"/>
    <col min="10" max="10" width="18.625" style="257" customWidth="1"/>
    <col min="11" max="13" width="17.125" style="257" customWidth="1"/>
    <col min="14" max="14" width="16.125" style="258" customWidth="1"/>
    <col min="15" max="15" width="16.125" style="259" customWidth="1"/>
    <col min="16" max="25" width="9.625" style="260" customWidth="1"/>
    <col min="26" max="26" width="8.5" style="260" customWidth="1"/>
    <col min="27" max="27" width="16.125" style="223" customWidth="1"/>
    <col min="28" max="28" width="15.375" style="223" customWidth="1"/>
    <col min="29" max="39" width="9.625" style="223" customWidth="1"/>
    <col min="40" max="133" width="7.125" style="223" customWidth="1"/>
    <col min="134" max="16384" width="9" style="223"/>
  </cols>
  <sheetData>
    <row r="1" spans="1:38" s="192" customFormat="1" x14ac:dyDescent="0.25">
      <c r="A1" s="192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4"/>
      <c r="O1" s="194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38" s="192" customFormat="1" x14ac:dyDescent="0.25">
      <c r="A2" s="196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4"/>
      <c r="O2" s="194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38" s="196" customFormat="1" ht="15.75" x14ac:dyDescent="0.25">
      <c r="A3" s="197" t="s">
        <v>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8"/>
      <c r="O3" s="198"/>
    </row>
    <row r="4" spans="1:38" s="196" customFormat="1" ht="15.75" x14ac:dyDescent="0.25">
      <c r="A4" s="199" t="s">
        <v>90</v>
      </c>
      <c r="C4" s="200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8"/>
      <c r="O4" s="198"/>
    </row>
    <row r="5" spans="1:38" s="196" customFormat="1" ht="15.75" customHeight="1" x14ac:dyDescent="0.25">
      <c r="A5" s="196" t="str">
        <f>'Admin Info'!B6</f>
        <v>LSE Name on Admin Tab</v>
      </c>
      <c r="N5" s="201"/>
      <c r="O5" s="202" t="s">
        <v>28</v>
      </c>
      <c r="P5" s="203"/>
      <c r="Q5" s="204"/>
      <c r="R5" s="205"/>
      <c r="S5" s="205"/>
      <c r="T5" s="205"/>
      <c r="U5" s="205"/>
      <c r="V5" s="206"/>
      <c r="W5" s="206"/>
      <c r="X5" s="206"/>
      <c r="Y5" s="206"/>
      <c r="Z5" s="206"/>
      <c r="AA5" s="207"/>
      <c r="AB5" s="201"/>
      <c r="AC5" s="200"/>
      <c r="AD5" s="200"/>
      <c r="AE5" s="200"/>
      <c r="AF5" s="208"/>
    </row>
    <row r="6" spans="1:38" s="196" customFormat="1" ht="15.75" x14ac:dyDescent="0.25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10"/>
      <c r="P6" s="210"/>
      <c r="Q6" s="210"/>
      <c r="R6" s="210"/>
      <c r="T6" s="211"/>
      <c r="U6" s="211"/>
      <c r="V6" s="211"/>
      <c r="W6" s="211"/>
      <c r="X6" s="211"/>
      <c r="Y6" s="211"/>
      <c r="Z6" s="206"/>
      <c r="AA6" s="212"/>
      <c r="AB6" s="213"/>
      <c r="AC6" s="213"/>
    </row>
    <row r="7" spans="1:38" s="196" customFormat="1" ht="15.75" x14ac:dyDescent="0.25"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  <c r="O7" s="199" t="s">
        <v>29</v>
      </c>
      <c r="P7" s="209"/>
      <c r="Q7" s="216"/>
      <c r="R7" s="216"/>
      <c r="S7" s="217" t="s">
        <v>30</v>
      </c>
      <c r="T7" s="208"/>
      <c r="U7" s="208"/>
      <c r="V7" s="208"/>
      <c r="W7" s="208"/>
      <c r="X7" s="208"/>
      <c r="Y7" s="208"/>
      <c r="Z7" s="206"/>
      <c r="AA7" s="197"/>
      <c r="AE7" s="217"/>
      <c r="AF7" s="208"/>
      <c r="AG7" s="208"/>
      <c r="AH7" s="208"/>
    </row>
    <row r="8" spans="1:38" ht="15" customHeight="1" x14ac:dyDescent="0.2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20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  <c r="Z8" s="223"/>
      <c r="AA8" s="268" t="s">
        <v>91</v>
      </c>
      <c r="AB8" s="267"/>
      <c r="AC8" s="224"/>
      <c r="AD8" s="225"/>
    </row>
    <row r="9" spans="1:38" s="230" customFormat="1" ht="45" customHeight="1" x14ac:dyDescent="0.25">
      <c r="A9" s="226"/>
      <c r="B9" s="227" t="s">
        <v>92</v>
      </c>
      <c r="C9" s="227" t="s">
        <v>93</v>
      </c>
      <c r="D9" s="227" t="s">
        <v>94</v>
      </c>
      <c r="E9" s="227" t="s">
        <v>95</v>
      </c>
      <c r="F9" s="261" t="s">
        <v>96</v>
      </c>
      <c r="G9" s="261" t="s">
        <v>97</v>
      </c>
      <c r="H9" s="261" t="s">
        <v>98</v>
      </c>
      <c r="I9" s="261" t="s">
        <v>99</v>
      </c>
      <c r="J9" s="261" t="s">
        <v>100</v>
      </c>
      <c r="K9" s="261" t="s">
        <v>101</v>
      </c>
      <c r="L9" s="261" t="s">
        <v>102</v>
      </c>
      <c r="M9" s="261" t="s">
        <v>103</v>
      </c>
      <c r="N9" s="228" t="s">
        <v>104</v>
      </c>
      <c r="O9" s="228" t="s">
        <v>105</v>
      </c>
      <c r="P9" s="229" t="s">
        <v>35</v>
      </c>
      <c r="Q9" s="229" t="s">
        <v>36</v>
      </c>
      <c r="R9" s="229" t="s">
        <v>37</v>
      </c>
      <c r="S9" s="229" t="s">
        <v>38</v>
      </c>
      <c r="T9" s="229" t="s">
        <v>39</v>
      </c>
      <c r="U9" s="229" t="s">
        <v>40</v>
      </c>
      <c r="V9" s="229" t="s">
        <v>41</v>
      </c>
      <c r="W9" s="229" t="s">
        <v>42</v>
      </c>
      <c r="X9" s="229" t="s">
        <v>43</v>
      </c>
      <c r="Y9" s="229" t="s">
        <v>44</v>
      </c>
      <c r="AA9" s="231" t="s">
        <v>106</v>
      </c>
      <c r="AB9" s="231" t="s">
        <v>107</v>
      </c>
      <c r="AC9" s="232" t="s">
        <v>35</v>
      </c>
      <c r="AD9" s="232" t="s">
        <v>36</v>
      </c>
      <c r="AE9" s="232" t="s">
        <v>37</v>
      </c>
      <c r="AF9" s="232" t="s">
        <v>38</v>
      </c>
      <c r="AG9" s="232" t="s">
        <v>39</v>
      </c>
      <c r="AH9" s="232" t="s">
        <v>40</v>
      </c>
      <c r="AI9" s="232" t="s">
        <v>41</v>
      </c>
      <c r="AJ9" s="232" t="s">
        <v>42</v>
      </c>
      <c r="AK9" s="232" t="s">
        <v>43</v>
      </c>
      <c r="AL9" s="232" t="s">
        <v>44</v>
      </c>
    </row>
    <row r="10" spans="1:38" s="230" customFormat="1" ht="15.75" customHeight="1" x14ac:dyDescent="0.25">
      <c r="A10" s="233" t="s">
        <v>108</v>
      </c>
      <c r="B10" s="234" t="s">
        <v>109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6">
        <f t="shared" ref="N10:Y10" si="0">SUM(N11:N13)</f>
        <v>0</v>
      </c>
      <c r="O10" s="236">
        <f t="shared" si="0"/>
        <v>0</v>
      </c>
      <c r="P10" s="236">
        <f t="shared" si="0"/>
        <v>0</v>
      </c>
      <c r="Q10" s="236">
        <f t="shared" si="0"/>
        <v>0</v>
      </c>
      <c r="R10" s="236">
        <f t="shared" si="0"/>
        <v>0</v>
      </c>
      <c r="S10" s="236">
        <f t="shared" si="0"/>
        <v>0</v>
      </c>
      <c r="T10" s="236">
        <f t="shared" si="0"/>
        <v>0</v>
      </c>
      <c r="U10" s="236">
        <f t="shared" si="0"/>
        <v>0</v>
      </c>
      <c r="V10" s="236">
        <f t="shared" si="0"/>
        <v>0</v>
      </c>
      <c r="W10" s="236">
        <f t="shared" si="0"/>
        <v>0</v>
      </c>
      <c r="X10" s="236">
        <f t="shared" si="0"/>
        <v>0</v>
      </c>
      <c r="Y10" s="236">
        <f t="shared" si="0"/>
        <v>0</v>
      </c>
      <c r="AA10" s="227">
        <f t="shared" ref="AA10:AL10" si="1">SUM(AA11:AA13)</f>
        <v>0</v>
      </c>
      <c r="AB10" s="227">
        <f t="shared" si="1"/>
        <v>0</v>
      </c>
      <c r="AC10" s="227">
        <f t="shared" si="1"/>
        <v>0</v>
      </c>
      <c r="AD10" s="227">
        <f t="shared" si="1"/>
        <v>0</v>
      </c>
      <c r="AE10" s="227">
        <f t="shared" si="1"/>
        <v>0</v>
      </c>
      <c r="AF10" s="227">
        <f t="shared" si="1"/>
        <v>0</v>
      </c>
      <c r="AG10" s="227">
        <f t="shared" si="1"/>
        <v>0</v>
      </c>
      <c r="AH10" s="227">
        <f t="shared" si="1"/>
        <v>0</v>
      </c>
      <c r="AI10" s="227">
        <f t="shared" si="1"/>
        <v>0</v>
      </c>
      <c r="AJ10" s="227">
        <f t="shared" si="1"/>
        <v>0</v>
      </c>
      <c r="AK10" s="227">
        <f t="shared" si="1"/>
        <v>0</v>
      </c>
      <c r="AL10" s="227">
        <f t="shared" si="1"/>
        <v>0</v>
      </c>
    </row>
    <row r="11" spans="1:38" s="230" customFormat="1" ht="15.75" customHeight="1" x14ac:dyDescent="0.25">
      <c r="A11" s="233" t="s">
        <v>110</v>
      </c>
      <c r="B11" s="237"/>
      <c r="C11" s="238"/>
      <c r="D11" s="238"/>
      <c r="E11" s="238"/>
      <c r="F11" s="238"/>
      <c r="G11" s="286"/>
      <c r="H11" s="238"/>
      <c r="I11" s="238"/>
      <c r="J11" s="238"/>
      <c r="K11" s="238"/>
      <c r="L11" s="243"/>
      <c r="M11" s="243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</row>
    <row r="12" spans="1:38" s="230" customFormat="1" ht="15.75" customHeight="1" x14ac:dyDescent="0.25">
      <c r="A12" s="233" t="s">
        <v>111</v>
      </c>
      <c r="B12" s="237"/>
      <c r="C12" s="238"/>
      <c r="D12" s="238"/>
      <c r="E12" s="238"/>
      <c r="F12" s="238"/>
      <c r="G12" s="286"/>
      <c r="H12" s="238"/>
      <c r="I12" s="238"/>
      <c r="J12" s="238"/>
      <c r="K12" s="238"/>
      <c r="L12" s="243"/>
      <c r="M12" s="243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</row>
    <row r="13" spans="1:38" s="230" customFormat="1" ht="15.75" customHeight="1" x14ac:dyDescent="0.25">
      <c r="A13" s="233" t="s">
        <v>112</v>
      </c>
      <c r="B13" s="237"/>
      <c r="C13" s="238"/>
      <c r="D13" s="238"/>
      <c r="E13" s="238"/>
      <c r="F13" s="238"/>
      <c r="G13" s="286"/>
      <c r="H13" s="238"/>
      <c r="I13" s="238"/>
      <c r="J13" s="238"/>
      <c r="K13" s="238"/>
      <c r="L13" s="243"/>
      <c r="M13" s="243"/>
      <c r="N13" s="227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</row>
    <row r="14" spans="1:38" s="230" customFormat="1" ht="15.75" customHeight="1" x14ac:dyDescent="0.25">
      <c r="A14" s="233" t="s">
        <v>49</v>
      </c>
      <c r="B14" s="234" t="s">
        <v>113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6">
        <f t="shared" ref="N14:Y14" si="2">SUM(N15:N16)</f>
        <v>0</v>
      </c>
      <c r="O14" s="236">
        <f t="shared" si="2"/>
        <v>0</v>
      </c>
      <c r="P14" s="236">
        <f t="shared" si="2"/>
        <v>0</v>
      </c>
      <c r="Q14" s="236">
        <f t="shared" si="2"/>
        <v>0</v>
      </c>
      <c r="R14" s="236">
        <f t="shared" si="2"/>
        <v>0</v>
      </c>
      <c r="S14" s="236">
        <f t="shared" si="2"/>
        <v>0</v>
      </c>
      <c r="T14" s="236">
        <f t="shared" si="2"/>
        <v>0</v>
      </c>
      <c r="U14" s="236">
        <f t="shared" si="2"/>
        <v>0</v>
      </c>
      <c r="V14" s="236">
        <f t="shared" si="2"/>
        <v>0</v>
      </c>
      <c r="W14" s="236">
        <f t="shared" si="2"/>
        <v>0</v>
      </c>
      <c r="X14" s="236">
        <f t="shared" si="2"/>
        <v>0</v>
      </c>
      <c r="Y14" s="236">
        <f t="shared" si="2"/>
        <v>0</v>
      </c>
      <c r="AA14" s="227">
        <f t="shared" ref="AA14:AL14" si="3">SUM(AA15:AA16)</f>
        <v>0</v>
      </c>
      <c r="AB14" s="227">
        <f t="shared" si="3"/>
        <v>0</v>
      </c>
      <c r="AC14" s="227">
        <f t="shared" si="3"/>
        <v>0</v>
      </c>
      <c r="AD14" s="227">
        <f t="shared" si="3"/>
        <v>0</v>
      </c>
      <c r="AE14" s="227">
        <f t="shared" si="3"/>
        <v>0</v>
      </c>
      <c r="AF14" s="227">
        <f t="shared" si="3"/>
        <v>0</v>
      </c>
      <c r="AG14" s="227">
        <f t="shared" si="3"/>
        <v>0</v>
      </c>
      <c r="AH14" s="227">
        <f t="shared" si="3"/>
        <v>0</v>
      </c>
      <c r="AI14" s="227">
        <f t="shared" si="3"/>
        <v>0</v>
      </c>
      <c r="AJ14" s="227">
        <f t="shared" si="3"/>
        <v>0</v>
      </c>
      <c r="AK14" s="227">
        <f t="shared" si="3"/>
        <v>0</v>
      </c>
      <c r="AL14" s="227">
        <f t="shared" si="3"/>
        <v>0</v>
      </c>
    </row>
    <row r="15" spans="1:38" s="230" customFormat="1" ht="15.75" customHeight="1" x14ac:dyDescent="0.25">
      <c r="A15" s="233" t="s">
        <v>51</v>
      </c>
      <c r="B15" s="237"/>
      <c r="C15" s="238"/>
      <c r="D15" s="238"/>
      <c r="E15" s="238"/>
      <c r="F15" s="238"/>
      <c r="G15" s="286"/>
      <c r="H15" s="238"/>
      <c r="I15" s="238"/>
      <c r="J15" s="238"/>
      <c r="K15" s="238"/>
      <c r="L15" s="243"/>
      <c r="M15" s="243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</row>
    <row r="16" spans="1:38" s="230" customFormat="1" ht="15.75" customHeight="1" x14ac:dyDescent="0.25">
      <c r="A16" s="233" t="s">
        <v>53</v>
      </c>
      <c r="B16" s="237"/>
      <c r="C16" s="238"/>
      <c r="D16" s="238"/>
      <c r="E16" s="238"/>
      <c r="F16" s="238"/>
      <c r="G16" s="286"/>
      <c r="H16" s="238"/>
      <c r="I16" s="238"/>
      <c r="J16" s="238"/>
      <c r="K16" s="238"/>
      <c r="L16" s="243"/>
      <c r="M16" s="243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</row>
    <row r="17" spans="1:40" s="230" customFormat="1" ht="15.75" customHeight="1" x14ac:dyDescent="0.25">
      <c r="A17" s="233" t="s">
        <v>114</v>
      </c>
      <c r="B17" s="234" t="s">
        <v>115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6">
        <f t="shared" ref="N17:Y17" si="4">SUM(N18:N21)</f>
        <v>383.4</v>
      </c>
      <c r="O17" s="236">
        <f t="shared" si="4"/>
        <v>383.4</v>
      </c>
      <c r="P17" s="236">
        <f t="shared" si="4"/>
        <v>383.4</v>
      </c>
      <c r="Q17" s="236">
        <f t="shared" si="4"/>
        <v>383.4</v>
      </c>
      <c r="R17" s="236">
        <f t="shared" si="4"/>
        <v>383.4</v>
      </c>
      <c r="S17" s="236">
        <f t="shared" si="4"/>
        <v>383.4</v>
      </c>
      <c r="T17" s="236">
        <f t="shared" si="4"/>
        <v>383.4</v>
      </c>
      <c r="U17" s="236">
        <f t="shared" si="4"/>
        <v>383.4</v>
      </c>
      <c r="V17" s="236">
        <f t="shared" si="4"/>
        <v>383.4</v>
      </c>
      <c r="W17" s="236">
        <f t="shared" si="4"/>
        <v>383.4</v>
      </c>
      <c r="X17" s="236">
        <f t="shared" si="4"/>
        <v>383.4</v>
      </c>
      <c r="Y17" s="236">
        <f t="shared" si="4"/>
        <v>383.4</v>
      </c>
      <c r="AA17" s="302">
        <f t="shared" ref="AA17:AL17" si="5">SUM(AA18:AA21)</f>
        <v>1163.8099535719998</v>
      </c>
      <c r="AB17" s="302">
        <f t="shared" si="5"/>
        <v>967.55457693700009</v>
      </c>
      <c r="AC17" s="302">
        <f t="shared" si="5"/>
        <v>1144.6274156192019</v>
      </c>
      <c r="AD17" s="302">
        <f t="shared" si="5"/>
        <v>1419.3724546641113</v>
      </c>
      <c r="AE17" s="302">
        <f t="shared" si="5"/>
        <v>1441.9668150282605</v>
      </c>
      <c r="AF17" s="302">
        <f t="shared" si="5"/>
        <v>1443.9386428172377</v>
      </c>
      <c r="AG17" s="302">
        <f t="shared" si="5"/>
        <v>1443.9386428172377</v>
      </c>
      <c r="AH17" s="302">
        <f t="shared" si="5"/>
        <v>1455.2878093489144</v>
      </c>
      <c r="AI17" s="302">
        <f t="shared" si="5"/>
        <v>1504.588686319416</v>
      </c>
      <c r="AJ17" s="302">
        <f t="shared" si="5"/>
        <v>1504.0848178097519</v>
      </c>
      <c r="AK17" s="302">
        <f t="shared" si="5"/>
        <v>1505.0300129734087</v>
      </c>
      <c r="AL17" s="302">
        <f t="shared" si="5"/>
        <v>1509.9097996610676</v>
      </c>
    </row>
    <row r="18" spans="1:40" s="230" customFormat="1" ht="15.75" customHeight="1" x14ac:dyDescent="0.2">
      <c r="A18" s="233" t="s">
        <v>116</v>
      </c>
      <c r="B18" s="237" t="s">
        <v>117</v>
      </c>
      <c r="C18" s="290" t="s">
        <v>353</v>
      </c>
      <c r="D18" s="290">
        <v>380</v>
      </c>
      <c r="E18" s="238"/>
      <c r="F18" s="238" t="s">
        <v>336</v>
      </c>
      <c r="G18" s="286">
        <v>165</v>
      </c>
      <c r="H18" s="238" t="s">
        <v>332</v>
      </c>
      <c r="I18" s="238" t="s">
        <v>362</v>
      </c>
      <c r="J18" s="238" t="s">
        <v>361</v>
      </c>
      <c r="K18" s="238"/>
      <c r="L18" s="243"/>
      <c r="M18" s="243"/>
      <c r="N18" s="286">
        <v>165</v>
      </c>
      <c r="O18" s="286">
        <v>165</v>
      </c>
      <c r="P18" s="286">
        <v>165</v>
      </c>
      <c r="Q18" s="286">
        <v>165</v>
      </c>
      <c r="R18" s="286">
        <v>165</v>
      </c>
      <c r="S18" s="286">
        <v>165</v>
      </c>
      <c r="T18" s="286">
        <v>165</v>
      </c>
      <c r="U18" s="286">
        <v>165</v>
      </c>
      <c r="V18" s="286">
        <v>165</v>
      </c>
      <c r="W18" s="286">
        <v>165</v>
      </c>
      <c r="X18" s="286">
        <v>165</v>
      </c>
      <c r="Y18" s="286">
        <v>165</v>
      </c>
      <c r="AA18" s="303">
        <v>479.88193547799995</v>
      </c>
      <c r="AB18" s="303">
        <v>346.44205426000002</v>
      </c>
      <c r="AC18" s="303">
        <v>446.88561736400004</v>
      </c>
      <c r="AD18" s="303">
        <v>672.32626734000019</v>
      </c>
      <c r="AE18" s="303">
        <v>660.31287399000018</v>
      </c>
      <c r="AF18" s="303">
        <v>660.31287399000018</v>
      </c>
      <c r="AG18" s="303">
        <v>660.31287399000018</v>
      </c>
      <c r="AH18" s="303">
        <v>660.31287399000018</v>
      </c>
      <c r="AI18" s="303">
        <v>660.31287399000018</v>
      </c>
      <c r="AJ18" s="303">
        <v>660.31287399000018</v>
      </c>
      <c r="AK18" s="303">
        <v>660.31287399000018</v>
      </c>
      <c r="AL18" s="303">
        <v>660.31287399000018</v>
      </c>
      <c r="AM18" s="293"/>
    </row>
    <row r="19" spans="1:40" s="230" customFormat="1" ht="15.75" customHeight="1" x14ac:dyDescent="0.2">
      <c r="A19" s="233" t="s">
        <v>116</v>
      </c>
      <c r="B19" s="237" t="s">
        <v>117</v>
      </c>
      <c r="C19" s="290" t="s">
        <v>354</v>
      </c>
      <c r="D19" s="290">
        <v>382</v>
      </c>
      <c r="E19" s="238"/>
      <c r="F19" s="238" t="s">
        <v>336</v>
      </c>
      <c r="G19" s="286">
        <v>115.5</v>
      </c>
      <c r="H19" s="238" t="s">
        <v>332</v>
      </c>
      <c r="I19" s="238" t="s">
        <v>360</v>
      </c>
      <c r="J19" s="238" t="s">
        <v>359</v>
      </c>
      <c r="K19" s="238"/>
      <c r="L19" s="243"/>
      <c r="M19" s="243"/>
      <c r="N19" s="286">
        <v>115.5</v>
      </c>
      <c r="O19" s="286">
        <v>115.5</v>
      </c>
      <c r="P19" s="286">
        <v>115.5</v>
      </c>
      <c r="Q19" s="286">
        <v>115.5</v>
      </c>
      <c r="R19" s="286">
        <v>115.5</v>
      </c>
      <c r="S19" s="286">
        <v>115.5</v>
      </c>
      <c r="T19" s="286">
        <v>115.5</v>
      </c>
      <c r="U19" s="286">
        <v>115.5</v>
      </c>
      <c r="V19" s="286">
        <v>115.5</v>
      </c>
      <c r="W19" s="286">
        <v>115.5</v>
      </c>
      <c r="X19" s="286">
        <v>115.5</v>
      </c>
      <c r="Y19" s="286">
        <v>115.5</v>
      </c>
      <c r="AA19" s="303">
        <v>379.20554937399999</v>
      </c>
      <c r="AB19" s="303">
        <v>322.54075643100003</v>
      </c>
      <c r="AC19" s="303">
        <v>398.92965815820173</v>
      </c>
      <c r="AD19" s="303">
        <v>450.90066063611118</v>
      </c>
      <c r="AE19" s="303">
        <v>469.03537590026008</v>
      </c>
      <c r="AF19" s="303">
        <v>470.01052888923743</v>
      </c>
      <c r="AG19" s="303">
        <v>470.01052888923743</v>
      </c>
      <c r="AH19" s="303">
        <v>475.9568769009141</v>
      </c>
      <c r="AI19" s="303">
        <v>502.36909097541587</v>
      </c>
      <c r="AJ19" s="303">
        <v>502.10152776575165</v>
      </c>
      <c r="AK19" s="303">
        <v>502.62474917940841</v>
      </c>
      <c r="AL19" s="303">
        <v>505.07734285706744</v>
      </c>
      <c r="AM19" s="293"/>
    </row>
    <row r="20" spans="1:40" s="230" customFormat="1" ht="15.75" customHeight="1" x14ac:dyDescent="0.2">
      <c r="A20" s="233" t="s">
        <v>116</v>
      </c>
      <c r="B20" s="237" t="s">
        <v>117</v>
      </c>
      <c r="C20" s="290" t="s">
        <v>355</v>
      </c>
      <c r="D20" s="290">
        <v>381</v>
      </c>
      <c r="E20" s="238"/>
      <c r="F20" s="238" t="s">
        <v>336</v>
      </c>
      <c r="G20" s="286">
        <v>100</v>
      </c>
      <c r="H20" s="238" t="s">
        <v>332</v>
      </c>
      <c r="I20" s="238" t="s">
        <v>358</v>
      </c>
      <c r="J20" s="238" t="s">
        <v>357</v>
      </c>
      <c r="K20" s="238"/>
      <c r="L20" s="243"/>
      <c r="M20" s="243"/>
      <c r="N20" s="286">
        <v>100</v>
      </c>
      <c r="O20" s="286">
        <v>100</v>
      </c>
      <c r="P20" s="286">
        <v>100</v>
      </c>
      <c r="Q20" s="286">
        <v>100</v>
      </c>
      <c r="R20" s="286">
        <v>100</v>
      </c>
      <c r="S20" s="286">
        <v>100</v>
      </c>
      <c r="T20" s="286">
        <v>100</v>
      </c>
      <c r="U20" s="286">
        <v>100</v>
      </c>
      <c r="V20" s="286">
        <v>100</v>
      </c>
      <c r="W20" s="286">
        <v>100</v>
      </c>
      <c r="X20" s="286">
        <v>100</v>
      </c>
      <c r="Y20" s="286">
        <v>100</v>
      </c>
      <c r="AA20" s="303">
        <v>304.72246871999994</v>
      </c>
      <c r="AB20" s="303">
        <v>298.57176624600004</v>
      </c>
      <c r="AC20" s="303">
        <v>298.81214009700005</v>
      </c>
      <c r="AD20" s="303">
        <v>296.14552668800002</v>
      </c>
      <c r="AE20" s="303">
        <v>312.61856513800001</v>
      </c>
      <c r="AF20" s="303">
        <v>313.615239938</v>
      </c>
      <c r="AG20" s="303">
        <v>313.615239938</v>
      </c>
      <c r="AH20" s="303">
        <v>319.01805845800004</v>
      </c>
      <c r="AI20" s="303">
        <v>341.90672135400007</v>
      </c>
      <c r="AJ20" s="303">
        <v>341.67041605400004</v>
      </c>
      <c r="AK20" s="303">
        <v>342.09238980400005</v>
      </c>
      <c r="AL20" s="303">
        <v>344.51958281400005</v>
      </c>
      <c r="AM20" s="293"/>
      <c r="AN20" s="291"/>
    </row>
    <row r="21" spans="1:40" s="230" customFormat="1" ht="15.75" customHeight="1" x14ac:dyDescent="0.2">
      <c r="A21" s="233" t="s">
        <v>118</v>
      </c>
      <c r="B21" s="237" t="s">
        <v>119</v>
      </c>
      <c r="C21" s="290" t="s">
        <v>356</v>
      </c>
      <c r="D21" s="290">
        <v>751</v>
      </c>
      <c r="E21" s="238"/>
      <c r="F21" s="238" t="s">
        <v>350</v>
      </c>
      <c r="G21" s="286">
        <v>2.9</v>
      </c>
      <c r="H21" s="238" t="s">
        <v>332</v>
      </c>
      <c r="I21" s="238" t="s">
        <v>363</v>
      </c>
      <c r="J21" s="238" t="s">
        <v>364</v>
      </c>
      <c r="K21" s="238"/>
      <c r="L21" s="243"/>
      <c r="M21" s="243"/>
      <c r="N21" s="286">
        <v>2.9</v>
      </c>
      <c r="O21" s="286">
        <v>2.9</v>
      </c>
      <c r="P21" s="286">
        <v>2.9</v>
      </c>
      <c r="Q21" s="286">
        <v>2.9</v>
      </c>
      <c r="R21" s="286">
        <v>2.9</v>
      </c>
      <c r="S21" s="286">
        <v>2.9</v>
      </c>
      <c r="T21" s="286">
        <v>2.9</v>
      </c>
      <c r="U21" s="286">
        <v>2.9</v>
      </c>
      <c r="V21" s="286">
        <v>2.9</v>
      </c>
      <c r="W21" s="286">
        <v>2.9</v>
      </c>
      <c r="X21" s="286">
        <v>2.9</v>
      </c>
      <c r="Y21" s="286">
        <v>2.9</v>
      </c>
      <c r="AA21" s="304">
        <v>0</v>
      </c>
      <c r="AB21" s="304">
        <v>0</v>
      </c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</row>
    <row r="22" spans="1:40" s="230" customFormat="1" ht="15.75" customHeight="1" x14ac:dyDescent="0.25">
      <c r="A22" s="233" t="s">
        <v>120</v>
      </c>
      <c r="B22" s="234" t="s">
        <v>121</v>
      </c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6">
        <f t="shared" ref="N22:Y22" si="6">SUM(N23:N25)</f>
        <v>10.6</v>
      </c>
      <c r="O22" s="236">
        <f t="shared" si="6"/>
        <v>10.7</v>
      </c>
      <c r="P22" s="236">
        <f t="shared" si="6"/>
        <v>10.7</v>
      </c>
      <c r="Q22" s="236">
        <f t="shared" si="6"/>
        <v>10.95</v>
      </c>
      <c r="R22" s="236">
        <f t="shared" si="6"/>
        <v>11.2</v>
      </c>
      <c r="S22" s="236">
        <f t="shared" si="6"/>
        <v>11.45</v>
      </c>
      <c r="T22" s="236">
        <f t="shared" si="6"/>
        <v>11.7</v>
      </c>
      <c r="U22" s="236">
        <f t="shared" si="6"/>
        <v>11.95</v>
      </c>
      <c r="V22" s="236">
        <f t="shared" si="6"/>
        <v>12.2</v>
      </c>
      <c r="W22" s="236">
        <f t="shared" si="6"/>
        <v>12.45</v>
      </c>
      <c r="X22" s="236">
        <f t="shared" si="6"/>
        <v>12.7</v>
      </c>
      <c r="Y22" s="236">
        <f t="shared" si="6"/>
        <v>12.95</v>
      </c>
      <c r="AA22" s="302">
        <f t="shared" ref="AA22:AL22" si="7">SUM(AA23:AA25)</f>
        <v>2.8521625799999999</v>
      </c>
      <c r="AB22" s="302">
        <f t="shared" si="7"/>
        <v>3.0097152999999999</v>
      </c>
      <c r="AC22" s="306">
        <f t="shared" si="7"/>
        <v>3.2597152999999999</v>
      </c>
      <c r="AD22" s="306">
        <f t="shared" si="7"/>
        <v>4.3254046982558139</v>
      </c>
      <c r="AE22" s="306">
        <f t="shared" si="7"/>
        <v>4.3910940965116279</v>
      </c>
      <c r="AF22" s="306">
        <f t="shared" si="7"/>
        <v>4.456783494767441</v>
      </c>
      <c r="AG22" s="306">
        <f t="shared" si="7"/>
        <v>4.5224728930232558</v>
      </c>
      <c r="AH22" s="306">
        <f t="shared" si="7"/>
        <v>4.5881622912790689</v>
      </c>
      <c r="AI22" s="306">
        <f t="shared" si="7"/>
        <v>4.6538516895348838</v>
      </c>
      <c r="AJ22" s="306">
        <f t="shared" si="7"/>
        <v>4.7195410877906969</v>
      </c>
      <c r="AK22" s="306">
        <f t="shared" si="7"/>
        <v>4.7852304860465118</v>
      </c>
      <c r="AL22" s="306">
        <f t="shared" si="7"/>
        <v>4.8509198843023249</v>
      </c>
    </row>
    <row r="23" spans="1:40" s="230" customFormat="1" ht="15.75" customHeight="1" x14ac:dyDescent="0.2">
      <c r="A23" s="233" t="s">
        <v>122</v>
      </c>
      <c r="B23" s="237" t="s">
        <v>366</v>
      </c>
      <c r="C23" s="238" t="s">
        <v>365</v>
      </c>
      <c r="D23" s="238">
        <v>57971</v>
      </c>
      <c r="E23" s="238"/>
      <c r="F23" s="238" t="s">
        <v>133</v>
      </c>
      <c r="G23" s="286">
        <v>2.1</v>
      </c>
      <c r="H23" s="238" t="s">
        <v>332</v>
      </c>
      <c r="I23" s="238" t="s">
        <v>367</v>
      </c>
      <c r="J23" s="238" t="s">
        <v>368</v>
      </c>
      <c r="K23" s="238"/>
      <c r="L23" s="243"/>
      <c r="M23" s="243"/>
      <c r="N23" s="301">
        <v>2.1</v>
      </c>
      <c r="O23" s="301">
        <v>2.1</v>
      </c>
      <c r="P23" s="301">
        <v>2.1</v>
      </c>
      <c r="Q23" s="301">
        <v>2.1</v>
      </c>
      <c r="R23" s="301">
        <v>2.1</v>
      </c>
      <c r="S23" s="301">
        <v>2.1</v>
      </c>
      <c r="T23" s="301">
        <v>2.1</v>
      </c>
      <c r="U23" s="301">
        <v>2.1</v>
      </c>
      <c r="V23" s="301">
        <v>2.1</v>
      </c>
      <c r="W23" s="301">
        <v>2.1</v>
      </c>
      <c r="X23" s="301">
        <v>2.1</v>
      </c>
      <c r="Y23" s="301">
        <v>2.1</v>
      </c>
      <c r="AA23" s="303">
        <v>0.67</v>
      </c>
      <c r="AB23" s="303">
        <v>0.75</v>
      </c>
      <c r="AC23" s="304">
        <v>1</v>
      </c>
      <c r="AD23" s="304">
        <v>2</v>
      </c>
      <c r="AE23" s="304">
        <v>2</v>
      </c>
      <c r="AF23" s="304">
        <v>2</v>
      </c>
      <c r="AG23" s="304">
        <v>2</v>
      </c>
      <c r="AH23" s="304">
        <v>2</v>
      </c>
      <c r="AI23" s="304">
        <v>2</v>
      </c>
      <c r="AJ23" s="304">
        <v>2</v>
      </c>
      <c r="AK23" s="304">
        <v>2</v>
      </c>
      <c r="AL23" s="304">
        <v>2</v>
      </c>
    </row>
    <row r="24" spans="1:40" s="230" customFormat="1" ht="15.75" customHeight="1" x14ac:dyDescent="0.2">
      <c r="A24" s="233" t="s">
        <v>124</v>
      </c>
      <c r="B24" s="237" t="s">
        <v>125</v>
      </c>
      <c r="C24" s="238"/>
      <c r="D24" s="238"/>
      <c r="E24" s="238"/>
      <c r="F24" s="238" t="s">
        <v>126</v>
      </c>
      <c r="G24" s="286">
        <v>8.6</v>
      </c>
      <c r="H24" s="238" t="s">
        <v>332</v>
      </c>
      <c r="I24" s="238"/>
      <c r="J24" s="238"/>
      <c r="K24" s="238"/>
      <c r="L24" s="243"/>
      <c r="M24" s="243"/>
      <c r="N24" s="301">
        <v>8.5</v>
      </c>
      <c r="O24" s="301">
        <v>8.6</v>
      </c>
      <c r="P24" s="301">
        <v>8.6</v>
      </c>
      <c r="Q24" s="301">
        <f>P24+0.25</f>
        <v>8.85</v>
      </c>
      <c r="R24" s="301">
        <f>Q24+0.25</f>
        <v>9.1</v>
      </c>
      <c r="S24" s="301">
        <f t="shared" ref="S24:Y24" si="8">R24+0.25</f>
        <v>9.35</v>
      </c>
      <c r="T24" s="301">
        <f t="shared" si="8"/>
        <v>9.6</v>
      </c>
      <c r="U24" s="301">
        <f t="shared" si="8"/>
        <v>9.85</v>
      </c>
      <c r="V24" s="301">
        <f t="shared" si="8"/>
        <v>10.1</v>
      </c>
      <c r="W24" s="301">
        <f t="shared" si="8"/>
        <v>10.35</v>
      </c>
      <c r="X24" s="301">
        <f t="shared" si="8"/>
        <v>10.6</v>
      </c>
      <c r="Y24" s="301">
        <f t="shared" si="8"/>
        <v>10.85</v>
      </c>
      <c r="AA24" s="307">
        <v>2.18216258</v>
      </c>
      <c r="AB24" s="308">
        <v>2.2597152999999999</v>
      </c>
      <c r="AC24" s="309">
        <f>AB24</f>
        <v>2.2597152999999999</v>
      </c>
      <c r="AD24" s="309">
        <f>AC24/P24*Q24</f>
        <v>2.3254046982558139</v>
      </c>
      <c r="AE24" s="309">
        <f>AD24/Q24*R24</f>
        <v>2.3910940965116279</v>
      </c>
      <c r="AF24" s="309">
        <f t="shared" ref="AF24:AL24" si="9">AE24/R24*S24</f>
        <v>2.4567834947674414</v>
      </c>
      <c r="AG24" s="309">
        <f t="shared" si="9"/>
        <v>2.5224728930232554</v>
      </c>
      <c r="AH24" s="309">
        <f t="shared" si="9"/>
        <v>2.5881622912790694</v>
      </c>
      <c r="AI24" s="309">
        <f t="shared" si="9"/>
        <v>2.6538516895348834</v>
      </c>
      <c r="AJ24" s="309">
        <f t="shared" si="9"/>
        <v>2.7195410877906974</v>
      </c>
      <c r="AK24" s="309">
        <f>AJ24/W24*X24</f>
        <v>2.7852304860465114</v>
      </c>
      <c r="AL24" s="309">
        <f t="shared" si="9"/>
        <v>2.8509198843023253</v>
      </c>
    </row>
    <row r="25" spans="1:40" s="230" customFormat="1" ht="15.75" customHeight="1" x14ac:dyDescent="0.25">
      <c r="A25" s="233" t="s">
        <v>127</v>
      </c>
      <c r="B25" s="237" t="s">
        <v>128</v>
      </c>
      <c r="C25" s="238"/>
      <c r="D25" s="238"/>
      <c r="E25" s="238"/>
      <c r="F25" s="238"/>
      <c r="G25" s="286"/>
      <c r="H25" s="238"/>
      <c r="I25" s="238"/>
      <c r="J25" s="238"/>
      <c r="K25" s="238"/>
      <c r="L25" s="243"/>
      <c r="M25" s="243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AA25" s="227"/>
      <c r="AB25" s="227"/>
      <c r="AC25" s="227"/>
      <c r="AD25" s="227"/>
      <c r="AE25" s="227"/>
      <c r="AF25" s="300"/>
      <c r="AG25" s="227"/>
      <c r="AH25" s="300"/>
      <c r="AI25" s="227"/>
      <c r="AJ25" s="227"/>
      <c r="AK25" s="227"/>
      <c r="AL25" s="300"/>
    </row>
    <row r="26" spans="1:40" s="230" customFormat="1" ht="15.75" customHeight="1" x14ac:dyDescent="0.25">
      <c r="A26" s="233" t="s">
        <v>130</v>
      </c>
      <c r="B26" s="234" t="s">
        <v>131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6">
        <f t="shared" ref="N26:Y26" si="10">SUM(N27:N33)</f>
        <v>0</v>
      </c>
      <c r="O26" s="236">
        <f t="shared" si="10"/>
        <v>0</v>
      </c>
      <c r="P26" s="236">
        <f t="shared" si="10"/>
        <v>0</v>
      </c>
      <c r="Q26" s="236">
        <f t="shared" si="10"/>
        <v>0</v>
      </c>
      <c r="R26" s="236">
        <f t="shared" si="10"/>
        <v>0</v>
      </c>
      <c r="S26" s="236">
        <f t="shared" si="10"/>
        <v>0</v>
      </c>
      <c r="T26" s="236">
        <f t="shared" si="10"/>
        <v>0</v>
      </c>
      <c r="U26" s="236">
        <f t="shared" si="10"/>
        <v>0</v>
      </c>
      <c r="V26" s="236">
        <f t="shared" si="10"/>
        <v>0</v>
      </c>
      <c r="W26" s="236">
        <f t="shared" si="10"/>
        <v>0</v>
      </c>
      <c r="X26" s="236">
        <f t="shared" si="10"/>
        <v>0</v>
      </c>
      <c r="Y26" s="236">
        <f t="shared" si="10"/>
        <v>0</v>
      </c>
      <c r="AA26" s="227">
        <f t="shared" ref="AA26:AL26" si="11">SUM(AA27:AA33)</f>
        <v>0</v>
      </c>
      <c r="AB26" s="227">
        <f t="shared" si="11"/>
        <v>0</v>
      </c>
      <c r="AC26" s="227">
        <f t="shared" si="11"/>
        <v>0</v>
      </c>
      <c r="AD26" s="227">
        <f t="shared" si="11"/>
        <v>0</v>
      </c>
      <c r="AE26" s="227">
        <f t="shared" si="11"/>
        <v>0</v>
      </c>
      <c r="AF26" s="227">
        <f t="shared" si="11"/>
        <v>0</v>
      </c>
      <c r="AG26" s="227">
        <f t="shared" si="11"/>
        <v>0</v>
      </c>
      <c r="AH26" s="227">
        <f t="shared" si="11"/>
        <v>0</v>
      </c>
      <c r="AI26" s="227">
        <f t="shared" si="11"/>
        <v>0</v>
      </c>
      <c r="AJ26" s="227">
        <f t="shared" si="11"/>
        <v>0</v>
      </c>
      <c r="AK26" s="227">
        <f t="shared" si="11"/>
        <v>0</v>
      </c>
      <c r="AL26" s="227">
        <f t="shared" si="11"/>
        <v>0</v>
      </c>
    </row>
    <row r="27" spans="1:40" s="230" customFormat="1" ht="15.75" customHeight="1" x14ac:dyDescent="0.25">
      <c r="A27" s="233" t="s">
        <v>132</v>
      </c>
      <c r="B27" s="237" t="s">
        <v>133</v>
      </c>
      <c r="C27" s="238"/>
      <c r="D27" s="238"/>
      <c r="E27" s="238"/>
      <c r="F27" s="238"/>
      <c r="G27" s="286"/>
      <c r="H27" s="238"/>
      <c r="I27" s="238"/>
      <c r="J27" s="238"/>
      <c r="K27" s="238"/>
      <c r="L27" s="243"/>
      <c r="M27" s="243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</row>
    <row r="28" spans="1:40" s="230" customFormat="1" ht="15.75" customHeight="1" x14ac:dyDescent="0.25">
      <c r="A28" s="233" t="s">
        <v>134</v>
      </c>
      <c r="B28" s="237" t="s">
        <v>135</v>
      </c>
      <c r="C28" s="238"/>
      <c r="D28" s="238"/>
      <c r="E28" s="238"/>
      <c r="F28" s="238"/>
      <c r="G28" s="286"/>
      <c r="H28" s="238"/>
      <c r="I28" s="238"/>
      <c r="J28" s="238"/>
      <c r="K28" s="238"/>
      <c r="L28" s="243"/>
      <c r="M28" s="243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</row>
    <row r="29" spans="1:40" s="230" customFormat="1" ht="15.75" customHeight="1" x14ac:dyDescent="0.25">
      <c r="A29" s="233" t="s">
        <v>136</v>
      </c>
      <c r="B29" s="237" t="s">
        <v>137</v>
      </c>
      <c r="C29" s="238"/>
      <c r="D29" s="238"/>
      <c r="E29" s="238"/>
      <c r="F29" s="238"/>
      <c r="G29" s="286"/>
      <c r="H29" s="238"/>
      <c r="I29" s="238"/>
      <c r="J29" s="238"/>
      <c r="K29" s="238"/>
      <c r="L29" s="243"/>
      <c r="M29" s="243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</row>
    <row r="30" spans="1:40" s="230" customFormat="1" ht="15.75" customHeight="1" x14ac:dyDescent="0.25">
      <c r="A30" s="233" t="s">
        <v>138</v>
      </c>
      <c r="B30" s="237" t="s">
        <v>139</v>
      </c>
      <c r="C30" s="238"/>
      <c r="D30" s="238"/>
      <c r="E30" s="238"/>
      <c r="F30" s="238"/>
      <c r="G30" s="286"/>
      <c r="H30" s="238"/>
      <c r="I30" s="238"/>
      <c r="J30" s="238"/>
      <c r="K30" s="238"/>
      <c r="L30" s="243"/>
      <c r="M30" s="243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</row>
    <row r="31" spans="1:40" s="230" customFormat="1" ht="15.75" customHeight="1" x14ac:dyDescent="0.25">
      <c r="A31" s="233" t="s">
        <v>140</v>
      </c>
      <c r="B31" s="237" t="s">
        <v>141</v>
      </c>
      <c r="C31" s="238"/>
      <c r="D31" s="238"/>
      <c r="E31" s="238"/>
      <c r="F31" s="238"/>
      <c r="G31" s="286"/>
      <c r="H31" s="238"/>
      <c r="I31" s="238"/>
      <c r="J31" s="238"/>
      <c r="K31" s="238"/>
      <c r="L31" s="243"/>
      <c r="M31" s="243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</row>
    <row r="32" spans="1:40" s="230" customFormat="1" ht="15.75" customHeight="1" x14ac:dyDescent="0.25">
      <c r="A32" s="233" t="s">
        <v>142</v>
      </c>
      <c r="B32" s="239" t="s">
        <v>143</v>
      </c>
      <c r="C32" s="238"/>
      <c r="D32" s="238"/>
      <c r="E32" s="238"/>
      <c r="F32" s="238"/>
      <c r="G32" s="286"/>
      <c r="H32" s="238"/>
      <c r="I32" s="238"/>
      <c r="J32" s="238"/>
      <c r="K32" s="238"/>
      <c r="L32" s="243"/>
      <c r="M32" s="243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</row>
    <row r="33" spans="1:38" s="230" customFormat="1" ht="15.75" customHeight="1" x14ac:dyDescent="0.25">
      <c r="A33" s="233" t="s">
        <v>144</v>
      </c>
      <c r="B33" s="237" t="s">
        <v>145</v>
      </c>
      <c r="C33" s="238"/>
      <c r="D33" s="238"/>
      <c r="E33" s="238"/>
      <c r="F33" s="238"/>
      <c r="G33" s="286"/>
      <c r="H33" s="238"/>
      <c r="I33" s="238"/>
      <c r="J33" s="238"/>
      <c r="K33" s="238"/>
      <c r="L33" s="243"/>
      <c r="M33" s="243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</row>
    <row r="34" spans="1:38" s="230" customFormat="1" ht="15.75" customHeight="1" x14ac:dyDescent="0.25">
      <c r="A34" s="233" t="s">
        <v>146</v>
      </c>
      <c r="B34" s="234" t="s">
        <v>147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6">
        <f t="shared" ref="N34:Y34" si="12">SUM(N35:N38)</f>
        <v>0</v>
      </c>
      <c r="O34" s="236">
        <f t="shared" si="12"/>
        <v>0</v>
      </c>
      <c r="P34" s="236">
        <f t="shared" si="12"/>
        <v>0</v>
      </c>
      <c r="Q34" s="236">
        <f t="shared" si="12"/>
        <v>0</v>
      </c>
      <c r="R34" s="236">
        <f t="shared" si="12"/>
        <v>0</v>
      </c>
      <c r="S34" s="236">
        <f t="shared" si="12"/>
        <v>0</v>
      </c>
      <c r="T34" s="236">
        <f t="shared" si="12"/>
        <v>0</v>
      </c>
      <c r="U34" s="236">
        <f t="shared" si="12"/>
        <v>0</v>
      </c>
      <c r="V34" s="236">
        <f t="shared" si="12"/>
        <v>0</v>
      </c>
      <c r="W34" s="236">
        <f t="shared" si="12"/>
        <v>0</v>
      </c>
      <c r="X34" s="236">
        <f t="shared" si="12"/>
        <v>0</v>
      </c>
      <c r="Y34" s="236">
        <f t="shared" si="12"/>
        <v>0</v>
      </c>
      <c r="AA34" s="227">
        <f t="shared" ref="AA34:AL34" si="13">SUM(AA35:AA38)</f>
        <v>0</v>
      </c>
      <c r="AB34" s="227">
        <f t="shared" si="13"/>
        <v>0</v>
      </c>
      <c r="AC34" s="227">
        <f t="shared" si="13"/>
        <v>0</v>
      </c>
      <c r="AD34" s="227">
        <f t="shared" si="13"/>
        <v>0</v>
      </c>
      <c r="AE34" s="227">
        <f t="shared" si="13"/>
        <v>0</v>
      </c>
      <c r="AF34" s="227">
        <f t="shared" si="13"/>
        <v>0</v>
      </c>
      <c r="AG34" s="227">
        <f t="shared" si="13"/>
        <v>0</v>
      </c>
      <c r="AH34" s="227">
        <f t="shared" si="13"/>
        <v>0</v>
      </c>
      <c r="AI34" s="227">
        <f t="shared" si="13"/>
        <v>0</v>
      </c>
      <c r="AJ34" s="227">
        <f t="shared" si="13"/>
        <v>0</v>
      </c>
      <c r="AK34" s="227">
        <f t="shared" si="13"/>
        <v>0</v>
      </c>
      <c r="AL34" s="227">
        <f t="shared" si="13"/>
        <v>0</v>
      </c>
    </row>
    <row r="35" spans="1:38" s="230" customFormat="1" ht="15.75" customHeight="1" x14ac:dyDescent="0.25">
      <c r="A35" s="233" t="s">
        <v>148</v>
      </c>
      <c r="B35" s="240"/>
      <c r="C35" s="238"/>
      <c r="D35" s="238"/>
      <c r="E35" s="238"/>
      <c r="F35" s="238"/>
      <c r="G35" s="286"/>
      <c r="H35" s="238"/>
      <c r="I35" s="238"/>
      <c r="J35" s="238"/>
      <c r="K35" s="238"/>
      <c r="L35" s="243"/>
      <c r="M35" s="243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</row>
    <row r="36" spans="1:38" s="230" customFormat="1" ht="15.75" customHeight="1" x14ac:dyDescent="0.25">
      <c r="A36" s="233" t="s">
        <v>149</v>
      </c>
      <c r="B36" s="237"/>
      <c r="C36" s="238"/>
      <c r="D36" s="238"/>
      <c r="E36" s="238"/>
      <c r="F36" s="238"/>
      <c r="G36" s="286"/>
      <c r="H36" s="238"/>
      <c r="I36" s="238"/>
      <c r="J36" s="238"/>
      <c r="K36" s="238"/>
      <c r="L36" s="243"/>
      <c r="M36" s="243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</row>
    <row r="37" spans="1:38" s="230" customFormat="1" ht="15.75" customHeight="1" x14ac:dyDescent="0.25">
      <c r="A37" s="233" t="s">
        <v>150</v>
      </c>
      <c r="B37" s="237"/>
      <c r="C37" s="238"/>
      <c r="D37" s="238"/>
      <c r="E37" s="238"/>
      <c r="F37" s="238"/>
      <c r="G37" s="286"/>
      <c r="H37" s="238"/>
      <c r="I37" s="238"/>
      <c r="J37" s="238"/>
      <c r="K37" s="238"/>
      <c r="L37" s="243"/>
      <c r="M37" s="243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</row>
    <row r="38" spans="1:38" s="230" customFormat="1" ht="15.75" customHeight="1" x14ac:dyDescent="0.25">
      <c r="A38" s="233" t="s">
        <v>151</v>
      </c>
      <c r="B38" s="237" t="s">
        <v>152</v>
      </c>
      <c r="C38" s="238"/>
      <c r="D38" s="238"/>
      <c r="E38" s="238"/>
      <c r="F38" s="238"/>
      <c r="G38" s="286"/>
      <c r="H38" s="238"/>
      <c r="I38" s="238"/>
      <c r="J38" s="238"/>
      <c r="K38" s="238"/>
      <c r="L38" s="243"/>
      <c r="M38" s="243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</row>
    <row r="39" spans="1:38" s="230" customFormat="1" ht="15.6" customHeight="1" x14ac:dyDescent="0.25">
      <c r="A39" s="233" t="s">
        <v>153</v>
      </c>
      <c r="B39" s="234" t="s">
        <v>154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6">
        <f>SUM(N40:N43)</f>
        <v>2.7189999999999999</v>
      </c>
      <c r="O39" s="236">
        <f>SUM(O40:O46)</f>
        <v>2.6230000000000002</v>
      </c>
      <c r="P39" s="236">
        <f t="shared" ref="P39:Y39" si="14">SUM(P40:P43)</f>
        <v>2.6240000000000001</v>
      </c>
      <c r="Q39" s="236">
        <f t="shared" si="14"/>
        <v>2.7189999999999999</v>
      </c>
      <c r="R39" s="236">
        <f t="shared" si="14"/>
        <v>2.7189999999999999</v>
      </c>
      <c r="S39" s="236">
        <f t="shared" si="14"/>
        <v>2.7189999999999999</v>
      </c>
      <c r="T39" s="236">
        <f t="shared" si="14"/>
        <v>2.7189999999999999</v>
      </c>
      <c r="U39" s="236">
        <f t="shared" si="14"/>
        <v>2.7189999999999999</v>
      </c>
      <c r="V39" s="236">
        <f t="shared" si="14"/>
        <v>2.7189999999999999</v>
      </c>
      <c r="W39" s="236">
        <f t="shared" si="14"/>
        <v>2.7189999999999999</v>
      </c>
      <c r="X39" s="236">
        <f t="shared" si="14"/>
        <v>2.7189999999999999</v>
      </c>
      <c r="Y39" s="236">
        <f t="shared" si="14"/>
        <v>2.7189999999999999</v>
      </c>
      <c r="AA39" s="310">
        <f t="shared" ref="AA39:AL39" si="15">SUM(AA40:AA43)</f>
        <v>15.67568</v>
      </c>
      <c r="AB39" s="310">
        <f t="shared" si="15"/>
        <v>16.2424</v>
      </c>
      <c r="AC39" s="310">
        <f t="shared" si="15"/>
        <v>16.442153871356709</v>
      </c>
      <c r="AD39" s="310">
        <f t="shared" si="15"/>
        <v>16.442153871356709</v>
      </c>
      <c r="AE39" s="310">
        <f t="shared" si="15"/>
        <v>16.442153871356709</v>
      </c>
      <c r="AF39" s="310">
        <f t="shared" si="15"/>
        <v>16.442153871356709</v>
      </c>
      <c r="AG39" s="310">
        <f t="shared" si="15"/>
        <v>16.442153871356709</v>
      </c>
      <c r="AH39" s="310">
        <f t="shared" si="15"/>
        <v>16.442153871356709</v>
      </c>
      <c r="AI39" s="310">
        <f t="shared" si="15"/>
        <v>16.442153871356709</v>
      </c>
      <c r="AJ39" s="310">
        <f t="shared" si="15"/>
        <v>16.442153871356709</v>
      </c>
      <c r="AK39" s="310">
        <f t="shared" si="15"/>
        <v>16.442153871356709</v>
      </c>
      <c r="AL39" s="310">
        <f t="shared" si="15"/>
        <v>16.442153871356709</v>
      </c>
    </row>
    <row r="40" spans="1:38" s="230" customFormat="1" ht="15.75" customHeight="1" x14ac:dyDescent="0.2">
      <c r="A40" s="233" t="s">
        <v>155</v>
      </c>
      <c r="B40" s="240" t="s">
        <v>369</v>
      </c>
      <c r="C40" s="238"/>
      <c r="D40" s="238"/>
      <c r="E40" s="238"/>
      <c r="F40" s="238"/>
      <c r="G40" s="286">
        <v>3</v>
      </c>
      <c r="H40" s="238" t="s">
        <v>145</v>
      </c>
      <c r="I40" s="238"/>
      <c r="J40" s="238"/>
      <c r="K40" s="238"/>
      <c r="L40" s="243"/>
      <c r="M40" s="243"/>
      <c r="N40" s="301">
        <v>2.7189999999999999</v>
      </c>
      <c r="O40" s="301">
        <v>2.6230000000000002</v>
      </c>
      <c r="P40" s="301">
        <v>2.6240000000000001</v>
      </c>
      <c r="Q40" s="301">
        <v>2.7189999999999999</v>
      </c>
      <c r="R40" s="301">
        <v>2.7189999999999999</v>
      </c>
      <c r="S40" s="301">
        <v>2.7189999999999999</v>
      </c>
      <c r="T40" s="301">
        <v>2.7189999999999999</v>
      </c>
      <c r="U40" s="301">
        <v>2.7189999999999999</v>
      </c>
      <c r="V40" s="301">
        <v>2.7189999999999999</v>
      </c>
      <c r="W40" s="301">
        <v>2.7189999999999999</v>
      </c>
      <c r="X40" s="301">
        <v>2.7189999999999999</v>
      </c>
      <c r="Y40" s="301">
        <v>2.7189999999999999</v>
      </c>
      <c r="AA40" s="312">
        <v>15.67568</v>
      </c>
      <c r="AB40" s="312">
        <v>16.2424</v>
      </c>
      <c r="AC40" s="312">
        <v>16.442153871356709</v>
      </c>
      <c r="AD40" s="312">
        <v>16.442153871356709</v>
      </c>
      <c r="AE40" s="312">
        <v>16.442153871356709</v>
      </c>
      <c r="AF40" s="312">
        <v>16.442153871356709</v>
      </c>
      <c r="AG40" s="312">
        <v>16.442153871356709</v>
      </c>
      <c r="AH40" s="312">
        <v>16.442153871356709</v>
      </c>
      <c r="AI40" s="312">
        <v>16.442153871356709</v>
      </c>
      <c r="AJ40" s="312">
        <v>16.442153871356709</v>
      </c>
      <c r="AK40" s="312">
        <v>16.442153871356709</v>
      </c>
      <c r="AL40" s="312">
        <v>16.442153871356709</v>
      </c>
    </row>
    <row r="41" spans="1:38" s="230" customFormat="1" ht="15.75" customHeight="1" x14ac:dyDescent="0.25">
      <c r="A41" s="233" t="s">
        <v>156</v>
      </c>
      <c r="B41" s="237"/>
      <c r="C41" s="238"/>
      <c r="D41" s="238"/>
      <c r="E41" s="238"/>
      <c r="F41" s="238"/>
      <c r="G41" s="286"/>
      <c r="H41" s="238"/>
      <c r="I41" s="238"/>
      <c r="J41" s="238"/>
      <c r="K41" s="238"/>
      <c r="L41" s="243"/>
      <c r="M41" s="243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</row>
    <row r="42" spans="1:38" s="230" customFormat="1" ht="15.75" customHeight="1" x14ac:dyDescent="0.25">
      <c r="A42" s="233" t="s">
        <v>157</v>
      </c>
      <c r="B42" s="237"/>
      <c r="C42" s="238"/>
      <c r="D42" s="238"/>
      <c r="E42" s="238"/>
      <c r="F42" s="238"/>
      <c r="G42" s="286"/>
      <c r="H42" s="238"/>
      <c r="I42" s="238"/>
      <c r="J42" s="238"/>
      <c r="K42" s="238"/>
      <c r="L42" s="243"/>
      <c r="M42" s="243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</row>
    <row r="43" spans="1:38" s="230" customFormat="1" ht="15.75" customHeight="1" x14ac:dyDescent="0.25">
      <c r="A43" s="233" t="s">
        <v>158</v>
      </c>
      <c r="B43" s="237"/>
      <c r="C43" s="238"/>
      <c r="D43" s="238"/>
      <c r="E43" s="238"/>
      <c r="F43" s="238"/>
      <c r="G43" s="286"/>
      <c r="H43" s="238"/>
      <c r="I43" s="238"/>
      <c r="J43" s="238"/>
      <c r="K43" s="238"/>
      <c r="L43" s="243"/>
      <c r="M43" s="243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</row>
    <row r="44" spans="1:38" s="230" customFormat="1" ht="30" x14ac:dyDescent="0.25">
      <c r="A44" s="233" t="s">
        <v>159</v>
      </c>
      <c r="B44" s="234" t="s">
        <v>160</v>
      </c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>
        <f>N45</f>
        <v>0</v>
      </c>
      <c r="O44" s="236">
        <f t="shared" ref="O44:Y44" si="16">O45</f>
        <v>0</v>
      </c>
      <c r="P44" s="236">
        <f t="shared" si="16"/>
        <v>0</v>
      </c>
      <c r="Q44" s="236">
        <f t="shared" si="16"/>
        <v>0</v>
      </c>
      <c r="R44" s="236">
        <f t="shared" si="16"/>
        <v>0</v>
      </c>
      <c r="S44" s="236">
        <f t="shared" si="16"/>
        <v>0</v>
      </c>
      <c r="T44" s="236">
        <f t="shared" si="16"/>
        <v>0</v>
      </c>
      <c r="U44" s="236">
        <f t="shared" si="16"/>
        <v>0</v>
      </c>
      <c r="V44" s="236">
        <f t="shared" si="16"/>
        <v>0</v>
      </c>
      <c r="W44" s="236">
        <f t="shared" si="16"/>
        <v>0</v>
      </c>
      <c r="X44" s="236">
        <f t="shared" si="16"/>
        <v>0</v>
      </c>
      <c r="Y44" s="236">
        <f t="shared" si="16"/>
        <v>0</v>
      </c>
      <c r="AA44" s="227">
        <f>AA45</f>
        <v>0</v>
      </c>
      <c r="AB44" s="227">
        <f t="shared" ref="AB44:AL44" si="17">AB45</f>
        <v>0</v>
      </c>
      <c r="AC44" s="227">
        <f t="shared" si="17"/>
        <v>0</v>
      </c>
      <c r="AD44" s="227">
        <f t="shared" si="17"/>
        <v>0</v>
      </c>
      <c r="AE44" s="227">
        <f t="shared" si="17"/>
        <v>0</v>
      </c>
      <c r="AF44" s="227">
        <f t="shared" si="17"/>
        <v>0</v>
      </c>
      <c r="AG44" s="227">
        <f t="shared" si="17"/>
        <v>0</v>
      </c>
      <c r="AH44" s="227">
        <f t="shared" si="17"/>
        <v>0</v>
      </c>
      <c r="AI44" s="227">
        <f t="shared" si="17"/>
        <v>0</v>
      </c>
      <c r="AJ44" s="227">
        <f t="shared" si="17"/>
        <v>0</v>
      </c>
      <c r="AK44" s="227">
        <f t="shared" si="17"/>
        <v>0</v>
      </c>
      <c r="AL44" s="227">
        <f t="shared" si="17"/>
        <v>0</v>
      </c>
    </row>
    <row r="45" spans="1:38" s="230" customFormat="1" ht="15.75" customHeight="1" x14ac:dyDescent="0.25">
      <c r="A45" s="233" t="s">
        <v>161</v>
      </c>
      <c r="B45" s="237"/>
      <c r="C45" s="238"/>
      <c r="D45" s="238"/>
      <c r="E45" s="238"/>
      <c r="F45" s="238"/>
      <c r="G45" s="286"/>
      <c r="H45" s="238"/>
      <c r="I45" s="238"/>
      <c r="J45" s="238"/>
      <c r="K45" s="238"/>
      <c r="L45" s="243"/>
      <c r="M45" s="243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</row>
    <row r="46" spans="1:38" s="230" customFormat="1" ht="15.75" customHeight="1" x14ac:dyDescent="0.25">
      <c r="A46" s="233">
        <v>8</v>
      </c>
      <c r="B46" s="241" t="s">
        <v>162</v>
      </c>
      <c r="C46" s="227"/>
      <c r="D46" s="227"/>
      <c r="E46" s="227"/>
      <c r="F46" s="238"/>
      <c r="G46" s="286"/>
      <c r="H46" s="238"/>
      <c r="I46" s="238"/>
      <c r="J46" s="238"/>
      <c r="K46" s="238"/>
      <c r="L46" s="243"/>
      <c r="M46" s="243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</row>
    <row r="47" spans="1:38" s="230" customFormat="1" ht="15.75" customHeight="1" x14ac:dyDescent="0.25">
      <c r="A47" s="233"/>
      <c r="B47" s="237"/>
      <c r="C47" s="238"/>
      <c r="D47" s="238"/>
      <c r="E47" s="238"/>
      <c r="F47" s="238"/>
      <c r="G47" s="286"/>
      <c r="H47" s="238"/>
      <c r="I47" s="238"/>
      <c r="J47" s="238"/>
      <c r="K47" s="238"/>
      <c r="L47" s="243"/>
      <c r="M47" s="243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</row>
    <row r="48" spans="1:38" s="230" customFormat="1" ht="15.75" customHeight="1" x14ac:dyDescent="0.25">
      <c r="A48" s="233"/>
      <c r="B48" s="234" t="s">
        <v>163</v>
      </c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</row>
    <row r="49" spans="1:38" s="230" customFormat="1" ht="15.75" customHeight="1" x14ac:dyDescent="0.25">
      <c r="A49" s="233">
        <v>9</v>
      </c>
      <c r="B49" s="234" t="s">
        <v>164</v>
      </c>
      <c r="C49" s="243"/>
      <c r="D49" s="243"/>
      <c r="E49" s="243"/>
      <c r="F49" s="242"/>
      <c r="G49" s="242"/>
      <c r="H49" s="242"/>
      <c r="I49" s="242"/>
      <c r="J49" s="242"/>
      <c r="K49" s="242"/>
      <c r="L49" s="242"/>
      <c r="M49" s="242"/>
      <c r="N49" s="236">
        <f t="shared" ref="N49:Y49" si="18">N10+N14+N17+N22+N26+N34+N39+N46</f>
        <v>396.71899999999999</v>
      </c>
      <c r="O49" s="236">
        <f t="shared" si="18"/>
        <v>396.72299999999996</v>
      </c>
      <c r="P49" s="236">
        <f t="shared" si="18"/>
        <v>396.72399999999999</v>
      </c>
      <c r="Q49" s="236">
        <f t="shared" si="18"/>
        <v>397.06899999999996</v>
      </c>
      <c r="R49" s="236">
        <f t="shared" si="18"/>
        <v>397.31899999999996</v>
      </c>
      <c r="S49" s="236">
        <f t="shared" si="18"/>
        <v>397.56899999999996</v>
      </c>
      <c r="T49" s="236">
        <f t="shared" si="18"/>
        <v>397.81899999999996</v>
      </c>
      <c r="U49" s="236">
        <f t="shared" si="18"/>
        <v>398.06899999999996</v>
      </c>
      <c r="V49" s="236">
        <f t="shared" si="18"/>
        <v>398.31899999999996</v>
      </c>
      <c r="W49" s="236">
        <f t="shared" si="18"/>
        <v>398.56899999999996</v>
      </c>
      <c r="X49" s="236">
        <f t="shared" si="18"/>
        <v>398.81899999999996</v>
      </c>
      <c r="Y49" s="236">
        <f t="shared" si="18"/>
        <v>399.06899999999996</v>
      </c>
      <c r="AA49" s="311">
        <f t="shared" ref="AA49:AL49" si="19">AA10+AA14+AA17+AA22+AA26+AA34+AA39+AA46</f>
        <v>1182.3377961519998</v>
      </c>
      <c r="AB49" s="311">
        <f t="shared" si="19"/>
        <v>986.80669223700011</v>
      </c>
      <c r="AC49" s="311">
        <f t="shared" si="19"/>
        <v>1164.3292847905586</v>
      </c>
      <c r="AD49" s="311">
        <f t="shared" si="19"/>
        <v>1440.1400132337239</v>
      </c>
      <c r="AE49" s="311">
        <f t="shared" si="19"/>
        <v>1462.8000629961289</v>
      </c>
      <c r="AF49" s="311">
        <f t="shared" si="19"/>
        <v>1464.8375801833618</v>
      </c>
      <c r="AG49" s="311">
        <f t="shared" si="19"/>
        <v>1464.9032695816177</v>
      </c>
      <c r="AH49" s="311">
        <f t="shared" si="19"/>
        <v>1476.3181255115501</v>
      </c>
      <c r="AI49" s="311">
        <f t="shared" si="19"/>
        <v>1525.6846918803076</v>
      </c>
      <c r="AJ49" s="311">
        <f t="shared" si="19"/>
        <v>1525.2465127688993</v>
      </c>
      <c r="AK49" s="311">
        <f t="shared" si="19"/>
        <v>1526.2573973308117</v>
      </c>
      <c r="AL49" s="311">
        <f t="shared" si="19"/>
        <v>1531.2028734167266</v>
      </c>
    </row>
    <row r="50" spans="1:38" s="230" customFormat="1" ht="15.75" customHeight="1" x14ac:dyDescent="0.25">
      <c r="A50" s="233">
        <v>10</v>
      </c>
      <c r="B50" s="234" t="s">
        <v>67</v>
      </c>
      <c r="C50" s="243"/>
      <c r="D50" s="243"/>
      <c r="E50" s="243"/>
      <c r="F50" s="242"/>
      <c r="G50" s="242"/>
      <c r="H50" s="242"/>
      <c r="I50" s="242"/>
      <c r="J50" s="242"/>
      <c r="K50" s="242"/>
      <c r="L50" s="242"/>
      <c r="M50" s="242"/>
      <c r="N50" s="236">
        <f>'S-1_REQUIREMENT'!G25</f>
        <v>147.09925999999999</v>
      </c>
      <c r="O50" s="236">
        <f>'S-1_REQUIREMENT'!H25</f>
        <v>136.72929600000001</v>
      </c>
      <c r="P50" s="236">
        <f>'S-1_REQUIREMENT'!I25</f>
        <v>142.56952916688257</v>
      </c>
      <c r="Q50" s="236">
        <f>'S-1_REQUIREMENT'!J25</f>
        <v>152.71080000000001</v>
      </c>
      <c r="R50" s="236">
        <f>'S-1_REQUIREMENT'!K25</f>
        <v>160.09436250627166</v>
      </c>
      <c r="S50" s="236">
        <f>'S-1_REQUIREMENT'!L25</f>
        <v>170.7861051693628</v>
      </c>
      <c r="T50" s="236">
        <f>'S-1_REQUIREMENT'!M25</f>
        <v>180.44559069952157</v>
      </c>
      <c r="U50" s="236">
        <f>'S-1_REQUIREMENT'!N25</f>
        <v>186.70409076959635</v>
      </c>
      <c r="V50" s="236">
        <f>'S-1_REQUIREMENT'!O25</f>
        <v>190.98396320596328</v>
      </c>
      <c r="W50" s="236">
        <f>'S-1_REQUIREMENT'!P25</f>
        <v>194.2278931685303</v>
      </c>
      <c r="X50" s="236">
        <f>'S-1_REQUIREMENT'!Q25</f>
        <v>197.52692242543282</v>
      </c>
      <c r="Y50" s="236">
        <f>'S-1_REQUIREMENT'!R25</f>
        <v>200.881986857615</v>
      </c>
      <c r="AA50" s="311">
        <f>'S-1_REQUIREMENT'!G39</f>
        <v>860.74950619300319</v>
      </c>
      <c r="AB50" s="311">
        <f>'S-1_REQUIREMENT'!H39</f>
        <v>880.30445328700114</v>
      </c>
      <c r="AC50" s="311">
        <f>'S-1_REQUIREMENT'!I39</f>
        <v>939.19320926800117</v>
      </c>
      <c r="AD50" s="311">
        <f>'S-1_REQUIREMENT'!J39</f>
        <v>1006</v>
      </c>
      <c r="AE50" s="311">
        <f>'S-1_REQUIREMENT'!K39</f>
        <v>1054.6400692112759</v>
      </c>
      <c r="AF50" s="311">
        <f>'S-1_REQUIREMENT'!L39</f>
        <v>1125.0731565834176</v>
      </c>
      <c r="AG50" s="311">
        <f>'S-1_REQUIREMENT'!M39</f>
        <v>1188.7061310903925</v>
      </c>
      <c r="AH50" s="311">
        <f>'S-1_REQUIREMENT'!N39</f>
        <v>1229.9347218023474</v>
      </c>
      <c r="AI50" s="311">
        <f>'S-1_REQUIREMENT'!O39</f>
        <v>1258.1288748745933</v>
      </c>
      <c r="AJ50" s="311">
        <f>'S-1_REQUIREMENT'!P39</f>
        <v>1279.4986374738492</v>
      </c>
      <c r="AK50" s="311">
        <f>'S-1_REQUIREMENT'!Q39</f>
        <v>1301.2313730265666</v>
      </c>
      <c r="AL50" s="311">
        <f>'S-1_REQUIREMENT'!R39</f>
        <v>1323.3332467563571</v>
      </c>
    </row>
    <row r="51" spans="1:38" s="230" customFormat="1" ht="15.75" customHeight="1" x14ac:dyDescent="0.25">
      <c r="A51" s="233">
        <v>11</v>
      </c>
      <c r="B51" s="234" t="s">
        <v>165</v>
      </c>
      <c r="C51" s="243"/>
      <c r="D51" s="243"/>
      <c r="E51" s="243"/>
      <c r="F51" s="242"/>
      <c r="G51" s="242"/>
      <c r="H51" s="242"/>
      <c r="I51" s="242"/>
      <c r="J51" s="242"/>
      <c r="K51" s="242"/>
      <c r="L51" s="242"/>
      <c r="M51" s="242"/>
      <c r="N51" s="236">
        <f t="shared" ref="N51:Y51" si="20">N49-N50</f>
        <v>249.61974000000001</v>
      </c>
      <c r="O51" s="236">
        <f t="shared" si="20"/>
        <v>259.99370399999998</v>
      </c>
      <c r="P51" s="236">
        <f t="shared" si="20"/>
        <v>254.15447083311741</v>
      </c>
      <c r="Q51" s="236">
        <f t="shared" si="20"/>
        <v>244.35819999999995</v>
      </c>
      <c r="R51" s="236">
        <f t="shared" si="20"/>
        <v>237.2246374937283</v>
      </c>
      <c r="S51" s="236">
        <f t="shared" si="20"/>
        <v>226.78289483063716</v>
      </c>
      <c r="T51" s="236">
        <f t="shared" si="20"/>
        <v>217.37340930047839</v>
      </c>
      <c r="U51" s="236">
        <f t="shared" si="20"/>
        <v>211.36490923040361</v>
      </c>
      <c r="V51" s="236">
        <f t="shared" si="20"/>
        <v>207.33503679403668</v>
      </c>
      <c r="W51" s="236">
        <f t="shared" si="20"/>
        <v>204.34110683146966</v>
      </c>
      <c r="X51" s="236">
        <f t="shared" si="20"/>
        <v>201.29207757456714</v>
      </c>
      <c r="Y51" s="236">
        <f t="shared" si="20"/>
        <v>198.18701314238496</v>
      </c>
      <c r="AA51" s="311">
        <f t="shared" ref="AA51:AL51" si="21">AA49-AA50</f>
        <v>321.5882899589966</v>
      </c>
      <c r="AB51" s="311">
        <f t="shared" si="21"/>
        <v>106.50223894999897</v>
      </c>
      <c r="AC51" s="311">
        <f t="shared" si="21"/>
        <v>225.13607552255746</v>
      </c>
      <c r="AD51" s="311">
        <f t="shared" si="21"/>
        <v>434.14001323372395</v>
      </c>
      <c r="AE51" s="311">
        <f t="shared" si="21"/>
        <v>408.15999378485299</v>
      </c>
      <c r="AF51" s="311">
        <f t="shared" si="21"/>
        <v>339.76442359994417</v>
      </c>
      <c r="AG51" s="311">
        <f t="shared" si="21"/>
        <v>276.19713849122513</v>
      </c>
      <c r="AH51" s="311">
        <f t="shared" si="21"/>
        <v>246.38340370920264</v>
      </c>
      <c r="AI51" s="311">
        <f t="shared" si="21"/>
        <v>267.55581700571429</v>
      </c>
      <c r="AJ51" s="311">
        <f t="shared" si="21"/>
        <v>245.74787529505011</v>
      </c>
      <c r="AK51" s="311">
        <f t="shared" si="21"/>
        <v>225.02602430424508</v>
      </c>
      <c r="AL51" s="311">
        <f t="shared" si="21"/>
        <v>207.86962666036948</v>
      </c>
    </row>
    <row r="52" spans="1:38" s="230" customFormat="1" ht="15.75" customHeight="1" x14ac:dyDescent="0.25">
      <c r="A52" s="233">
        <v>12</v>
      </c>
      <c r="B52" s="237" t="s">
        <v>166</v>
      </c>
      <c r="C52" s="243"/>
      <c r="D52" s="243"/>
      <c r="E52" s="243"/>
      <c r="F52" s="242"/>
      <c r="G52" s="242"/>
      <c r="H52" s="242"/>
      <c r="I52" s="242"/>
      <c r="J52" s="242"/>
      <c r="K52" s="242"/>
      <c r="L52" s="242"/>
      <c r="M52" s="242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</row>
    <row r="53" spans="1:38" s="230" customFormat="1" ht="15.75" customHeight="1" x14ac:dyDescent="0.25">
      <c r="A53" s="233">
        <v>13</v>
      </c>
      <c r="B53" s="237" t="s">
        <v>167</v>
      </c>
      <c r="C53" s="243"/>
      <c r="D53" s="243"/>
      <c r="E53" s="243"/>
      <c r="F53" s="242"/>
      <c r="G53" s="242"/>
      <c r="H53" s="242"/>
      <c r="I53" s="242"/>
      <c r="J53" s="242"/>
      <c r="K53" s="242"/>
      <c r="L53" s="242"/>
      <c r="M53" s="242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</row>
    <row r="54" spans="1:38" s="230" customFormat="1" ht="15.75" customHeight="1" x14ac:dyDescent="0.25">
      <c r="A54" s="233">
        <v>14</v>
      </c>
      <c r="B54" s="237" t="s">
        <v>168</v>
      </c>
      <c r="C54" s="243"/>
      <c r="D54" s="243"/>
      <c r="E54" s="243"/>
      <c r="F54" s="242"/>
      <c r="G54" s="242"/>
      <c r="H54" s="242"/>
      <c r="I54" s="242"/>
      <c r="J54" s="242"/>
      <c r="K54" s="242"/>
      <c r="L54" s="242"/>
      <c r="M54" s="242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</row>
    <row r="55" spans="1:38" s="247" customFormat="1" ht="14.1" customHeight="1" x14ac:dyDescent="0.25">
      <c r="A55" s="244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</row>
    <row r="56" spans="1:38" s="230" customFormat="1" x14ac:dyDescent="0.25">
      <c r="A56" s="248" t="s">
        <v>87</v>
      </c>
      <c r="B56" s="249" t="s">
        <v>88</v>
      </c>
      <c r="C56" s="250"/>
      <c r="D56" s="250"/>
      <c r="E56" s="251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</row>
    <row r="57" spans="1:38" s="230" customFormat="1" ht="14.25" x14ac:dyDescent="0.25">
      <c r="A57" s="253" t="s">
        <v>89</v>
      </c>
      <c r="B57" s="238"/>
      <c r="C57" s="254"/>
      <c r="D57" s="244"/>
      <c r="E57" s="244"/>
      <c r="F57" s="255"/>
      <c r="G57" s="255"/>
      <c r="H57" s="255"/>
      <c r="I57" s="255"/>
      <c r="J57" s="255"/>
      <c r="K57" s="255"/>
      <c r="L57" s="255"/>
      <c r="M57" s="255"/>
      <c r="N57" s="256"/>
      <c r="O57" s="252"/>
      <c r="P57" s="252"/>
      <c r="Q57" s="252"/>
      <c r="R57" s="252"/>
      <c r="S57" s="252"/>
      <c r="T57" s="252"/>
      <c r="U57" s="252"/>
      <c r="V57" s="252"/>
    </row>
    <row r="58" spans="1:38" s="230" customFormat="1" x14ac:dyDescent="0.25">
      <c r="A58" s="253" t="s">
        <v>89</v>
      </c>
      <c r="B58" s="238"/>
      <c r="C58" s="254"/>
      <c r="D58" s="244"/>
      <c r="E58" s="244"/>
      <c r="F58" s="292"/>
      <c r="G58" s="255"/>
      <c r="H58" s="255"/>
      <c r="I58" s="255"/>
      <c r="J58" s="255"/>
      <c r="K58" s="255"/>
      <c r="L58" s="255"/>
      <c r="M58" s="255"/>
      <c r="N58" s="256"/>
      <c r="O58" s="252"/>
      <c r="P58" s="252"/>
      <c r="Q58" s="252"/>
      <c r="R58" s="252"/>
      <c r="S58" s="252"/>
      <c r="T58" s="252"/>
      <c r="U58" s="252"/>
      <c r="V58" s="252"/>
    </row>
    <row r="67" spans="1:3" x14ac:dyDescent="0.25">
      <c r="A67" s="316"/>
      <c r="B67" s="273"/>
      <c r="C67" s="273"/>
    </row>
    <row r="68" spans="1:3" x14ac:dyDescent="0.25">
      <c r="A68" s="317"/>
      <c r="B68" s="273"/>
      <c r="C68" s="273"/>
    </row>
    <row r="69" spans="1:3" x14ac:dyDescent="0.25">
      <c r="A69" s="316"/>
      <c r="B69" s="273"/>
      <c r="C69" s="273"/>
    </row>
    <row r="70" spans="1:3" x14ac:dyDescent="0.25">
      <c r="A70" s="316"/>
      <c r="B70" s="318"/>
      <c r="C70" s="273"/>
    </row>
    <row r="71" spans="1:3" x14ac:dyDescent="0.25">
      <c r="A71" s="316"/>
      <c r="B71" s="318"/>
      <c r="C71" s="273"/>
    </row>
    <row r="72" spans="1:3" x14ac:dyDescent="0.25">
      <c r="A72" s="316"/>
      <c r="B72" s="318"/>
      <c r="C72" s="273"/>
    </row>
    <row r="73" spans="1:3" x14ac:dyDescent="0.25">
      <c r="A73" s="316"/>
      <c r="B73" s="318"/>
      <c r="C73" s="273"/>
    </row>
    <row r="74" spans="1:3" x14ac:dyDescent="0.25">
      <c r="A74" s="316"/>
      <c r="B74" s="318"/>
      <c r="C74" s="273"/>
    </row>
    <row r="75" spans="1:3" x14ac:dyDescent="0.25">
      <c r="A75" s="316"/>
      <c r="B75" s="318"/>
      <c r="C75" s="273"/>
    </row>
    <row r="76" spans="1:3" x14ac:dyDescent="0.25">
      <c r="A76" s="316"/>
      <c r="B76" s="318"/>
      <c r="C76" s="273"/>
    </row>
    <row r="77" spans="1:3" x14ac:dyDescent="0.25">
      <c r="A77" s="316"/>
      <c r="B77" s="318"/>
      <c r="C77" s="273"/>
    </row>
    <row r="78" spans="1:3" x14ac:dyDescent="0.25">
      <c r="A78" s="316"/>
      <c r="B78" s="273"/>
      <c r="C78" s="273"/>
    </row>
    <row r="79" spans="1:3" x14ac:dyDescent="0.25">
      <c r="A79" s="316"/>
      <c r="B79" s="273"/>
      <c r="C79" s="273"/>
    </row>
  </sheetData>
  <phoneticPr fontId="23" type="noConversion"/>
  <dataValidations count="4">
    <dataValidation operator="equal" allowBlank="1" showInputMessage="1" showErrorMessage="1" error="Data entry in this field is not allowed." sqref="AA49:AL49 AA10:AL10 AA14:AL14 AA17:AL17 AA22:AL22 AA26:AL26 AA34:AL34 AA39:AL39 AA52:AB53 N49:Y49 N50:AL51" xr:uid="{00000000-0002-0000-0200-000000000000}"/>
    <dataValidation operator="equal" allowBlank="1" showInputMessage="1" showErrorMessage="1" error="Data entry in this cell is not allowed." sqref="N39:Y39 N34:Y34 N26:Y26 N22:Y22 N17:Y17 N10:Y10 N14:Y14" xr:uid="{00000000-0002-0000-0200-000001000000}"/>
    <dataValidation type="decimal" allowBlank="1" showInputMessage="1" showErrorMessage="1" error="Pleae input value between -90.00 and 90.00" sqref="I11:I13 I15:I16 I45:I47 I23:I25 I27:I33 I35:I38 I40:I43 I18:I21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23:M25 J15:M16 J11:M13 J27:M33 J35:M38 J40:M43 J45:M47 J18:M2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ignoredErrors>
    <ignoredError sqref="AA22:AL23 AA24:AJ24 AL2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0</xdr:rowOff>
                  </from>
                  <to>
                    <xdr:col>11</xdr:col>
                    <xdr:colOff>971550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0</xdr:rowOff>
                  </from>
                  <to>
                    <xdr:col>12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F27:F33 F40:F43 F45:F46 F15:F16 F23:F25 F11:F13 F35:F38 F18:F21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H45:H47 H23:H25 H27:H33 H35:H38 H40:H43 H18:H21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115" zoomScaleNormal="115" workbookViewId="0"/>
  </sheetViews>
  <sheetFormatPr defaultColWidth="9" defaultRowHeight="15" x14ac:dyDescent="0.25"/>
  <cols>
    <col min="1" max="1" width="51.875" style="284" customWidth="1"/>
    <col min="2" max="2" width="17.25" style="285" customWidth="1"/>
    <col min="3" max="4" width="16.375" style="285" customWidth="1"/>
    <col min="5" max="5" width="51.875" style="270" customWidth="1"/>
    <col min="6" max="7" width="16.375" style="257" customWidth="1"/>
    <col min="8" max="8" width="16.375" style="266" customWidth="1"/>
    <col min="9" max="10" width="16.375" style="257" customWidth="1"/>
    <col min="11" max="11" width="17.125" style="257" customWidth="1"/>
    <col min="12" max="12" width="17.25" style="257" customWidth="1"/>
    <col min="13" max="13" width="16.375" style="257" customWidth="1"/>
    <col min="14" max="14" width="17.125" style="257" customWidth="1"/>
    <col min="15" max="15" width="17.25" style="257" customWidth="1"/>
    <col min="16" max="16" width="16.375" style="257" customWidth="1"/>
    <col min="17" max="17" width="17.125" style="257" customWidth="1"/>
    <col min="18" max="18" width="17.25" style="257" customWidth="1"/>
    <col min="19" max="19" width="16.375" style="257" customWidth="1"/>
    <col min="20" max="20" width="17.125" style="257" customWidth="1"/>
    <col min="21" max="21" width="17.25" style="257" customWidth="1"/>
    <col min="22" max="22" width="16.375" style="257" customWidth="1"/>
    <col min="23" max="23" width="17.125" style="257" customWidth="1"/>
    <col min="24" max="24" width="17.25" style="257" customWidth="1"/>
    <col min="25" max="25" width="16.375" style="257" customWidth="1"/>
    <col min="26" max="26" width="17.125" style="257" customWidth="1"/>
    <col min="27" max="27" width="17.25" style="257" customWidth="1"/>
    <col min="28" max="28" width="16.375" style="257" customWidth="1"/>
    <col min="29" max="29" width="17.125" style="257" customWidth="1"/>
    <col min="30" max="30" width="17.25" style="257" customWidth="1"/>
    <col min="31" max="31" width="16.375" style="257" customWidth="1"/>
    <col min="32" max="32" width="17.125" style="257" customWidth="1"/>
    <col min="33" max="33" width="17.25" style="257" customWidth="1"/>
    <col min="34" max="34" width="16.375" style="257" customWidth="1"/>
    <col min="35" max="35" width="17.125" style="257" customWidth="1"/>
    <col min="36" max="36" width="17.25" style="257" customWidth="1"/>
    <col min="37" max="37" width="16.375" style="257" customWidth="1"/>
    <col min="38" max="38" width="17.125" style="257" customWidth="1"/>
    <col min="39" max="39" width="17.25" style="257" customWidth="1"/>
    <col min="40" max="40" width="16.375" style="257" customWidth="1"/>
    <col min="41" max="41" width="17.125" style="257" customWidth="1"/>
    <col min="42" max="42" width="17.25" style="257" customWidth="1"/>
    <col min="43" max="43" width="16.375" style="257" customWidth="1"/>
    <col min="44" max="44" width="17.125" style="257" customWidth="1"/>
    <col min="45" max="45" width="17.25" style="257" customWidth="1"/>
    <col min="46" max="46" width="16.375" style="257" customWidth="1"/>
    <col min="47" max="47" width="17.125" style="257" customWidth="1"/>
    <col min="48" max="48" width="17.25" style="257" customWidth="1"/>
    <col min="49" max="49" width="16.375" style="257" customWidth="1"/>
    <col min="50" max="50" width="17.125" style="257" customWidth="1"/>
    <col min="51" max="51" width="17.25" style="257" customWidth="1"/>
    <col min="52" max="52" width="16.375" style="257" customWidth="1"/>
    <col min="53" max="53" width="17.125" style="257" customWidth="1"/>
    <col min="54" max="54" width="17.25" style="257" customWidth="1"/>
    <col min="55" max="55" width="16.375" style="257" customWidth="1"/>
    <col min="56" max="56" width="17.125" style="257" customWidth="1"/>
    <col min="57" max="57" width="17.25" style="257" customWidth="1"/>
    <col min="58" max="58" width="16.375" style="257" customWidth="1"/>
    <col min="59" max="59" width="17.125" style="257" customWidth="1"/>
    <col min="60" max="60" width="17.25" style="257" customWidth="1"/>
    <col min="61" max="61" width="16.375" style="257" customWidth="1"/>
    <col min="62" max="62" width="17.125" style="257" customWidth="1"/>
    <col min="63" max="63" width="17.25" style="257" customWidth="1"/>
    <col min="64" max="64" width="16.375" style="257" customWidth="1"/>
    <col min="65" max="65" width="17.125" style="257" customWidth="1"/>
    <col min="66" max="66" width="17.25" style="257" customWidth="1"/>
    <col min="67" max="67" width="16.375" style="257" customWidth="1"/>
    <col min="68" max="68" width="17.125" style="257" customWidth="1"/>
    <col min="69" max="69" width="17.25" style="257" customWidth="1"/>
    <col min="70" max="70" width="16.375" style="257" customWidth="1"/>
    <col min="71" max="71" width="17.125" style="257" customWidth="1"/>
    <col min="72" max="72" width="17.25" style="257" customWidth="1"/>
    <col min="73" max="73" width="16.375" style="257" customWidth="1"/>
    <col min="74" max="74" width="17.125" style="257" customWidth="1"/>
    <col min="75" max="75" width="17.25" style="257" customWidth="1"/>
    <col min="76" max="76" width="16.375" style="257" customWidth="1"/>
    <col min="77" max="77" width="17.125" style="257" customWidth="1"/>
    <col min="78" max="78" width="17.25" style="257" customWidth="1"/>
    <col min="79" max="79" width="16.375" style="257" customWidth="1"/>
    <col min="80" max="80" width="17.125" style="257" customWidth="1"/>
    <col min="81" max="81" width="17.25" style="257" customWidth="1"/>
    <col min="82" max="82" width="16.375" style="257" customWidth="1"/>
    <col min="83" max="83" width="17.125" style="257" customWidth="1"/>
    <col min="84" max="84" width="17.25" style="257" customWidth="1"/>
    <col min="85" max="85" width="16.375" style="257" customWidth="1"/>
    <col min="86" max="86" width="17.125" style="257" customWidth="1"/>
    <col min="87" max="87" width="17.25" style="257" customWidth="1"/>
    <col min="88" max="88" width="16.375" style="257" customWidth="1"/>
    <col min="89" max="89" width="17.125" style="257" customWidth="1"/>
    <col min="90" max="90" width="17.25" style="257" customWidth="1"/>
    <col min="91" max="91" width="16.375" style="257" customWidth="1"/>
    <col min="92" max="92" width="17.125" style="257" customWidth="1"/>
    <col min="93" max="93" width="17.25" style="257" customWidth="1"/>
    <col min="94" max="94" width="16.375" style="257" customWidth="1"/>
    <col min="95" max="95" width="17.125" style="257" customWidth="1"/>
    <col min="96" max="96" width="17.25" style="257" customWidth="1"/>
    <col min="97" max="97" width="16.375" style="257" customWidth="1"/>
    <col min="98" max="98" width="17.125" style="257" customWidth="1"/>
    <col min="99" max="99" width="17.25" style="257" customWidth="1"/>
    <col min="100" max="100" width="16.375" style="257" customWidth="1"/>
    <col min="101" max="101" width="17.125" style="257" customWidth="1"/>
    <col min="102" max="102" width="17.25" style="257" customWidth="1"/>
    <col min="103" max="103" width="16.375" style="257" customWidth="1"/>
    <col min="104" max="104" width="17.125" style="257" customWidth="1"/>
    <col min="105" max="105" width="17.25" style="257" customWidth="1"/>
    <col min="106" max="106" width="16.375" style="257" customWidth="1"/>
    <col min="107" max="107" width="17.125" style="257" customWidth="1"/>
    <col min="108" max="108" width="17.25" style="257" customWidth="1"/>
    <col min="109" max="109" width="16.375" style="257" customWidth="1"/>
    <col min="110" max="110" width="17.125" style="257" customWidth="1"/>
    <col min="111" max="111" width="17.25" style="257" customWidth="1"/>
    <col min="112" max="112" width="16.375" style="257" customWidth="1"/>
    <col min="113" max="113" width="17.125" style="257" customWidth="1"/>
    <col min="114" max="114" width="17.25" style="257" customWidth="1"/>
    <col min="115" max="115" width="16.375" style="257" customWidth="1"/>
    <col min="116" max="116" width="17.125" style="257" customWidth="1"/>
    <col min="117" max="117" width="17.25" style="257" customWidth="1"/>
    <col min="118" max="118" width="16.375" style="257" customWidth="1"/>
    <col min="119" max="119" width="17.125" style="257" customWidth="1"/>
    <col min="120" max="120" width="17.25" style="257" customWidth="1"/>
    <col min="121" max="121" width="16.375" style="257" customWidth="1"/>
    <col min="122" max="122" width="17.125" style="257" customWidth="1"/>
    <col min="123" max="123" width="17.25" style="257" customWidth="1"/>
    <col min="124" max="124" width="16.375" style="257" customWidth="1"/>
    <col min="125" max="125" width="17.125" style="257" customWidth="1"/>
    <col min="126" max="126" width="17.25" style="193" customWidth="1"/>
    <col min="127" max="127" width="16.375" style="193" customWidth="1"/>
    <col min="128" max="128" width="17.125" style="193" customWidth="1"/>
    <col min="129" max="129" width="17.25" style="193" customWidth="1"/>
    <col min="130" max="130" width="16.375" style="193" customWidth="1"/>
    <col min="131" max="131" width="17.125" style="193" customWidth="1"/>
    <col min="132" max="132" width="17.25" style="193" customWidth="1"/>
    <col min="133" max="133" width="16.375" style="193" customWidth="1"/>
    <col min="134" max="134" width="17.125" style="193" customWidth="1"/>
    <col min="135" max="135" width="17.25" style="193" customWidth="1"/>
    <col min="136" max="136" width="16.375" style="193" customWidth="1"/>
    <col min="137" max="137" width="17.125" style="193" customWidth="1"/>
    <col min="138" max="138" width="17.25" style="193" customWidth="1"/>
    <col min="139" max="139" width="16.375" style="193" customWidth="1"/>
    <col min="140" max="140" width="17.125" style="193" customWidth="1"/>
    <col min="141" max="141" width="17.25" style="193" customWidth="1"/>
    <col min="142" max="142" width="16.375" style="193" customWidth="1"/>
    <col min="143" max="143" width="17.125" style="193" customWidth="1"/>
    <col min="144" max="144" width="17.25" style="193" customWidth="1"/>
    <col min="145" max="145" width="16.375" style="193" customWidth="1"/>
    <col min="146" max="146" width="17.125" style="193" customWidth="1"/>
    <col min="147" max="147" width="17.25" style="193" customWidth="1"/>
    <col min="148" max="148" width="16.375" style="193" customWidth="1"/>
    <col min="149" max="149" width="17.125" style="193" customWidth="1"/>
    <col min="150" max="150" width="17.25" style="193" customWidth="1"/>
    <col min="151" max="151" width="16.375" style="193" customWidth="1"/>
    <col min="152" max="152" width="17.125" style="193" customWidth="1"/>
    <col min="153" max="153" width="17.25" style="193" customWidth="1"/>
    <col min="154" max="154" width="16.375" style="193" customWidth="1"/>
    <col min="155" max="155" width="17.125" style="193" customWidth="1"/>
    <col min="156" max="156" width="17.25" style="193" customWidth="1"/>
    <col min="157" max="157" width="16.375" style="193" customWidth="1"/>
    <col min="158" max="158" width="17.125" style="193" customWidth="1"/>
    <col min="159" max="159" width="17.25" style="193" customWidth="1"/>
    <col min="160" max="160" width="16.375" style="193" customWidth="1"/>
    <col min="161" max="161" width="17.125" style="193" customWidth="1"/>
    <col min="162" max="162" width="17.25" style="193" customWidth="1"/>
    <col min="163" max="163" width="16.375" style="193" customWidth="1"/>
    <col min="164" max="164" width="17.125" style="193" customWidth="1"/>
    <col min="165" max="165" width="17.25" style="193" customWidth="1"/>
    <col min="166" max="166" width="16.375" style="193" customWidth="1"/>
    <col min="167" max="167" width="17.125" style="193" customWidth="1"/>
    <col min="168" max="168" width="17.25" style="193" customWidth="1"/>
    <col min="169" max="169" width="16.375" style="193" customWidth="1"/>
    <col min="170" max="170" width="17.125" style="193" customWidth="1"/>
    <col min="171" max="171" width="17.25" style="193" customWidth="1"/>
    <col min="172" max="172" width="16.375" style="193" customWidth="1"/>
    <col min="173" max="173" width="17.125" style="193" customWidth="1"/>
    <col min="174" max="174" width="17.25" style="193" customWidth="1"/>
    <col min="175" max="175" width="16.375" style="193" customWidth="1"/>
    <col min="176" max="176" width="17.125" style="193" customWidth="1"/>
    <col min="177" max="177" width="17.25" style="193" customWidth="1"/>
    <col min="178" max="178" width="16.375" style="193" customWidth="1"/>
    <col min="179" max="179" width="17.125" style="193" customWidth="1"/>
    <col min="180" max="180" width="17.25" style="193" customWidth="1"/>
    <col min="181" max="181" width="16.375" style="193" customWidth="1"/>
    <col min="182" max="182" width="17.125" style="193" customWidth="1"/>
    <col min="183" max="183" width="17.25" style="193" customWidth="1"/>
    <col min="184" max="184" width="16.375" style="193" customWidth="1"/>
    <col min="185" max="185" width="17.125" style="193" customWidth="1"/>
    <col min="186" max="186" width="17.25" style="193" customWidth="1"/>
    <col min="187" max="187" width="16.375" style="193" customWidth="1"/>
    <col min="188" max="188" width="17.125" style="193" customWidth="1"/>
    <col min="189" max="189" width="17.25" style="193" customWidth="1"/>
    <col min="190" max="190" width="16.375" style="193" customWidth="1"/>
    <col min="191" max="191" width="17.125" style="193" customWidth="1"/>
    <col min="192" max="192" width="17.25" style="193" customWidth="1"/>
    <col min="193" max="193" width="16.375" style="193" customWidth="1"/>
    <col min="194" max="194" width="17.125" style="193" customWidth="1"/>
    <col min="195" max="195" width="17.25" style="193" customWidth="1"/>
    <col min="196" max="196" width="16.375" style="193" customWidth="1"/>
    <col min="197" max="197" width="17.125" style="193" customWidth="1"/>
    <col min="198" max="198" width="17.25" style="193" customWidth="1"/>
    <col min="199" max="199" width="16.375" style="193" customWidth="1"/>
    <col min="200" max="200" width="17.125" style="193" customWidth="1"/>
    <col min="201" max="201" width="17.25" style="193" customWidth="1"/>
    <col min="202" max="202" width="16.375" style="193" customWidth="1"/>
    <col min="203" max="203" width="17.125" style="193" customWidth="1"/>
    <col min="204" max="204" width="17.25" style="193" customWidth="1"/>
    <col min="205" max="205" width="16.375" style="193" customWidth="1"/>
    <col min="206" max="206" width="17.125" style="193" customWidth="1"/>
    <col min="207" max="207" width="17.25" style="193" customWidth="1"/>
    <col min="208" max="208" width="16.375" style="193" customWidth="1"/>
    <col min="209" max="209" width="17.125" style="193" customWidth="1"/>
    <col min="210" max="210" width="17.25" style="193" customWidth="1"/>
    <col min="211" max="211" width="16.375" style="193" customWidth="1"/>
    <col min="212" max="212" width="17.125" style="193" customWidth="1"/>
    <col min="213" max="213" width="17.25" style="193" customWidth="1"/>
    <col min="214" max="214" width="16.375" style="193" customWidth="1"/>
    <col min="215" max="215" width="17.125" style="193" customWidth="1"/>
    <col min="216" max="216" width="17.25" style="193" customWidth="1"/>
    <col min="217" max="217" width="16.375" style="193" customWidth="1"/>
    <col min="218" max="218" width="17.125" style="193" customWidth="1"/>
    <col min="219" max="219" width="17.25" style="193" customWidth="1"/>
    <col min="220" max="220" width="16.375" style="193" customWidth="1"/>
    <col min="221" max="221" width="17.125" style="193" customWidth="1"/>
    <col min="222" max="222" width="17.25" style="193" customWidth="1"/>
    <col min="223" max="223" width="16.375" style="193" customWidth="1"/>
    <col min="224" max="224" width="17.125" style="193" customWidth="1"/>
    <col min="225" max="225" width="17.25" style="193" customWidth="1"/>
    <col min="226" max="226" width="16.375" style="193" customWidth="1"/>
    <col min="227" max="227" width="17.125" style="193" customWidth="1"/>
    <col min="228" max="228" width="17.25" style="193" customWidth="1"/>
    <col min="229" max="229" width="16.375" style="193" customWidth="1"/>
    <col min="230" max="230" width="17.125" style="193" customWidth="1"/>
    <col min="231" max="231" width="17.25" style="193" customWidth="1"/>
    <col min="232" max="232" width="16.375" style="193" customWidth="1"/>
    <col min="233" max="233" width="17.125" style="193" customWidth="1"/>
    <col min="234" max="234" width="17.25" style="193" customWidth="1"/>
    <col min="235" max="235" width="16.375" style="193" customWidth="1"/>
    <col min="236" max="236" width="17.125" style="193" customWidth="1"/>
    <col min="237" max="237" width="17.25" style="193" customWidth="1"/>
    <col min="238" max="238" width="16.375" style="193" customWidth="1"/>
    <col min="239" max="239" width="17.125" style="193" customWidth="1"/>
    <col min="240" max="240" width="17.25" style="193" customWidth="1"/>
    <col min="241" max="241" width="16.375" style="193" customWidth="1"/>
    <col min="242" max="242" width="17.125" style="193" customWidth="1"/>
    <col min="243" max="243" width="17.25" style="193" customWidth="1"/>
    <col min="244" max="244" width="16.375" style="193" customWidth="1"/>
    <col min="245" max="245" width="17.125" style="193" customWidth="1"/>
    <col min="246" max="246" width="17.25" style="193" customWidth="1"/>
    <col min="247" max="247" width="16.375" style="193" customWidth="1"/>
    <col min="248" max="248" width="17.125" style="193" customWidth="1"/>
    <col min="249" max="249" width="17.25" style="193" customWidth="1"/>
    <col min="250" max="250" width="16.375" style="193" customWidth="1"/>
    <col min="251" max="251" width="17.125" style="193" customWidth="1"/>
    <col min="252" max="252" width="17.25" style="193" customWidth="1"/>
    <col min="253" max="253" width="16.375" style="193" customWidth="1"/>
    <col min="254" max="254" width="17.125" style="193" customWidth="1"/>
    <col min="255" max="255" width="17.25" style="193" customWidth="1"/>
    <col min="256" max="256" width="16.375" style="193" customWidth="1"/>
    <col min="257" max="257" width="17.125" style="193" customWidth="1"/>
    <col min="258" max="258" width="17.25" style="193" customWidth="1"/>
    <col min="259" max="259" width="16.375" style="193" customWidth="1"/>
    <col min="260" max="260" width="17.125" style="193" customWidth="1"/>
    <col min="261" max="261" width="17.25" style="193" customWidth="1"/>
    <col min="262" max="262" width="16.375" style="193" customWidth="1"/>
    <col min="263" max="263" width="17.125" style="193" customWidth="1"/>
    <col min="264" max="264" width="17.25" style="193" customWidth="1"/>
    <col min="265" max="265" width="16.375" style="193" customWidth="1"/>
    <col min="266" max="266" width="17.125" style="193" customWidth="1"/>
    <col min="267" max="267" width="17.25" style="193" customWidth="1"/>
    <col min="268" max="268" width="16.375" style="193" customWidth="1"/>
    <col min="269" max="269" width="17.125" style="193" customWidth="1"/>
    <col min="270" max="270" width="17.25" style="193" customWidth="1"/>
    <col min="271" max="271" width="16.375" style="193" customWidth="1"/>
    <col min="272" max="272" width="17.125" style="193" customWidth="1"/>
    <col min="273" max="273" width="17.25" style="193" customWidth="1"/>
    <col min="274" max="274" width="16.375" style="193" customWidth="1"/>
    <col min="275" max="275" width="17.125" style="193" customWidth="1"/>
    <col min="276" max="276" width="17.25" style="193" customWidth="1"/>
    <col min="277" max="277" width="16.375" style="193" customWidth="1"/>
    <col min="278" max="278" width="17.125" style="193" customWidth="1"/>
    <col min="279" max="279" width="17.25" style="193" customWidth="1"/>
    <col min="280" max="280" width="16.375" style="193" customWidth="1"/>
    <col min="281" max="281" width="17.125" style="193" customWidth="1"/>
    <col min="282" max="282" width="17.25" style="193" customWidth="1"/>
    <col min="283" max="283" width="16.375" style="193" customWidth="1"/>
    <col min="284" max="284" width="17.125" style="193" customWidth="1"/>
    <col min="285" max="285" width="17.25" style="193" customWidth="1"/>
    <col min="286" max="286" width="16.375" style="193" customWidth="1"/>
    <col min="287" max="287" width="17.125" style="193" customWidth="1"/>
    <col min="288" max="288" width="17.25" style="193" customWidth="1"/>
    <col min="289" max="289" width="16.375" style="193" customWidth="1"/>
    <col min="290" max="290" width="17.125" style="193" customWidth="1"/>
    <col min="291" max="291" width="17.25" style="193" customWidth="1"/>
    <col min="292" max="292" width="16.375" style="193" customWidth="1"/>
    <col min="293" max="293" width="17.125" style="193" customWidth="1"/>
    <col min="294" max="294" width="17.25" style="193" customWidth="1"/>
    <col min="295" max="295" width="16.375" style="193" customWidth="1"/>
    <col min="296" max="296" width="17.125" style="193" customWidth="1"/>
    <col min="297" max="297" width="17.25" style="193" customWidth="1"/>
    <col min="298" max="298" width="16.375" style="193" customWidth="1"/>
    <col min="299" max="299" width="17.125" style="193" customWidth="1"/>
    <col min="300" max="300" width="17.25" style="193" customWidth="1"/>
    <col min="301" max="301" width="16.375" style="193" customWidth="1"/>
    <col min="302" max="302" width="17.125" style="193" customWidth="1"/>
    <col min="303" max="303" width="17.25" style="193" customWidth="1"/>
    <col min="304" max="304" width="16.375" style="193" customWidth="1"/>
    <col min="305" max="305" width="17.125" style="193" customWidth="1"/>
    <col min="306" max="306" width="17.25" style="193" customWidth="1"/>
    <col min="307" max="307" width="16.375" style="193" customWidth="1"/>
    <col min="308" max="308" width="17.125" style="193" customWidth="1"/>
    <col min="309" max="309" width="17.25" style="193" customWidth="1"/>
    <col min="310" max="310" width="16.375" style="193" customWidth="1"/>
    <col min="311" max="311" width="17.125" style="193" customWidth="1"/>
    <col min="312" max="312" width="17.25" style="193" customWidth="1"/>
    <col min="313" max="313" width="16.375" style="193" customWidth="1"/>
    <col min="314" max="314" width="17.125" style="193" customWidth="1"/>
    <col min="315" max="315" width="17.25" style="193" customWidth="1"/>
    <col min="316" max="316" width="16.375" style="193" customWidth="1"/>
    <col min="317" max="317" width="17.125" style="193" customWidth="1"/>
    <col min="318" max="318" width="17.25" style="193" customWidth="1"/>
    <col min="319" max="319" width="16.375" style="193" customWidth="1"/>
    <col min="320" max="320" width="17.125" style="193" customWidth="1"/>
    <col min="321" max="321" width="17.25" style="193" customWidth="1"/>
    <col min="322" max="322" width="16.375" style="193" customWidth="1"/>
    <col min="323" max="323" width="17.125" style="193" customWidth="1"/>
    <col min="324" max="324" width="17.25" style="193" customWidth="1"/>
    <col min="325" max="325" width="16.375" style="193" customWidth="1"/>
    <col min="326" max="326" width="17.125" style="193" customWidth="1"/>
    <col min="327" max="327" width="17.25" style="193" customWidth="1"/>
    <col min="328" max="328" width="16.375" style="193" customWidth="1"/>
    <col min="329" max="329" width="17.125" style="193" customWidth="1"/>
    <col min="330" max="330" width="17.25" style="193" customWidth="1"/>
    <col min="331" max="331" width="16.375" style="193" customWidth="1"/>
    <col min="332" max="332" width="17.125" style="193" customWidth="1"/>
    <col min="333" max="333" width="17.25" style="193" customWidth="1"/>
    <col min="334" max="334" width="16.375" style="193" customWidth="1"/>
    <col min="335" max="335" width="17.125" style="193" customWidth="1"/>
    <col min="336" max="336" width="17.25" style="193" customWidth="1"/>
    <col min="337" max="337" width="16.375" style="193" customWidth="1"/>
    <col min="338" max="338" width="17.125" style="193" customWidth="1"/>
    <col min="339" max="339" width="17.25" style="193" customWidth="1"/>
    <col min="340" max="340" width="16.375" style="193" customWidth="1"/>
    <col min="341" max="341" width="17.125" style="193" customWidth="1"/>
    <col min="342" max="342" width="17.25" style="193" customWidth="1"/>
    <col min="343" max="343" width="16.375" style="193" customWidth="1"/>
    <col min="344" max="344" width="17.125" style="193" customWidth="1"/>
    <col min="345" max="345" width="17.25" style="193" customWidth="1"/>
    <col min="346" max="346" width="16.375" style="193" customWidth="1"/>
    <col min="347" max="347" width="17.125" style="193" customWidth="1"/>
    <col min="348" max="348" width="17.25" style="193" customWidth="1"/>
    <col min="349" max="349" width="16.375" style="193" customWidth="1"/>
    <col min="350" max="350" width="17.125" style="193" customWidth="1"/>
    <col min="351" max="351" width="17.25" style="193" customWidth="1"/>
    <col min="352" max="352" width="16.375" style="193" customWidth="1"/>
    <col min="353" max="353" width="17.125" style="193" customWidth="1"/>
    <col min="354" max="354" width="17.25" style="193" customWidth="1"/>
    <col min="355" max="355" width="16.375" style="193" customWidth="1"/>
    <col min="356" max="356" width="17.125" style="193" customWidth="1"/>
    <col min="357" max="357" width="17.25" style="193" customWidth="1"/>
    <col min="358" max="358" width="16.375" style="193" customWidth="1"/>
    <col min="359" max="359" width="17.125" style="193" customWidth="1"/>
    <col min="360" max="360" width="17.25" style="193" customWidth="1"/>
    <col min="361" max="361" width="16.375" style="193" customWidth="1"/>
    <col min="362" max="362" width="17.125" style="193" customWidth="1"/>
    <col min="363" max="363" width="17.25" style="193" customWidth="1"/>
    <col min="364" max="364" width="16.375" style="193" customWidth="1"/>
    <col min="365" max="365" width="17.125" style="193" customWidth="1"/>
    <col min="366" max="366" width="17.25" style="193" customWidth="1"/>
    <col min="367" max="367" width="16.375" style="193" customWidth="1"/>
    <col min="368" max="368" width="17.125" style="193" customWidth="1"/>
    <col min="369" max="369" width="17.25" style="193" customWidth="1"/>
    <col min="370" max="370" width="16.375" style="193" customWidth="1"/>
    <col min="371" max="371" width="17.125" style="193" customWidth="1"/>
    <col min="372" max="372" width="17.25" style="193" customWidth="1"/>
    <col min="373" max="373" width="16.375" style="193" customWidth="1"/>
    <col min="374" max="374" width="17.125" style="193" customWidth="1"/>
    <col min="375" max="375" width="17.25" style="193" customWidth="1"/>
    <col min="376" max="376" width="16.375" style="193" customWidth="1"/>
    <col min="377" max="377" width="17.125" style="193" customWidth="1"/>
    <col min="378" max="378" width="17.25" style="193" customWidth="1"/>
    <col min="379" max="379" width="16.375" style="193" customWidth="1"/>
    <col min="380" max="380" width="17.125" style="193" customWidth="1"/>
    <col min="381" max="381" width="17.25" style="193" customWidth="1"/>
    <col min="382" max="382" width="16.375" style="193" customWidth="1"/>
    <col min="383" max="383" width="17.125" style="193" customWidth="1"/>
    <col min="384" max="384" width="17.25" style="193" customWidth="1"/>
    <col min="385" max="385" width="16.375" style="193" customWidth="1"/>
    <col min="386" max="386" width="17.125" style="193" customWidth="1"/>
    <col min="387" max="387" width="17.25" style="193" customWidth="1"/>
    <col min="388" max="388" width="16.375" style="193" customWidth="1"/>
    <col min="389" max="389" width="17.125" style="193" customWidth="1"/>
    <col min="390" max="390" width="17.25" style="193" customWidth="1"/>
    <col min="391" max="391" width="16.375" style="193" customWidth="1"/>
    <col min="392" max="392" width="17.125" style="193" customWidth="1"/>
    <col min="393" max="393" width="17.25" style="193" customWidth="1"/>
    <col min="394" max="394" width="16.375" style="193" customWidth="1"/>
    <col min="395" max="395" width="17.125" style="193" customWidth="1"/>
    <col min="396" max="396" width="17.25" style="193" customWidth="1"/>
    <col min="397" max="397" width="16.375" style="193" customWidth="1"/>
    <col min="398" max="398" width="17.125" style="193" customWidth="1"/>
    <col min="399" max="399" width="17.25" style="193" customWidth="1"/>
    <col min="400" max="400" width="16.375" style="193" customWidth="1"/>
    <col min="401" max="401" width="17.125" style="193" customWidth="1"/>
    <col min="402" max="402" width="17.25" style="193" customWidth="1"/>
    <col min="403" max="403" width="16.375" style="193" customWidth="1"/>
    <col min="404" max="404" width="17.125" style="193" customWidth="1"/>
    <col min="405" max="405" width="17.25" style="193" customWidth="1"/>
    <col min="406" max="406" width="16.375" style="193" customWidth="1"/>
    <col min="407" max="407" width="17.125" style="193" customWidth="1"/>
    <col min="408" max="408" width="17.25" style="193" customWidth="1"/>
    <col min="409" max="409" width="16.375" style="193" customWidth="1"/>
    <col min="410" max="410" width="17.125" style="193" customWidth="1"/>
    <col min="411" max="411" width="17.25" style="193" customWidth="1"/>
    <col min="412" max="412" width="16.375" style="193" customWidth="1"/>
    <col min="413" max="413" width="17.125" style="193" customWidth="1"/>
    <col min="414" max="414" width="17.25" style="193" customWidth="1"/>
    <col min="415" max="415" width="16.375" style="193" customWidth="1"/>
    <col min="416" max="416" width="17.125" style="193" customWidth="1"/>
    <col min="417" max="417" width="17.25" style="193" customWidth="1"/>
    <col min="418" max="418" width="16.375" style="193" customWidth="1"/>
    <col min="419" max="419" width="17.125" style="193" customWidth="1"/>
    <col min="420" max="420" width="17.25" style="193" customWidth="1"/>
    <col min="421" max="421" width="16.375" style="193" customWidth="1"/>
    <col min="422" max="422" width="17.125" style="193" customWidth="1"/>
    <col min="423" max="423" width="17.25" style="193" customWidth="1"/>
    <col min="424" max="424" width="16.375" style="193" customWidth="1"/>
    <col min="425" max="425" width="17.125" style="193" customWidth="1"/>
    <col min="426" max="426" width="17.25" style="193" customWidth="1"/>
    <col min="427" max="427" width="16.375" style="193" customWidth="1"/>
    <col min="428" max="428" width="17.125" style="193" customWidth="1"/>
    <col min="429" max="429" width="17.25" style="193" customWidth="1"/>
    <col min="430" max="430" width="16.375" style="193" customWidth="1"/>
    <col min="431" max="431" width="17.125" style="193" customWidth="1"/>
    <col min="432" max="432" width="17.25" style="193" customWidth="1"/>
    <col min="433" max="433" width="16.375" style="193" customWidth="1"/>
    <col min="434" max="434" width="17.125" style="193" customWidth="1"/>
    <col min="435" max="435" width="17.25" style="193" customWidth="1"/>
    <col min="436" max="436" width="16.375" style="193" customWidth="1"/>
    <col min="437" max="437" width="17.125" style="193" customWidth="1"/>
    <col min="438" max="438" width="17.25" style="193" customWidth="1"/>
    <col min="439" max="439" width="16.375" style="193" customWidth="1"/>
    <col min="440" max="440" width="17.125" style="193" customWidth="1"/>
    <col min="441" max="441" width="17.25" style="193" customWidth="1"/>
    <col min="442" max="442" width="16.375" style="193" customWidth="1"/>
    <col min="443" max="443" width="17.125" style="193" customWidth="1"/>
    <col min="444" max="444" width="17.25" style="193" customWidth="1"/>
    <col min="445" max="445" width="16.375" style="193" customWidth="1"/>
    <col min="446" max="446" width="17.125" style="193" customWidth="1"/>
    <col min="447" max="447" width="17.25" style="193" customWidth="1"/>
    <col min="448" max="448" width="16.375" style="193" customWidth="1"/>
    <col min="449" max="449" width="17.125" style="193" customWidth="1"/>
    <col min="450" max="450" width="17.25" style="193" customWidth="1"/>
    <col min="451" max="451" width="16.375" style="193" customWidth="1"/>
    <col min="452" max="452" width="17.125" style="193" customWidth="1"/>
    <col min="453" max="453" width="17.25" style="193" customWidth="1"/>
    <col min="454" max="454" width="16.375" style="193" customWidth="1"/>
    <col min="455" max="455" width="17.125" style="193" customWidth="1"/>
    <col min="456" max="456" width="17.25" style="193" customWidth="1"/>
    <col min="457" max="457" width="16.375" style="193" customWidth="1"/>
    <col min="458" max="458" width="17.125" style="193" customWidth="1"/>
    <col min="459" max="459" width="17.25" style="193" customWidth="1"/>
    <col min="460" max="460" width="16.375" style="193" customWidth="1"/>
    <col min="461" max="461" width="17.125" style="193" customWidth="1"/>
    <col min="462" max="462" width="17.25" style="193" customWidth="1"/>
    <col min="463" max="463" width="16.375" style="193" customWidth="1"/>
    <col min="464" max="464" width="17.125" style="193" customWidth="1"/>
    <col min="465" max="465" width="17.25" style="193" customWidth="1"/>
    <col min="466" max="466" width="16.375" style="193" customWidth="1"/>
    <col min="467" max="467" width="17.125" style="193" customWidth="1"/>
    <col min="468" max="468" width="17.25" style="193" customWidth="1"/>
    <col min="469" max="469" width="16.375" style="193" customWidth="1"/>
    <col min="470" max="470" width="17.125" style="193" customWidth="1"/>
    <col min="471" max="471" width="17.25" style="193" customWidth="1"/>
    <col min="472" max="472" width="16.375" style="193" customWidth="1"/>
    <col min="473" max="473" width="17.125" style="193" customWidth="1"/>
    <col min="474" max="474" width="17.25" style="193" customWidth="1"/>
    <col min="475" max="16384" width="9" style="223"/>
  </cols>
  <sheetData>
    <row r="1" spans="1:474" s="192" customFormat="1" x14ac:dyDescent="0.25">
      <c r="A1" s="192" t="s">
        <v>0</v>
      </c>
      <c r="B1" s="193"/>
      <c r="C1" s="193"/>
      <c r="D1" s="193"/>
      <c r="F1" s="193"/>
      <c r="G1" s="193"/>
      <c r="H1" s="26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3"/>
      <c r="CL1" s="193"/>
      <c r="CM1" s="193"/>
      <c r="CN1" s="193"/>
      <c r="CO1" s="193"/>
      <c r="CP1" s="193"/>
      <c r="CQ1" s="193"/>
      <c r="CR1" s="193"/>
      <c r="CS1" s="193"/>
      <c r="CT1" s="193"/>
      <c r="CU1" s="193"/>
      <c r="CV1" s="193"/>
      <c r="CW1" s="193"/>
      <c r="CX1" s="193"/>
      <c r="CY1" s="193"/>
      <c r="CZ1" s="193"/>
      <c r="DA1" s="193"/>
      <c r="DB1" s="193"/>
      <c r="DC1" s="193"/>
      <c r="DD1" s="193"/>
      <c r="DE1" s="193"/>
      <c r="DF1" s="193"/>
      <c r="DG1" s="193"/>
      <c r="DH1" s="193"/>
      <c r="DI1" s="193"/>
      <c r="DJ1" s="193"/>
      <c r="DK1" s="193"/>
      <c r="DL1" s="193"/>
      <c r="DM1" s="193"/>
      <c r="DN1" s="193"/>
      <c r="DO1" s="193"/>
      <c r="DP1" s="193"/>
      <c r="DQ1" s="193"/>
      <c r="DR1" s="193"/>
      <c r="DS1" s="193"/>
      <c r="DT1" s="193"/>
      <c r="DU1" s="193"/>
      <c r="DV1" s="193"/>
      <c r="DW1" s="193"/>
      <c r="DX1" s="193"/>
      <c r="DY1" s="193"/>
      <c r="DZ1" s="193"/>
      <c r="EA1" s="193"/>
      <c r="EB1" s="193"/>
      <c r="EC1" s="193"/>
      <c r="ED1" s="193"/>
      <c r="EE1" s="193"/>
      <c r="EF1" s="193"/>
      <c r="EG1" s="193"/>
      <c r="EH1" s="193"/>
      <c r="EI1" s="193"/>
      <c r="EJ1" s="193"/>
      <c r="EK1" s="193"/>
      <c r="EL1" s="193"/>
      <c r="EM1" s="193"/>
      <c r="EN1" s="193"/>
      <c r="EO1" s="193"/>
      <c r="EP1" s="193"/>
      <c r="EQ1" s="193"/>
      <c r="ER1" s="193"/>
      <c r="ES1" s="193"/>
      <c r="ET1" s="193"/>
      <c r="EU1" s="193"/>
      <c r="EV1" s="193"/>
      <c r="EW1" s="193"/>
      <c r="EX1" s="193"/>
      <c r="EY1" s="193"/>
      <c r="EZ1" s="193"/>
      <c r="FA1" s="193"/>
      <c r="FB1" s="193"/>
      <c r="FC1" s="193"/>
      <c r="FD1" s="193"/>
      <c r="FE1" s="193"/>
      <c r="FF1" s="193"/>
      <c r="FG1" s="193"/>
      <c r="FH1" s="193"/>
      <c r="FI1" s="193"/>
      <c r="FJ1" s="193"/>
      <c r="FK1" s="193"/>
      <c r="FL1" s="193"/>
      <c r="FM1" s="193"/>
      <c r="FN1" s="193"/>
      <c r="FO1" s="193"/>
      <c r="FP1" s="193"/>
      <c r="FQ1" s="193"/>
      <c r="FR1" s="193"/>
      <c r="FS1" s="193"/>
      <c r="FT1" s="193"/>
      <c r="FU1" s="193"/>
      <c r="FV1" s="193"/>
      <c r="FW1" s="193"/>
      <c r="FX1" s="193"/>
      <c r="FY1" s="193"/>
      <c r="FZ1" s="193"/>
      <c r="GA1" s="193"/>
      <c r="GB1" s="193"/>
      <c r="GC1" s="193"/>
      <c r="GD1" s="193"/>
      <c r="GE1" s="193"/>
      <c r="GF1" s="193"/>
      <c r="GG1" s="193"/>
      <c r="GH1" s="193"/>
      <c r="GI1" s="193"/>
      <c r="GJ1" s="193"/>
      <c r="GK1" s="193"/>
      <c r="GL1" s="193"/>
      <c r="GM1" s="193"/>
      <c r="GN1" s="193"/>
      <c r="GO1" s="193"/>
      <c r="GP1" s="193"/>
      <c r="GQ1" s="193"/>
      <c r="GR1" s="193"/>
      <c r="GS1" s="193"/>
      <c r="GT1" s="193"/>
      <c r="GU1" s="193"/>
      <c r="GV1" s="193"/>
      <c r="GW1" s="193"/>
      <c r="GX1" s="193"/>
      <c r="GY1" s="193"/>
      <c r="GZ1" s="193"/>
      <c r="HA1" s="193"/>
      <c r="HB1" s="193"/>
      <c r="HC1" s="193"/>
      <c r="HD1" s="193"/>
      <c r="HE1" s="193"/>
      <c r="HF1" s="193"/>
      <c r="HG1" s="193"/>
      <c r="HH1" s="193"/>
      <c r="HI1" s="193"/>
      <c r="HJ1" s="193"/>
      <c r="HK1" s="193"/>
      <c r="HL1" s="193"/>
      <c r="HM1" s="193"/>
      <c r="HN1" s="193"/>
      <c r="HO1" s="193"/>
      <c r="HP1" s="193"/>
      <c r="HQ1" s="193"/>
      <c r="HR1" s="193"/>
      <c r="HS1" s="193"/>
      <c r="HT1" s="193"/>
      <c r="HU1" s="193"/>
      <c r="HV1" s="193"/>
      <c r="HW1" s="193"/>
      <c r="HX1" s="193"/>
      <c r="HY1" s="193"/>
      <c r="HZ1" s="193"/>
      <c r="IA1" s="193"/>
      <c r="IB1" s="193"/>
      <c r="IC1" s="193"/>
      <c r="ID1" s="193"/>
      <c r="IE1" s="193"/>
      <c r="IF1" s="193"/>
      <c r="IG1" s="193"/>
      <c r="IH1" s="193"/>
      <c r="II1" s="193"/>
      <c r="IJ1" s="193"/>
      <c r="IK1" s="193"/>
      <c r="IL1" s="193"/>
      <c r="IM1" s="193"/>
      <c r="IN1" s="193"/>
      <c r="IO1" s="193"/>
      <c r="IP1" s="193"/>
      <c r="IQ1" s="193"/>
      <c r="IR1" s="193"/>
      <c r="IS1" s="193"/>
      <c r="IT1" s="193"/>
      <c r="IU1" s="193"/>
      <c r="IV1" s="193"/>
      <c r="IW1" s="193"/>
      <c r="IX1" s="193"/>
      <c r="IY1" s="193"/>
      <c r="IZ1" s="193"/>
      <c r="JA1" s="193"/>
      <c r="JB1" s="193"/>
      <c r="JC1" s="193"/>
      <c r="JD1" s="193"/>
      <c r="JE1" s="193"/>
      <c r="JF1" s="193"/>
      <c r="JG1" s="193"/>
      <c r="JH1" s="193"/>
      <c r="JI1" s="193"/>
      <c r="JJ1" s="193"/>
      <c r="JK1" s="193"/>
      <c r="JL1" s="193"/>
      <c r="JM1" s="193"/>
      <c r="JN1" s="193"/>
      <c r="JO1" s="193"/>
      <c r="JP1" s="193"/>
      <c r="JQ1" s="193"/>
      <c r="JR1" s="193"/>
      <c r="JS1" s="193"/>
      <c r="JT1" s="193"/>
      <c r="JU1" s="193"/>
      <c r="JV1" s="193"/>
      <c r="JW1" s="193"/>
      <c r="JX1" s="193"/>
      <c r="JY1" s="193"/>
      <c r="JZ1" s="193"/>
      <c r="KA1" s="193"/>
      <c r="KB1" s="193"/>
      <c r="KC1" s="193"/>
      <c r="KD1" s="193"/>
      <c r="KE1" s="193"/>
      <c r="KF1" s="193"/>
      <c r="KG1" s="193"/>
      <c r="KH1" s="193"/>
      <c r="KI1" s="193"/>
      <c r="KJ1" s="193"/>
      <c r="KK1" s="193"/>
      <c r="KL1" s="193"/>
      <c r="KM1" s="193"/>
      <c r="KN1" s="193"/>
      <c r="KO1" s="193"/>
      <c r="KP1" s="193"/>
      <c r="KQ1" s="193"/>
      <c r="KR1" s="193"/>
      <c r="KS1" s="193"/>
      <c r="KT1" s="193"/>
      <c r="KU1" s="193"/>
      <c r="KV1" s="193"/>
      <c r="KW1" s="193"/>
      <c r="KX1" s="193"/>
      <c r="KY1" s="193"/>
      <c r="KZ1" s="193"/>
      <c r="LA1" s="193"/>
      <c r="LB1" s="193"/>
      <c r="LC1" s="193"/>
      <c r="LD1" s="193"/>
      <c r="LE1" s="193"/>
      <c r="LF1" s="193"/>
      <c r="LG1" s="193"/>
      <c r="LH1" s="193"/>
      <c r="LI1" s="193"/>
      <c r="LJ1" s="193"/>
      <c r="LK1" s="193"/>
      <c r="LL1" s="193"/>
      <c r="LM1" s="193"/>
      <c r="LN1" s="193"/>
      <c r="LO1" s="193"/>
      <c r="LP1" s="193"/>
      <c r="LQ1" s="193"/>
      <c r="LR1" s="193"/>
      <c r="LS1" s="193"/>
      <c r="LT1" s="193"/>
      <c r="LU1" s="193"/>
      <c r="LV1" s="193"/>
      <c r="LW1" s="193"/>
      <c r="LX1" s="193"/>
      <c r="LY1" s="193"/>
      <c r="LZ1" s="193"/>
      <c r="MA1" s="193"/>
      <c r="MB1" s="193"/>
      <c r="MC1" s="193"/>
      <c r="MD1" s="193"/>
      <c r="ME1" s="193"/>
      <c r="MF1" s="193"/>
      <c r="MG1" s="193"/>
      <c r="MH1" s="193"/>
      <c r="MI1" s="193"/>
      <c r="MJ1" s="193"/>
      <c r="MK1" s="193"/>
      <c r="ML1" s="193"/>
      <c r="MM1" s="193"/>
      <c r="MN1" s="193"/>
      <c r="MO1" s="193"/>
      <c r="MP1" s="193"/>
      <c r="MQ1" s="193"/>
      <c r="MR1" s="193"/>
      <c r="MS1" s="193"/>
      <c r="MT1" s="193"/>
      <c r="MU1" s="193"/>
      <c r="MV1" s="193"/>
      <c r="MW1" s="193"/>
      <c r="MX1" s="193"/>
      <c r="MY1" s="193"/>
      <c r="MZ1" s="193"/>
      <c r="NA1" s="193"/>
      <c r="NB1" s="193"/>
      <c r="NC1" s="193"/>
      <c r="ND1" s="193"/>
      <c r="NE1" s="193"/>
      <c r="NF1" s="193"/>
      <c r="NG1" s="193"/>
      <c r="NH1" s="193"/>
      <c r="NI1" s="193"/>
      <c r="NJ1" s="193"/>
      <c r="NK1" s="193"/>
      <c r="NL1" s="193"/>
      <c r="NM1" s="193"/>
      <c r="NN1" s="193"/>
      <c r="NO1" s="193"/>
      <c r="NP1" s="193"/>
      <c r="NQ1" s="193"/>
      <c r="NR1" s="193"/>
      <c r="NS1" s="193"/>
      <c r="NT1" s="193"/>
      <c r="NU1" s="193"/>
      <c r="NV1" s="193"/>
      <c r="NW1" s="193"/>
      <c r="NX1" s="193"/>
      <c r="NY1" s="193"/>
      <c r="NZ1" s="193"/>
      <c r="OA1" s="193"/>
      <c r="OB1" s="193"/>
      <c r="OC1" s="193"/>
      <c r="OD1" s="193"/>
      <c r="OE1" s="193"/>
      <c r="OF1" s="193"/>
      <c r="OG1" s="193"/>
      <c r="OH1" s="193"/>
      <c r="OI1" s="193"/>
      <c r="OJ1" s="193"/>
      <c r="OK1" s="193"/>
      <c r="OL1" s="193"/>
      <c r="OM1" s="193"/>
      <c r="ON1" s="193"/>
      <c r="OO1" s="193"/>
      <c r="OP1" s="193"/>
      <c r="OQ1" s="193"/>
      <c r="OR1" s="193"/>
      <c r="OS1" s="193"/>
      <c r="OT1" s="193"/>
      <c r="OU1" s="193"/>
      <c r="OV1" s="193"/>
      <c r="OW1" s="193"/>
      <c r="OX1" s="193"/>
      <c r="OY1" s="193"/>
      <c r="OZ1" s="193"/>
      <c r="PA1" s="193"/>
      <c r="PB1" s="193"/>
      <c r="PC1" s="193"/>
      <c r="PD1" s="193"/>
      <c r="PE1" s="193"/>
      <c r="PF1" s="193"/>
      <c r="PG1" s="193"/>
      <c r="PH1" s="193"/>
      <c r="PI1" s="193"/>
      <c r="PJ1" s="193"/>
      <c r="PK1" s="193"/>
      <c r="PL1" s="193"/>
      <c r="PM1" s="193"/>
      <c r="PN1" s="193"/>
      <c r="PO1" s="193"/>
      <c r="PP1" s="193"/>
      <c r="PQ1" s="193"/>
      <c r="PR1" s="193"/>
      <c r="PS1" s="193"/>
      <c r="PT1" s="193"/>
      <c r="PU1" s="193"/>
      <c r="PV1" s="193"/>
      <c r="PW1" s="193"/>
      <c r="PX1" s="193"/>
      <c r="PY1" s="193"/>
      <c r="PZ1" s="193"/>
      <c r="QA1" s="193"/>
      <c r="QB1" s="193"/>
      <c r="QC1" s="193"/>
      <c r="QD1" s="193"/>
      <c r="QE1" s="193"/>
      <c r="QF1" s="193"/>
      <c r="QG1" s="193"/>
      <c r="QH1" s="193"/>
      <c r="QI1" s="193"/>
      <c r="QJ1" s="193"/>
      <c r="QK1" s="193"/>
      <c r="QL1" s="193"/>
      <c r="QM1" s="193"/>
      <c r="QN1" s="193"/>
      <c r="QO1" s="193"/>
      <c r="QP1" s="193"/>
      <c r="QQ1" s="193"/>
      <c r="QR1" s="193"/>
      <c r="QS1" s="193"/>
      <c r="QT1" s="193"/>
      <c r="QU1" s="193"/>
      <c r="QV1" s="193"/>
      <c r="QW1" s="193"/>
      <c r="QX1" s="193"/>
      <c r="QY1" s="193"/>
      <c r="QZ1" s="193"/>
      <c r="RA1" s="193"/>
      <c r="RB1" s="193"/>
      <c r="RC1" s="193"/>
      <c r="RD1" s="193"/>
      <c r="RE1" s="193"/>
      <c r="RF1" s="193"/>
    </row>
    <row r="2" spans="1:474" s="192" customFormat="1" x14ac:dyDescent="0.25">
      <c r="A2" s="196" t="s">
        <v>1</v>
      </c>
      <c r="B2" s="196"/>
      <c r="C2" s="196"/>
      <c r="D2" s="196"/>
      <c r="F2" s="196"/>
      <c r="G2" s="196"/>
      <c r="H2" s="198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  <c r="HY2" s="196"/>
      <c r="HZ2" s="196"/>
      <c r="IA2" s="196"/>
      <c r="IB2" s="196"/>
      <c r="IC2" s="196"/>
      <c r="ID2" s="196"/>
      <c r="IE2" s="196"/>
      <c r="IF2" s="196"/>
      <c r="IG2" s="196"/>
      <c r="IH2" s="196"/>
      <c r="II2" s="196"/>
      <c r="IJ2" s="196"/>
      <c r="IK2" s="196"/>
      <c r="IL2" s="196"/>
      <c r="IM2" s="196"/>
      <c r="IN2" s="196"/>
      <c r="IO2" s="196"/>
      <c r="IP2" s="196"/>
      <c r="IQ2" s="196"/>
      <c r="IR2" s="196"/>
      <c r="IS2" s="196"/>
      <c r="IT2" s="196"/>
      <c r="IU2" s="196"/>
      <c r="IV2" s="196"/>
      <c r="IW2" s="196"/>
      <c r="IX2" s="196"/>
      <c r="IY2" s="196"/>
      <c r="IZ2" s="196"/>
      <c r="JA2" s="196"/>
      <c r="JB2" s="196"/>
      <c r="JC2" s="196"/>
      <c r="JD2" s="196"/>
      <c r="JE2" s="196"/>
      <c r="JF2" s="196"/>
      <c r="JG2" s="196"/>
      <c r="JH2" s="196"/>
      <c r="JI2" s="196"/>
      <c r="JJ2" s="196"/>
      <c r="JK2" s="196"/>
      <c r="JL2" s="196"/>
      <c r="JM2" s="196"/>
      <c r="JN2" s="196"/>
      <c r="JO2" s="196"/>
      <c r="JP2" s="196"/>
      <c r="JQ2" s="196"/>
      <c r="JR2" s="196"/>
      <c r="JS2" s="196"/>
      <c r="JT2" s="196"/>
      <c r="JU2" s="196"/>
      <c r="JV2" s="196"/>
      <c r="JW2" s="196"/>
      <c r="JX2" s="196"/>
      <c r="JY2" s="196"/>
      <c r="JZ2" s="196"/>
      <c r="KA2" s="196"/>
      <c r="KB2" s="196"/>
      <c r="KC2" s="196"/>
      <c r="KD2" s="196"/>
      <c r="KE2" s="196"/>
      <c r="KF2" s="196"/>
      <c r="KG2" s="196"/>
      <c r="KH2" s="196"/>
      <c r="KI2" s="196"/>
      <c r="KJ2" s="196"/>
      <c r="KK2" s="196"/>
      <c r="KL2" s="196"/>
      <c r="KM2" s="196"/>
      <c r="KN2" s="196"/>
      <c r="KO2" s="196"/>
      <c r="KP2" s="196"/>
      <c r="KQ2" s="196"/>
      <c r="KR2" s="196"/>
      <c r="KS2" s="196"/>
      <c r="KT2" s="196"/>
      <c r="KU2" s="196"/>
      <c r="KV2" s="196"/>
      <c r="KW2" s="196"/>
      <c r="KX2" s="196"/>
      <c r="KY2" s="196"/>
      <c r="KZ2" s="196"/>
      <c r="LA2" s="196"/>
      <c r="LB2" s="196"/>
      <c r="LC2" s="196"/>
      <c r="LD2" s="196"/>
      <c r="LE2" s="196"/>
      <c r="LF2" s="196"/>
      <c r="LG2" s="196"/>
      <c r="LH2" s="196"/>
      <c r="LI2" s="196"/>
      <c r="LJ2" s="196"/>
      <c r="LK2" s="196"/>
      <c r="LL2" s="196"/>
      <c r="LM2" s="196"/>
      <c r="LN2" s="196"/>
      <c r="LO2" s="196"/>
      <c r="LP2" s="196"/>
      <c r="LQ2" s="196"/>
      <c r="LR2" s="196"/>
      <c r="LS2" s="196"/>
      <c r="LT2" s="196"/>
      <c r="LU2" s="196"/>
      <c r="LV2" s="196"/>
      <c r="LW2" s="196"/>
      <c r="LX2" s="196"/>
      <c r="LY2" s="196"/>
      <c r="LZ2" s="196"/>
      <c r="MA2" s="196"/>
      <c r="MB2" s="196"/>
      <c r="MC2" s="196"/>
      <c r="MD2" s="196"/>
      <c r="ME2" s="196"/>
      <c r="MF2" s="196"/>
      <c r="MG2" s="196"/>
      <c r="MH2" s="196"/>
      <c r="MI2" s="196"/>
      <c r="MJ2" s="196"/>
      <c r="MK2" s="196"/>
      <c r="ML2" s="196"/>
      <c r="MM2" s="196"/>
      <c r="MN2" s="196"/>
      <c r="MO2" s="196"/>
      <c r="MP2" s="196"/>
      <c r="MQ2" s="196"/>
      <c r="MR2" s="196"/>
      <c r="MS2" s="196"/>
      <c r="MT2" s="196"/>
      <c r="MU2" s="196"/>
      <c r="MV2" s="196"/>
      <c r="MW2" s="196"/>
      <c r="MX2" s="196"/>
      <c r="MY2" s="196"/>
      <c r="MZ2" s="196"/>
      <c r="NA2" s="196"/>
      <c r="NB2" s="196"/>
      <c r="NC2" s="196"/>
      <c r="ND2" s="196"/>
      <c r="NE2" s="196"/>
      <c r="NF2" s="196"/>
      <c r="NG2" s="196"/>
      <c r="NH2" s="196"/>
      <c r="NI2" s="196"/>
      <c r="NJ2" s="196"/>
      <c r="NK2" s="196"/>
      <c r="NL2" s="196"/>
      <c r="NM2" s="196"/>
      <c r="NN2" s="196"/>
      <c r="NO2" s="196"/>
      <c r="NP2" s="196"/>
      <c r="NQ2" s="196"/>
      <c r="NR2" s="196"/>
      <c r="NS2" s="196"/>
      <c r="NT2" s="196"/>
      <c r="NU2" s="196"/>
      <c r="NV2" s="196"/>
      <c r="NW2" s="196"/>
      <c r="NX2" s="196"/>
      <c r="NY2" s="196"/>
      <c r="NZ2" s="196"/>
      <c r="OA2" s="196"/>
      <c r="OB2" s="196"/>
      <c r="OC2" s="196"/>
      <c r="OD2" s="196"/>
      <c r="OE2" s="196"/>
      <c r="OF2" s="196"/>
      <c r="OG2" s="196"/>
      <c r="OH2" s="196"/>
      <c r="OI2" s="196"/>
      <c r="OJ2" s="196"/>
      <c r="OK2" s="196"/>
      <c r="OL2" s="196"/>
      <c r="OM2" s="196"/>
      <c r="ON2" s="196"/>
      <c r="OO2" s="196"/>
      <c r="OP2" s="196"/>
      <c r="OQ2" s="196"/>
      <c r="OR2" s="196"/>
      <c r="OS2" s="196"/>
      <c r="OT2" s="196"/>
      <c r="OU2" s="196"/>
      <c r="OV2" s="196"/>
      <c r="OW2" s="196"/>
      <c r="OX2" s="196"/>
      <c r="OY2" s="196"/>
      <c r="OZ2" s="196"/>
      <c r="PA2" s="196"/>
      <c r="PB2" s="196"/>
      <c r="PC2" s="196"/>
      <c r="PD2" s="196"/>
      <c r="PE2" s="196"/>
      <c r="PF2" s="196"/>
      <c r="PG2" s="196"/>
      <c r="PH2" s="196"/>
      <c r="PI2" s="196"/>
      <c r="PJ2" s="196"/>
      <c r="PK2" s="196"/>
      <c r="PL2" s="196"/>
      <c r="PM2" s="196"/>
      <c r="PN2" s="196"/>
      <c r="PO2" s="196"/>
      <c r="PP2" s="196"/>
      <c r="PQ2" s="196"/>
      <c r="PR2" s="196"/>
      <c r="PS2" s="196"/>
      <c r="PT2" s="196"/>
      <c r="PU2" s="196"/>
      <c r="PV2" s="196"/>
      <c r="PW2" s="196"/>
      <c r="PX2" s="196"/>
      <c r="PY2" s="196"/>
      <c r="PZ2" s="196"/>
      <c r="QA2" s="196"/>
      <c r="QB2" s="196"/>
      <c r="QC2" s="196"/>
      <c r="QD2" s="196"/>
      <c r="QE2" s="196"/>
      <c r="QF2" s="196"/>
      <c r="QG2" s="196"/>
      <c r="QH2" s="196"/>
      <c r="QI2" s="196"/>
      <c r="QJ2" s="196"/>
      <c r="QK2" s="196"/>
      <c r="QL2" s="196"/>
      <c r="QM2" s="196"/>
      <c r="QN2" s="196"/>
      <c r="QO2" s="196"/>
      <c r="QP2" s="196"/>
      <c r="QQ2" s="196"/>
      <c r="QR2" s="196"/>
      <c r="QS2" s="196"/>
      <c r="QT2" s="196"/>
      <c r="QU2" s="196"/>
      <c r="QV2" s="196"/>
      <c r="QW2" s="196"/>
      <c r="QX2" s="196"/>
      <c r="QY2" s="196"/>
      <c r="QZ2" s="196"/>
      <c r="RA2" s="196"/>
      <c r="RB2" s="196"/>
      <c r="RC2" s="196"/>
      <c r="RD2" s="196"/>
      <c r="RE2" s="196"/>
      <c r="RF2" s="196"/>
    </row>
    <row r="3" spans="1:474" s="196" customFormat="1" ht="15.75" x14ac:dyDescent="0.25">
      <c r="A3" s="197" t="s">
        <v>2</v>
      </c>
      <c r="B3" s="197"/>
      <c r="C3" s="197"/>
      <c r="D3" s="197"/>
      <c r="F3" s="197"/>
      <c r="G3" s="197"/>
      <c r="H3" s="264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7"/>
      <c r="JL3" s="197"/>
      <c r="JM3" s="197"/>
      <c r="JN3" s="197"/>
      <c r="JO3" s="197"/>
      <c r="JP3" s="197"/>
      <c r="JQ3" s="197"/>
      <c r="JR3" s="197"/>
      <c r="JS3" s="197"/>
      <c r="JT3" s="197"/>
      <c r="JU3" s="197"/>
      <c r="JV3" s="197"/>
      <c r="JW3" s="197"/>
      <c r="JX3" s="197"/>
      <c r="JY3" s="197"/>
      <c r="JZ3" s="197"/>
      <c r="KA3" s="197"/>
      <c r="KB3" s="197"/>
      <c r="KC3" s="197"/>
      <c r="KD3" s="197"/>
      <c r="KE3" s="197"/>
      <c r="KF3" s="197"/>
      <c r="KG3" s="197"/>
      <c r="KH3" s="197"/>
      <c r="KI3" s="197"/>
      <c r="KJ3" s="197"/>
      <c r="KK3" s="197"/>
      <c r="KL3" s="197"/>
      <c r="KM3" s="197"/>
      <c r="KN3" s="197"/>
      <c r="KO3" s="197"/>
      <c r="KP3" s="197"/>
      <c r="KQ3" s="197"/>
      <c r="KR3" s="197"/>
      <c r="KS3" s="197"/>
      <c r="KT3" s="197"/>
      <c r="KU3" s="197"/>
      <c r="KV3" s="197"/>
      <c r="KW3" s="197"/>
      <c r="KX3" s="197"/>
      <c r="KY3" s="197"/>
      <c r="KZ3" s="197"/>
      <c r="LA3" s="197"/>
      <c r="LB3" s="197"/>
      <c r="LC3" s="197"/>
      <c r="LD3" s="197"/>
      <c r="LE3" s="197"/>
      <c r="LF3" s="197"/>
      <c r="LG3" s="197"/>
      <c r="LH3" s="197"/>
      <c r="LI3" s="197"/>
      <c r="LJ3" s="197"/>
      <c r="LK3" s="197"/>
      <c r="LL3" s="197"/>
      <c r="LM3" s="197"/>
      <c r="LN3" s="197"/>
      <c r="LO3" s="197"/>
      <c r="LP3" s="197"/>
      <c r="LQ3" s="197"/>
      <c r="LR3" s="197"/>
      <c r="LS3" s="197"/>
      <c r="LT3" s="197"/>
      <c r="LU3" s="197"/>
      <c r="LV3" s="197"/>
      <c r="LW3" s="197"/>
      <c r="LX3" s="197"/>
      <c r="LY3" s="197"/>
      <c r="LZ3" s="197"/>
      <c r="MA3" s="197"/>
      <c r="MB3" s="197"/>
      <c r="MC3" s="197"/>
      <c r="MD3" s="197"/>
      <c r="ME3" s="197"/>
      <c r="MF3" s="197"/>
      <c r="MG3" s="197"/>
      <c r="MH3" s="197"/>
      <c r="MI3" s="197"/>
      <c r="MJ3" s="197"/>
      <c r="MK3" s="197"/>
      <c r="ML3" s="197"/>
      <c r="MM3" s="197"/>
      <c r="MN3" s="197"/>
      <c r="MO3" s="197"/>
      <c r="MP3" s="197"/>
      <c r="MQ3" s="197"/>
      <c r="MR3" s="197"/>
      <c r="MS3" s="197"/>
      <c r="MT3" s="197"/>
      <c r="MU3" s="197"/>
      <c r="MV3" s="197"/>
      <c r="MW3" s="197"/>
      <c r="MX3" s="197"/>
      <c r="MY3" s="197"/>
      <c r="MZ3" s="197"/>
      <c r="NA3" s="197"/>
      <c r="NB3" s="197"/>
      <c r="NC3" s="197"/>
      <c r="ND3" s="197"/>
      <c r="NE3" s="197"/>
      <c r="NF3" s="197"/>
      <c r="NG3" s="197"/>
      <c r="NH3" s="197"/>
      <c r="NI3" s="197"/>
      <c r="NJ3" s="197"/>
      <c r="NK3" s="197"/>
      <c r="NL3" s="197"/>
      <c r="NM3" s="197"/>
      <c r="NN3" s="197"/>
      <c r="NO3" s="197"/>
      <c r="NP3" s="197"/>
      <c r="NQ3" s="197"/>
      <c r="NR3" s="197"/>
      <c r="NS3" s="197"/>
      <c r="NT3" s="197"/>
      <c r="NU3" s="197"/>
      <c r="NV3" s="197"/>
      <c r="NW3" s="197"/>
      <c r="NX3" s="197"/>
      <c r="NY3" s="197"/>
      <c r="NZ3" s="197"/>
      <c r="OA3" s="197"/>
      <c r="OB3" s="197"/>
      <c r="OC3" s="197"/>
      <c r="OD3" s="197"/>
      <c r="OE3" s="197"/>
      <c r="OF3" s="197"/>
      <c r="OG3" s="197"/>
      <c r="OH3" s="197"/>
      <c r="OI3" s="197"/>
      <c r="OJ3" s="197"/>
      <c r="OK3" s="197"/>
      <c r="OL3" s="197"/>
      <c r="OM3" s="197"/>
      <c r="ON3" s="197"/>
      <c r="OO3" s="197"/>
      <c r="OP3" s="197"/>
      <c r="OQ3" s="197"/>
      <c r="OR3" s="197"/>
      <c r="OS3" s="197"/>
      <c r="OT3" s="197"/>
      <c r="OU3" s="197"/>
      <c r="OV3" s="197"/>
      <c r="OW3" s="197"/>
      <c r="OX3" s="197"/>
      <c r="OY3" s="197"/>
      <c r="OZ3" s="197"/>
      <c r="PA3" s="197"/>
      <c r="PB3" s="197"/>
      <c r="PC3" s="197"/>
      <c r="PD3" s="197"/>
      <c r="PE3" s="197"/>
      <c r="PF3" s="197"/>
      <c r="PG3" s="197"/>
      <c r="PH3" s="197"/>
      <c r="PI3" s="197"/>
      <c r="PJ3" s="197"/>
      <c r="PK3" s="197"/>
      <c r="PL3" s="197"/>
      <c r="PM3" s="197"/>
      <c r="PN3" s="197"/>
      <c r="PO3" s="197"/>
      <c r="PP3" s="197"/>
      <c r="PQ3" s="197"/>
      <c r="PR3" s="197"/>
      <c r="PS3" s="197"/>
      <c r="PT3" s="197"/>
      <c r="PU3" s="197"/>
      <c r="PV3" s="197"/>
      <c r="PW3" s="197"/>
      <c r="PX3" s="197"/>
      <c r="PY3" s="197"/>
      <c r="PZ3" s="197"/>
      <c r="QA3" s="197"/>
      <c r="QB3" s="197"/>
      <c r="QC3" s="197"/>
      <c r="QD3" s="197"/>
      <c r="QE3" s="197"/>
      <c r="QF3" s="197"/>
      <c r="QG3" s="197"/>
      <c r="QH3" s="197"/>
      <c r="QI3" s="197"/>
      <c r="QJ3" s="197"/>
      <c r="QK3" s="197"/>
      <c r="QL3" s="197"/>
      <c r="QM3" s="197"/>
      <c r="QN3" s="197"/>
      <c r="QO3" s="197"/>
      <c r="QP3" s="197"/>
      <c r="QQ3" s="197"/>
      <c r="QR3" s="197"/>
      <c r="QS3" s="197"/>
      <c r="QT3" s="197"/>
      <c r="QU3" s="197"/>
      <c r="QV3" s="197"/>
      <c r="QW3" s="197"/>
      <c r="QX3" s="197"/>
      <c r="QY3" s="197"/>
      <c r="QZ3" s="197"/>
      <c r="RA3" s="197"/>
      <c r="RB3" s="197"/>
      <c r="RC3" s="197"/>
      <c r="RD3" s="197"/>
      <c r="RE3" s="197"/>
      <c r="RF3" s="197"/>
    </row>
    <row r="4" spans="1:474" s="196" customFormat="1" ht="15.75" x14ac:dyDescent="0.25">
      <c r="A4" s="199" t="s">
        <v>169</v>
      </c>
      <c r="B4" s="200"/>
      <c r="C4" s="197"/>
      <c r="D4" s="197"/>
      <c r="F4" s="197"/>
      <c r="G4" s="197"/>
      <c r="H4" s="264"/>
      <c r="I4" s="197"/>
      <c r="J4" s="197"/>
      <c r="K4" s="197"/>
      <c r="L4" s="200"/>
      <c r="M4" s="197"/>
      <c r="N4" s="197"/>
      <c r="O4" s="200"/>
      <c r="P4" s="197"/>
      <c r="Q4" s="197"/>
      <c r="R4" s="200"/>
      <c r="S4" s="197"/>
      <c r="T4" s="197"/>
      <c r="U4" s="200"/>
      <c r="V4" s="197"/>
      <c r="W4" s="197"/>
      <c r="X4" s="200"/>
      <c r="Y4" s="197"/>
      <c r="Z4" s="197"/>
      <c r="AA4" s="200"/>
      <c r="AB4" s="197"/>
      <c r="AC4" s="197"/>
      <c r="AD4" s="200"/>
      <c r="AE4" s="197"/>
      <c r="AF4" s="197"/>
      <c r="AG4" s="200"/>
      <c r="AH4" s="197"/>
      <c r="AI4" s="197"/>
      <c r="AJ4" s="200"/>
      <c r="AK4" s="197"/>
      <c r="AL4" s="197"/>
      <c r="AM4" s="200"/>
      <c r="AN4" s="197"/>
      <c r="AO4" s="197"/>
      <c r="AP4" s="200"/>
      <c r="AQ4" s="197"/>
      <c r="AR4" s="197"/>
      <c r="AS4" s="200"/>
      <c r="AT4" s="197"/>
      <c r="AU4" s="197"/>
      <c r="AV4" s="200"/>
      <c r="AW4" s="197"/>
      <c r="AX4" s="197"/>
      <c r="AY4" s="200"/>
      <c r="AZ4" s="197"/>
      <c r="BA4" s="197"/>
      <c r="BB4" s="200"/>
      <c r="BC4" s="197"/>
      <c r="BD4" s="197"/>
      <c r="BE4" s="200"/>
      <c r="BF4" s="197"/>
      <c r="BG4" s="197"/>
      <c r="BH4" s="200"/>
      <c r="BI4" s="197"/>
      <c r="BJ4" s="197"/>
      <c r="BK4" s="200"/>
      <c r="BL4" s="197"/>
      <c r="BM4" s="197"/>
      <c r="BN4" s="200"/>
      <c r="BO4" s="197"/>
      <c r="BP4" s="197"/>
      <c r="BQ4" s="200"/>
      <c r="BR4" s="197"/>
      <c r="BS4" s="197"/>
      <c r="BT4" s="200"/>
      <c r="BU4" s="197"/>
      <c r="BV4" s="197"/>
      <c r="BW4" s="200"/>
      <c r="BX4" s="197"/>
      <c r="BY4" s="197"/>
      <c r="BZ4" s="200"/>
      <c r="CA4" s="197"/>
      <c r="CB4" s="197"/>
      <c r="CC4" s="200"/>
      <c r="CD4" s="197"/>
      <c r="CE4" s="197"/>
      <c r="CF4" s="200"/>
      <c r="CG4" s="197"/>
      <c r="CH4" s="197"/>
      <c r="CI4" s="200"/>
      <c r="CJ4" s="197"/>
      <c r="CK4" s="197"/>
      <c r="CL4" s="200"/>
      <c r="CM4" s="197"/>
      <c r="CN4" s="197"/>
      <c r="CO4" s="200"/>
      <c r="CP4" s="197"/>
      <c r="CQ4" s="197"/>
      <c r="CR4" s="200"/>
      <c r="CS4" s="197"/>
      <c r="CT4" s="197"/>
      <c r="CU4" s="200"/>
      <c r="CV4" s="197"/>
      <c r="CW4" s="197"/>
      <c r="CX4" s="200"/>
      <c r="CY4" s="197"/>
      <c r="CZ4" s="197"/>
      <c r="DA4" s="200"/>
      <c r="DB4" s="197"/>
      <c r="DC4" s="197"/>
      <c r="DD4" s="200"/>
      <c r="DE4" s="197"/>
      <c r="DF4" s="197"/>
      <c r="DG4" s="200"/>
      <c r="DH4" s="197"/>
      <c r="DI4" s="197"/>
      <c r="DJ4" s="200"/>
      <c r="DK4" s="197"/>
      <c r="DL4" s="197"/>
      <c r="DM4" s="200"/>
      <c r="DN4" s="197"/>
      <c r="DO4" s="197"/>
      <c r="DP4" s="200"/>
      <c r="DQ4" s="197"/>
      <c r="DR4" s="197"/>
      <c r="DS4" s="200"/>
      <c r="DT4" s="197"/>
      <c r="DU4" s="197"/>
      <c r="DV4" s="200"/>
      <c r="DW4" s="197"/>
      <c r="DX4" s="197"/>
      <c r="DY4" s="200"/>
      <c r="DZ4" s="197"/>
      <c r="EA4" s="197"/>
      <c r="EB4" s="200"/>
      <c r="EC4" s="197"/>
      <c r="ED4" s="197"/>
      <c r="EE4" s="200"/>
      <c r="EF4" s="197"/>
      <c r="EG4" s="197"/>
      <c r="EH4" s="200"/>
      <c r="EI4" s="197"/>
      <c r="EJ4" s="197"/>
      <c r="EK4" s="200"/>
      <c r="EL4" s="197"/>
      <c r="EM4" s="197"/>
      <c r="EN4" s="200"/>
      <c r="EO4" s="197"/>
      <c r="EP4" s="197"/>
      <c r="EQ4" s="200"/>
      <c r="ER4" s="197"/>
      <c r="ES4" s="197"/>
      <c r="ET4" s="200"/>
      <c r="EU4" s="197"/>
      <c r="EV4" s="197"/>
      <c r="EW4" s="200"/>
      <c r="EX4" s="197"/>
      <c r="EY4" s="197"/>
      <c r="EZ4" s="200"/>
      <c r="FA4" s="197"/>
      <c r="FB4" s="197"/>
      <c r="FC4" s="200"/>
      <c r="FD4" s="197"/>
      <c r="FE4" s="197"/>
      <c r="FF4" s="200"/>
      <c r="FG4" s="197"/>
      <c r="FH4" s="197"/>
      <c r="FI4" s="200"/>
      <c r="FJ4" s="197"/>
      <c r="FK4" s="197"/>
      <c r="FL4" s="200"/>
      <c r="FM4" s="197"/>
      <c r="FN4" s="197"/>
      <c r="FO4" s="200"/>
      <c r="FP4" s="197"/>
      <c r="FQ4" s="197"/>
      <c r="FR4" s="200"/>
      <c r="FS4" s="197"/>
      <c r="FT4" s="197"/>
      <c r="FU4" s="200"/>
      <c r="FV4" s="197"/>
      <c r="FW4" s="197"/>
      <c r="FX4" s="200"/>
      <c r="FY4" s="197"/>
      <c r="FZ4" s="197"/>
      <c r="GA4" s="200"/>
      <c r="GB4" s="197"/>
      <c r="GC4" s="197"/>
      <c r="GD4" s="200"/>
      <c r="GE4" s="197"/>
      <c r="GF4" s="197"/>
      <c r="GG4" s="200"/>
      <c r="GH4" s="197"/>
      <c r="GI4" s="197"/>
      <c r="GJ4" s="200"/>
      <c r="GK4" s="197"/>
      <c r="GL4" s="197"/>
      <c r="GM4" s="200"/>
      <c r="GN4" s="197"/>
      <c r="GO4" s="197"/>
      <c r="GP4" s="200"/>
      <c r="GQ4" s="197"/>
      <c r="GR4" s="197"/>
      <c r="GS4" s="200"/>
      <c r="GT4" s="197"/>
      <c r="GU4" s="197"/>
      <c r="GV4" s="200"/>
      <c r="GW4" s="197"/>
      <c r="GX4" s="197"/>
      <c r="GY4" s="200"/>
      <c r="GZ4" s="197"/>
      <c r="HA4" s="197"/>
      <c r="HB4" s="200"/>
      <c r="HC4" s="197"/>
      <c r="HD4" s="197"/>
      <c r="HE4" s="200"/>
      <c r="HF4" s="197"/>
      <c r="HG4" s="197"/>
      <c r="HH4" s="200"/>
      <c r="HI4" s="197"/>
      <c r="HJ4" s="197"/>
      <c r="HK4" s="200"/>
      <c r="HL4" s="197"/>
      <c r="HM4" s="197"/>
      <c r="HN4" s="200"/>
      <c r="HO4" s="197"/>
      <c r="HP4" s="197"/>
      <c r="HQ4" s="200"/>
      <c r="HR4" s="197"/>
      <c r="HS4" s="197"/>
      <c r="HT4" s="200"/>
      <c r="HU4" s="197"/>
      <c r="HV4" s="197"/>
      <c r="HW4" s="200"/>
      <c r="HX4" s="197"/>
      <c r="HY4" s="197"/>
      <c r="HZ4" s="200"/>
      <c r="IA4" s="197"/>
      <c r="IB4" s="197"/>
      <c r="IC4" s="200"/>
      <c r="ID4" s="197"/>
      <c r="IE4" s="197"/>
      <c r="IF4" s="200"/>
      <c r="IG4" s="197"/>
      <c r="IH4" s="197"/>
      <c r="II4" s="200"/>
      <c r="IJ4" s="197"/>
      <c r="IK4" s="197"/>
      <c r="IL4" s="200"/>
      <c r="IM4" s="197"/>
      <c r="IN4" s="197"/>
      <c r="IO4" s="200"/>
      <c r="IP4" s="197"/>
      <c r="IQ4" s="197"/>
      <c r="IR4" s="200"/>
      <c r="IS4" s="197"/>
      <c r="IT4" s="197"/>
      <c r="IU4" s="200"/>
      <c r="IV4" s="197"/>
      <c r="IW4" s="197"/>
      <c r="IX4" s="200"/>
      <c r="IY4" s="197"/>
      <c r="IZ4" s="197"/>
      <c r="JA4" s="200"/>
      <c r="JB4" s="197"/>
      <c r="JC4" s="197"/>
      <c r="JD4" s="200"/>
      <c r="JE4" s="197"/>
      <c r="JF4" s="197"/>
      <c r="JG4" s="200"/>
      <c r="JH4" s="197"/>
      <c r="JI4" s="197"/>
      <c r="JJ4" s="200"/>
      <c r="JK4" s="197"/>
      <c r="JL4" s="197"/>
      <c r="JM4" s="200"/>
      <c r="JN4" s="197"/>
      <c r="JO4" s="197"/>
      <c r="JP4" s="200"/>
      <c r="JQ4" s="197"/>
      <c r="JR4" s="197"/>
      <c r="JS4" s="200"/>
      <c r="JT4" s="197"/>
      <c r="JU4" s="197"/>
      <c r="JV4" s="200"/>
      <c r="JW4" s="197"/>
      <c r="JX4" s="197"/>
      <c r="JY4" s="200"/>
      <c r="JZ4" s="197"/>
      <c r="KA4" s="197"/>
      <c r="KB4" s="200"/>
      <c r="KC4" s="197"/>
      <c r="KD4" s="197"/>
      <c r="KE4" s="200"/>
      <c r="KF4" s="197"/>
      <c r="KG4" s="197"/>
      <c r="KH4" s="200"/>
      <c r="KI4" s="197"/>
      <c r="KJ4" s="197"/>
      <c r="KK4" s="200"/>
      <c r="KL4" s="197"/>
      <c r="KM4" s="197"/>
      <c r="KN4" s="200"/>
      <c r="KO4" s="197"/>
      <c r="KP4" s="197"/>
      <c r="KQ4" s="200"/>
      <c r="KR4" s="197"/>
      <c r="KS4" s="197"/>
      <c r="KT4" s="200"/>
      <c r="KU4" s="197"/>
      <c r="KV4" s="197"/>
      <c r="KW4" s="200"/>
      <c r="KX4" s="197"/>
      <c r="KY4" s="197"/>
      <c r="KZ4" s="200"/>
      <c r="LA4" s="197"/>
      <c r="LB4" s="197"/>
      <c r="LC4" s="200"/>
      <c r="LD4" s="197"/>
      <c r="LE4" s="197"/>
      <c r="LF4" s="200"/>
      <c r="LG4" s="197"/>
      <c r="LH4" s="197"/>
      <c r="LI4" s="200"/>
      <c r="LJ4" s="197"/>
      <c r="LK4" s="197"/>
      <c r="LL4" s="200"/>
      <c r="LM4" s="197"/>
      <c r="LN4" s="197"/>
      <c r="LO4" s="200"/>
      <c r="LP4" s="197"/>
      <c r="LQ4" s="197"/>
      <c r="LR4" s="200"/>
      <c r="LS4" s="197"/>
      <c r="LT4" s="197"/>
      <c r="LU4" s="200"/>
      <c r="LV4" s="197"/>
      <c r="LW4" s="197"/>
      <c r="LX4" s="200"/>
      <c r="LY4" s="197"/>
      <c r="LZ4" s="197"/>
      <c r="MA4" s="200"/>
      <c r="MB4" s="197"/>
      <c r="MC4" s="197"/>
      <c r="MD4" s="200"/>
      <c r="ME4" s="197"/>
      <c r="MF4" s="197"/>
      <c r="MG4" s="200"/>
      <c r="MH4" s="197"/>
      <c r="MI4" s="197"/>
      <c r="MJ4" s="200"/>
      <c r="MK4" s="197"/>
      <c r="ML4" s="197"/>
      <c r="MM4" s="200"/>
      <c r="MN4" s="197"/>
      <c r="MO4" s="197"/>
      <c r="MP4" s="200"/>
      <c r="MQ4" s="197"/>
      <c r="MR4" s="197"/>
      <c r="MS4" s="200"/>
      <c r="MT4" s="197"/>
      <c r="MU4" s="197"/>
      <c r="MV4" s="200"/>
      <c r="MW4" s="197"/>
      <c r="MX4" s="197"/>
      <c r="MY4" s="200"/>
      <c r="MZ4" s="197"/>
      <c r="NA4" s="197"/>
      <c r="NB4" s="200"/>
      <c r="NC4" s="197"/>
      <c r="ND4" s="197"/>
      <c r="NE4" s="200"/>
      <c r="NF4" s="197"/>
      <c r="NG4" s="197"/>
      <c r="NH4" s="200"/>
      <c r="NI4" s="197"/>
      <c r="NJ4" s="197"/>
      <c r="NK4" s="200"/>
      <c r="NL4" s="197"/>
      <c r="NM4" s="197"/>
      <c r="NN4" s="200"/>
      <c r="NO4" s="197"/>
      <c r="NP4" s="197"/>
      <c r="NQ4" s="200"/>
      <c r="NR4" s="197"/>
      <c r="NS4" s="197"/>
      <c r="NT4" s="200"/>
      <c r="NU4" s="197"/>
      <c r="NV4" s="197"/>
      <c r="NW4" s="200"/>
      <c r="NX4" s="197"/>
      <c r="NY4" s="197"/>
      <c r="NZ4" s="200"/>
      <c r="OA4" s="197"/>
      <c r="OB4" s="197"/>
      <c r="OC4" s="200"/>
      <c r="OD4" s="197"/>
      <c r="OE4" s="197"/>
      <c r="OF4" s="200"/>
      <c r="OG4" s="197"/>
      <c r="OH4" s="197"/>
      <c r="OI4" s="200"/>
      <c r="OJ4" s="197"/>
      <c r="OK4" s="197"/>
      <c r="OL4" s="200"/>
      <c r="OM4" s="197"/>
      <c r="ON4" s="197"/>
      <c r="OO4" s="200"/>
      <c r="OP4" s="197"/>
      <c r="OQ4" s="197"/>
      <c r="OR4" s="200"/>
      <c r="OS4" s="197"/>
      <c r="OT4" s="197"/>
      <c r="OU4" s="200"/>
      <c r="OV4" s="197"/>
      <c r="OW4" s="197"/>
      <c r="OX4" s="200"/>
      <c r="OY4" s="197"/>
      <c r="OZ4" s="197"/>
      <c r="PA4" s="200"/>
      <c r="PB4" s="197"/>
      <c r="PC4" s="197"/>
      <c r="PD4" s="200"/>
      <c r="PE4" s="197"/>
      <c r="PF4" s="197"/>
      <c r="PG4" s="200"/>
      <c r="PH4" s="197"/>
      <c r="PI4" s="197"/>
      <c r="PJ4" s="200"/>
      <c r="PK4" s="197"/>
      <c r="PL4" s="197"/>
      <c r="PM4" s="200"/>
      <c r="PN4" s="197"/>
      <c r="PO4" s="197"/>
      <c r="PP4" s="200"/>
      <c r="PQ4" s="197"/>
      <c r="PR4" s="197"/>
      <c r="PS4" s="200"/>
      <c r="PT4" s="197"/>
      <c r="PU4" s="197"/>
      <c r="PV4" s="200"/>
      <c r="PW4" s="197"/>
      <c r="PX4" s="197"/>
      <c r="PY4" s="200"/>
      <c r="PZ4" s="197"/>
      <c r="QA4" s="197"/>
      <c r="QB4" s="200"/>
      <c r="QC4" s="197"/>
      <c r="QD4" s="197"/>
      <c r="QE4" s="200"/>
      <c r="QF4" s="197"/>
      <c r="QG4" s="197"/>
      <c r="QH4" s="200"/>
      <c r="QI4" s="197"/>
      <c r="QJ4" s="197"/>
      <c r="QK4" s="200"/>
      <c r="QL4" s="197"/>
      <c r="QM4" s="197"/>
      <c r="QN4" s="200"/>
      <c r="QO4" s="197"/>
      <c r="QP4" s="197"/>
      <c r="QQ4" s="200"/>
      <c r="QR4" s="197"/>
      <c r="QS4" s="197"/>
      <c r="QT4" s="200"/>
      <c r="QU4" s="197"/>
      <c r="QV4" s="197"/>
      <c r="QW4" s="200"/>
      <c r="QX4" s="197"/>
      <c r="QY4" s="197"/>
      <c r="QZ4" s="200"/>
      <c r="RA4" s="197"/>
      <c r="RB4" s="197"/>
      <c r="RC4" s="200"/>
      <c r="RD4" s="197"/>
      <c r="RE4" s="197"/>
      <c r="RF4" s="200"/>
    </row>
    <row r="5" spans="1:474" s="196" customFormat="1" ht="15.75" customHeight="1" x14ac:dyDescent="0.25">
      <c r="A5" s="196" t="str">
        <f>'Admin Info'!B6</f>
        <v>LSE Name on Admin Tab</v>
      </c>
      <c r="H5" s="198"/>
    </row>
    <row r="6" spans="1:474" s="196" customFormat="1" x14ac:dyDescent="0.25">
      <c r="A6" s="193"/>
      <c r="B6" s="193"/>
      <c r="C6" s="193"/>
      <c r="D6" s="193"/>
      <c r="F6" s="193"/>
      <c r="G6" s="193"/>
      <c r="H6" s="26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  <c r="IW6" s="193"/>
      <c r="IX6" s="193"/>
      <c r="IY6" s="193"/>
      <c r="IZ6" s="193"/>
      <c r="JA6" s="193"/>
      <c r="JB6" s="193"/>
      <c r="JC6" s="193"/>
      <c r="JD6" s="193"/>
      <c r="JE6" s="193"/>
      <c r="JF6" s="193"/>
      <c r="JG6" s="193"/>
      <c r="JH6" s="193"/>
      <c r="JI6" s="193"/>
      <c r="JJ6" s="193"/>
      <c r="JK6" s="193"/>
      <c r="JL6" s="193"/>
      <c r="JM6" s="193"/>
      <c r="JN6" s="193"/>
      <c r="JO6" s="193"/>
      <c r="JP6" s="193"/>
      <c r="JQ6" s="193"/>
      <c r="JR6" s="193"/>
      <c r="JS6" s="193"/>
      <c r="JT6" s="193"/>
      <c r="JU6" s="193"/>
      <c r="JV6" s="193"/>
      <c r="JW6" s="193"/>
      <c r="JX6" s="193"/>
      <c r="JY6" s="193"/>
      <c r="JZ6" s="193"/>
      <c r="KA6" s="193"/>
      <c r="KB6" s="193"/>
      <c r="KC6" s="193"/>
      <c r="KD6" s="193"/>
      <c r="KE6" s="193"/>
      <c r="KF6" s="193"/>
      <c r="KG6" s="193"/>
      <c r="KH6" s="193"/>
      <c r="KI6" s="193"/>
      <c r="KJ6" s="193"/>
      <c r="KK6" s="193"/>
      <c r="KL6" s="193"/>
      <c r="KM6" s="193"/>
      <c r="KN6" s="193"/>
      <c r="KO6" s="193"/>
      <c r="KP6" s="193"/>
      <c r="KQ6" s="193"/>
      <c r="KR6" s="193"/>
      <c r="KS6" s="193"/>
      <c r="KT6" s="193"/>
      <c r="KU6" s="193"/>
      <c r="KV6" s="193"/>
      <c r="KW6" s="193"/>
      <c r="KX6" s="193"/>
      <c r="KY6" s="193"/>
      <c r="KZ6" s="193"/>
      <c r="LA6" s="193"/>
      <c r="LB6" s="193"/>
      <c r="LC6" s="193"/>
      <c r="LD6" s="193"/>
      <c r="LE6" s="193"/>
      <c r="LF6" s="193"/>
      <c r="LG6" s="193"/>
      <c r="LH6" s="193"/>
      <c r="LI6" s="193"/>
      <c r="LJ6" s="193"/>
      <c r="LK6" s="193"/>
      <c r="LL6" s="193"/>
      <c r="LM6" s="193"/>
      <c r="LN6" s="193"/>
      <c r="LO6" s="193"/>
      <c r="LP6" s="193"/>
      <c r="LQ6" s="193"/>
      <c r="LR6" s="193"/>
      <c r="LS6" s="193"/>
      <c r="LT6" s="193"/>
      <c r="LU6" s="193"/>
      <c r="LV6" s="193"/>
      <c r="LW6" s="193"/>
      <c r="LX6" s="193"/>
      <c r="LY6" s="193"/>
      <c r="LZ6" s="193"/>
      <c r="MA6" s="193"/>
      <c r="MB6" s="193"/>
      <c r="MC6" s="193"/>
      <c r="MD6" s="193"/>
      <c r="ME6" s="193"/>
      <c r="MF6" s="193"/>
      <c r="MG6" s="193"/>
      <c r="MH6" s="193"/>
      <c r="MI6" s="193"/>
      <c r="MJ6" s="193"/>
      <c r="MK6" s="193"/>
      <c r="ML6" s="193"/>
      <c r="MM6" s="193"/>
      <c r="MN6" s="193"/>
      <c r="MO6" s="193"/>
      <c r="MP6" s="193"/>
      <c r="MQ6" s="193"/>
      <c r="MR6" s="193"/>
      <c r="MS6" s="193"/>
      <c r="MT6" s="193"/>
      <c r="MU6" s="193"/>
      <c r="MV6" s="193"/>
      <c r="MW6" s="193"/>
      <c r="MX6" s="193"/>
      <c r="MY6" s="193"/>
      <c r="MZ6" s="193"/>
      <c r="NA6" s="193"/>
      <c r="NB6" s="193"/>
      <c r="NC6" s="193"/>
      <c r="ND6" s="193"/>
      <c r="NE6" s="193"/>
      <c r="NF6" s="193"/>
      <c r="NG6" s="193"/>
      <c r="NH6" s="193"/>
      <c r="NI6" s="193"/>
      <c r="NJ6" s="193"/>
      <c r="NK6" s="193"/>
      <c r="NL6" s="193"/>
      <c r="NM6" s="193"/>
      <c r="NN6" s="193"/>
      <c r="NO6" s="193"/>
      <c r="NP6" s="193"/>
      <c r="NQ6" s="193"/>
      <c r="NR6" s="193"/>
      <c r="NS6" s="193"/>
      <c r="NT6" s="193"/>
      <c r="NU6" s="193"/>
      <c r="NV6" s="193"/>
      <c r="NW6" s="193"/>
      <c r="NX6" s="193"/>
      <c r="NY6" s="193"/>
      <c r="NZ6" s="193"/>
      <c r="OA6" s="193"/>
      <c r="OB6" s="193"/>
      <c r="OC6" s="193"/>
      <c r="OD6" s="193"/>
      <c r="OE6" s="193"/>
      <c r="OF6" s="193"/>
      <c r="OG6" s="193"/>
      <c r="OH6" s="193"/>
      <c r="OI6" s="193"/>
      <c r="OJ6" s="193"/>
      <c r="OK6" s="193"/>
      <c r="OL6" s="193"/>
      <c r="OM6" s="193"/>
      <c r="ON6" s="193"/>
      <c r="OO6" s="193"/>
      <c r="OP6" s="193"/>
      <c r="OQ6" s="193"/>
      <c r="OR6" s="193"/>
      <c r="OS6" s="193"/>
      <c r="OT6" s="193"/>
      <c r="OU6" s="193"/>
      <c r="OV6" s="193"/>
      <c r="OW6" s="193"/>
      <c r="OX6" s="193"/>
      <c r="OY6" s="193"/>
      <c r="OZ6" s="193"/>
      <c r="PA6" s="193"/>
      <c r="PB6" s="193"/>
      <c r="PC6" s="193"/>
      <c r="PD6" s="193"/>
      <c r="PE6" s="193"/>
      <c r="PF6" s="193"/>
      <c r="PG6" s="193"/>
      <c r="PH6" s="193"/>
      <c r="PI6" s="193"/>
      <c r="PJ6" s="193"/>
      <c r="PK6" s="193"/>
      <c r="PL6" s="193"/>
      <c r="PM6" s="193"/>
      <c r="PN6" s="193"/>
      <c r="PO6" s="193"/>
      <c r="PP6" s="193"/>
      <c r="PQ6" s="193"/>
      <c r="PR6" s="193"/>
      <c r="PS6" s="193"/>
      <c r="PT6" s="193"/>
      <c r="PU6" s="193"/>
      <c r="PV6" s="193"/>
      <c r="PW6" s="193"/>
      <c r="PX6" s="193"/>
      <c r="PY6" s="193"/>
      <c r="PZ6" s="193"/>
      <c r="QA6" s="193"/>
      <c r="QB6" s="193"/>
      <c r="QC6" s="193"/>
      <c r="QD6" s="193"/>
      <c r="QE6" s="193"/>
      <c r="QF6" s="193"/>
      <c r="QG6" s="193"/>
      <c r="QH6" s="193"/>
      <c r="QI6" s="193"/>
      <c r="QJ6" s="193"/>
      <c r="QK6" s="193"/>
      <c r="QL6" s="193"/>
      <c r="QM6" s="193"/>
      <c r="QN6" s="193"/>
      <c r="QO6" s="193"/>
      <c r="QP6" s="193"/>
      <c r="QQ6" s="193"/>
      <c r="QR6" s="193"/>
      <c r="QS6" s="193"/>
      <c r="QT6" s="193"/>
      <c r="QU6" s="193"/>
      <c r="QV6" s="193"/>
      <c r="QW6" s="193"/>
      <c r="QX6" s="193"/>
      <c r="QY6" s="193"/>
      <c r="QZ6" s="193"/>
      <c r="RA6" s="193"/>
      <c r="RB6" s="193"/>
      <c r="RC6" s="193"/>
      <c r="RD6" s="193"/>
      <c r="RE6" s="193"/>
      <c r="RF6" s="193"/>
    </row>
    <row r="7" spans="1:474" s="196" customFormat="1" x14ac:dyDescent="0.25">
      <c r="A7" s="214" t="s">
        <v>170</v>
      </c>
      <c r="B7" s="214"/>
      <c r="C7" s="214"/>
      <c r="D7" s="214"/>
      <c r="F7" s="214"/>
      <c r="G7" s="214"/>
      <c r="H7" s="265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  <c r="KT7" s="214"/>
      <c r="KU7" s="214"/>
      <c r="KV7" s="214"/>
      <c r="KW7" s="214"/>
      <c r="KX7" s="214"/>
      <c r="KY7" s="214"/>
      <c r="KZ7" s="214"/>
      <c r="LA7" s="214"/>
      <c r="LB7" s="214"/>
      <c r="LC7" s="214"/>
      <c r="LD7" s="214"/>
      <c r="LE7" s="214"/>
      <c r="LF7" s="214"/>
      <c r="LG7" s="214"/>
      <c r="LH7" s="214"/>
      <c r="LI7" s="214"/>
      <c r="LJ7" s="214"/>
      <c r="LK7" s="214"/>
      <c r="LL7" s="214"/>
      <c r="LM7" s="214"/>
      <c r="LN7" s="214"/>
      <c r="LO7" s="214"/>
      <c r="LP7" s="214"/>
      <c r="LQ7" s="214"/>
      <c r="LR7" s="214"/>
      <c r="LS7" s="214"/>
      <c r="LT7" s="214"/>
      <c r="LU7" s="214"/>
      <c r="LV7" s="214"/>
      <c r="LW7" s="214"/>
      <c r="LX7" s="214"/>
      <c r="LY7" s="214"/>
      <c r="LZ7" s="214"/>
      <c r="MA7" s="214"/>
      <c r="MB7" s="214"/>
      <c r="MC7" s="214"/>
      <c r="MD7" s="214"/>
      <c r="ME7" s="214"/>
      <c r="MF7" s="214"/>
      <c r="MG7" s="214"/>
      <c r="MH7" s="214"/>
      <c r="MI7" s="214"/>
      <c r="MJ7" s="214"/>
      <c r="MK7" s="214"/>
      <c r="ML7" s="214"/>
      <c r="MM7" s="214"/>
      <c r="MN7" s="214"/>
      <c r="MO7" s="214"/>
      <c r="MP7" s="214"/>
      <c r="MQ7" s="214"/>
      <c r="MR7" s="214"/>
      <c r="MS7" s="214"/>
      <c r="MT7" s="214"/>
      <c r="MU7" s="214"/>
      <c r="MV7" s="214"/>
      <c r="MW7" s="214"/>
      <c r="MX7" s="214"/>
      <c r="MY7" s="214"/>
      <c r="MZ7" s="214"/>
      <c r="NA7" s="214"/>
      <c r="NB7" s="214"/>
      <c r="NC7" s="214"/>
      <c r="ND7" s="214"/>
      <c r="NE7" s="214"/>
      <c r="NF7" s="214"/>
      <c r="NG7" s="214"/>
      <c r="NH7" s="214"/>
      <c r="NI7" s="214"/>
      <c r="NJ7" s="214"/>
      <c r="NK7" s="214"/>
      <c r="NL7" s="214"/>
      <c r="NM7" s="214"/>
      <c r="NN7" s="214"/>
      <c r="NO7" s="214"/>
      <c r="NP7" s="214"/>
      <c r="NQ7" s="214"/>
      <c r="NR7" s="214"/>
      <c r="NS7" s="214"/>
      <c r="NT7" s="214"/>
      <c r="NU7" s="214"/>
      <c r="NV7" s="214"/>
      <c r="NW7" s="214"/>
      <c r="NX7" s="214"/>
      <c r="NY7" s="214"/>
      <c r="NZ7" s="214"/>
      <c r="OA7" s="214"/>
      <c r="OB7" s="214"/>
      <c r="OC7" s="214"/>
      <c r="OD7" s="214"/>
      <c r="OE7" s="214"/>
      <c r="OF7" s="214"/>
      <c r="OG7" s="214"/>
      <c r="OH7" s="214"/>
      <c r="OI7" s="214"/>
      <c r="OJ7" s="214"/>
      <c r="OK7" s="214"/>
      <c r="OL7" s="214"/>
      <c r="OM7" s="214"/>
      <c r="ON7" s="214"/>
      <c r="OO7" s="214"/>
      <c r="OP7" s="214"/>
      <c r="OQ7" s="214"/>
      <c r="OR7" s="214"/>
      <c r="OS7" s="214"/>
      <c r="OT7" s="214"/>
      <c r="OU7" s="214"/>
      <c r="OV7" s="214"/>
      <c r="OW7" s="214"/>
      <c r="OX7" s="214"/>
      <c r="OY7" s="214"/>
      <c r="OZ7" s="214"/>
      <c r="PA7" s="214"/>
      <c r="PB7" s="214"/>
      <c r="PC7" s="214"/>
      <c r="PD7" s="214"/>
      <c r="PE7" s="214"/>
      <c r="PF7" s="214"/>
      <c r="PG7" s="214"/>
      <c r="PH7" s="214"/>
      <c r="PI7" s="214"/>
      <c r="PJ7" s="214"/>
      <c r="PK7" s="214"/>
      <c r="PL7" s="214"/>
      <c r="PM7" s="214"/>
      <c r="PN7" s="214"/>
      <c r="PO7" s="214"/>
      <c r="PP7" s="214"/>
      <c r="PQ7" s="214"/>
      <c r="PR7" s="214"/>
      <c r="PS7" s="214"/>
      <c r="PT7" s="214"/>
      <c r="PU7" s="214"/>
      <c r="PV7" s="214"/>
      <c r="PW7" s="214"/>
      <c r="PX7" s="214"/>
      <c r="PY7" s="214"/>
      <c r="PZ7" s="214"/>
      <c r="QA7" s="214"/>
      <c r="QB7" s="214"/>
      <c r="QC7" s="214"/>
      <c r="QD7" s="214"/>
      <c r="QE7" s="214"/>
      <c r="QF7" s="214"/>
      <c r="QG7" s="214"/>
      <c r="QH7" s="214"/>
      <c r="QI7" s="214"/>
      <c r="QJ7" s="214"/>
      <c r="QK7" s="214"/>
      <c r="QL7" s="214"/>
      <c r="QM7" s="214"/>
      <c r="QN7" s="214"/>
      <c r="QO7" s="214"/>
      <c r="QP7" s="214"/>
      <c r="QQ7" s="214"/>
      <c r="QR7" s="214"/>
      <c r="QS7" s="214"/>
      <c r="QT7" s="214"/>
      <c r="QU7" s="214"/>
      <c r="QV7" s="214"/>
      <c r="QW7" s="214"/>
      <c r="QX7" s="214"/>
      <c r="QY7" s="214"/>
      <c r="QZ7" s="214"/>
      <c r="RA7" s="214"/>
      <c r="RB7" s="214"/>
      <c r="RC7" s="214"/>
      <c r="RD7" s="214"/>
      <c r="RE7" s="214"/>
      <c r="RF7" s="214"/>
    </row>
    <row r="8" spans="1:474" s="274" customFormat="1" ht="15" customHeight="1" x14ac:dyDescent="0.25">
      <c r="A8" s="275"/>
      <c r="B8" s="275"/>
      <c r="C8" s="275"/>
      <c r="D8" s="275"/>
      <c r="E8" s="276"/>
      <c r="F8" s="275"/>
      <c r="G8" s="275"/>
      <c r="H8" s="277"/>
      <c r="I8" s="275"/>
      <c r="J8" s="275"/>
      <c r="K8" s="278"/>
      <c r="L8" s="275"/>
      <c r="M8" s="275"/>
      <c r="N8" s="278"/>
      <c r="O8" s="275"/>
      <c r="P8" s="275"/>
      <c r="Q8" s="278"/>
      <c r="R8" s="275"/>
      <c r="S8" s="275"/>
      <c r="T8" s="278"/>
      <c r="U8" s="275"/>
      <c r="V8" s="275"/>
      <c r="W8" s="278"/>
      <c r="X8" s="275"/>
      <c r="Y8" s="275"/>
      <c r="Z8" s="278"/>
      <c r="AA8" s="275"/>
      <c r="AB8" s="275"/>
      <c r="AC8" s="278"/>
      <c r="AD8" s="275"/>
      <c r="AE8" s="275"/>
      <c r="AF8" s="278"/>
      <c r="AG8" s="275"/>
      <c r="AH8" s="275"/>
      <c r="AI8" s="278"/>
      <c r="AJ8" s="275"/>
      <c r="AK8" s="275"/>
      <c r="AL8" s="278"/>
      <c r="AM8" s="275"/>
      <c r="AN8" s="275"/>
      <c r="AO8" s="278"/>
      <c r="AP8" s="275"/>
      <c r="AQ8" s="275"/>
      <c r="AR8" s="278"/>
      <c r="AS8" s="275"/>
      <c r="AT8" s="275"/>
      <c r="AU8" s="278"/>
      <c r="AV8" s="275"/>
      <c r="AW8" s="275"/>
      <c r="AX8" s="278"/>
      <c r="AY8" s="275"/>
      <c r="AZ8" s="275"/>
      <c r="BA8" s="278"/>
      <c r="BB8" s="275"/>
      <c r="BC8" s="275"/>
      <c r="BD8" s="278"/>
      <c r="BE8" s="275"/>
      <c r="BF8" s="275"/>
      <c r="BG8" s="278"/>
      <c r="BH8" s="275"/>
      <c r="BI8" s="275"/>
      <c r="BJ8" s="278"/>
      <c r="BK8" s="275"/>
      <c r="BL8" s="275"/>
      <c r="BM8" s="278"/>
      <c r="BN8" s="275"/>
      <c r="BO8" s="275"/>
      <c r="BP8" s="278"/>
      <c r="BQ8" s="275"/>
      <c r="BR8" s="275"/>
      <c r="BS8" s="278"/>
      <c r="BT8" s="275"/>
      <c r="BU8" s="275"/>
      <c r="BV8" s="278"/>
      <c r="BW8" s="275"/>
      <c r="BX8" s="275"/>
      <c r="BY8" s="278"/>
      <c r="BZ8" s="275"/>
      <c r="CA8" s="275"/>
      <c r="CB8" s="278"/>
      <c r="CC8" s="275"/>
      <c r="CD8" s="275"/>
      <c r="CE8" s="278"/>
      <c r="CF8" s="275"/>
      <c r="CG8" s="275"/>
      <c r="CH8" s="278"/>
      <c r="CI8" s="275"/>
      <c r="CJ8" s="275"/>
      <c r="CK8" s="278"/>
      <c r="CL8" s="275"/>
      <c r="CM8" s="275"/>
      <c r="CN8" s="278"/>
      <c r="CO8" s="275"/>
      <c r="CP8" s="275"/>
      <c r="CQ8" s="278"/>
      <c r="CR8" s="275"/>
      <c r="CS8" s="275"/>
      <c r="CT8" s="278"/>
      <c r="CU8" s="275"/>
      <c r="CV8" s="275"/>
      <c r="CW8" s="278"/>
      <c r="CX8" s="275"/>
      <c r="CY8" s="275"/>
      <c r="CZ8" s="278"/>
      <c r="DA8" s="275"/>
      <c r="DB8" s="275"/>
      <c r="DC8" s="278"/>
      <c r="DD8" s="275"/>
      <c r="DE8" s="275"/>
      <c r="DF8" s="278"/>
      <c r="DG8" s="275"/>
      <c r="DH8" s="275"/>
      <c r="DI8" s="278"/>
      <c r="DJ8" s="275"/>
      <c r="DK8" s="275"/>
      <c r="DL8" s="278"/>
      <c r="DM8" s="275"/>
      <c r="DN8" s="275"/>
      <c r="DO8" s="278"/>
      <c r="DP8" s="275"/>
      <c r="DQ8" s="275"/>
      <c r="DR8" s="278"/>
      <c r="DS8" s="276"/>
      <c r="DT8" s="275"/>
      <c r="DU8" s="278"/>
      <c r="DV8" s="273"/>
      <c r="DW8" s="273"/>
      <c r="DX8" s="273"/>
      <c r="DY8" s="273"/>
      <c r="DZ8" s="273"/>
      <c r="EA8" s="273"/>
      <c r="EB8" s="273"/>
      <c r="EC8" s="273"/>
      <c r="ED8" s="273"/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/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  <c r="FG8" s="273"/>
      <c r="FH8" s="273"/>
      <c r="FI8" s="273"/>
      <c r="FJ8" s="273"/>
      <c r="FK8" s="273"/>
      <c r="FL8" s="273"/>
      <c r="FM8" s="273"/>
      <c r="FN8" s="273"/>
      <c r="FO8" s="273"/>
      <c r="FP8" s="273"/>
      <c r="FQ8" s="273"/>
      <c r="FR8" s="273"/>
      <c r="FS8" s="273"/>
      <c r="FT8" s="273"/>
      <c r="FU8" s="273"/>
      <c r="FV8" s="273"/>
      <c r="FW8" s="273"/>
      <c r="FX8" s="273"/>
      <c r="FY8" s="273"/>
      <c r="FZ8" s="273"/>
      <c r="GA8" s="273"/>
      <c r="GB8" s="273"/>
      <c r="GC8" s="273"/>
      <c r="GD8" s="273"/>
      <c r="GE8" s="273"/>
      <c r="GF8" s="273"/>
      <c r="GG8" s="273"/>
      <c r="GH8" s="273"/>
      <c r="GI8" s="273"/>
      <c r="GJ8" s="273"/>
      <c r="GK8" s="273"/>
      <c r="GL8" s="273"/>
      <c r="GM8" s="273"/>
      <c r="GN8" s="273"/>
      <c r="GO8" s="273"/>
      <c r="GP8" s="273"/>
      <c r="GQ8" s="273"/>
      <c r="GR8" s="273"/>
      <c r="GS8" s="273"/>
      <c r="GT8" s="273"/>
      <c r="GU8" s="273"/>
      <c r="GV8" s="273"/>
      <c r="GW8" s="273"/>
      <c r="GX8" s="273"/>
      <c r="GY8" s="273"/>
      <c r="GZ8" s="273"/>
      <c r="HA8" s="273"/>
      <c r="HB8" s="273"/>
      <c r="HC8" s="273"/>
      <c r="HD8" s="273"/>
      <c r="HE8" s="273"/>
      <c r="HF8" s="273"/>
      <c r="HG8" s="273"/>
      <c r="HH8" s="273"/>
      <c r="HI8" s="273"/>
      <c r="HJ8" s="273"/>
      <c r="HK8" s="273"/>
      <c r="HL8" s="273"/>
      <c r="HM8" s="273"/>
      <c r="HN8" s="273"/>
      <c r="HO8" s="273"/>
      <c r="HP8" s="273"/>
      <c r="HQ8" s="273"/>
      <c r="HR8" s="273"/>
      <c r="HS8" s="273"/>
      <c r="HT8" s="273"/>
      <c r="HU8" s="273"/>
      <c r="HV8" s="273"/>
      <c r="HW8" s="273"/>
      <c r="HX8" s="273"/>
      <c r="HY8" s="273"/>
      <c r="HZ8" s="273"/>
      <c r="IA8" s="273"/>
      <c r="IB8" s="273"/>
      <c r="IC8" s="273"/>
      <c r="ID8" s="273"/>
      <c r="IE8" s="273"/>
      <c r="IF8" s="273"/>
      <c r="IG8" s="273"/>
      <c r="IH8" s="273"/>
      <c r="II8" s="273"/>
      <c r="IJ8" s="273"/>
      <c r="IK8" s="273"/>
      <c r="IL8" s="273"/>
      <c r="IM8" s="273"/>
      <c r="IN8" s="273"/>
      <c r="IO8" s="273"/>
      <c r="IP8" s="273"/>
      <c r="IQ8" s="273"/>
      <c r="IR8" s="273"/>
      <c r="IS8" s="273"/>
      <c r="IT8" s="273"/>
      <c r="IU8" s="273"/>
      <c r="IV8" s="273"/>
      <c r="IW8" s="273"/>
      <c r="IX8" s="273"/>
      <c r="IY8" s="273"/>
      <c r="IZ8" s="273"/>
      <c r="JA8" s="273"/>
      <c r="JB8" s="273"/>
      <c r="JC8" s="273"/>
      <c r="JD8" s="273"/>
      <c r="JE8" s="273"/>
      <c r="JF8" s="273"/>
      <c r="JG8" s="273"/>
      <c r="JH8" s="273"/>
      <c r="JI8" s="273"/>
      <c r="JJ8" s="273"/>
      <c r="JK8" s="273"/>
      <c r="JL8" s="273"/>
      <c r="JM8" s="273"/>
      <c r="JN8" s="273"/>
      <c r="JO8" s="273"/>
      <c r="JP8" s="273"/>
      <c r="JQ8" s="273"/>
      <c r="JR8" s="273"/>
      <c r="JS8" s="273"/>
      <c r="JT8" s="273"/>
      <c r="JU8" s="273"/>
      <c r="JV8" s="273"/>
      <c r="JW8" s="273"/>
      <c r="JX8" s="273"/>
      <c r="JY8" s="273"/>
      <c r="JZ8" s="273"/>
      <c r="KA8" s="273"/>
      <c r="KB8" s="273"/>
      <c r="KC8" s="273"/>
      <c r="KD8" s="273"/>
      <c r="KE8" s="273"/>
      <c r="KF8" s="273"/>
      <c r="KG8" s="273"/>
      <c r="KH8" s="273"/>
      <c r="KI8" s="273"/>
      <c r="KJ8" s="273"/>
      <c r="KK8" s="273"/>
      <c r="KL8" s="273"/>
      <c r="KM8" s="273"/>
      <c r="KN8" s="273"/>
      <c r="KO8" s="273"/>
      <c r="KP8" s="273"/>
      <c r="KQ8" s="273"/>
      <c r="KR8" s="273"/>
      <c r="KS8" s="273"/>
      <c r="KT8" s="273"/>
      <c r="KU8" s="273"/>
      <c r="KV8" s="273"/>
      <c r="KW8" s="273"/>
      <c r="KX8" s="273"/>
      <c r="KY8" s="273"/>
      <c r="KZ8" s="273"/>
      <c r="LA8" s="273"/>
      <c r="LB8" s="273"/>
      <c r="LC8" s="273"/>
      <c r="LD8" s="273"/>
      <c r="LE8" s="273"/>
      <c r="LF8" s="273"/>
      <c r="LG8" s="273"/>
      <c r="LH8" s="273"/>
      <c r="LI8" s="273"/>
      <c r="LJ8" s="273"/>
      <c r="LK8" s="273"/>
      <c r="LL8" s="273"/>
      <c r="LM8" s="273"/>
      <c r="LN8" s="273"/>
      <c r="LO8" s="273"/>
      <c r="LP8" s="273"/>
      <c r="LQ8" s="273"/>
      <c r="LR8" s="273"/>
      <c r="LS8" s="273"/>
      <c r="LT8" s="273"/>
      <c r="LU8" s="273"/>
      <c r="LV8" s="273"/>
      <c r="LW8" s="273"/>
      <c r="LX8" s="273"/>
      <c r="LY8" s="273"/>
      <c r="LZ8" s="273"/>
      <c r="MA8" s="273"/>
      <c r="MB8" s="273"/>
      <c r="MC8" s="273"/>
      <c r="MD8" s="273"/>
      <c r="ME8" s="273"/>
      <c r="MF8" s="273"/>
      <c r="MG8" s="273"/>
      <c r="MH8" s="273"/>
      <c r="MI8" s="273"/>
      <c r="MJ8" s="273"/>
      <c r="MK8" s="273"/>
      <c r="ML8" s="273"/>
      <c r="MM8" s="273"/>
      <c r="MN8" s="273"/>
      <c r="MO8" s="273"/>
      <c r="MP8" s="273"/>
      <c r="MQ8" s="273"/>
      <c r="MR8" s="273"/>
      <c r="MS8" s="273"/>
      <c r="MT8" s="273"/>
      <c r="MU8" s="273"/>
      <c r="MV8" s="273"/>
      <c r="MW8" s="273"/>
      <c r="MX8" s="273"/>
      <c r="MY8" s="273"/>
      <c r="MZ8" s="273"/>
      <c r="NA8" s="273"/>
      <c r="NB8" s="273"/>
      <c r="NC8" s="273"/>
      <c r="ND8" s="273"/>
      <c r="NE8" s="273"/>
      <c r="NF8" s="273"/>
      <c r="NG8" s="273"/>
      <c r="NH8" s="273"/>
      <c r="NI8" s="273"/>
      <c r="NJ8" s="273"/>
      <c r="NK8" s="273"/>
      <c r="NL8" s="273"/>
      <c r="NM8" s="273"/>
      <c r="NN8" s="273"/>
      <c r="NO8" s="273"/>
      <c r="NP8" s="273"/>
      <c r="NQ8" s="273"/>
      <c r="NR8" s="273"/>
      <c r="NS8" s="273"/>
      <c r="NT8" s="273"/>
      <c r="NU8" s="273"/>
      <c r="NV8" s="273"/>
      <c r="NW8" s="273"/>
      <c r="NX8" s="273"/>
      <c r="NY8" s="273"/>
      <c r="NZ8" s="273"/>
      <c r="OA8" s="273"/>
      <c r="OB8" s="273"/>
      <c r="OC8" s="273"/>
      <c r="OD8" s="273"/>
      <c r="OE8" s="273"/>
      <c r="OF8" s="273"/>
      <c r="OG8" s="273"/>
      <c r="OH8" s="273"/>
      <c r="OI8" s="273"/>
      <c r="OJ8" s="273"/>
      <c r="OK8" s="273"/>
      <c r="OL8" s="273"/>
      <c r="OM8" s="273"/>
      <c r="ON8" s="273"/>
      <c r="OO8" s="273"/>
      <c r="OP8" s="273"/>
      <c r="OQ8" s="273"/>
      <c r="OR8" s="273"/>
      <c r="OS8" s="273"/>
      <c r="OT8" s="273"/>
      <c r="OU8" s="273"/>
      <c r="OV8" s="273"/>
      <c r="OW8" s="273"/>
      <c r="OX8" s="273"/>
      <c r="OY8" s="273"/>
      <c r="OZ8" s="273"/>
      <c r="PA8" s="273"/>
      <c r="PB8" s="273"/>
      <c r="PC8" s="273"/>
      <c r="PD8" s="273"/>
      <c r="PE8" s="273"/>
      <c r="PF8" s="273"/>
      <c r="PG8" s="273"/>
      <c r="PH8" s="273"/>
      <c r="PI8" s="273"/>
      <c r="PJ8" s="273"/>
      <c r="PK8" s="273"/>
      <c r="PL8" s="273"/>
      <c r="PM8" s="273"/>
      <c r="PN8" s="273"/>
      <c r="PO8" s="273"/>
      <c r="PP8" s="273"/>
      <c r="PQ8" s="273"/>
      <c r="PR8" s="273"/>
      <c r="PS8" s="273"/>
      <c r="PT8" s="273"/>
      <c r="PU8" s="273"/>
      <c r="PV8" s="273"/>
      <c r="PW8" s="273"/>
      <c r="PX8" s="273"/>
      <c r="PY8" s="273"/>
      <c r="PZ8" s="273"/>
      <c r="QA8" s="273"/>
      <c r="QB8" s="273"/>
      <c r="QC8" s="273"/>
      <c r="QD8" s="273"/>
      <c r="QE8" s="273"/>
      <c r="QF8" s="273"/>
      <c r="QG8" s="273"/>
      <c r="QH8" s="273"/>
      <c r="QI8" s="273"/>
      <c r="QJ8" s="273"/>
      <c r="QK8" s="273"/>
      <c r="QL8" s="273"/>
      <c r="QM8" s="273"/>
      <c r="QN8" s="273"/>
      <c r="QO8" s="273"/>
      <c r="QP8" s="273"/>
      <c r="QQ8" s="273"/>
      <c r="QR8" s="273"/>
      <c r="QS8" s="273"/>
      <c r="QT8" s="273"/>
      <c r="QU8" s="273"/>
      <c r="QV8" s="273"/>
      <c r="QW8" s="273"/>
      <c r="QX8" s="273"/>
      <c r="QY8" s="273"/>
      <c r="QZ8" s="273"/>
      <c r="RA8" s="273"/>
      <c r="RB8" s="273"/>
      <c r="RC8" s="273"/>
      <c r="RD8" s="273"/>
      <c r="RE8" s="273"/>
      <c r="RF8" s="273"/>
    </row>
    <row r="9" spans="1:474" s="230" customFormat="1" ht="45" customHeight="1" x14ac:dyDescent="0.25">
      <c r="A9" s="227" t="s">
        <v>171</v>
      </c>
      <c r="B9" s="227" t="s">
        <v>93</v>
      </c>
      <c r="C9" s="227" t="s">
        <v>94</v>
      </c>
      <c r="D9" s="227" t="s">
        <v>95</v>
      </c>
      <c r="E9" s="227"/>
      <c r="F9" s="227" t="s">
        <v>172</v>
      </c>
      <c r="G9" s="227" t="s">
        <v>173</v>
      </c>
      <c r="H9" s="227" t="s">
        <v>174</v>
      </c>
      <c r="I9" s="227" t="s">
        <v>175</v>
      </c>
      <c r="J9" s="227" t="s">
        <v>176</v>
      </c>
      <c r="K9" s="227" t="s">
        <v>177</v>
      </c>
      <c r="L9" s="227" t="s">
        <v>178</v>
      </c>
      <c r="M9" s="227" t="s">
        <v>179</v>
      </c>
      <c r="N9" s="227" t="s">
        <v>180</v>
      </c>
      <c r="O9" s="227" t="s">
        <v>181</v>
      </c>
      <c r="P9" s="227" t="s">
        <v>182</v>
      </c>
      <c r="Q9" s="227" t="s">
        <v>183</v>
      </c>
      <c r="R9" s="227" t="s">
        <v>184</v>
      </c>
      <c r="S9" s="227" t="s">
        <v>185</v>
      </c>
      <c r="T9" s="227" t="s">
        <v>186</v>
      </c>
      <c r="U9" s="227" t="s">
        <v>187</v>
      </c>
      <c r="V9" s="227" t="s">
        <v>188</v>
      </c>
      <c r="W9" s="227" t="s">
        <v>189</v>
      </c>
      <c r="X9" s="227" t="s">
        <v>190</v>
      </c>
      <c r="Y9" s="227" t="s">
        <v>191</v>
      </c>
      <c r="Z9" s="227" t="s">
        <v>192</v>
      </c>
      <c r="AA9" s="227" t="s">
        <v>193</v>
      </c>
      <c r="AB9" s="227" t="s">
        <v>194</v>
      </c>
      <c r="AC9" s="227" t="s">
        <v>195</v>
      </c>
      <c r="AD9" s="227" t="s">
        <v>196</v>
      </c>
      <c r="AE9" s="227" t="s">
        <v>197</v>
      </c>
      <c r="AF9" s="227" t="s">
        <v>198</v>
      </c>
      <c r="AG9" s="227" t="s">
        <v>199</v>
      </c>
      <c r="AH9" s="227" t="s">
        <v>200</v>
      </c>
      <c r="AI9" s="227" t="s">
        <v>201</v>
      </c>
      <c r="AJ9" s="227" t="s">
        <v>202</v>
      </c>
      <c r="AK9" s="227" t="s">
        <v>203</v>
      </c>
      <c r="AL9" s="227" t="s">
        <v>204</v>
      </c>
      <c r="AM9" s="227" t="s">
        <v>205</v>
      </c>
      <c r="AN9" s="227" t="s">
        <v>206</v>
      </c>
      <c r="AO9" s="227" t="s">
        <v>207</v>
      </c>
      <c r="AP9" s="227" t="s">
        <v>208</v>
      </c>
      <c r="AQ9" s="227" t="s">
        <v>209</v>
      </c>
      <c r="AR9" s="227" t="s">
        <v>210</v>
      </c>
      <c r="AS9" s="227" t="s">
        <v>211</v>
      </c>
      <c r="AT9" s="227" t="s">
        <v>212</v>
      </c>
      <c r="AU9" s="227" t="s">
        <v>213</v>
      </c>
      <c r="AV9" s="227" t="s">
        <v>214</v>
      </c>
      <c r="AW9" s="227" t="s">
        <v>215</v>
      </c>
      <c r="AX9" s="227" t="s">
        <v>216</v>
      </c>
      <c r="AY9" s="227" t="s">
        <v>217</v>
      </c>
      <c r="AZ9" s="227" t="s">
        <v>218</v>
      </c>
      <c r="BA9" s="227" t="s">
        <v>219</v>
      </c>
      <c r="BB9" s="227" t="s">
        <v>220</v>
      </c>
      <c r="BC9" s="227" t="s">
        <v>221</v>
      </c>
      <c r="BD9" s="227" t="s">
        <v>222</v>
      </c>
      <c r="BE9" s="227" t="s">
        <v>223</v>
      </c>
      <c r="BF9" s="227" t="s">
        <v>224</v>
      </c>
      <c r="BG9" s="227" t="s">
        <v>225</v>
      </c>
      <c r="BH9" s="227" t="s">
        <v>226</v>
      </c>
      <c r="BI9" s="227" t="s">
        <v>227</v>
      </c>
      <c r="BJ9" s="227" t="s">
        <v>228</v>
      </c>
      <c r="BK9" s="227" t="s">
        <v>229</v>
      </c>
      <c r="BL9" s="227" t="s">
        <v>230</v>
      </c>
      <c r="BM9" s="227" t="s">
        <v>231</v>
      </c>
      <c r="BN9" s="227" t="s">
        <v>232</v>
      </c>
      <c r="BO9" s="227" t="s">
        <v>233</v>
      </c>
      <c r="BP9" s="227" t="s">
        <v>234</v>
      </c>
      <c r="BQ9" s="227" t="s">
        <v>235</v>
      </c>
      <c r="BR9" s="227" t="s">
        <v>236</v>
      </c>
      <c r="BS9" s="227" t="s">
        <v>237</v>
      </c>
      <c r="BT9" s="227" t="s">
        <v>238</v>
      </c>
      <c r="BU9" s="227" t="s">
        <v>239</v>
      </c>
      <c r="BV9" s="227" t="s">
        <v>240</v>
      </c>
      <c r="BW9" s="227" t="s">
        <v>241</v>
      </c>
      <c r="BX9" s="227" t="s">
        <v>242</v>
      </c>
      <c r="BY9" s="227" t="s">
        <v>243</v>
      </c>
      <c r="BZ9" s="227" t="s">
        <v>244</v>
      </c>
      <c r="CA9" s="227" t="s">
        <v>245</v>
      </c>
      <c r="CB9" s="227" t="s">
        <v>246</v>
      </c>
      <c r="CC9" s="227" t="s">
        <v>247</v>
      </c>
      <c r="CD9" s="227" t="s">
        <v>248</v>
      </c>
      <c r="CE9" s="227" t="s">
        <v>249</v>
      </c>
      <c r="CF9" s="227" t="s">
        <v>250</v>
      </c>
      <c r="CG9" s="227" t="s">
        <v>251</v>
      </c>
      <c r="CH9" s="227" t="s">
        <v>252</v>
      </c>
      <c r="CI9" s="227" t="s">
        <v>253</v>
      </c>
      <c r="CJ9" s="227" t="s">
        <v>254</v>
      </c>
      <c r="CK9" s="227" t="s">
        <v>255</v>
      </c>
      <c r="CL9" s="227" t="s">
        <v>256</v>
      </c>
      <c r="CM9" s="227" t="s">
        <v>257</v>
      </c>
      <c r="CN9" s="227" t="s">
        <v>258</v>
      </c>
      <c r="CO9" s="227" t="s">
        <v>259</v>
      </c>
      <c r="CP9" s="227" t="s">
        <v>260</v>
      </c>
      <c r="CQ9" s="227" t="s">
        <v>261</v>
      </c>
      <c r="CR9" s="227" t="s">
        <v>262</v>
      </c>
      <c r="CS9" s="227" t="s">
        <v>263</v>
      </c>
      <c r="CT9" s="227" t="s">
        <v>264</v>
      </c>
      <c r="CU9" s="227" t="s">
        <v>265</v>
      </c>
      <c r="CV9" s="227" t="s">
        <v>266</v>
      </c>
      <c r="CW9" s="227" t="s">
        <v>267</v>
      </c>
      <c r="CX9" s="227" t="s">
        <v>268</v>
      </c>
      <c r="CY9" s="227" t="s">
        <v>269</v>
      </c>
      <c r="CZ9" s="227" t="s">
        <v>270</v>
      </c>
      <c r="DA9" s="227" t="s">
        <v>271</v>
      </c>
      <c r="DB9" s="227" t="s">
        <v>272</v>
      </c>
      <c r="DC9" s="227" t="s">
        <v>273</v>
      </c>
      <c r="DD9" s="227" t="s">
        <v>274</v>
      </c>
      <c r="DE9" s="227" t="s">
        <v>275</v>
      </c>
      <c r="DF9" s="227" t="s">
        <v>276</v>
      </c>
      <c r="DG9" s="227" t="s">
        <v>277</v>
      </c>
      <c r="DH9" s="227" t="s">
        <v>278</v>
      </c>
      <c r="DI9" s="227" t="s">
        <v>279</v>
      </c>
      <c r="DJ9" s="227" t="s">
        <v>280</v>
      </c>
      <c r="DK9" s="227" t="s">
        <v>281</v>
      </c>
      <c r="DL9" s="227" t="s">
        <v>282</v>
      </c>
      <c r="DM9" s="227" t="s">
        <v>283</v>
      </c>
      <c r="DN9" s="227" t="s">
        <v>284</v>
      </c>
      <c r="DO9" s="227" t="s">
        <v>285</v>
      </c>
      <c r="DP9" s="227" t="s">
        <v>286</v>
      </c>
      <c r="DQ9" s="227" t="s">
        <v>287</v>
      </c>
      <c r="DR9" s="227" t="s">
        <v>288</v>
      </c>
      <c r="DS9" s="227" t="s">
        <v>289</v>
      </c>
      <c r="DT9" s="227" t="s">
        <v>290</v>
      </c>
      <c r="DU9" s="227" t="s">
        <v>291</v>
      </c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  <c r="IW9" s="271"/>
      <c r="IX9" s="271"/>
      <c r="IY9" s="271"/>
      <c r="IZ9" s="271"/>
      <c r="JA9" s="271"/>
      <c r="JB9" s="271"/>
      <c r="JC9" s="271"/>
      <c r="JD9" s="271"/>
      <c r="JE9" s="271"/>
      <c r="JF9" s="271"/>
      <c r="JG9" s="271"/>
      <c r="JH9" s="271"/>
      <c r="JI9" s="271"/>
      <c r="JJ9" s="271"/>
      <c r="JK9" s="271"/>
      <c r="JL9" s="271"/>
      <c r="JM9" s="271"/>
      <c r="JN9" s="271"/>
      <c r="JO9" s="271"/>
      <c r="JP9" s="271"/>
      <c r="JQ9" s="271"/>
      <c r="JR9" s="271"/>
      <c r="JS9" s="271"/>
      <c r="JT9" s="271"/>
      <c r="JU9" s="271"/>
      <c r="JV9" s="271"/>
      <c r="JW9" s="271"/>
      <c r="JX9" s="271"/>
      <c r="JY9" s="271"/>
      <c r="JZ9" s="271"/>
      <c r="KA9" s="271"/>
      <c r="KB9" s="271"/>
      <c r="KC9" s="271"/>
      <c r="KD9" s="271"/>
      <c r="KE9" s="271"/>
      <c r="KF9" s="271"/>
      <c r="KG9" s="271"/>
      <c r="KH9" s="271"/>
      <c r="KI9" s="271"/>
      <c r="KJ9" s="271"/>
      <c r="KK9" s="271"/>
      <c r="KL9" s="271"/>
      <c r="KM9" s="271"/>
      <c r="KN9" s="271"/>
      <c r="KO9" s="271"/>
      <c r="KP9" s="271"/>
      <c r="KQ9" s="271"/>
      <c r="KR9" s="271"/>
      <c r="KS9" s="271"/>
      <c r="KT9" s="271"/>
      <c r="KU9" s="271"/>
      <c r="KV9" s="271"/>
      <c r="KW9" s="271"/>
      <c r="KX9" s="271"/>
      <c r="KY9" s="271"/>
      <c r="KZ9" s="271"/>
      <c r="LA9" s="271"/>
      <c r="LB9" s="271"/>
      <c r="LC9" s="271"/>
      <c r="LD9" s="271"/>
      <c r="LE9" s="271"/>
      <c r="LF9" s="271"/>
      <c r="LG9" s="271"/>
      <c r="LH9" s="271"/>
      <c r="LI9" s="271"/>
      <c r="LJ9" s="271"/>
      <c r="LK9" s="271"/>
      <c r="LL9" s="271"/>
      <c r="LM9" s="271"/>
      <c r="LN9" s="271"/>
      <c r="LO9" s="271"/>
      <c r="LP9" s="271"/>
      <c r="LQ9" s="271"/>
      <c r="LR9" s="271"/>
      <c r="LS9" s="271"/>
      <c r="LT9" s="271"/>
      <c r="LU9" s="271"/>
      <c r="LV9" s="271"/>
      <c r="LW9" s="271"/>
      <c r="LX9" s="271"/>
      <c r="LY9" s="271"/>
      <c r="LZ9" s="271"/>
      <c r="MA9" s="271"/>
      <c r="MB9" s="271"/>
      <c r="MC9" s="271"/>
      <c r="MD9" s="271"/>
      <c r="ME9" s="271"/>
      <c r="MF9" s="271"/>
      <c r="MG9" s="271"/>
      <c r="MH9" s="271"/>
      <c r="MI9" s="271"/>
      <c r="MJ9" s="271"/>
      <c r="MK9" s="271"/>
      <c r="ML9" s="271"/>
      <c r="MM9" s="271"/>
      <c r="MN9" s="271"/>
      <c r="MO9" s="271"/>
      <c r="MP9" s="271"/>
      <c r="MQ9" s="271"/>
      <c r="MR9" s="271"/>
      <c r="MS9" s="271"/>
      <c r="MT9" s="271"/>
      <c r="MU9" s="271"/>
      <c r="MV9" s="271"/>
      <c r="MW9" s="271"/>
      <c r="MX9" s="271"/>
      <c r="MY9" s="271"/>
      <c r="MZ9" s="271"/>
      <c r="NA9" s="271"/>
      <c r="NB9" s="271"/>
      <c r="NC9" s="271"/>
      <c r="ND9" s="271"/>
      <c r="NE9" s="271"/>
      <c r="NF9" s="271"/>
      <c r="NG9" s="271"/>
      <c r="NH9" s="271"/>
      <c r="NI9" s="271"/>
      <c r="NJ9" s="271"/>
      <c r="NK9" s="271"/>
      <c r="NL9" s="271"/>
      <c r="NM9" s="271"/>
      <c r="NN9" s="271"/>
      <c r="NO9" s="271"/>
      <c r="NP9" s="271"/>
      <c r="NQ9" s="271"/>
      <c r="NR9" s="271"/>
      <c r="NS9" s="271"/>
      <c r="NT9" s="271"/>
      <c r="NU9" s="271"/>
      <c r="NV9" s="271"/>
      <c r="NW9" s="271"/>
      <c r="NX9" s="271"/>
      <c r="NY9" s="271"/>
      <c r="NZ9" s="271"/>
      <c r="OA9" s="271"/>
      <c r="OB9" s="271"/>
      <c r="OC9" s="271"/>
      <c r="OD9" s="271"/>
      <c r="OE9" s="271"/>
      <c r="OF9" s="271"/>
      <c r="OG9" s="271"/>
      <c r="OH9" s="271"/>
      <c r="OI9" s="271"/>
      <c r="OJ9" s="271"/>
      <c r="OK9" s="271"/>
      <c r="OL9" s="271"/>
      <c r="OM9" s="271"/>
      <c r="ON9" s="271"/>
      <c r="OO9" s="271"/>
      <c r="OP9" s="271"/>
      <c r="OQ9" s="271"/>
      <c r="OR9" s="271"/>
      <c r="OS9" s="271"/>
      <c r="OT9" s="271"/>
      <c r="OU9" s="271"/>
      <c r="OV9" s="271"/>
      <c r="OW9" s="271"/>
      <c r="OX9" s="271"/>
      <c r="OY9" s="271"/>
      <c r="OZ9" s="271"/>
      <c r="PA9" s="271"/>
      <c r="PB9" s="271"/>
      <c r="PC9" s="271"/>
      <c r="PD9" s="271"/>
      <c r="PE9" s="271"/>
      <c r="PF9" s="271"/>
      <c r="PG9" s="271"/>
      <c r="PH9" s="271"/>
      <c r="PI9" s="271"/>
      <c r="PJ9" s="271"/>
      <c r="PK9" s="271"/>
      <c r="PL9" s="271"/>
      <c r="PM9" s="271"/>
      <c r="PN9" s="271"/>
      <c r="PO9" s="271"/>
      <c r="PP9" s="271"/>
      <c r="PQ9" s="271"/>
      <c r="PR9" s="271"/>
      <c r="PS9" s="271"/>
      <c r="PT9" s="271"/>
      <c r="PU9" s="271"/>
      <c r="PV9" s="271"/>
      <c r="PW9" s="271"/>
      <c r="PX9" s="271"/>
      <c r="PY9" s="271"/>
      <c r="PZ9" s="271"/>
      <c r="QA9" s="271"/>
      <c r="QB9" s="271"/>
      <c r="QC9" s="271"/>
      <c r="QD9" s="271"/>
      <c r="QE9" s="271"/>
      <c r="QF9" s="271"/>
      <c r="QG9" s="271"/>
      <c r="QH9" s="271"/>
      <c r="QI9" s="271"/>
      <c r="QJ9" s="271"/>
      <c r="QK9" s="271"/>
      <c r="QL9" s="271"/>
      <c r="QM9" s="271"/>
      <c r="QN9" s="271"/>
      <c r="QO9" s="271"/>
      <c r="QP9" s="271"/>
      <c r="QQ9" s="271"/>
      <c r="QR9" s="271"/>
      <c r="QS9" s="271"/>
      <c r="QT9" s="271"/>
      <c r="QU9" s="271"/>
      <c r="QV9" s="271"/>
      <c r="QW9" s="271"/>
      <c r="QX9" s="271"/>
      <c r="QY9" s="271"/>
      <c r="QZ9" s="271"/>
      <c r="RA9" s="271"/>
      <c r="RB9" s="271"/>
      <c r="RC9" s="271"/>
      <c r="RD9" s="271"/>
      <c r="RE9" s="271"/>
      <c r="RF9" s="271"/>
    </row>
    <row r="10" spans="1:474" s="230" customFormat="1" ht="15.75" customHeight="1" x14ac:dyDescent="0.2">
      <c r="A10" s="261"/>
      <c r="B10" s="283"/>
      <c r="C10" s="283"/>
      <c r="D10" s="283"/>
      <c r="E10" s="279" t="s">
        <v>292</v>
      </c>
      <c r="F10" s="238"/>
      <c r="G10" s="238"/>
      <c r="H10" s="262"/>
      <c r="I10" s="262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  <c r="CP10" s="238"/>
      <c r="CQ10" s="238"/>
      <c r="CR10" s="238"/>
      <c r="CS10" s="238"/>
      <c r="CT10" s="238"/>
      <c r="CU10" s="238"/>
      <c r="CV10" s="238"/>
      <c r="CW10" s="238"/>
      <c r="CX10" s="238"/>
      <c r="CY10" s="238"/>
      <c r="CZ10" s="238"/>
      <c r="DA10" s="238"/>
      <c r="DB10" s="238"/>
      <c r="DC10" s="238"/>
      <c r="DD10" s="238"/>
      <c r="DE10" s="238"/>
      <c r="DF10" s="238"/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38"/>
      <c r="DR10" s="238"/>
      <c r="DS10" s="238"/>
      <c r="DT10" s="238"/>
      <c r="DU10" s="238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30" customFormat="1" ht="15.75" customHeight="1" x14ac:dyDescent="0.2">
      <c r="A11" s="261"/>
      <c r="B11" s="283"/>
      <c r="C11" s="283"/>
      <c r="D11" s="283"/>
      <c r="E11" s="279" t="s">
        <v>293</v>
      </c>
      <c r="F11" s="238"/>
      <c r="G11" s="238"/>
      <c r="H11" s="262"/>
      <c r="I11" s="262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8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30" customFormat="1" ht="15.75" customHeight="1" x14ac:dyDescent="0.2">
      <c r="A12" s="261"/>
      <c r="B12" s="283"/>
      <c r="C12" s="283"/>
      <c r="D12" s="283"/>
      <c r="E12" s="279" t="s">
        <v>292</v>
      </c>
      <c r="F12" s="238"/>
      <c r="G12" s="238"/>
      <c r="H12" s="262"/>
      <c r="I12" s="262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8"/>
      <c r="DS12" s="238"/>
      <c r="DT12" s="238"/>
      <c r="DU12" s="238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30" customFormat="1" ht="15.75" customHeight="1" x14ac:dyDescent="0.2">
      <c r="A13" s="261"/>
      <c r="B13" s="283"/>
      <c r="C13" s="283"/>
      <c r="D13" s="283"/>
      <c r="E13" s="279" t="s">
        <v>293</v>
      </c>
      <c r="F13" s="238"/>
      <c r="G13" s="238"/>
      <c r="H13" s="262"/>
      <c r="I13" s="262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30" customFormat="1" ht="15.75" customHeight="1" x14ac:dyDescent="0.2">
      <c r="A14" s="261"/>
      <c r="B14" s="283"/>
      <c r="C14" s="283"/>
      <c r="D14" s="283"/>
      <c r="E14" s="279" t="s">
        <v>292</v>
      </c>
      <c r="F14" s="238"/>
      <c r="G14" s="238"/>
      <c r="H14" s="262"/>
      <c r="I14" s="262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30" customFormat="1" ht="15.75" customHeight="1" x14ac:dyDescent="0.2">
      <c r="A15" s="261"/>
      <c r="B15" s="283"/>
      <c r="C15" s="283"/>
      <c r="D15" s="283"/>
      <c r="E15" s="279" t="s">
        <v>293</v>
      </c>
      <c r="F15" s="238"/>
      <c r="G15" s="238"/>
      <c r="H15" s="262"/>
      <c r="I15" s="262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30" customFormat="1" ht="15.75" customHeight="1" x14ac:dyDescent="0.2">
      <c r="A16" s="261"/>
      <c r="B16" s="283"/>
      <c r="C16" s="283"/>
      <c r="D16" s="283"/>
      <c r="E16" s="279" t="s">
        <v>292</v>
      </c>
      <c r="F16" s="238"/>
      <c r="G16" s="238"/>
      <c r="H16" s="262"/>
      <c r="I16" s="262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38"/>
      <c r="DP16" s="238"/>
      <c r="DQ16" s="238"/>
      <c r="DR16" s="238"/>
      <c r="DS16" s="238"/>
      <c r="DT16" s="238"/>
      <c r="DU16" s="238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30" customFormat="1" ht="15.75" customHeight="1" x14ac:dyDescent="0.2">
      <c r="A17" s="261"/>
      <c r="B17" s="283"/>
      <c r="C17" s="283"/>
      <c r="D17" s="283"/>
      <c r="E17" s="279" t="s">
        <v>293</v>
      </c>
      <c r="F17" s="238"/>
      <c r="G17" s="238"/>
      <c r="H17" s="262"/>
      <c r="I17" s="262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30" customFormat="1" ht="15.75" customHeight="1" x14ac:dyDescent="0.2">
      <c r="A18" s="261"/>
      <c r="B18" s="283"/>
      <c r="C18" s="283"/>
      <c r="D18" s="283"/>
      <c r="E18" s="279" t="s">
        <v>292</v>
      </c>
      <c r="F18" s="238"/>
      <c r="G18" s="238"/>
      <c r="H18" s="262"/>
      <c r="I18" s="262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/>
      <c r="DS18" s="238"/>
      <c r="DT18" s="238"/>
      <c r="DU18" s="238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30" customFormat="1" ht="15.75" customHeight="1" x14ac:dyDescent="0.2">
      <c r="A19" s="261"/>
      <c r="B19" s="283"/>
      <c r="C19" s="283"/>
      <c r="D19" s="283"/>
      <c r="E19" s="279" t="s">
        <v>293</v>
      </c>
      <c r="F19" s="238"/>
      <c r="G19" s="238"/>
      <c r="H19" s="262"/>
      <c r="I19" s="262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30" customFormat="1" ht="15.75" customHeight="1" x14ac:dyDescent="0.2">
      <c r="A20" s="261"/>
      <c r="B20" s="283"/>
      <c r="C20" s="283"/>
      <c r="D20" s="283"/>
      <c r="E20" s="279" t="s">
        <v>292</v>
      </c>
      <c r="F20" s="238"/>
      <c r="G20" s="238"/>
      <c r="H20" s="262"/>
      <c r="I20" s="262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  <c r="CP20" s="238"/>
      <c r="CQ20" s="238"/>
      <c r="CR20" s="238"/>
      <c r="CS20" s="238"/>
      <c r="CT20" s="238"/>
      <c r="CU20" s="238"/>
      <c r="CV20" s="238"/>
      <c r="CW20" s="238"/>
      <c r="CX20" s="238"/>
      <c r="CY20" s="238"/>
      <c r="CZ20" s="238"/>
      <c r="DA20" s="238"/>
      <c r="DB20" s="238"/>
      <c r="DC20" s="238"/>
      <c r="DD20" s="238"/>
      <c r="DE20" s="238"/>
      <c r="DF20" s="238"/>
      <c r="DG20" s="238"/>
      <c r="DH20" s="238"/>
      <c r="DI20" s="238"/>
      <c r="DJ20" s="238"/>
      <c r="DK20" s="238"/>
      <c r="DL20" s="238"/>
      <c r="DM20" s="238"/>
      <c r="DN20" s="238"/>
      <c r="DO20" s="238"/>
      <c r="DP20" s="238"/>
      <c r="DQ20" s="238"/>
      <c r="DR20" s="238"/>
      <c r="DS20" s="238"/>
      <c r="DT20" s="238"/>
      <c r="DU20" s="238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30" customFormat="1" ht="15.75" customHeight="1" x14ac:dyDescent="0.2">
      <c r="A21" s="261"/>
      <c r="B21" s="283"/>
      <c r="C21" s="283"/>
      <c r="D21" s="283"/>
      <c r="E21" s="279" t="s">
        <v>293</v>
      </c>
      <c r="F21" s="238"/>
      <c r="G21" s="238"/>
      <c r="H21" s="262"/>
      <c r="I21" s="262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30" customFormat="1" ht="15.75" customHeight="1" x14ac:dyDescent="0.2">
      <c r="A22" s="261"/>
      <c r="B22" s="283"/>
      <c r="C22" s="283"/>
      <c r="D22" s="283"/>
      <c r="E22" s="279" t="s">
        <v>292</v>
      </c>
      <c r="F22" s="238"/>
      <c r="G22" s="238"/>
      <c r="H22" s="262"/>
      <c r="I22" s="262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30" customFormat="1" ht="15.75" customHeight="1" x14ac:dyDescent="0.2">
      <c r="A23" s="261"/>
      <c r="B23" s="283"/>
      <c r="C23" s="283"/>
      <c r="D23" s="283"/>
      <c r="E23" s="279" t="s">
        <v>293</v>
      </c>
      <c r="F23" s="238"/>
      <c r="G23" s="238"/>
      <c r="H23" s="262"/>
      <c r="I23" s="262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8"/>
      <c r="CY23" s="238"/>
      <c r="CZ23" s="238"/>
      <c r="DA23" s="238"/>
      <c r="DB23" s="238"/>
      <c r="DC23" s="238"/>
      <c r="DD23" s="238"/>
      <c r="DE23" s="238"/>
      <c r="DF23" s="238"/>
      <c r="DG23" s="238"/>
      <c r="DH23" s="238"/>
      <c r="DI23" s="238"/>
      <c r="DJ23" s="238"/>
      <c r="DK23" s="238"/>
      <c r="DL23" s="238"/>
      <c r="DM23" s="238"/>
      <c r="DN23" s="238"/>
      <c r="DO23" s="238"/>
      <c r="DP23" s="238"/>
      <c r="DQ23" s="238"/>
      <c r="DR23" s="238"/>
      <c r="DS23" s="238"/>
      <c r="DT23" s="238"/>
      <c r="DU23" s="238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30" customFormat="1" ht="15.75" customHeight="1" x14ac:dyDescent="0.2">
      <c r="A24" s="261"/>
      <c r="B24" s="283"/>
      <c r="C24" s="283"/>
      <c r="D24" s="283"/>
      <c r="E24" s="279" t="s">
        <v>292</v>
      </c>
      <c r="F24" s="238"/>
      <c r="G24" s="238"/>
      <c r="H24" s="262"/>
      <c r="I24" s="262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30" customFormat="1" ht="15.75" customHeight="1" x14ac:dyDescent="0.2">
      <c r="A25" s="261"/>
      <c r="B25" s="283"/>
      <c r="C25" s="283"/>
      <c r="D25" s="283"/>
      <c r="E25" s="279" t="s">
        <v>293</v>
      </c>
      <c r="F25" s="238"/>
      <c r="G25" s="238"/>
      <c r="H25" s="262"/>
      <c r="I25" s="262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30" customFormat="1" ht="15.75" customHeight="1" x14ac:dyDescent="0.2">
      <c r="A26" s="261"/>
      <c r="B26" s="283"/>
      <c r="C26" s="283"/>
      <c r="D26" s="283"/>
      <c r="E26" s="279" t="s">
        <v>292</v>
      </c>
      <c r="F26" s="238"/>
      <c r="G26" s="238"/>
      <c r="H26" s="262"/>
      <c r="I26" s="262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30" customFormat="1" ht="15.75" customHeight="1" x14ac:dyDescent="0.2">
      <c r="A27" s="261"/>
      <c r="B27" s="283"/>
      <c r="C27" s="283"/>
      <c r="D27" s="283"/>
      <c r="E27" s="279" t="s">
        <v>293</v>
      </c>
      <c r="F27" s="238"/>
      <c r="G27" s="238"/>
      <c r="H27" s="262"/>
      <c r="I27" s="262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30" customFormat="1" ht="15.75" customHeight="1" x14ac:dyDescent="0.2">
      <c r="A28" s="261"/>
      <c r="B28" s="283"/>
      <c r="C28" s="283"/>
      <c r="D28" s="283"/>
      <c r="E28" s="279" t="s">
        <v>292</v>
      </c>
      <c r="F28" s="238"/>
      <c r="G28" s="238"/>
      <c r="H28" s="262"/>
      <c r="I28" s="262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30" customFormat="1" ht="15.75" customHeight="1" x14ac:dyDescent="0.2">
      <c r="A29" s="261"/>
      <c r="B29" s="283"/>
      <c r="C29" s="283"/>
      <c r="D29" s="283"/>
      <c r="E29" s="279" t="s">
        <v>293</v>
      </c>
      <c r="F29" s="238"/>
      <c r="G29" s="238"/>
      <c r="H29" s="262"/>
      <c r="I29" s="262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30" customFormat="1" ht="15.75" customHeight="1" x14ac:dyDescent="0.2">
      <c r="A30" s="261"/>
      <c r="B30" s="283"/>
      <c r="C30" s="283"/>
      <c r="D30" s="283"/>
      <c r="E30" s="279" t="s">
        <v>292</v>
      </c>
      <c r="F30" s="238"/>
      <c r="G30" s="238"/>
      <c r="H30" s="262"/>
      <c r="I30" s="262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30" customFormat="1" ht="15.75" customHeight="1" x14ac:dyDescent="0.2">
      <c r="A31" s="261"/>
      <c r="B31" s="283"/>
      <c r="C31" s="283"/>
      <c r="D31" s="283"/>
      <c r="E31" s="279" t="s">
        <v>293</v>
      </c>
      <c r="F31" s="238"/>
      <c r="G31" s="238"/>
      <c r="H31" s="262"/>
      <c r="I31" s="262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30" customFormat="1" ht="15.75" customHeight="1" x14ac:dyDescent="0.2">
      <c r="A32" s="261"/>
      <c r="B32" s="283"/>
      <c r="C32" s="283"/>
      <c r="D32" s="283"/>
      <c r="E32" s="279" t="s">
        <v>292</v>
      </c>
      <c r="F32" s="227"/>
      <c r="G32" s="227"/>
      <c r="H32" s="262"/>
      <c r="I32" s="262"/>
      <c r="J32" s="227"/>
      <c r="K32" s="238"/>
      <c r="L32" s="227"/>
      <c r="M32" s="227"/>
      <c r="N32" s="238"/>
      <c r="O32" s="227"/>
      <c r="P32" s="227"/>
      <c r="Q32" s="238"/>
      <c r="R32" s="227"/>
      <c r="S32" s="227"/>
      <c r="T32" s="238"/>
      <c r="U32" s="227"/>
      <c r="V32" s="227"/>
      <c r="W32" s="238"/>
      <c r="X32" s="227"/>
      <c r="Y32" s="227"/>
      <c r="Z32" s="238"/>
      <c r="AA32" s="227"/>
      <c r="AB32" s="227"/>
      <c r="AC32" s="238"/>
      <c r="AD32" s="227"/>
      <c r="AE32" s="227"/>
      <c r="AF32" s="238"/>
      <c r="AG32" s="227"/>
      <c r="AH32" s="227"/>
      <c r="AI32" s="238"/>
      <c r="AJ32" s="227"/>
      <c r="AK32" s="227"/>
      <c r="AL32" s="238"/>
      <c r="AM32" s="227"/>
      <c r="AN32" s="227"/>
      <c r="AO32" s="238"/>
      <c r="AP32" s="227"/>
      <c r="AQ32" s="227"/>
      <c r="AR32" s="238"/>
      <c r="AS32" s="227"/>
      <c r="AT32" s="227"/>
      <c r="AU32" s="238"/>
      <c r="AV32" s="227"/>
      <c r="AW32" s="227"/>
      <c r="AX32" s="238"/>
      <c r="AY32" s="227"/>
      <c r="AZ32" s="227"/>
      <c r="BA32" s="238"/>
      <c r="BB32" s="227"/>
      <c r="BC32" s="227"/>
      <c r="BD32" s="238"/>
      <c r="BE32" s="227"/>
      <c r="BF32" s="227"/>
      <c r="BG32" s="238"/>
      <c r="BH32" s="227"/>
      <c r="BI32" s="227"/>
      <c r="BJ32" s="238"/>
      <c r="BK32" s="227"/>
      <c r="BL32" s="227"/>
      <c r="BM32" s="238"/>
      <c r="BN32" s="227"/>
      <c r="BO32" s="227"/>
      <c r="BP32" s="238"/>
      <c r="BQ32" s="227"/>
      <c r="BR32" s="227"/>
      <c r="BS32" s="238"/>
      <c r="BT32" s="227"/>
      <c r="BU32" s="227"/>
      <c r="BV32" s="238"/>
      <c r="BW32" s="227"/>
      <c r="BX32" s="227"/>
      <c r="BY32" s="238"/>
      <c r="BZ32" s="227"/>
      <c r="CA32" s="227"/>
      <c r="CB32" s="238"/>
      <c r="CC32" s="227"/>
      <c r="CD32" s="227"/>
      <c r="CE32" s="238"/>
      <c r="CF32" s="227"/>
      <c r="CG32" s="227"/>
      <c r="CH32" s="238"/>
      <c r="CI32" s="227"/>
      <c r="CJ32" s="227"/>
      <c r="CK32" s="238"/>
      <c r="CL32" s="227"/>
      <c r="CM32" s="227"/>
      <c r="CN32" s="238"/>
      <c r="CO32" s="227"/>
      <c r="CP32" s="227"/>
      <c r="CQ32" s="238"/>
      <c r="CR32" s="227"/>
      <c r="CS32" s="227"/>
      <c r="CT32" s="238"/>
      <c r="CU32" s="227"/>
      <c r="CV32" s="227"/>
      <c r="CW32" s="238"/>
      <c r="CX32" s="227"/>
      <c r="CY32" s="227"/>
      <c r="CZ32" s="238"/>
      <c r="DA32" s="227"/>
      <c r="DB32" s="227"/>
      <c r="DC32" s="238"/>
      <c r="DD32" s="227"/>
      <c r="DE32" s="227"/>
      <c r="DF32" s="238"/>
      <c r="DG32" s="227"/>
      <c r="DH32" s="227"/>
      <c r="DI32" s="238"/>
      <c r="DJ32" s="227"/>
      <c r="DK32" s="227"/>
      <c r="DL32" s="238"/>
      <c r="DM32" s="227"/>
      <c r="DN32" s="227"/>
      <c r="DO32" s="238"/>
      <c r="DP32" s="227"/>
      <c r="DQ32" s="227"/>
      <c r="DR32" s="238"/>
      <c r="DS32" s="227"/>
      <c r="DT32" s="227"/>
      <c r="DU32" s="238"/>
      <c r="DV32" s="271"/>
      <c r="DW32" s="271"/>
      <c r="DX32" s="245"/>
      <c r="DY32" s="271"/>
      <c r="DZ32" s="271"/>
      <c r="EA32" s="245"/>
      <c r="EB32" s="271"/>
      <c r="EC32" s="271"/>
      <c r="ED32" s="245"/>
      <c r="EE32" s="271"/>
      <c r="EF32" s="271"/>
      <c r="EG32" s="245"/>
      <c r="EH32" s="271"/>
      <c r="EI32" s="271"/>
      <c r="EJ32" s="245"/>
      <c r="EK32" s="271"/>
      <c r="EL32" s="271"/>
      <c r="EM32" s="245"/>
      <c r="EN32" s="271"/>
      <c r="EO32" s="271"/>
      <c r="EP32" s="245"/>
      <c r="EQ32" s="271"/>
      <c r="ER32" s="271"/>
      <c r="ES32" s="245"/>
      <c r="ET32" s="271"/>
      <c r="EU32" s="271"/>
      <c r="EV32" s="245"/>
      <c r="EW32" s="271"/>
      <c r="EX32" s="271"/>
      <c r="EY32" s="245"/>
      <c r="EZ32" s="271"/>
      <c r="FA32" s="271"/>
      <c r="FB32" s="245"/>
      <c r="FC32" s="271"/>
      <c r="FD32" s="271"/>
      <c r="FE32" s="245"/>
      <c r="FF32" s="271"/>
      <c r="FG32" s="271"/>
      <c r="FH32" s="245"/>
      <c r="FI32" s="271"/>
      <c r="FJ32" s="271"/>
      <c r="FK32" s="245"/>
      <c r="FL32" s="271"/>
      <c r="FM32" s="271"/>
      <c r="FN32" s="245"/>
      <c r="FO32" s="271"/>
      <c r="FP32" s="271"/>
      <c r="FQ32" s="245"/>
      <c r="FR32" s="271"/>
      <c r="FS32" s="271"/>
      <c r="FT32" s="245"/>
      <c r="FU32" s="271"/>
      <c r="FV32" s="271"/>
      <c r="FW32" s="245"/>
      <c r="FX32" s="271"/>
      <c r="FY32" s="271"/>
      <c r="FZ32" s="245"/>
      <c r="GA32" s="271"/>
      <c r="GB32" s="271"/>
      <c r="GC32" s="245"/>
      <c r="GD32" s="271"/>
      <c r="GE32" s="271"/>
      <c r="GF32" s="245"/>
      <c r="GG32" s="271"/>
      <c r="GH32" s="271"/>
      <c r="GI32" s="245"/>
      <c r="GJ32" s="271"/>
      <c r="GK32" s="271"/>
      <c r="GL32" s="245"/>
      <c r="GM32" s="271"/>
      <c r="GN32" s="271"/>
      <c r="GO32" s="245"/>
      <c r="GP32" s="271"/>
      <c r="GQ32" s="271"/>
      <c r="GR32" s="245"/>
      <c r="GS32" s="271"/>
      <c r="GT32" s="271"/>
      <c r="GU32" s="245"/>
      <c r="GV32" s="271"/>
      <c r="GW32" s="271"/>
      <c r="GX32" s="245"/>
      <c r="GY32" s="271"/>
      <c r="GZ32" s="271"/>
      <c r="HA32" s="245"/>
      <c r="HB32" s="271"/>
      <c r="HC32" s="271"/>
      <c r="HD32" s="245"/>
      <c r="HE32" s="271"/>
      <c r="HF32" s="271"/>
      <c r="HG32" s="245"/>
      <c r="HH32" s="271"/>
      <c r="HI32" s="271"/>
      <c r="HJ32" s="245"/>
      <c r="HK32" s="271"/>
      <c r="HL32" s="271"/>
      <c r="HM32" s="245"/>
      <c r="HN32" s="271"/>
      <c r="HO32" s="271"/>
      <c r="HP32" s="245"/>
      <c r="HQ32" s="271"/>
      <c r="HR32" s="271"/>
      <c r="HS32" s="245"/>
      <c r="HT32" s="271"/>
      <c r="HU32" s="271"/>
      <c r="HV32" s="245"/>
      <c r="HW32" s="271"/>
      <c r="HX32" s="271"/>
      <c r="HY32" s="245"/>
      <c r="HZ32" s="271"/>
      <c r="IA32" s="271"/>
      <c r="IB32" s="245"/>
      <c r="IC32" s="271"/>
      <c r="ID32" s="271"/>
      <c r="IE32" s="245"/>
      <c r="IF32" s="271"/>
      <c r="IG32" s="271"/>
      <c r="IH32" s="245"/>
      <c r="II32" s="271"/>
      <c r="IJ32" s="271"/>
      <c r="IK32" s="245"/>
      <c r="IL32" s="271"/>
      <c r="IM32" s="271"/>
      <c r="IN32" s="245"/>
      <c r="IO32" s="271"/>
      <c r="IP32" s="271"/>
      <c r="IQ32" s="245"/>
      <c r="IR32" s="271"/>
      <c r="IS32" s="271"/>
      <c r="IT32" s="245"/>
      <c r="IU32" s="271"/>
      <c r="IV32" s="271"/>
      <c r="IW32" s="245"/>
      <c r="IX32" s="271"/>
      <c r="IY32" s="271"/>
      <c r="IZ32" s="245"/>
      <c r="JA32" s="271"/>
      <c r="JB32" s="271"/>
      <c r="JC32" s="245"/>
      <c r="JD32" s="271"/>
      <c r="JE32" s="271"/>
      <c r="JF32" s="245"/>
      <c r="JG32" s="271"/>
      <c r="JH32" s="271"/>
      <c r="JI32" s="245"/>
      <c r="JJ32" s="271"/>
      <c r="JK32" s="271"/>
      <c r="JL32" s="245"/>
      <c r="JM32" s="271"/>
      <c r="JN32" s="271"/>
      <c r="JO32" s="245"/>
      <c r="JP32" s="271"/>
      <c r="JQ32" s="271"/>
      <c r="JR32" s="245"/>
      <c r="JS32" s="271"/>
      <c r="JT32" s="271"/>
      <c r="JU32" s="245"/>
      <c r="JV32" s="271"/>
      <c r="JW32" s="271"/>
      <c r="JX32" s="245"/>
      <c r="JY32" s="271"/>
      <c r="JZ32" s="271"/>
      <c r="KA32" s="245"/>
      <c r="KB32" s="271"/>
      <c r="KC32" s="271"/>
      <c r="KD32" s="245"/>
      <c r="KE32" s="271"/>
      <c r="KF32" s="271"/>
      <c r="KG32" s="245"/>
      <c r="KH32" s="271"/>
      <c r="KI32" s="271"/>
      <c r="KJ32" s="245"/>
      <c r="KK32" s="271"/>
      <c r="KL32" s="271"/>
      <c r="KM32" s="245"/>
      <c r="KN32" s="271"/>
      <c r="KO32" s="271"/>
      <c r="KP32" s="245"/>
      <c r="KQ32" s="271"/>
      <c r="KR32" s="271"/>
      <c r="KS32" s="245"/>
      <c r="KT32" s="271"/>
      <c r="KU32" s="271"/>
      <c r="KV32" s="245"/>
      <c r="KW32" s="271"/>
      <c r="KX32" s="271"/>
      <c r="KY32" s="245"/>
      <c r="KZ32" s="271"/>
      <c r="LA32" s="271"/>
      <c r="LB32" s="245"/>
      <c r="LC32" s="271"/>
      <c r="LD32" s="271"/>
      <c r="LE32" s="245"/>
      <c r="LF32" s="271"/>
      <c r="LG32" s="271"/>
      <c r="LH32" s="245"/>
      <c r="LI32" s="271"/>
      <c r="LJ32" s="271"/>
      <c r="LK32" s="245"/>
      <c r="LL32" s="271"/>
      <c r="LM32" s="271"/>
      <c r="LN32" s="245"/>
      <c r="LO32" s="271"/>
      <c r="LP32" s="271"/>
      <c r="LQ32" s="245"/>
      <c r="LR32" s="271"/>
      <c r="LS32" s="271"/>
      <c r="LT32" s="245"/>
      <c r="LU32" s="271"/>
      <c r="LV32" s="271"/>
      <c r="LW32" s="245"/>
      <c r="LX32" s="271"/>
      <c r="LY32" s="271"/>
      <c r="LZ32" s="245"/>
      <c r="MA32" s="271"/>
      <c r="MB32" s="271"/>
      <c r="MC32" s="245"/>
      <c r="MD32" s="271"/>
      <c r="ME32" s="271"/>
      <c r="MF32" s="245"/>
      <c r="MG32" s="271"/>
      <c r="MH32" s="271"/>
      <c r="MI32" s="245"/>
      <c r="MJ32" s="271"/>
      <c r="MK32" s="271"/>
      <c r="ML32" s="245"/>
      <c r="MM32" s="271"/>
      <c r="MN32" s="271"/>
      <c r="MO32" s="245"/>
      <c r="MP32" s="271"/>
      <c r="MQ32" s="271"/>
      <c r="MR32" s="245"/>
      <c r="MS32" s="271"/>
      <c r="MT32" s="271"/>
      <c r="MU32" s="245"/>
      <c r="MV32" s="271"/>
      <c r="MW32" s="271"/>
      <c r="MX32" s="245"/>
      <c r="MY32" s="271"/>
      <c r="MZ32" s="271"/>
      <c r="NA32" s="245"/>
      <c r="NB32" s="271"/>
      <c r="NC32" s="271"/>
      <c r="ND32" s="245"/>
      <c r="NE32" s="271"/>
      <c r="NF32" s="271"/>
      <c r="NG32" s="245"/>
      <c r="NH32" s="271"/>
      <c r="NI32" s="271"/>
      <c r="NJ32" s="245"/>
      <c r="NK32" s="271"/>
      <c r="NL32" s="271"/>
      <c r="NM32" s="245"/>
      <c r="NN32" s="271"/>
      <c r="NO32" s="271"/>
      <c r="NP32" s="245"/>
      <c r="NQ32" s="271"/>
      <c r="NR32" s="271"/>
      <c r="NS32" s="245"/>
      <c r="NT32" s="271"/>
      <c r="NU32" s="271"/>
      <c r="NV32" s="245"/>
      <c r="NW32" s="271"/>
      <c r="NX32" s="271"/>
      <c r="NY32" s="245"/>
      <c r="NZ32" s="271"/>
      <c r="OA32" s="271"/>
      <c r="OB32" s="245"/>
      <c r="OC32" s="271"/>
      <c r="OD32" s="271"/>
      <c r="OE32" s="245"/>
      <c r="OF32" s="271"/>
      <c r="OG32" s="271"/>
      <c r="OH32" s="245"/>
      <c r="OI32" s="271"/>
      <c r="OJ32" s="271"/>
      <c r="OK32" s="245"/>
      <c r="OL32" s="271"/>
      <c r="OM32" s="271"/>
      <c r="ON32" s="245"/>
      <c r="OO32" s="271"/>
      <c r="OP32" s="271"/>
      <c r="OQ32" s="245"/>
      <c r="OR32" s="271"/>
      <c r="OS32" s="271"/>
      <c r="OT32" s="245"/>
      <c r="OU32" s="271"/>
      <c r="OV32" s="271"/>
      <c r="OW32" s="245"/>
      <c r="OX32" s="271"/>
      <c r="OY32" s="271"/>
      <c r="OZ32" s="245"/>
      <c r="PA32" s="271"/>
      <c r="PB32" s="271"/>
      <c r="PC32" s="245"/>
      <c r="PD32" s="271"/>
      <c r="PE32" s="271"/>
      <c r="PF32" s="245"/>
      <c r="PG32" s="271"/>
      <c r="PH32" s="271"/>
      <c r="PI32" s="245"/>
      <c r="PJ32" s="271"/>
      <c r="PK32" s="271"/>
      <c r="PL32" s="245"/>
      <c r="PM32" s="271"/>
      <c r="PN32" s="271"/>
      <c r="PO32" s="245"/>
      <c r="PP32" s="271"/>
      <c r="PQ32" s="271"/>
      <c r="PR32" s="245"/>
      <c r="PS32" s="271"/>
      <c r="PT32" s="271"/>
      <c r="PU32" s="245"/>
      <c r="PV32" s="271"/>
      <c r="PW32" s="271"/>
      <c r="PX32" s="245"/>
      <c r="PY32" s="271"/>
      <c r="PZ32" s="271"/>
      <c r="QA32" s="245"/>
      <c r="QB32" s="271"/>
      <c r="QC32" s="271"/>
      <c r="QD32" s="245"/>
      <c r="QE32" s="271"/>
      <c r="QF32" s="271"/>
      <c r="QG32" s="245"/>
      <c r="QH32" s="271"/>
      <c r="QI32" s="271"/>
      <c r="QJ32" s="245"/>
      <c r="QK32" s="271"/>
      <c r="QL32" s="271"/>
      <c r="QM32" s="245"/>
      <c r="QN32" s="271"/>
      <c r="QO32" s="271"/>
      <c r="QP32" s="245"/>
      <c r="QQ32" s="271"/>
      <c r="QR32" s="271"/>
      <c r="QS32" s="245"/>
      <c r="QT32" s="271"/>
      <c r="QU32" s="271"/>
      <c r="QV32" s="245"/>
      <c r="QW32" s="271"/>
      <c r="QX32" s="271"/>
      <c r="QY32" s="245"/>
      <c r="QZ32" s="271"/>
      <c r="RA32" s="271"/>
      <c r="RB32" s="245"/>
      <c r="RC32" s="271"/>
      <c r="RD32" s="271"/>
      <c r="RE32" s="245"/>
      <c r="RF32" s="271"/>
    </row>
    <row r="33" spans="1:474" s="230" customFormat="1" ht="15.75" customHeight="1" x14ac:dyDescent="0.2">
      <c r="A33" s="261"/>
      <c r="B33" s="283"/>
      <c r="C33" s="283"/>
      <c r="D33" s="283"/>
      <c r="E33" s="279" t="s">
        <v>293</v>
      </c>
      <c r="F33" s="238"/>
      <c r="G33" s="238"/>
      <c r="H33" s="262"/>
      <c r="I33" s="262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30" customFormat="1" ht="15.75" customHeight="1" x14ac:dyDescent="0.2">
      <c r="A34" s="261"/>
      <c r="B34" s="283"/>
      <c r="C34" s="283"/>
      <c r="D34" s="283"/>
      <c r="E34" s="279" t="s">
        <v>292</v>
      </c>
      <c r="F34" s="238"/>
      <c r="G34" s="238"/>
      <c r="H34" s="262"/>
      <c r="I34" s="262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30" customFormat="1" ht="15.75" customHeight="1" x14ac:dyDescent="0.2">
      <c r="A35" s="261"/>
      <c r="B35" s="283"/>
      <c r="C35" s="283"/>
      <c r="D35" s="283"/>
      <c r="E35" s="279" t="s">
        <v>293</v>
      </c>
      <c r="F35" s="238"/>
      <c r="G35" s="238"/>
      <c r="H35" s="262"/>
      <c r="I35" s="262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30" customFormat="1" ht="15.75" customHeight="1" x14ac:dyDescent="0.2">
      <c r="A36" s="261"/>
      <c r="B36" s="283"/>
      <c r="C36" s="283"/>
      <c r="D36" s="283"/>
      <c r="E36" s="279" t="s">
        <v>292</v>
      </c>
      <c r="F36" s="238"/>
      <c r="G36" s="238"/>
      <c r="H36" s="262"/>
      <c r="I36" s="262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30" customFormat="1" ht="15.6" customHeight="1" x14ac:dyDescent="0.2">
      <c r="A37" s="261"/>
      <c r="B37" s="283"/>
      <c r="C37" s="283"/>
      <c r="D37" s="283"/>
      <c r="E37" s="279" t="s">
        <v>293</v>
      </c>
      <c r="F37" s="227"/>
      <c r="G37" s="227"/>
      <c r="H37" s="262"/>
      <c r="I37" s="262"/>
      <c r="J37" s="227"/>
      <c r="K37" s="238"/>
      <c r="L37" s="227"/>
      <c r="M37" s="227"/>
      <c r="N37" s="238"/>
      <c r="O37" s="227"/>
      <c r="P37" s="227"/>
      <c r="Q37" s="238"/>
      <c r="R37" s="227"/>
      <c r="S37" s="227"/>
      <c r="T37" s="238"/>
      <c r="U37" s="227"/>
      <c r="V37" s="227"/>
      <c r="W37" s="238"/>
      <c r="X37" s="227"/>
      <c r="Y37" s="227"/>
      <c r="Z37" s="238"/>
      <c r="AA37" s="227"/>
      <c r="AB37" s="227"/>
      <c r="AC37" s="238"/>
      <c r="AD37" s="227"/>
      <c r="AE37" s="227"/>
      <c r="AF37" s="238"/>
      <c r="AG37" s="227"/>
      <c r="AH37" s="227"/>
      <c r="AI37" s="238"/>
      <c r="AJ37" s="227"/>
      <c r="AK37" s="227"/>
      <c r="AL37" s="238"/>
      <c r="AM37" s="227"/>
      <c r="AN37" s="227"/>
      <c r="AO37" s="238"/>
      <c r="AP37" s="227"/>
      <c r="AQ37" s="227"/>
      <c r="AR37" s="238"/>
      <c r="AS37" s="227"/>
      <c r="AT37" s="227"/>
      <c r="AU37" s="238"/>
      <c r="AV37" s="227"/>
      <c r="AW37" s="227"/>
      <c r="AX37" s="238"/>
      <c r="AY37" s="227"/>
      <c r="AZ37" s="227"/>
      <c r="BA37" s="238"/>
      <c r="BB37" s="227"/>
      <c r="BC37" s="227"/>
      <c r="BD37" s="238"/>
      <c r="BE37" s="227"/>
      <c r="BF37" s="227"/>
      <c r="BG37" s="238"/>
      <c r="BH37" s="227"/>
      <c r="BI37" s="227"/>
      <c r="BJ37" s="238"/>
      <c r="BK37" s="227"/>
      <c r="BL37" s="227"/>
      <c r="BM37" s="238"/>
      <c r="BN37" s="227"/>
      <c r="BO37" s="227"/>
      <c r="BP37" s="238"/>
      <c r="BQ37" s="227"/>
      <c r="BR37" s="227"/>
      <c r="BS37" s="238"/>
      <c r="BT37" s="227"/>
      <c r="BU37" s="227"/>
      <c r="BV37" s="238"/>
      <c r="BW37" s="227"/>
      <c r="BX37" s="227"/>
      <c r="BY37" s="238"/>
      <c r="BZ37" s="227"/>
      <c r="CA37" s="227"/>
      <c r="CB37" s="238"/>
      <c r="CC37" s="227"/>
      <c r="CD37" s="227"/>
      <c r="CE37" s="238"/>
      <c r="CF37" s="227"/>
      <c r="CG37" s="227"/>
      <c r="CH37" s="238"/>
      <c r="CI37" s="227"/>
      <c r="CJ37" s="227"/>
      <c r="CK37" s="238"/>
      <c r="CL37" s="227"/>
      <c r="CM37" s="227"/>
      <c r="CN37" s="238"/>
      <c r="CO37" s="227"/>
      <c r="CP37" s="227"/>
      <c r="CQ37" s="238"/>
      <c r="CR37" s="227"/>
      <c r="CS37" s="227"/>
      <c r="CT37" s="238"/>
      <c r="CU37" s="227"/>
      <c r="CV37" s="227"/>
      <c r="CW37" s="238"/>
      <c r="CX37" s="227"/>
      <c r="CY37" s="227"/>
      <c r="CZ37" s="238"/>
      <c r="DA37" s="227"/>
      <c r="DB37" s="227"/>
      <c r="DC37" s="238"/>
      <c r="DD37" s="227"/>
      <c r="DE37" s="227"/>
      <c r="DF37" s="238"/>
      <c r="DG37" s="227"/>
      <c r="DH37" s="227"/>
      <c r="DI37" s="238"/>
      <c r="DJ37" s="227"/>
      <c r="DK37" s="227"/>
      <c r="DL37" s="238"/>
      <c r="DM37" s="227"/>
      <c r="DN37" s="227"/>
      <c r="DO37" s="238"/>
      <c r="DP37" s="227"/>
      <c r="DQ37" s="227"/>
      <c r="DR37" s="238"/>
      <c r="DS37" s="227"/>
      <c r="DT37" s="227"/>
      <c r="DU37" s="238"/>
      <c r="DV37" s="271"/>
      <c r="DW37" s="271"/>
      <c r="DX37" s="245"/>
      <c r="DY37" s="271"/>
      <c r="DZ37" s="271"/>
      <c r="EA37" s="245"/>
      <c r="EB37" s="271"/>
      <c r="EC37" s="271"/>
      <c r="ED37" s="245"/>
      <c r="EE37" s="271"/>
      <c r="EF37" s="271"/>
      <c r="EG37" s="245"/>
      <c r="EH37" s="271"/>
      <c r="EI37" s="271"/>
      <c r="EJ37" s="245"/>
      <c r="EK37" s="271"/>
      <c r="EL37" s="271"/>
      <c r="EM37" s="245"/>
      <c r="EN37" s="271"/>
      <c r="EO37" s="271"/>
      <c r="EP37" s="245"/>
      <c r="EQ37" s="271"/>
      <c r="ER37" s="271"/>
      <c r="ES37" s="245"/>
      <c r="ET37" s="271"/>
      <c r="EU37" s="271"/>
      <c r="EV37" s="245"/>
      <c r="EW37" s="271"/>
      <c r="EX37" s="271"/>
      <c r="EY37" s="245"/>
      <c r="EZ37" s="271"/>
      <c r="FA37" s="271"/>
      <c r="FB37" s="245"/>
      <c r="FC37" s="271"/>
      <c r="FD37" s="271"/>
      <c r="FE37" s="245"/>
      <c r="FF37" s="271"/>
      <c r="FG37" s="271"/>
      <c r="FH37" s="245"/>
      <c r="FI37" s="271"/>
      <c r="FJ37" s="271"/>
      <c r="FK37" s="245"/>
      <c r="FL37" s="271"/>
      <c r="FM37" s="271"/>
      <c r="FN37" s="245"/>
      <c r="FO37" s="271"/>
      <c r="FP37" s="271"/>
      <c r="FQ37" s="245"/>
      <c r="FR37" s="271"/>
      <c r="FS37" s="271"/>
      <c r="FT37" s="245"/>
      <c r="FU37" s="271"/>
      <c r="FV37" s="271"/>
      <c r="FW37" s="245"/>
      <c r="FX37" s="271"/>
      <c r="FY37" s="271"/>
      <c r="FZ37" s="245"/>
      <c r="GA37" s="271"/>
      <c r="GB37" s="271"/>
      <c r="GC37" s="245"/>
      <c r="GD37" s="271"/>
      <c r="GE37" s="271"/>
      <c r="GF37" s="245"/>
      <c r="GG37" s="271"/>
      <c r="GH37" s="271"/>
      <c r="GI37" s="245"/>
      <c r="GJ37" s="271"/>
      <c r="GK37" s="271"/>
      <c r="GL37" s="245"/>
      <c r="GM37" s="271"/>
      <c r="GN37" s="271"/>
      <c r="GO37" s="245"/>
      <c r="GP37" s="271"/>
      <c r="GQ37" s="271"/>
      <c r="GR37" s="245"/>
      <c r="GS37" s="271"/>
      <c r="GT37" s="271"/>
      <c r="GU37" s="245"/>
      <c r="GV37" s="271"/>
      <c r="GW37" s="271"/>
      <c r="GX37" s="245"/>
      <c r="GY37" s="271"/>
      <c r="GZ37" s="271"/>
      <c r="HA37" s="245"/>
      <c r="HB37" s="271"/>
      <c r="HC37" s="271"/>
      <c r="HD37" s="245"/>
      <c r="HE37" s="271"/>
      <c r="HF37" s="271"/>
      <c r="HG37" s="245"/>
      <c r="HH37" s="271"/>
      <c r="HI37" s="271"/>
      <c r="HJ37" s="245"/>
      <c r="HK37" s="271"/>
      <c r="HL37" s="271"/>
      <c r="HM37" s="245"/>
      <c r="HN37" s="271"/>
      <c r="HO37" s="271"/>
      <c r="HP37" s="245"/>
      <c r="HQ37" s="271"/>
      <c r="HR37" s="271"/>
      <c r="HS37" s="245"/>
      <c r="HT37" s="271"/>
      <c r="HU37" s="271"/>
      <c r="HV37" s="245"/>
      <c r="HW37" s="271"/>
      <c r="HX37" s="271"/>
      <c r="HY37" s="245"/>
      <c r="HZ37" s="271"/>
      <c r="IA37" s="271"/>
      <c r="IB37" s="245"/>
      <c r="IC37" s="271"/>
      <c r="ID37" s="271"/>
      <c r="IE37" s="245"/>
      <c r="IF37" s="271"/>
      <c r="IG37" s="271"/>
      <c r="IH37" s="245"/>
      <c r="II37" s="271"/>
      <c r="IJ37" s="271"/>
      <c r="IK37" s="245"/>
      <c r="IL37" s="271"/>
      <c r="IM37" s="271"/>
      <c r="IN37" s="245"/>
      <c r="IO37" s="271"/>
      <c r="IP37" s="271"/>
      <c r="IQ37" s="245"/>
      <c r="IR37" s="271"/>
      <c r="IS37" s="271"/>
      <c r="IT37" s="245"/>
      <c r="IU37" s="271"/>
      <c r="IV37" s="271"/>
      <c r="IW37" s="245"/>
      <c r="IX37" s="271"/>
      <c r="IY37" s="271"/>
      <c r="IZ37" s="245"/>
      <c r="JA37" s="271"/>
      <c r="JB37" s="271"/>
      <c r="JC37" s="245"/>
      <c r="JD37" s="271"/>
      <c r="JE37" s="271"/>
      <c r="JF37" s="245"/>
      <c r="JG37" s="271"/>
      <c r="JH37" s="271"/>
      <c r="JI37" s="245"/>
      <c r="JJ37" s="271"/>
      <c r="JK37" s="271"/>
      <c r="JL37" s="245"/>
      <c r="JM37" s="271"/>
      <c r="JN37" s="271"/>
      <c r="JO37" s="245"/>
      <c r="JP37" s="271"/>
      <c r="JQ37" s="271"/>
      <c r="JR37" s="245"/>
      <c r="JS37" s="271"/>
      <c r="JT37" s="271"/>
      <c r="JU37" s="245"/>
      <c r="JV37" s="271"/>
      <c r="JW37" s="271"/>
      <c r="JX37" s="245"/>
      <c r="JY37" s="271"/>
      <c r="JZ37" s="271"/>
      <c r="KA37" s="245"/>
      <c r="KB37" s="271"/>
      <c r="KC37" s="271"/>
      <c r="KD37" s="245"/>
      <c r="KE37" s="271"/>
      <c r="KF37" s="271"/>
      <c r="KG37" s="245"/>
      <c r="KH37" s="271"/>
      <c r="KI37" s="271"/>
      <c r="KJ37" s="245"/>
      <c r="KK37" s="271"/>
      <c r="KL37" s="271"/>
      <c r="KM37" s="245"/>
      <c r="KN37" s="271"/>
      <c r="KO37" s="271"/>
      <c r="KP37" s="245"/>
      <c r="KQ37" s="271"/>
      <c r="KR37" s="271"/>
      <c r="KS37" s="245"/>
      <c r="KT37" s="271"/>
      <c r="KU37" s="271"/>
      <c r="KV37" s="245"/>
      <c r="KW37" s="271"/>
      <c r="KX37" s="271"/>
      <c r="KY37" s="245"/>
      <c r="KZ37" s="271"/>
      <c r="LA37" s="271"/>
      <c r="LB37" s="245"/>
      <c r="LC37" s="271"/>
      <c r="LD37" s="271"/>
      <c r="LE37" s="245"/>
      <c r="LF37" s="271"/>
      <c r="LG37" s="271"/>
      <c r="LH37" s="245"/>
      <c r="LI37" s="271"/>
      <c r="LJ37" s="271"/>
      <c r="LK37" s="245"/>
      <c r="LL37" s="271"/>
      <c r="LM37" s="271"/>
      <c r="LN37" s="245"/>
      <c r="LO37" s="271"/>
      <c r="LP37" s="271"/>
      <c r="LQ37" s="245"/>
      <c r="LR37" s="271"/>
      <c r="LS37" s="271"/>
      <c r="LT37" s="245"/>
      <c r="LU37" s="271"/>
      <c r="LV37" s="271"/>
      <c r="LW37" s="245"/>
      <c r="LX37" s="271"/>
      <c r="LY37" s="271"/>
      <c r="LZ37" s="245"/>
      <c r="MA37" s="271"/>
      <c r="MB37" s="271"/>
      <c r="MC37" s="245"/>
      <c r="MD37" s="271"/>
      <c r="ME37" s="271"/>
      <c r="MF37" s="245"/>
      <c r="MG37" s="271"/>
      <c r="MH37" s="271"/>
      <c r="MI37" s="245"/>
      <c r="MJ37" s="271"/>
      <c r="MK37" s="271"/>
      <c r="ML37" s="245"/>
      <c r="MM37" s="271"/>
      <c r="MN37" s="271"/>
      <c r="MO37" s="245"/>
      <c r="MP37" s="271"/>
      <c r="MQ37" s="271"/>
      <c r="MR37" s="245"/>
      <c r="MS37" s="271"/>
      <c r="MT37" s="271"/>
      <c r="MU37" s="245"/>
      <c r="MV37" s="271"/>
      <c r="MW37" s="271"/>
      <c r="MX37" s="245"/>
      <c r="MY37" s="271"/>
      <c r="MZ37" s="271"/>
      <c r="NA37" s="245"/>
      <c r="NB37" s="271"/>
      <c r="NC37" s="271"/>
      <c r="ND37" s="245"/>
      <c r="NE37" s="271"/>
      <c r="NF37" s="271"/>
      <c r="NG37" s="245"/>
      <c r="NH37" s="271"/>
      <c r="NI37" s="271"/>
      <c r="NJ37" s="245"/>
      <c r="NK37" s="271"/>
      <c r="NL37" s="271"/>
      <c r="NM37" s="245"/>
      <c r="NN37" s="271"/>
      <c r="NO37" s="271"/>
      <c r="NP37" s="245"/>
      <c r="NQ37" s="271"/>
      <c r="NR37" s="271"/>
      <c r="NS37" s="245"/>
      <c r="NT37" s="271"/>
      <c r="NU37" s="271"/>
      <c r="NV37" s="245"/>
      <c r="NW37" s="271"/>
      <c r="NX37" s="271"/>
      <c r="NY37" s="245"/>
      <c r="NZ37" s="271"/>
      <c r="OA37" s="271"/>
      <c r="OB37" s="245"/>
      <c r="OC37" s="271"/>
      <c r="OD37" s="271"/>
      <c r="OE37" s="245"/>
      <c r="OF37" s="271"/>
      <c r="OG37" s="271"/>
      <c r="OH37" s="245"/>
      <c r="OI37" s="271"/>
      <c r="OJ37" s="271"/>
      <c r="OK37" s="245"/>
      <c r="OL37" s="271"/>
      <c r="OM37" s="271"/>
      <c r="ON37" s="245"/>
      <c r="OO37" s="271"/>
      <c r="OP37" s="271"/>
      <c r="OQ37" s="245"/>
      <c r="OR37" s="271"/>
      <c r="OS37" s="271"/>
      <c r="OT37" s="245"/>
      <c r="OU37" s="271"/>
      <c r="OV37" s="271"/>
      <c r="OW37" s="245"/>
      <c r="OX37" s="271"/>
      <c r="OY37" s="271"/>
      <c r="OZ37" s="245"/>
      <c r="PA37" s="271"/>
      <c r="PB37" s="271"/>
      <c r="PC37" s="245"/>
      <c r="PD37" s="271"/>
      <c r="PE37" s="271"/>
      <c r="PF37" s="245"/>
      <c r="PG37" s="271"/>
      <c r="PH37" s="271"/>
      <c r="PI37" s="245"/>
      <c r="PJ37" s="271"/>
      <c r="PK37" s="271"/>
      <c r="PL37" s="245"/>
      <c r="PM37" s="271"/>
      <c r="PN37" s="271"/>
      <c r="PO37" s="245"/>
      <c r="PP37" s="271"/>
      <c r="PQ37" s="271"/>
      <c r="PR37" s="245"/>
      <c r="PS37" s="271"/>
      <c r="PT37" s="271"/>
      <c r="PU37" s="245"/>
      <c r="PV37" s="271"/>
      <c r="PW37" s="271"/>
      <c r="PX37" s="245"/>
      <c r="PY37" s="271"/>
      <c r="PZ37" s="271"/>
      <c r="QA37" s="245"/>
      <c r="QB37" s="271"/>
      <c r="QC37" s="271"/>
      <c r="QD37" s="245"/>
      <c r="QE37" s="271"/>
      <c r="QF37" s="271"/>
      <c r="QG37" s="245"/>
      <c r="QH37" s="271"/>
      <c r="QI37" s="271"/>
      <c r="QJ37" s="245"/>
      <c r="QK37" s="271"/>
      <c r="QL37" s="271"/>
      <c r="QM37" s="245"/>
      <c r="QN37" s="271"/>
      <c r="QO37" s="271"/>
      <c r="QP37" s="245"/>
      <c r="QQ37" s="271"/>
      <c r="QR37" s="271"/>
      <c r="QS37" s="245"/>
      <c r="QT37" s="271"/>
      <c r="QU37" s="271"/>
      <c r="QV37" s="245"/>
      <c r="QW37" s="271"/>
      <c r="QX37" s="271"/>
      <c r="QY37" s="245"/>
      <c r="QZ37" s="271"/>
      <c r="RA37" s="271"/>
      <c r="RB37" s="245"/>
      <c r="RC37" s="271"/>
      <c r="RD37" s="271"/>
      <c r="RE37" s="245"/>
      <c r="RF37" s="271"/>
    </row>
    <row r="38" spans="1:474" s="230" customFormat="1" ht="15.75" customHeight="1" x14ac:dyDescent="0.2">
      <c r="A38" s="261"/>
      <c r="B38" s="283"/>
      <c r="C38" s="283"/>
      <c r="D38" s="283"/>
      <c r="E38" s="279" t="s">
        <v>292</v>
      </c>
      <c r="F38" s="238"/>
      <c r="G38" s="238"/>
      <c r="H38" s="262"/>
      <c r="I38" s="262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30" customFormat="1" ht="15.75" customHeight="1" x14ac:dyDescent="0.2">
      <c r="A39" s="261"/>
      <c r="B39" s="283"/>
      <c r="C39" s="283"/>
      <c r="D39" s="283"/>
      <c r="E39" s="279" t="s">
        <v>293</v>
      </c>
      <c r="F39" s="238"/>
      <c r="G39" s="238"/>
      <c r="H39" s="262"/>
      <c r="I39" s="262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30" customFormat="1" ht="15.75" customHeight="1" x14ac:dyDescent="0.2">
      <c r="A40" s="261"/>
      <c r="B40" s="283"/>
      <c r="C40" s="283"/>
      <c r="D40" s="283"/>
      <c r="E40" s="279" t="s">
        <v>292</v>
      </c>
      <c r="F40" s="238"/>
      <c r="G40" s="238"/>
      <c r="H40" s="262"/>
      <c r="I40" s="262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30" customFormat="1" ht="15.75" customHeight="1" x14ac:dyDescent="0.2">
      <c r="A41" s="261"/>
      <c r="B41" s="283"/>
      <c r="C41" s="283"/>
      <c r="D41" s="283"/>
      <c r="E41" s="279" t="s">
        <v>293</v>
      </c>
      <c r="F41" s="238"/>
      <c r="G41" s="238"/>
      <c r="H41" s="262"/>
      <c r="I41" s="262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30" customFormat="1" ht="15.75" customHeight="1" x14ac:dyDescent="0.2">
      <c r="A42" s="261"/>
      <c r="B42" s="283"/>
      <c r="C42" s="283"/>
      <c r="D42" s="283"/>
      <c r="E42" s="279" t="s">
        <v>292</v>
      </c>
      <c r="F42" s="238"/>
      <c r="G42" s="238"/>
      <c r="H42" s="262"/>
      <c r="I42" s="262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30" customFormat="1" x14ac:dyDescent="0.2">
      <c r="A43" s="261"/>
      <c r="B43" s="283"/>
      <c r="C43" s="283"/>
      <c r="D43" s="283"/>
      <c r="E43" s="279" t="s">
        <v>293</v>
      </c>
      <c r="F43" s="238"/>
      <c r="G43" s="238"/>
      <c r="H43" s="262"/>
      <c r="I43" s="262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30" customFormat="1" ht="15.75" customHeight="1" x14ac:dyDescent="0.2">
      <c r="A44" s="261"/>
      <c r="B44" s="283"/>
      <c r="C44" s="283"/>
      <c r="D44" s="283"/>
      <c r="E44" s="279" t="s">
        <v>292</v>
      </c>
      <c r="F44" s="238"/>
      <c r="G44" s="238"/>
      <c r="H44" s="262"/>
      <c r="I44" s="262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30" customFormat="1" ht="15.75" customHeight="1" x14ac:dyDescent="0.2">
      <c r="A45" s="261"/>
      <c r="B45" s="283"/>
      <c r="C45" s="283"/>
      <c r="D45" s="283"/>
      <c r="E45" s="279" t="s">
        <v>293</v>
      </c>
      <c r="F45" s="227"/>
      <c r="G45" s="227"/>
      <c r="H45" s="262"/>
      <c r="I45" s="262"/>
      <c r="J45" s="227"/>
      <c r="K45" s="238"/>
      <c r="L45" s="227"/>
      <c r="M45" s="227"/>
      <c r="N45" s="238"/>
      <c r="O45" s="227"/>
      <c r="P45" s="227"/>
      <c r="Q45" s="238"/>
      <c r="R45" s="227"/>
      <c r="S45" s="227"/>
      <c r="T45" s="238"/>
      <c r="U45" s="227"/>
      <c r="V45" s="227"/>
      <c r="W45" s="238"/>
      <c r="X45" s="227"/>
      <c r="Y45" s="227"/>
      <c r="Z45" s="238"/>
      <c r="AA45" s="227"/>
      <c r="AB45" s="227"/>
      <c r="AC45" s="238"/>
      <c r="AD45" s="227"/>
      <c r="AE45" s="227"/>
      <c r="AF45" s="238"/>
      <c r="AG45" s="227"/>
      <c r="AH45" s="227"/>
      <c r="AI45" s="238"/>
      <c r="AJ45" s="227"/>
      <c r="AK45" s="227"/>
      <c r="AL45" s="238"/>
      <c r="AM45" s="227"/>
      <c r="AN45" s="227"/>
      <c r="AO45" s="238"/>
      <c r="AP45" s="227"/>
      <c r="AQ45" s="227"/>
      <c r="AR45" s="238"/>
      <c r="AS45" s="227"/>
      <c r="AT45" s="227"/>
      <c r="AU45" s="238"/>
      <c r="AV45" s="227"/>
      <c r="AW45" s="227"/>
      <c r="AX45" s="238"/>
      <c r="AY45" s="227"/>
      <c r="AZ45" s="227"/>
      <c r="BA45" s="238"/>
      <c r="BB45" s="227"/>
      <c r="BC45" s="227"/>
      <c r="BD45" s="238"/>
      <c r="BE45" s="227"/>
      <c r="BF45" s="227"/>
      <c r="BG45" s="238"/>
      <c r="BH45" s="227"/>
      <c r="BI45" s="227"/>
      <c r="BJ45" s="238"/>
      <c r="BK45" s="227"/>
      <c r="BL45" s="227"/>
      <c r="BM45" s="238"/>
      <c r="BN45" s="227"/>
      <c r="BO45" s="227"/>
      <c r="BP45" s="238"/>
      <c r="BQ45" s="227"/>
      <c r="BR45" s="227"/>
      <c r="BS45" s="238"/>
      <c r="BT45" s="227"/>
      <c r="BU45" s="227"/>
      <c r="BV45" s="238"/>
      <c r="BW45" s="227"/>
      <c r="BX45" s="227"/>
      <c r="BY45" s="238"/>
      <c r="BZ45" s="227"/>
      <c r="CA45" s="227"/>
      <c r="CB45" s="238"/>
      <c r="CC45" s="227"/>
      <c r="CD45" s="227"/>
      <c r="CE45" s="238"/>
      <c r="CF45" s="227"/>
      <c r="CG45" s="227"/>
      <c r="CH45" s="238"/>
      <c r="CI45" s="227"/>
      <c r="CJ45" s="227"/>
      <c r="CK45" s="238"/>
      <c r="CL45" s="227"/>
      <c r="CM45" s="227"/>
      <c r="CN45" s="238"/>
      <c r="CO45" s="227"/>
      <c r="CP45" s="227"/>
      <c r="CQ45" s="238"/>
      <c r="CR45" s="227"/>
      <c r="CS45" s="227"/>
      <c r="CT45" s="238"/>
      <c r="CU45" s="227"/>
      <c r="CV45" s="227"/>
      <c r="CW45" s="238"/>
      <c r="CX45" s="227"/>
      <c r="CY45" s="227"/>
      <c r="CZ45" s="238"/>
      <c r="DA45" s="227"/>
      <c r="DB45" s="227"/>
      <c r="DC45" s="238"/>
      <c r="DD45" s="227"/>
      <c r="DE45" s="227"/>
      <c r="DF45" s="238"/>
      <c r="DG45" s="227"/>
      <c r="DH45" s="227"/>
      <c r="DI45" s="238"/>
      <c r="DJ45" s="227"/>
      <c r="DK45" s="227"/>
      <c r="DL45" s="238"/>
      <c r="DM45" s="227"/>
      <c r="DN45" s="227"/>
      <c r="DO45" s="238"/>
      <c r="DP45" s="227"/>
      <c r="DQ45" s="227"/>
      <c r="DR45" s="238"/>
      <c r="DS45" s="227"/>
      <c r="DT45" s="227"/>
      <c r="DU45" s="238"/>
      <c r="DV45" s="271"/>
      <c r="DW45" s="271"/>
      <c r="DX45" s="245"/>
      <c r="DY45" s="271"/>
      <c r="DZ45" s="271"/>
      <c r="EA45" s="245"/>
      <c r="EB45" s="271"/>
      <c r="EC45" s="271"/>
      <c r="ED45" s="245"/>
      <c r="EE45" s="271"/>
      <c r="EF45" s="271"/>
      <c r="EG45" s="245"/>
      <c r="EH45" s="271"/>
      <c r="EI45" s="271"/>
      <c r="EJ45" s="245"/>
      <c r="EK45" s="271"/>
      <c r="EL45" s="271"/>
      <c r="EM45" s="245"/>
      <c r="EN45" s="271"/>
      <c r="EO45" s="271"/>
      <c r="EP45" s="245"/>
      <c r="EQ45" s="271"/>
      <c r="ER45" s="271"/>
      <c r="ES45" s="245"/>
      <c r="ET45" s="271"/>
      <c r="EU45" s="271"/>
      <c r="EV45" s="245"/>
      <c r="EW45" s="271"/>
      <c r="EX45" s="271"/>
      <c r="EY45" s="245"/>
      <c r="EZ45" s="271"/>
      <c r="FA45" s="271"/>
      <c r="FB45" s="245"/>
      <c r="FC45" s="271"/>
      <c r="FD45" s="271"/>
      <c r="FE45" s="245"/>
      <c r="FF45" s="271"/>
      <c r="FG45" s="271"/>
      <c r="FH45" s="245"/>
      <c r="FI45" s="271"/>
      <c r="FJ45" s="271"/>
      <c r="FK45" s="245"/>
      <c r="FL45" s="271"/>
      <c r="FM45" s="271"/>
      <c r="FN45" s="245"/>
      <c r="FO45" s="271"/>
      <c r="FP45" s="271"/>
      <c r="FQ45" s="245"/>
      <c r="FR45" s="271"/>
      <c r="FS45" s="271"/>
      <c r="FT45" s="245"/>
      <c r="FU45" s="271"/>
      <c r="FV45" s="271"/>
      <c r="FW45" s="245"/>
      <c r="FX45" s="271"/>
      <c r="FY45" s="271"/>
      <c r="FZ45" s="245"/>
      <c r="GA45" s="271"/>
      <c r="GB45" s="271"/>
      <c r="GC45" s="245"/>
      <c r="GD45" s="271"/>
      <c r="GE45" s="271"/>
      <c r="GF45" s="245"/>
      <c r="GG45" s="271"/>
      <c r="GH45" s="271"/>
      <c r="GI45" s="245"/>
      <c r="GJ45" s="271"/>
      <c r="GK45" s="271"/>
      <c r="GL45" s="245"/>
      <c r="GM45" s="271"/>
      <c r="GN45" s="271"/>
      <c r="GO45" s="245"/>
      <c r="GP45" s="271"/>
      <c r="GQ45" s="271"/>
      <c r="GR45" s="245"/>
      <c r="GS45" s="271"/>
      <c r="GT45" s="271"/>
      <c r="GU45" s="245"/>
      <c r="GV45" s="271"/>
      <c r="GW45" s="271"/>
      <c r="GX45" s="245"/>
      <c r="GY45" s="271"/>
      <c r="GZ45" s="271"/>
      <c r="HA45" s="245"/>
      <c r="HB45" s="271"/>
      <c r="HC45" s="271"/>
      <c r="HD45" s="245"/>
      <c r="HE45" s="271"/>
      <c r="HF45" s="271"/>
      <c r="HG45" s="245"/>
      <c r="HH45" s="271"/>
      <c r="HI45" s="271"/>
      <c r="HJ45" s="245"/>
      <c r="HK45" s="271"/>
      <c r="HL45" s="271"/>
      <c r="HM45" s="245"/>
      <c r="HN45" s="271"/>
      <c r="HO45" s="271"/>
      <c r="HP45" s="245"/>
      <c r="HQ45" s="271"/>
      <c r="HR45" s="271"/>
      <c r="HS45" s="245"/>
      <c r="HT45" s="271"/>
      <c r="HU45" s="271"/>
      <c r="HV45" s="245"/>
      <c r="HW45" s="271"/>
      <c r="HX45" s="271"/>
      <c r="HY45" s="245"/>
      <c r="HZ45" s="271"/>
      <c r="IA45" s="271"/>
      <c r="IB45" s="245"/>
      <c r="IC45" s="271"/>
      <c r="ID45" s="271"/>
      <c r="IE45" s="245"/>
      <c r="IF45" s="271"/>
      <c r="IG45" s="271"/>
      <c r="IH45" s="245"/>
      <c r="II45" s="271"/>
      <c r="IJ45" s="271"/>
      <c r="IK45" s="245"/>
      <c r="IL45" s="271"/>
      <c r="IM45" s="271"/>
      <c r="IN45" s="245"/>
      <c r="IO45" s="271"/>
      <c r="IP45" s="271"/>
      <c r="IQ45" s="245"/>
      <c r="IR45" s="271"/>
      <c r="IS45" s="271"/>
      <c r="IT45" s="245"/>
      <c r="IU45" s="271"/>
      <c r="IV45" s="271"/>
      <c r="IW45" s="245"/>
      <c r="IX45" s="271"/>
      <c r="IY45" s="271"/>
      <c r="IZ45" s="245"/>
      <c r="JA45" s="271"/>
      <c r="JB45" s="271"/>
      <c r="JC45" s="245"/>
      <c r="JD45" s="271"/>
      <c r="JE45" s="271"/>
      <c r="JF45" s="245"/>
      <c r="JG45" s="271"/>
      <c r="JH45" s="271"/>
      <c r="JI45" s="245"/>
      <c r="JJ45" s="271"/>
      <c r="JK45" s="271"/>
      <c r="JL45" s="245"/>
      <c r="JM45" s="271"/>
      <c r="JN45" s="271"/>
      <c r="JO45" s="245"/>
      <c r="JP45" s="271"/>
      <c r="JQ45" s="271"/>
      <c r="JR45" s="245"/>
      <c r="JS45" s="271"/>
      <c r="JT45" s="271"/>
      <c r="JU45" s="245"/>
      <c r="JV45" s="271"/>
      <c r="JW45" s="271"/>
      <c r="JX45" s="245"/>
      <c r="JY45" s="271"/>
      <c r="JZ45" s="271"/>
      <c r="KA45" s="245"/>
      <c r="KB45" s="271"/>
      <c r="KC45" s="271"/>
      <c r="KD45" s="245"/>
      <c r="KE45" s="271"/>
      <c r="KF45" s="271"/>
      <c r="KG45" s="245"/>
      <c r="KH45" s="271"/>
      <c r="KI45" s="271"/>
      <c r="KJ45" s="245"/>
      <c r="KK45" s="271"/>
      <c r="KL45" s="271"/>
      <c r="KM45" s="245"/>
      <c r="KN45" s="271"/>
      <c r="KO45" s="271"/>
      <c r="KP45" s="245"/>
      <c r="KQ45" s="271"/>
      <c r="KR45" s="271"/>
      <c r="KS45" s="245"/>
      <c r="KT45" s="271"/>
      <c r="KU45" s="271"/>
      <c r="KV45" s="245"/>
      <c r="KW45" s="271"/>
      <c r="KX45" s="271"/>
      <c r="KY45" s="245"/>
      <c r="KZ45" s="271"/>
      <c r="LA45" s="271"/>
      <c r="LB45" s="245"/>
      <c r="LC45" s="271"/>
      <c r="LD45" s="271"/>
      <c r="LE45" s="245"/>
      <c r="LF45" s="271"/>
      <c r="LG45" s="271"/>
      <c r="LH45" s="245"/>
      <c r="LI45" s="271"/>
      <c r="LJ45" s="271"/>
      <c r="LK45" s="245"/>
      <c r="LL45" s="271"/>
      <c r="LM45" s="271"/>
      <c r="LN45" s="245"/>
      <c r="LO45" s="271"/>
      <c r="LP45" s="271"/>
      <c r="LQ45" s="245"/>
      <c r="LR45" s="271"/>
      <c r="LS45" s="271"/>
      <c r="LT45" s="245"/>
      <c r="LU45" s="271"/>
      <c r="LV45" s="271"/>
      <c r="LW45" s="245"/>
      <c r="LX45" s="271"/>
      <c r="LY45" s="271"/>
      <c r="LZ45" s="245"/>
      <c r="MA45" s="271"/>
      <c r="MB45" s="271"/>
      <c r="MC45" s="245"/>
      <c r="MD45" s="271"/>
      <c r="ME45" s="271"/>
      <c r="MF45" s="245"/>
      <c r="MG45" s="271"/>
      <c r="MH45" s="271"/>
      <c r="MI45" s="245"/>
      <c r="MJ45" s="271"/>
      <c r="MK45" s="271"/>
      <c r="ML45" s="245"/>
      <c r="MM45" s="271"/>
      <c r="MN45" s="271"/>
      <c r="MO45" s="245"/>
      <c r="MP45" s="271"/>
      <c r="MQ45" s="271"/>
      <c r="MR45" s="245"/>
      <c r="MS45" s="271"/>
      <c r="MT45" s="271"/>
      <c r="MU45" s="245"/>
      <c r="MV45" s="271"/>
      <c r="MW45" s="271"/>
      <c r="MX45" s="245"/>
      <c r="MY45" s="271"/>
      <c r="MZ45" s="271"/>
      <c r="NA45" s="245"/>
      <c r="NB45" s="271"/>
      <c r="NC45" s="271"/>
      <c r="ND45" s="245"/>
      <c r="NE45" s="271"/>
      <c r="NF45" s="271"/>
      <c r="NG45" s="245"/>
      <c r="NH45" s="271"/>
      <c r="NI45" s="271"/>
      <c r="NJ45" s="245"/>
      <c r="NK45" s="271"/>
      <c r="NL45" s="271"/>
      <c r="NM45" s="245"/>
      <c r="NN45" s="271"/>
      <c r="NO45" s="271"/>
      <c r="NP45" s="245"/>
      <c r="NQ45" s="271"/>
      <c r="NR45" s="271"/>
      <c r="NS45" s="245"/>
      <c r="NT45" s="271"/>
      <c r="NU45" s="271"/>
      <c r="NV45" s="245"/>
      <c r="NW45" s="271"/>
      <c r="NX45" s="271"/>
      <c r="NY45" s="245"/>
      <c r="NZ45" s="271"/>
      <c r="OA45" s="271"/>
      <c r="OB45" s="245"/>
      <c r="OC45" s="271"/>
      <c r="OD45" s="271"/>
      <c r="OE45" s="245"/>
      <c r="OF45" s="271"/>
      <c r="OG45" s="271"/>
      <c r="OH45" s="245"/>
      <c r="OI45" s="271"/>
      <c r="OJ45" s="271"/>
      <c r="OK45" s="245"/>
      <c r="OL45" s="271"/>
      <c r="OM45" s="271"/>
      <c r="ON45" s="245"/>
      <c r="OO45" s="271"/>
      <c r="OP45" s="271"/>
      <c r="OQ45" s="245"/>
      <c r="OR45" s="271"/>
      <c r="OS45" s="271"/>
      <c r="OT45" s="245"/>
      <c r="OU45" s="271"/>
      <c r="OV45" s="271"/>
      <c r="OW45" s="245"/>
      <c r="OX45" s="271"/>
      <c r="OY45" s="271"/>
      <c r="OZ45" s="245"/>
      <c r="PA45" s="271"/>
      <c r="PB45" s="271"/>
      <c r="PC45" s="245"/>
      <c r="PD45" s="271"/>
      <c r="PE45" s="271"/>
      <c r="PF45" s="245"/>
      <c r="PG45" s="271"/>
      <c r="PH45" s="271"/>
      <c r="PI45" s="245"/>
      <c r="PJ45" s="271"/>
      <c r="PK45" s="271"/>
      <c r="PL45" s="245"/>
      <c r="PM45" s="271"/>
      <c r="PN45" s="271"/>
      <c r="PO45" s="245"/>
      <c r="PP45" s="271"/>
      <c r="PQ45" s="271"/>
      <c r="PR45" s="245"/>
      <c r="PS45" s="271"/>
      <c r="PT45" s="271"/>
      <c r="PU45" s="245"/>
      <c r="PV45" s="271"/>
      <c r="PW45" s="271"/>
      <c r="PX45" s="245"/>
      <c r="PY45" s="271"/>
      <c r="PZ45" s="271"/>
      <c r="QA45" s="245"/>
      <c r="QB45" s="271"/>
      <c r="QC45" s="271"/>
      <c r="QD45" s="245"/>
      <c r="QE45" s="271"/>
      <c r="QF45" s="271"/>
      <c r="QG45" s="245"/>
      <c r="QH45" s="271"/>
      <c r="QI45" s="271"/>
      <c r="QJ45" s="245"/>
      <c r="QK45" s="271"/>
      <c r="QL45" s="271"/>
      <c r="QM45" s="245"/>
      <c r="QN45" s="271"/>
      <c r="QO45" s="271"/>
      <c r="QP45" s="245"/>
      <c r="QQ45" s="271"/>
      <c r="QR45" s="271"/>
      <c r="QS45" s="245"/>
      <c r="QT45" s="271"/>
      <c r="QU45" s="271"/>
      <c r="QV45" s="245"/>
      <c r="QW45" s="271"/>
      <c r="QX45" s="271"/>
      <c r="QY45" s="245"/>
      <c r="QZ45" s="271"/>
      <c r="RA45" s="271"/>
      <c r="RB45" s="245"/>
      <c r="RC45" s="271"/>
      <c r="RD45" s="271"/>
      <c r="RE45" s="245"/>
      <c r="RF45" s="271"/>
    </row>
    <row r="46" spans="1:474" s="230" customFormat="1" ht="15.75" customHeight="1" x14ac:dyDescent="0.2">
      <c r="A46" s="261"/>
      <c r="B46" s="283"/>
      <c r="C46" s="283"/>
      <c r="D46" s="283"/>
      <c r="E46" s="279" t="s">
        <v>292</v>
      </c>
      <c r="F46" s="238"/>
      <c r="G46" s="238"/>
      <c r="H46" s="262"/>
      <c r="I46" s="262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30" customFormat="1" ht="15.75" customHeight="1" x14ac:dyDescent="0.2">
      <c r="A47" s="261"/>
      <c r="B47" s="283"/>
      <c r="C47" s="283"/>
      <c r="D47" s="283"/>
      <c r="E47" s="279" t="s">
        <v>293</v>
      </c>
      <c r="F47" s="238"/>
      <c r="G47" s="238"/>
      <c r="H47" s="262"/>
      <c r="I47" s="262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30" customFormat="1" ht="15.75" customHeight="1" x14ac:dyDescent="0.2">
      <c r="A48" s="261"/>
      <c r="B48" s="283"/>
      <c r="C48" s="283"/>
      <c r="D48" s="283"/>
      <c r="E48" s="279" t="s">
        <v>292</v>
      </c>
      <c r="F48" s="238"/>
      <c r="G48" s="238"/>
      <c r="H48" s="262"/>
      <c r="I48" s="262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30" customFormat="1" x14ac:dyDescent="0.2">
      <c r="A49" s="261"/>
      <c r="B49" s="283"/>
      <c r="C49" s="283"/>
      <c r="D49" s="283"/>
      <c r="E49" s="279" t="s">
        <v>293</v>
      </c>
      <c r="F49" s="238"/>
      <c r="G49" s="238"/>
      <c r="H49" s="262"/>
      <c r="I49" s="262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30" customFormat="1" ht="15.75" customHeight="1" x14ac:dyDescent="0.2">
      <c r="A50" s="261"/>
      <c r="B50" s="283"/>
      <c r="C50" s="283"/>
      <c r="D50" s="283"/>
      <c r="E50" s="279" t="s">
        <v>292</v>
      </c>
      <c r="F50" s="238"/>
      <c r="G50" s="238"/>
      <c r="H50" s="262"/>
      <c r="I50" s="262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30" customFormat="1" ht="15.75" customHeight="1" x14ac:dyDescent="0.2">
      <c r="A51" s="261"/>
      <c r="B51" s="283"/>
      <c r="C51" s="283"/>
      <c r="D51" s="283"/>
      <c r="E51" s="279" t="s">
        <v>293</v>
      </c>
      <c r="F51" s="227"/>
      <c r="G51" s="227"/>
      <c r="H51" s="262"/>
      <c r="I51" s="262"/>
      <c r="J51" s="227"/>
      <c r="K51" s="238"/>
      <c r="L51" s="227"/>
      <c r="M51" s="227"/>
      <c r="N51" s="238"/>
      <c r="O51" s="227"/>
      <c r="P51" s="227"/>
      <c r="Q51" s="238"/>
      <c r="R51" s="227"/>
      <c r="S51" s="227"/>
      <c r="T51" s="238"/>
      <c r="U51" s="227"/>
      <c r="V51" s="227"/>
      <c r="W51" s="238"/>
      <c r="X51" s="227"/>
      <c r="Y51" s="227"/>
      <c r="Z51" s="238"/>
      <c r="AA51" s="227"/>
      <c r="AB51" s="227"/>
      <c r="AC51" s="238"/>
      <c r="AD51" s="227"/>
      <c r="AE51" s="227"/>
      <c r="AF51" s="238"/>
      <c r="AG51" s="227"/>
      <c r="AH51" s="227"/>
      <c r="AI51" s="238"/>
      <c r="AJ51" s="227"/>
      <c r="AK51" s="227"/>
      <c r="AL51" s="238"/>
      <c r="AM51" s="227"/>
      <c r="AN51" s="227"/>
      <c r="AO51" s="238"/>
      <c r="AP51" s="227"/>
      <c r="AQ51" s="227"/>
      <c r="AR51" s="238"/>
      <c r="AS51" s="227"/>
      <c r="AT51" s="227"/>
      <c r="AU51" s="238"/>
      <c r="AV51" s="227"/>
      <c r="AW51" s="227"/>
      <c r="AX51" s="238"/>
      <c r="AY51" s="227"/>
      <c r="AZ51" s="227"/>
      <c r="BA51" s="238"/>
      <c r="BB51" s="227"/>
      <c r="BC51" s="227"/>
      <c r="BD51" s="238"/>
      <c r="BE51" s="227"/>
      <c r="BF51" s="227"/>
      <c r="BG51" s="238"/>
      <c r="BH51" s="227"/>
      <c r="BI51" s="227"/>
      <c r="BJ51" s="238"/>
      <c r="BK51" s="227"/>
      <c r="BL51" s="227"/>
      <c r="BM51" s="238"/>
      <c r="BN51" s="227"/>
      <c r="BO51" s="227"/>
      <c r="BP51" s="238"/>
      <c r="BQ51" s="227"/>
      <c r="BR51" s="227"/>
      <c r="BS51" s="238"/>
      <c r="BT51" s="227"/>
      <c r="BU51" s="227"/>
      <c r="BV51" s="238"/>
      <c r="BW51" s="227"/>
      <c r="BX51" s="227"/>
      <c r="BY51" s="238"/>
      <c r="BZ51" s="227"/>
      <c r="CA51" s="227"/>
      <c r="CB51" s="238"/>
      <c r="CC51" s="227"/>
      <c r="CD51" s="227"/>
      <c r="CE51" s="238"/>
      <c r="CF51" s="227"/>
      <c r="CG51" s="227"/>
      <c r="CH51" s="238"/>
      <c r="CI51" s="227"/>
      <c r="CJ51" s="227"/>
      <c r="CK51" s="238"/>
      <c r="CL51" s="227"/>
      <c r="CM51" s="227"/>
      <c r="CN51" s="238"/>
      <c r="CO51" s="227"/>
      <c r="CP51" s="227"/>
      <c r="CQ51" s="238"/>
      <c r="CR51" s="227"/>
      <c r="CS51" s="227"/>
      <c r="CT51" s="238"/>
      <c r="CU51" s="227"/>
      <c r="CV51" s="227"/>
      <c r="CW51" s="238"/>
      <c r="CX51" s="227"/>
      <c r="CY51" s="227"/>
      <c r="CZ51" s="238"/>
      <c r="DA51" s="227"/>
      <c r="DB51" s="227"/>
      <c r="DC51" s="238"/>
      <c r="DD51" s="227"/>
      <c r="DE51" s="227"/>
      <c r="DF51" s="238"/>
      <c r="DG51" s="227"/>
      <c r="DH51" s="227"/>
      <c r="DI51" s="238"/>
      <c r="DJ51" s="227"/>
      <c r="DK51" s="227"/>
      <c r="DL51" s="238"/>
      <c r="DM51" s="227"/>
      <c r="DN51" s="227"/>
      <c r="DO51" s="238"/>
      <c r="DP51" s="227"/>
      <c r="DQ51" s="227"/>
      <c r="DR51" s="238"/>
      <c r="DS51" s="227"/>
      <c r="DT51" s="227"/>
      <c r="DU51" s="238"/>
      <c r="DV51" s="271"/>
      <c r="DW51" s="271"/>
      <c r="DX51" s="245"/>
      <c r="DY51" s="271"/>
      <c r="DZ51" s="271"/>
      <c r="EA51" s="245"/>
      <c r="EB51" s="271"/>
      <c r="EC51" s="271"/>
      <c r="ED51" s="245"/>
      <c r="EE51" s="271"/>
      <c r="EF51" s="271"/>
      <c r="EG51" s="245"/>
      <c r="EH51" s="271"/>
      <c r="EI51" s="271"/>
      <c r="EJ51" s="245"/>
      <c r="EK51" s="271"/>
      <c r="EL51" s="271"/>
      <c r="EM51" s="245"/>
      <c r="EN51" s="271"/>
      <c r="EO51" s="271"/>
      <c r="EP51" s="245"/>
      <c r="EQ51" s="271"/>
      <c r="ER51" s="271"/>
      <c r="ES51" s="245"/>
      <c r="ET51" s="271"/>
      <c r="EU51" s="271"/>
      <c r="EV51" s="245"/>
      <c r="EW51" s="271"/>
      <c r="EX51" s="271"/>
      <c r="EY51" s="245"/>
      <c r="EZ51" s="271"/>
      <c r="FA51" s="271"/>
      <c r="FB51" s="245"/>
      <c r="FC51" s="271"/>
      <c r="FD51" s="271"/>
      <c r="FE51" s="245"/>
      <c r="FF51" s="271"/>
      <c r="FG51" s="271"/>
      <c r="FH51" s="245"/>
      <c r="FI51" s="271"/>
      <c r="FJ51" s="271"/>
      <c r="FK51" s="245"/>
      <c r="FL51" s="271"/>
      <c r="FM51" s="271"/>
      <c r="FN51" s="245"/>
      <c r="FO51" s="271"/>
      <c r="FP51" s="271"/>
      <c r="FQ51" s="245"/>
      <c r="FR51" s="271"/>
      <c r="FS51" s="271"/>
      <c r="FT51" s="245"/>
      <c r="FU51" s="271"/>
      <c r="FV51" s="271"/>
      <c r="FW51" s="245"/>
      <c r="FX51" s="271"/>
      <c r="FY51" s="271"/>
      <c r="FZ51" s="245"/>
      <c r="GA51" s="271"/>
      <c r="GB51" s="271"/>
      <c r="GC51" s="245"/>
      <c r="GD51" s="271"/>
      <c r="GE51" s="271"/>
      <c r="GF51" s="245"/>
      <c r="GG51" s="271"/>
      <c r="GH51" s="271"/>
      <c r="GI51" s="245"/>
      <c r="GJ51" s="271"/>
      <c r="GK51" s="271"/>
      <c r="GL51" s="245"/>
      <c r="GM51" s="271"/>
      <c r="GN51" s="271"/>
      <c r="GO51" s="245"/>
      <c r="GP51" s="271"/>
      <c r="GQ51" s="271"/>
      <c r="GR51" s="245"/>
      <c r="GS51" s="271"/>
      <c r="GT51" s="271"/>
      <c r="GU51" s="245"/>
      <c r="GV51" s="271"/>
      <c r="GW51" s="271"/>
      <c r="GX51" s="245"/>
      <c r="GY51" s="271"/>
      <c r="GZ51" s="271"/>
      <c r="HA51" s="245"/>
      <c r="HB51" s="271"/>
      <c r="HC51" s="271"/>
      <c r="HD51" s="245"/>
      <c r="HE51" s="271"/>
      <c r="HF51" s="271"/>
      <c r="HG51" s="245"/>
      <c r="HH51" s="271"/>
      <c r="HI51" s="271"/>
      <c r="HJ51" s="245"/>
      <c r="HK51" s="271"/>
      <c r="HL51" s="271"/>
      <c r="HM51" s="245"/>
      <c r="HN51" s="271"/>
      <c r="HO51" s="271"/>
      <c r="HP51" s="245"/>
      <c r="HQ51" s="271"/>
      <c r="HR51" s="271"/>
      <c r="HS51" s="245"/>
      <c r="HT51" s="271"/>
      <c r="HU51" s="271"/>
      <c r="HV51" s="245"/>
      <c r="HW51" s="271"/>
      <c r="HX51" s="271"/>
      <c r="HY51" s="245"/>
      <c r="HZ51" s="271"/>
      <c r="IA51" s="271"/>
      <c r="IB51" s="245"/>
      <c r="IC51" s="271"/>
      <c r="ID51" s="271"/>
      <c r="IE51" s="245"/>
      <c r="IF51" s="271"/>
      <c r="IG51" s="271"/>
      <c r="IH51" s="245"/>
      <c r="II51" s="271"/>
      <c r="IJ51" s="271"/>
      <c r="IK51" s="245"/>
      <c r="IL51" s="271"/>
      <c r="IM51" s="271"/>
      <c r="IN51" s="245"/>
      <c r="IO51" s="271"/>
      <c r="IP51" s="271"/>
      <c r="IQ51" s="245"/>
      <c r="IR51" s="271"/>
      <c r="IS51" s="271"/>
      <c r="IT51" s="245"/>
      <c r="IU51" s="271"/>
      <c r="IV51" s="271"/>
      <c r="IW51" s="245"/>
      <c r="IX51" s="271"/>
      <c r="IY51" s="271"/>
      <c r="IZ51" s="245"/>
      <c r="JA51" s="271"/>
      <c r="JB51" s="271"/>
      <c r="JC51" s="245"/>
      <c r="JD51" s="271"/>
      <c r="JE51" s="271"/>
      <c r="JF51" s="245"/>
      <c r="JG51" s="271"/>
      <c r="JH51" s="271"/>
      <c r="JI51" s="245"/>
      <c r="JJ51" s="271"/>
      <c r="JK51" s="271"/>
      <c r="JL51" s="245"/>
      <c r="JM51" s="271"/>
      <c r="JN51" s="271"/>
      <c r="JO51" s="245"/>
      <c r="JP51" s="271"/>
      <c r="JQ51" s="271"/>
      <c r="JR51" s="245"/>
      <c r="JS51" s="271"/>
      <c r="JT51" s="271"/>
      <c r="JU51" s="245"/>
      <c r="JV51" s="271"/>
      <c r="JW51" s="271"/>
      <c r="JX51" s="245"/>
      <c r="JY51" s="271"/>
      <c r="JZ51" s="271"/>
      <c r="KA51" s="245"/>
      <c r="KB51" s="271"/>
      <c r="KC51" s="271"/>
      <c r="KD51" s="245"/>
      <c r="KE51" s="271"/>
      <c r="KF51" s="271"/>
      <c r="KG51" s="245"/>
      <c r="KH51" s="271"/>
      <c r="KI51" s="271"/>
      <c r="KJ51" s="245"/>
      <c r="KK51" s="271"/>
      <c r="KL51" s="271"/>
      <c r="KM51" s="245"/>
      <c r="KN51" s="271"/>
      <c r="KO51" s="271"/>
      <c r="KP51" s="245"/>
      <c r="KQ51" s="271"/>
      <c r="KR51" s="271"/>
      <c r="KS51" s="245"/>
      <c r="KT51" s="271"/>
      <c r="KU51" s="271"/>
      <c r="KV51" s="245"/>
      <c r="KW51" s="271"/>
      <c r="KX51" s="271"/>
      <c r="KY51" s="245"/>
      <c r="KZ51" s="271"/>
      <c r="LA51" s="271"/>
      <c r="LB51" s="245"/>
      <c r="LC51" s="271"/>
      <c r="LD51" s="271"/>
      <c r="LE51" s="245"/>
      <c r="LF51" s="271"/>
      <c r="LG51" s="271"/>
      <c r="LH51" s="245"/>
      <c r="LI51" s="271"/>
      <c r="LJ51" s="271"/>
      <c r="LK51" s="245"/>
      <c r="LL51" s="271"/>
      <c r="LM51" s="271"/>
      <c r="LN51" s="245"/>
      <c r="LO51" s="271"/>
      <c r="LP51" s="271"/>
      <c r="LQ51" s="245"/>
      <c r="LR51" s="271"/>
      <c r="LS51" s="271"/>
      <c r="LT51" s="245"/>
      <c r="LU51" s="271"/>
      <c r="LV51" s="271"/>
      <c r="LW51" s="245"/>
      <c r="LX51" s="271"/>
      <c r="LY51" s="271"/>
      <c r="LZ51" s="245"/>
      <c r="MA51" s="271"/>
      <c r="MB51" s="271"/>
      <c r="MC51" s="245"/>
      <c r="MD51" s="271"/>
      <c r="ME51" s="271"/>
      <c r="MF51" s="245"/>
      <c r="MG51" s="271"/>
      <c r="MH51" s="271"/>
      <c r="MI51" s="245"/>
      <c r="MJ51" s="271"/>
      <c r="MK51" s="271"/>
      <c r="ML51" s="245"/>
      <c r="MM51" s="271"/>
      <c r="MN51" s="271"/>
      <c r="MO51" s="245"/>
      <c r="MP51" s="271"/>
      <c r="MQ51" s="271"/>
      <c r="MR51" s="245"/>
      <c r="MS51" s="271"/>
      <c r="MT51" s="271"/>
      <c r="MU51" s="245"/>
      <c r="MV51" s="271"/>
      <c r="MW51" s="271"/>
      <c r="MX51" s="245"/>
      <c r="MY51" s="271"/>
      <c r="MZ51" s="271"/>
      <c r="NA51" s="245"/>
      <c r="NB51" s="271"/>
      <c r="NC51" s="271"/>
      <c r="ND51" s="245"/>
      <c r="NE51" s="271"/>
      <c r="NF51" s="271"/>
      <c r="NG51" s="245"/>
      <c r="NH51" s="271"/>
      <c r="NI51" s="271"/>
      <c r="NJ51" s="245"/>
      <c r="NK51" s="271"/>
      <c r="NL51" s="271"/>
      <c r="NM51" s="245"/>
      <c r="NN51" s="271"/>
      <c r="NO51" s="271"/>
      <c r="NP51" s="245"/>
      <c r="NQ51" s="271"/>
      <c r="NR51" s="271"/>
      <c r="NS51" s="245"/>
      <c r="NT51" s="271"/>
      <c r="NU51" s="271"/>
      <c r="NV51" s="245"/>
      <c r="NW51" s="271"/>
      <c r="NX51" s="271"/>
      <c r="NY51" s="245"/>
      <c r="NZ51" s="271"/>
      <c r="OA51" s="271"/>
      <c r="OB51" s="245"/>
      <c r="OC51" s="271"/>
      <c r="OD51" s="271"/>
      <c r="OE51" s="245"/>
      <c r="OF51" s="271"/>
      <c r="OG51" s="271"/>
      <c r="OH51" s="245"/>
      <c r="OI51" s="271"/>
      <c r="OJ51" s="271"/>
      <c r="OK51" s="245"/>
      <c r="OL51" s="271"/>
      <c r="OM51" s="271"/>
      <c r="ON51" s="245"/>
      <c r="OO51" s="271"/>
      <c r="OP51" s="271"/>
      <c r="OQ51" s="245"/>
      <c r="OR51" s="271"/>
      <c r="OS51" s="271"/>
      <c r="OT51" s="245"/>
      <c r="OU51" s="271"/>
      <c r="OV51" s="271"/>
      <c r="OW51" s="245"/>
      <c r="OX51" s="271"/>
      <c r="OY51" s="271"/>
      <c r="OZ51" s="245"/>
      <c r="PA51" s="271"/>
      <c r="PB51" s="271"/>
      <c r="PC51" s="245"/>
      <c r="PD51" s="271"/>
      <c r="PE51" s="271"/>
      <c r="PF51" s="245"/>
      <c r="PG51" s="271"/>
      <c r="PH51" s="271"/>
      <c r="PI51" s="245"/>
      <c r="PJ51" s="271"/>
      <c r="PK51" s="271"/>
      <c r="PL51" s="245"/>
      <c r="PM51" s="271"/>
      <c r="PN51" s="271"/>
      <c r="PO51" s="245"/>
      <c r="PP51" s="271"/>
      <c r="PQ51" s="271"/>
      <c r="PR51" s="245"/>
      <c r="PS51" s="271"/>
      <c r="PT51" s="271"/>
      <c r="PU51" s="245"/>
      <c r="PV51" s="271"/>
      <c r="PW51" s="271"/>
      <c r="PX51" s="245"/>
      <c r="PY51" s="271"/>
      <c r="PZ51" s="271"/>
      <c r="QA51" s="245"/>
      <c r="QB51" s="271"/>
      <c r="QC51" s="271"/>
      <c r="QD51" s="245"/>
      <c r="QE51" s="271"/>
      <c r="QF51" s="271"/>
      <c r="QG51" s="245"/>
      <c r="QH51" s="271"/>
      <c r="QI51" s="271"/>
      <c r="QJ51" s="245"/>
      <c r="QK51" s="271"/>
      <c r="QL51" s="271"/>
      <c r="QM51" s="245"/>
      <c r="QN51" s="271"/>
      <c r="QO51" s="271"/>
      <c r="QP51" s="245"/>
      <c r="QQ51" s="271"/>
      <c r="QR51" s="271"/>
      <c r="QS51" s="245"/>
      <c r="QT51" s="271"/>
      <c r="QU51" s="271"/>
      <c r="QV51" s="245"/>
      <c r="QW51" s="271"/>
      <c r="QX51" s="271"/>
      <c r="QY51" s="245"/>
      <c r="QZ51" s="271"/>
      <c r="RA51" s="271"/>
      <c r="RB51" s="245"/>
      <c r="RC51" s="271"/>
      <c r="RD51" s="271"/>
      <c r="RE51" s="245"/>
      <c r="RF51" s="271"/>
    </row>
    <row r="52" spans="1:474" s="230" customFormat="1" ht="15.75" customHeight="1" x14ac:dyDescent="0.2">
      <c r="A52" s="261"/>
      <c r="B52" s="283"/>
      <c r="C52" s="283"/>
      <c r="D52" s="283"/>
      <c r="E52" s="279" t="s">
        <v>292</v>
      </c>
      <c r="F52" s="238"/>
      <c r="G52" s="238"/>
      <c r="H52" s="262"/>
      <c r="I52" s="262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30" customFormat="1" ht="15.75" customHeight="1" x14ac:dyDescent="0.2">
      <c r="A53" s="261"/>
      <c r="B53" s="283"/>
      <c r="C53" s="283"/>
      <c r="D53" s="283"/>
      <c r="E53" s="279" t="s">
        <v>293</v>
      </c>
      <c r="F53" s="238"/>
      <c r="G53" s="238"/>
      <c r="H53" s="262"/>
      <c r="I53" s="262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30" customFormat="1" ht="15.75" customHeight="1" x14ac:dyDescent="0.2">
      <c r="A54" s="261"/>
      <c r="B54" s="283"/>
      <c r="C54" s="283"/>
      <c r="D54" s="283"/>
      <c r="E54" s="279" t="s">
        <v>292</v>
      </c>
      <c r="F54" s="238"/>
      <c r="G54" s="238"/>
      <c r="H54" s="262"/>
      <c r="I54" s="262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30" customFormat="1" ht="15.75" customHeight="1" x14ac:dyDescent="0.2">
      <c r="A55" s="261"/>
      <c r="B55" s="283"/>
      <c r="C55" s="283"/>
      <c r="D55" s="283"/>
      <c r="E55" s="279" t="s">
        <v>293</v>
      </c>
      <c r="F55" s="238"/>
      <c r="G55" s="238"/>
      <c r="H55" s="262"/>
      <c r="I55" s="262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30" customFormat="1" ht="15.75" customHeight="1" x14ac:dyDescent="0.2">
      <c r="A56" s="261"/>
      <c r="B56" s="283"/>
      <c r="C56" s="283"/>
      <c r="D56" s="283"/>
      <c r="E56" s="279" t="s">
        <v>292</v>
      </c>
      <c r="F56" s="238"/>
      <c r="G56" s="238"/>
      <c r="H56" s="262"/>
      <c r="I56" s="262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30" customFormat="1" ht="15.75" customHeight="1" x14ac:dyDescent="0.2">
      <c r="A57" s="261"/>
      <c r="B57" s="283"/>
      <c r="C57" s="283"/>
      <c r="D57" s="283"/>
      <c r="E57" s="279" t="s">
        <v>293</v>
      </c>
      <c r="F57" s="238"/>
      <c r="G57" s="238"/>
      <c r="H57" s="262"/>
      <c r="I57" s="262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30" customFormat="1" ht="15.75" customHeight="1" x14ac:dyDescent="0.2">
      <c r="A58" s="261"/>
      <c r="B58" s="283"/>
      <c r="C58" s="283"/>
      <c r="D58" s="283"/>
      <c r="E58" s="279" t="s">
        <v>292</v>
      </c>
      <c r="F58" s="238"/>
      <c r="G58" s="238"/>
      <c r="H58" s="262"/>
      <c r="I58" s="262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30" customFormat="1" ht="15.75" customHeight="1" x14ac:dyDescent="0.2">
      <c r="A59" s="261"/>
      <c r="B59" s="283"/>
      <c r="C59" s="283"/>
      <c r="D59" s="283"/>
      <c r="E59" s="279" t="s">
        <v>293</v>
      </c>
      <c r="F59" s="238"/>
      <c r="G59" s="238"/>
      <c r="H59" s="262"/>
      <c r="I59" s="262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30" customFormat="1" ht="15.75" customHeight="1" x14ac:dyDescent="0.2">
      <c r="A60" s="261"/>
      <c r="B60" s="283"/>
      <c r="C60" s="283"/>
      <c r="D60" s="283"/>
      <c r="E60" s="279" t="s">
        <v>292</v>
      </c>
      <c r="F60" s="238"/>
      <c r="G60" s="238"/>
      <c r="H60" s="262"/>
      <c r="I60" s="262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30" customFormat="1" ht="15.75" customHeight="1" x14ac:dyDescent="0.2">
      <c r="A61" s="261"/>
      <c r="B61" s="283"/>
      <c r="C61" s="283"/>
      <c r="D61" s="283"/>
      <c r="E61" s="279" t="s">
        <v>293</v>
      </c>
      <c r="F61" s="238"/>
      <c r="G61" s="238"/>
      <c r="H61" s="262"/>
      <c r="I61" s="262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30" customFormat="1" ht="15.75" customHeight="1" x14ac:dyDescent="0.2">
      <c r="A62" s="261"/>
      <c r="B62" s="283"/>
      <c r="C62" s="283"/>
      <c r="D62" s="283"/>
      <c r="E62" s="279" t="s">
        <v>292</v>
      </c>
      <c r="F62" s="238"/>
      <c r="G62" s="238"/>
      <c r="H62" s="262"/>
      <c r="I62" s="262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30" customFormat="1" ht="15.75" customHeight="1" x14ac:dyDescent="0.2">
      <c r="A63" s="261"/>
      <c r="B63" s="283"/>
      <c r="C63" s="283"/>
      <c r="D63" s="283"/>
      <c r="E63" s="279" t="s">
        <v>293</v>
      </c>
      <c r="F63" s="238"/>
      <c r="G63" s="238"/>
      <c r="H63" s="262"/>
      <c r="I63" s="262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30" customFormat="1" ht="15.75" customHeight="1" x14ac:dyDescent="0.2">
      <c r="A64" s="261"/>
      <c r="B64" s="283"/>
      <c r="C64" s="283"/>
      <c r="D64" s="283"/>
      <c r="E64" s="279" t="s">
        <v>292</v>
      </c>
      <c r="F64" s="238"/>
      <c r="G64" s="238"/>
      <c r="H64" s="262"/>
      <c r="I64" s="262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30" customFormat="1" ht="15.75" customHeight="1" x14ac:dyDescent="0.2">
      <c r="A65" s="261"/>
      <c r="B65" s="283"/>
      <c r="C65" s="283"/>
      <c r="D65" s="283"/>
      <c r="E65" s="279" t="s">
        <v>293</v>
      </c>
      <c r="F65" s="238"/>
      <c r="G65" s="238"/>
      <c r="H65" s="262"/>
      <c r="I65" s="262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30" customFormat="1" ht="15.75" customHeight="1" x14ac:dyDescent="0.2">
      <c r="A66" s="261"/>
      <c r="B66" s="283"/>
      <c r="C66" s="283"/>
      <c r="D66" s="283"/>
      <c r="E66" s="279" t="s">
        <v>292</v>
      </c>
      <c r="F66" s="238"/>
      <c r="G66" s="238"/>
      <c r="H66" s="262"/>
      <c r="I66" s="262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30" customFormat="1" ht="15.75" customHeight="1" x14ac:dyDescent="0.2">
      <c r="A67" s="261"/>
      <c r="B67" s="283"/>
      <c r="C67" s="283"/>
      <c r="D67" s="283"/>
      <c r="E67" s="279" t="s">
        <v>293</v>
      </c>
      <c r="F67" s="238"/>
      <c r="G67" s="238"/>
      <c r="H67" s="262"/>
      <c r="I67" s="262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30" customFormat="1" ht="15.75" customHeight="1" x14ac:dyDescent="0.2">
      <c r="A68" s="261"/>
      <c r="B68" s="283"/>
      <c r="C68" s="283"/>
      <c r="D68" s="283"/>
      <c r="E68" s="279" t="s">
        <v>292</v>
      </c>
      <c r="F68" s="238"/>
      <c r="G68" s="238"/>
      <c r="H68" s="262"/>
      <c r="I68" s="262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30" customFormat="1" ht="15.75" customHeight="1" x14ac:dyDescent="0.2">
      <c r="A69" s="261"/>
      <c r="B69" s="283"/>
      <c r="C69" s="283"/>
      <c r="D69" s="283"/>
      <c r="E69" s="279" t="s">
        <v>293</v>
      </c>
      <c r="F69" s="238"/>
      <c r="G69" s="238"/>
      <c r="H69" s="262"/>
      <c r="I69" s="262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30" customFormat="1" ht="15.75" customHeight="1" x14ac:dyDescent="0.2">
      <c r="A70" s="261"/>
      <c r="B70" s="283"/>
      <c r="C70" s="283"/>
      <c r="D70" s="283"/>
      <c r="E70" s="279" t="s">
        <v>292</v>
      </c>
      <c r="F70" s="238"/>
      <c r="G70" s="238"/>
      <c r="H70" s="262"/>
      <c r="I70" s="262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30" customFormat="1" ht="15.75" customHeight="1" x14ac:dyDescent="0.2">
      <c r="A71" s="261"/>
      <c r="B71" s="283"/>
      <c r="C71" s="283"/>
      <c r="D71" s="283"/>
      <c r="E71" s="279" t="s">
        <v>293</v>
      </c>
      <c r="F71" s="238"/>
      <c r="G71" s="238"/>
      <c r="H71" s="262"/>
      <c r="I71" s="262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30" customFormat="1" ht="15.75" customHeight="1" x14ac:dyDescent="0.2">
      <c r="A72" s="261"/>
      <c r="B72" s="283"/>
      <c r="C72" s="283"/>
      <c r="D72" s="283"/>
      <c r="E72" s="279" t="s">
        <v>292</v>
      </c>
      <c r="F72" s="238"/>
      <c r="G72" s="238"/>
      <c r="H72" s="262"/>
      <c r="I72" s="262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30" customFormat="1" ht="15.75" customHeight="1" x14ac:dyDescent="0.2">
      <c r="A73" s="261"/>
      <c r="B73" s="283"/>
      <c r="C73" s="283"/>
      <c r="D73" s="283"/>
      <c r="E73" s="279" t="s">
        <v>293</v>
      </c>
      <c r="F73" s="238"/>
      <c r="G73" s="238"/>
      <c r="H73" s="262"/>
      <c r="I73" s="262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30" customFormat="1" ht="15.75" customHeight="1" x14ac:dyDescent="0.2">
      <c r="A74" s="261"/>
      <c r="B74" s="283"/>
      <c r="C74" s="283"/>
      <c r="D74" s="283"/>
      <c r="E74" s="279" t="s">
        <v>292</v>
      </c>
      <c r="F74" s="227"/>
      <c r="G74" s="227"/>
      <c r="H74" s="262"/>
      <c r="I74" s="262"/>
      <c r="J74" s="227"/>
      <c r="K74" s="238"/>
      <c r="L74" s="227"/>
      <c r="M74" s="227"/>
      <c r="N74" s="238"/>
      <c r="O74" s="227"/>
      <c r="P74" s="227"/>
      <c r="Q74" s="238"/>
      <c r="R74" s="227"/>
      <c r="S74" s="227"/>
      <c r="T74" s="238"/>
      <c r="U74" s="227"/>
      <c r="V74" s="227"/>
      <c r="W74" s="238"/>
      <c r="X74" s="227"/>
      <c r="Y74" s="227"/>
      <c r="Z74" s="238"/>
      <c r="AA74" s="227"/>
      <c r="AB74" s="227"/>
      <c r="AC74" s="238"/>
      <c r="AD74" s="227"/>
      <c r="AE74" s="227"/>
      <c r="AF74" s="238"/>
      <c r="AG74" s="227"/>
      <c r="AH74" s="227"/>
      <c r="AI74" s="238"/>
      <c r="AJ74" s="227"/>
      <c r="AK74" s="227"/>
      <c r="AL74" s="238"/>
      <c r="AM74" s="227"/>
      <c r="AN74" s="227"/>
      <c r="AO74" s="238"/>
      <c r="AP74" s="227"/>
      <c r="AQ74" s="227"/>
      <c r="AR74" s="238"/>
      <c r="AS74" s="227"/>
      <c r="AT74" s="227"/>
      <c r="AU74" s="238"/>
      <c r="AV74" s="227"/>
      <c r="AW74" s="227"/>
      <c r="AX74" s="238"/>
      <c r="AY74" s="227"/>
      <c r="AZ74" s="227"/>
      <c r="BA74" s="238"/>
      <c r="BB74" s="227"/>
      <c r="BC74" s="227"/>
      <c r="BD74" s="238"/>
      <c r="BE74" s="227"/>
      <c r="BF74" s="227"/>
      <c r="BG74" s="238"/>
      <c r="BH74" s="227"/>
      <c r="BI74" s="227"/>
      <c r="BJ74" s="238"/>
      <c r="BK74" s="227"/>
      <c r="BL74" s="227"/>
      <c r="BM74" s="238"/>
      <c r="BN74" s="227"/>
      <c r="BO74" s="227"/>
      <c r="BP74" s="238"/>
      <c r="BQ74" s="227"/>
      <c r="BR74" s="227"/>
      <c r="BS74" s="238"/>
      <c r="BT74" s="227"/>
      <c r="BU74" s="227"/>
      <c r="BV74" s="238"/>
      <c r="BW74" s="227"/>
      <c r="BX74" s="227"/>
      <c r="BY74" s="238"/>
      <c r="BZ74" s="227"/>
      <c r="CA74" s="227"/>
      <c r="CB74" s="238"/>
      <c r="CC74" s="227"/>
      <c r="CD74" s="227"/>
      <c r="CE74" s="238"/>
      <c r="CF74" s="227"/>
      <c r="CG74" s="227"/>
      <c r="CH74" s="238"/>
      <c r="CI74" s="227"/>
      <c r="CJ74" s="227"/>
      <c r="CK74" s="238"/>
      <c r="CL74" s="227"/>
      <c r="CM74" s="227"/>
      <c r="CN74" s="238"/>
      <c r="CO74" s="227"/>
      <c r="CP74" s="227"/>
      <c r="CQ74" s="238"/>
      <c r="CR74" s="227"/>
      <c r="CS74" s="227"/>
      <c r="CT74" s="238"/>
      <c r="CU74" s="227"/>
      <c r="CV74" s="227"/>
      <c r="CW74" s="238"/>
      <c r="CX74" s="227"/>
      <c r="CY74" s="227"/>
      <c r="CZ74" s="238"/>
      <c r="DA74" s="227"/>
      <c r="DB74" s="227"/>
      <c r="DC74" s="238"/>
      <c r="DD74" s="227"/>
      <c r="DE74" s="227"/>
      <c r="DF74" s="238"/>
      <c r="DG74" s="227"/>
      <c r="DH74" s="227"/>
      <c r="DI74" s="238"/>
      <c r="DJ74" s="227"/>
      <c r="DK74" s="227"/>
      <c r="DL74" s="238"/>
      <c r="DM74" s="227"/>
      <c r="DN74" s="227"/>
      <c r="DO74" s="238"/>
      <c r="DP74" s="227"/>
      <c r="DQ74" s="227"/>
      <c r="DR74" s="238"/>
      <c r="DS74" s="227"/>
      <c r="DT74" s="227"/>
      <c r="DU74" s="238"/>
      <c r="DV74" s="271"/>
      <c r="DW74" s="271"/>
      <c r="DX74" s="245"/>
      <c r="DY74" s="271"/>
      <c r="DZ74" s="271"/>
      <c r="EA74" s="245"/>
      <c r="EB74" s="271"/>
      <c r="EC74" s="271"/>
      <c r="ED74" s="245"/>
      <c r="EE74" s="271"/>
      <c r="EF74" s="271"/>
      <c r="EG74" s="245"/>
      <c r="EH74" s="271"/>
      <c r="EI74" s="271"/>
      <c r="EJ74" s="245"/>
      <c r="EK74" s="271"/>
      <c r="EL74" s="271"/>
      <c r="EM74" s="245"/>
      <c r="EN74" s="271"/>
      <c r="EO74" s="271"/>
      <c r="EP74" s="245"/>
      <c r="EQ74" s="271"/>
      <c r="ER74" s="271"/>
      <c r="ES74" s="245"/>
      <c r="ET74" s="271"/>
      <c r="EU74" s="271"/>
      <c r="EV74" s="245"/>
      <c r="EW74" s="271"/>
      <c r="EX74" s="271"/>
      <c r="EY74" s="245"/>
      <c r="EZ74" s="271"/>
      <c r="FA74" s="271"/>
      <c r="FB74" s="245"/>
      <c r="FC74" s="271"/>
      <c r="FD74" s="271"/>
      <c r="FE74" s="245"/>
      <c r="FF74" s="271"/>
      <c r="FG74" s="271"/>
      <c r="FH74" s="245"/>
      <c r="FI74" s="271"/>
      <c r="FJ74" s="271"/>
      <c r="FK74" s="245"/>
      <c r="FL74" s="271"/>
      <c r="FM74" s="271"/>
      <c r="FN74" s="245"/>
      <c r="FO74" s="271"/>
      <c r="FP74" s="271"/>
      <c r="FQ74" s="245"/>
      <c r="FR74" s="271"/>
      <c r="FS74" s="271"/>
      <c r="FT74" s="245"/>
      <c r="FU74" s="271"/>
      <c r="FV74" s="271"/>
      <c r="FW74" s="245"/>
      <c r="FX74" s="271"/>
      <c r="FY74" s="271"/>
      <c r="FZ74" s="245"/>
      <c r="GA74" s="271"/>
      <c r="GB74" s="271"/>
      <c r="GC74" s="245"/>
      <c r="GD74" s="271"/>
      <c r="GE74" s="271"/>
      <c r="GF74" s="245"/>
      <c r="GG74" s="271"/>
      <c r="GH74" s="271"/>
      <c r="GI74" s="245"/>
      <c r="GJ74" s="271"/>
      <c r="GK74" s="271"/>
      <c r="GL74" s="245"/>
      <c r="GM74" s="271"/>
      <c r="GN74" s="271"/>
      <c r="GO74" s="245"/>
      <c r="GP74" s="271"/>
      <c r="GQ74" s="271"/>
      <c r="GR74" s="245"/>
      <c r="GS74" s="271"/>
      <c r="GT74" s="271"/>
      <c r="GU74" s="245"/>
      <c r="GV74" s="271"/>
      <c r="GW74" s="271"/>
      <c r="GX74" s="245"/>
      <c r="GY74" s="271"/>
      <c r="GZ74" s="271"/>
      <c r="HA74" s="245"/>
      <c r="HB74" s="271"/>
      <c r="HC74" s="271"/>
      <c r="HD74" s="245"/>
      <c r="HE74" s="271"/>
      <c r="HF74" s="271"/>
      <c r="HG74" s="245"/>
      <c r="HH74" s="271"/>
      <c r="HI74" s="271"/>
      <c r="HJ74" s="245"/>
      <c r="HK74" s="271"/>
      <c r="HL74" s="271"/>
      <c r="HM74" s="245"/>
      <c r="HN74" s="271"/>
      <c r="HO74" s="271"/>
      <c r="HP74" s="245"/>
      <c r="HQ74" s="271"/>
      <c r="HR74" s="271"/>
      <c r="HS74" s="245"/>
      <c r="HT74" s="271"/>
      <c r="HU74" s="271"/>
      <c r="HV74" s="245"/>
      <c r="HW74" s="271"/>
      <c r="HX74" s="271"/>
      <c r="HY74" s="245"/>
      <c r="HZ74" s="271"/>
      <c r="IA74" s="271"/>
      <c r="IB74" s="245"/>
      <c r="IC74" s="271"/>
      <c r="ID74" s="271"/>
      <c r="IE74" s="245"/>
      <c r="IF74" s="271"/>
      <c r="IG74" s="271"/>
      <c r="IH74" s="245"/>
      <c r="II74" s="271"/>
      <c r="IJ74" s="271"/>
      <c r="IK74" s="245"/>
      <c r="IL74" s="271"/>
      <c r="IM74" s="271"/>
      <c r="IN74" s="245"/>
      <c r="IO74" s="271"/>
      <c r="IP74" s="271"/>
      <c r="IQ74" s="245"/>
      <c r="IR74" s="271"/>
      <c r="IS74" s="271"/>
      <c r="IT74" s="245"/>
      <c r="IU74" s="271"/>
      <c r="IV74" s="271"/>
      <c r="IW74" s="245"/>
      <c r="IX74" s="271"/>
      <c r="IY74" s="271"/>
      <c r="IZ74" s="245"/>
      <c r="JA74" s="271"/>
      <c r="JB74" s="271"/>
      <c r="JC74" s="245"/>
      <c r="JD74" s="271"/>
      <c r="JE74" s="271"/>
      <c r="JF74" s="245"/>
      <c r="JG74" s="271"/>
      <c r="JH74" s="271"/>
      <c r="JI74" s="245"/>
      <c r="JJ74" s="271"/>
      <c r="JK74" s="271"/>
      <c r="JL74" s="245"/>
      <c r="JM74" s="271"/>
      <c r="JN74" s="271"/>
      <c r="JO74" s="245"/>
      <c r="JP74" s="271"/>
      <c r="JQ74" s="271"/>
      <c r="JR74" s="245"/>
      <c r="JS74" s="271"/>
      <c r="JT74" s="271"/>
      <c r="JU74" s="245"/>
      <c r="JV74" s="271"/>
      <c r="JW74" s="271"/>
      <c r="JX74" s="245"/>
      <c r="JY74" s="271"/>
      <c r="JZ74" s="271"/>
      <c r="KA74" s="245"/>
      <c r="KB74" s="271"/>
      <c r="KC74" s="271"/>
      <c r="KD74" s="245"/>
      <c r="KE74" s="271"/>
      <c r="KF74" s="271"/>
      <c r="KG74" s="245"/>
      <c r="KH74" s="271"/>
      <c r="KI74" s="271"/>
      <c r="KJ74" s="245"/>
      <c r="KK74" s="271"/>
      <c r="KL74" s="271"/>
      <c r="KM74" s="245"/>
      <c r="KN74" s="271"/>
      <c r="KO74" s="271"/>
      <c r="KP74" s="245"/>
      <c r="KQ74" s="271"/>
      <c r="KR74" s="271"/>
      <c r="KS74" s="245"/>
      <c r="KT74" s="271"/>
      <c r="KU74" s="271"/>
      <c r="KV74" s="245"/>
      <c r="KW74" s="271"/>
      <c r="KX74" s="271"/>
      <c r="KY74" s="245"/>
      <c r="KZ74" s="271"/>
      <c r="LA74" s="271"/>
      <c r="LB74" s="245"/>
      <c r="LC74" s="271"/>
      <c r="LD74" s="271"/>
      <c r="LE74" s="245"/>
      <c r="LF74" s="271"/>
      <c r="LG74" s="271"/>
      <c r="LH74" s="245"/>
      <c r="LI74" s="271"/>
      <c r="LJ74" s="271"/>
      <c r="LK74" s="245"/>
      <c r="LL74" s="271"/>
      <c r="LM74" s="271"/>
      <c r="LN74" s="245"/>
      <c r="LO74" s="271"/>
      <c r="LP74" s="271"/>
      <c r="LQ74" s="245"/>
      <c r="LR74" s="271"/>
      <c r="LS74" s="271"/>
      <c r="LT74" s="245"/>
      <c r="LU74" s="271"/>
      <c r="LV74" s="271"/>
      <c r="LW74" s="245"/>
      <c r="LX74" s="271"/>
      <c r="LY74" s="271"/>
      <c r="LZ74" s="245"/>
      <c r="MA74" s="271"/>
      <c r="MB74" s="271"/>
      <c r="MC74" s="245"/>
      <c r="MD74" s="271"/>
      <c r="ME74" s="271"/>
      <c r="MF74" s="245"/>
      <c r="MG74" s="271"/>
      <c r="MH74" s="271"/>
      <c r="MI74" s="245"/>
      <c r="MJ74" s="271"/>
      <c r="MK74" s="271"/>
      <c r="ML74" s="245"/>
      <c r="MM74" s="271"/>
      <c r="MN74" s="271"/>
      <c r="MO74" s="245"/>
      <c r="MP74" s="271"/>
      <c r="MQ74" s="271"/>
      <c r="MR74" s="245"/>
      <c r="MS74" s="271"/>
      <c r="MT74" s="271"/>
      <c r="MU74" s="245"/>
      <c r="MV74" s="271"/>
      <c r="MW74" s="271"/>
      <c r="MX74" s="245"/>
      <c r="MY74" s="271"/>
      <c r="MZ74" s="271"/>
      <c r="NA74" s="245"/>
      <c r="NB74" s="271"/>
      <c r="NC74" s="271"/>
      <c r="ND74" s="245"/>
      <c r="NE74" s="271"/>
      <c r="NF74" s="271"/>
      <c r="NG74" s="245"/>
      <c r="NH74" s="271"/>
      <c r="NI74" s="271"/>
      <c r="NJ74" s="245"/>
      <c r="NK74" s="271"/>
      <c r="NL74" s="271"/>
      <c r="NM74" s="245"/>
      <c r="NN74" s="271"/>
      <c r="NO74" s="271"/>
      <c r="NP74" s="245"/>
      <c r="NQ74" s="271"/>
      <c r="NR74" s="271"/>
      <c r="NS74" s="245"/>
      <c r="NT74" s="271"/>
      <c r="NU74" s="271"/>
      <c r="NV74" s="245"/>
      <c r="NW74" s="271"/>
      <c r="NX74" s="271"/>
      <c r="NY74" s="245"/>
      <c r="NZ74" s="271"/>
      <c r="OA74" s="271"/>
      <c r="OB74" s="245"/>
      <c r="OC74" s="271"/>
      <c r="OD74" s="271"/>
      <c r="OE74" s="245"/>
      <c r="OF74" s="271"/>
      <c r="OG74" s="271"/>
      <c r="OH74" s="245"/>
      <c r="OI74" s="271"/>
      <c r="OJ74" s="271"/>
      <c r="OK74" s="245"/>
      <c r="OL74" s="271"/>
      <c r="OM74" s="271"/>
      <c r="ON74" s="245"/>
      <c r="OO74" s="271"/>
      <c r="OP74" s="271"/>
      <c r="OQ74" s="245"/>
      <c r="OR74" s="271"/>
      <c r="OS74" s="271"/>
      <c r="OT74" s="245"/>
      <c r="OU74" s="271"/>
      <c r="OV74" s="271"/>
      <c r="OW74" s="245"/>
      <c r="OX74" s="271"/>
      <c r="OY74" s="271"/>
      <c r="OZ74" s="245"/>
      <c r="PA74" s="271"/>
      <c r="PB74" s="271"/>
      <c r="PC74" s="245"/>
      <c r="PD74" s="271"/>
      <c r="PE74" s="271"/>
      <c r="PF74" s="245"/>
      <c r="PG74" s="271"/>
      <c r="PH74" s="271"/>
      <c r="PI74" s="245"/>
      <c r="PJ74" s="271"/>
      <c r="PK74" s="271"/>
      <c r="PL74" s="245"/>
      <c r="PM74" s="271"/>
      <c r="PN74" s="271"/>
      <c r="PO74" s="245"/>
      <c r="PP74" s="271"/>
      <c r="PQ74" s="271"/>
      <c r="PR74" s="245"/>
      <c r="PS74" s="271"/>
      <c r="PT74" s="271"/>
      <c r="PU74" s="245"/>
      <c r="PV74" s="271"/>
      <c r="PW74" s="271"/>
      <c r="PX74" s="245"/>
      <c r="PY74" s="271"/>
      <c r="PZ74" s="271"/>
      <c r="QA74" s="245"/>
      <c r="QB74" s="271"/>
      <c r="QC74" s="271"/>
      <c r="QD74" s="245"/>
      <c r="QE74" s="271"/>
      <c r="QF74" s="271"/>
      <c r="QG74" s="245"/>
      <c r="QH74" s="271"/>
      <c r="QI74" s="271"/>
      <c r="QJ74" s="245"/>
      <c r="QK74" s="271"/>
      <c r="QL74" s="271"/>
      <c r="QM74" s="245"/>
      <c r="QN74" s="271"/>
      <c r="QO74" s="271"/>
      <c r="QP74" s="245"/>
      <c r="QQ74" s="271"/>
      <c r="QR74" s="271"/>
      <c r="QS74" s="245"/>
      <c r="QT74" s="271"/>
      <c r="QU74" s="271"/>
      <c r="QV74" s="245"/>
      <c r="QW74" s="271"/>
      <c r="QX74" s="271"/>
      <c r="QY74" s="245"/>
      <c r="QZ74" s="271"/>
      <c r="RA74" s="271"/>
      <c r="RB74" s="245"/>
      <c r="RC74" s="271"/>
      <c r="RD74" s="271"/>
      <c r="RE74" s="245"/>
      <c r="RF74" s="271"/>
    </row>
    <row r="75" spans="1:474" s="230" customFormat="1" ht="15.75" customHeight="1" x14ac:dyDescent="0.2">
      <c r="A75" s="261"/>
      <c r="B75" s="283"/>
      <c r="C75" s="283"/>
      <c r="D75" s="283"/>
      <c r="E75" s="279" t="s">
        <v>293</v>
      </c>
      <c r="F75" s="238"/>
      <c r="G75" s="238"/>
      <c r="H75" s="262"/>
      <c r="I75" s="262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30" customFormat="1" ht="15.75" customHeight="1" x14ac:dyDescent="0.2">
      <c r="A76" s="261"/>
      <c r="B76" s="283"/>
      <c r="C76" s="283"/>
      <c r="D76" s="283"/>
      <c r="E76" s="279" t="s">
        <v>292</v>
      </c>
      <c r="F76" s="238"/>
      <c r="G76" s="238"/>
      <c r="H76" s="262"/>
      <c r="I76" s="262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30" customFormat="1" ht="15.75" customHeight="1" x14ac:dyDescent="0.2">
      <c r="A77" s="261"/>
      <c r="B77" s="283"/>
      <c r="C77" s="283"/>
      <c r="D77" s="283"/>
      <c r="E77" s="279" t="s">
        <v>293</v>
      </c>
      <c r="F77" s="238"/>
      <c r="G77" s="238"/>
      <c r="H77" s="262"/>
      <c r="I77" s="262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30" customFormat="1" ht="15.75" customHeight="1" x14ac:dyDescent="0.2">
      <c r="A78" s="261"/>
      <c r="B78" s="283"/>
      <c r="C78" s="283"/>
      <c r="D78" s="283"/>
      <c r="E78" s="279" t="s">
        <v>292</v>
      </c>
      <c r="F78" s="238"/>
      <c r="G78" s="238"/>
      <c r="H78" s="262"/>
      <c r="I78" s="262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30" customFormat="1" ht="15.6" customHeight="1" x14ac:dyDescent="0.2">
      <c r="A79" s="261"/>
      <c r="B79" s="283"/>
      <c r="C79" s="283"/>
      <c r="D79" s="283"/>
      <c r="E79" s="279" t="s">
        <v>293</v>
      </c>
      <c r="F79" s="227"/>
      <c r="G79" s="227"/>
      <c r="H79" s="262"/>
      <c r="I79" s="262"/>
      <c r="J79" s="227"/>
      <c r="K79" s="238"/>
      <c r="L79" s="227"/>
      <c r="M79" s="227"/>
      <c r="N79" s="238"/>
      <c r="O79" s="227"/>
      <c r="P79" s="227"/>
      <c r="Q79" s="238"/>
      <c r="R79" s="227"/>
      <c r="S79" s="227"/>
      <c r="T79" s="238"/>
      <c r="U79" s="227"/>
      <c r="V79" s="227"/>
      <c r="W79" s="238"/>
      <c r="X79" s="227"/>
      <c r="Y79" s="227"/>
      <c r="Z79" s="238"/>
      <c r="AA79" s="227"/>
      <c r="AB79" s="227"/>
      <c r="AC79" s="238"/>
      <c r="AD79" s="227"/>
      <c r="AE79" s="227"/>
      <c r="AF79" s="238"/>
      <c r="AG79" s="227"/>
      <c r="AH79" s="227"/>
      <c r="AI79" s="238"/>
      <c r="AJ79" s="227"/>
      <c r="AK79" s="227"/>
      <c r="AL79" s="238"/>
      <c r="AM79" s="227"/>
      <c r="AN79" s="227"/>
      <c r="AO79" s="238"/>
      <c r="AP79" s="227"/>
      <c r="AQ79" s="227"/>
      <c r="AR79" s="238"/>
      <c r="AS79" s="227"/>
      <c r="AT79" s="227"/>
      <c r="AU79" s="238"/>
      <c r="AV79" s="227"/>
      <c r="AW79" s="227"/>
      <c r="AX79" s="238"/>
      <c r="AY79" s="227"/>
      <c r="AZ79" s="227"/>
      <c r="BA79" s="238"/>
      <c r="BB79" s="227"/>
      <c r="BC79" s="227"/>
      <c r="BD79" s="238"/>
      <c r="BE79" s="227"/>
      <c r="BF79" s="227"/>
      <c r="BG79" s="238"/>
      <c r="BH79" s="227"/>
      <c r="BI79" s="227"/>
      <c r="BJ79" s="238"/>
      <c r="BK79" s="227"/>
      <c r="BL79" s="227"/>
      <c r="BM79" s="238"/>
      <c r="BN79" s="227"/>
      <c r="BO79" s="227"/>
      <c r="BP79" s="238"/>
      <c r="BQ79" s="227"/>
      <c r="BR79" s="227"/>
      <c r="BS79" s="238"/>
      <c r="BT79" s="227"/>
      <c r="BU79" s="227"/>
      <c r="BV79" s="238"/>
      <c r="BW79" s="227"/>
      <c r="BX79" s="227"/>
      <c r="BY79" s="238"/>
      <c r="BZ79" s="227"/>
      <c r="CA79" s="227"/>
      <c r="CB79" s="238"/>
      <c r="CC79" s="227"/>
      <c r="CD79" s="227"/>
      <c r="CE79" s="238"/>
      <c r="CF79" s="227"/>
      <c r="CG79" s="227"/>
      <c r="CH79" s="238"/>
      <c r="CI79" s="227"/>
      <c r="CJ79" s="227"/>
      <c r="CK79" s="238"/>
      <c r="CL79" s="227"/>
      <c r="CM79" s="227"/>
      <c r="CN79" s="238"/>
      <c r="CO79" s="227"/>
      <c r="CP79" s="227"/>
      <c r="CQ79" s="238"/>
      <c r="CR79" s="227"/>
      <c r="CS79" s="227"/>
      <c r="CT79" s="238"/>
      <c r="CU79" s="227"/>
      <c r="CV79" s="227"/>
      <c r="CW79" s="238"/>
      <c r="CX79" s="227"/>
      <c r="CY79" s="227"/>
      <c r="CZ79" s="238"/>
      <c r="DA79" s="227"/>
      <c r="DB79" s="227"/>
      <c r="DC79" s="238"/>
      <c r="DD79" s="227"/>
      <c r="DE79" s="227"/>
      <c r="DF79" s="238"/>
      <c r="DG79" s="227"/>
      <c r="DH79" s="227"/>
      <c r="DI79" s="238"/>
      <c r="DJ79" s="227"/>
      <c r="DK79" s="227"/>
      <c r="DL79" s="238"/>
      <c r="DM79" s="227"/>
      <c r="DN79" s="227"/>
      <c r="DO79" s="238"/>
      <c r="DP79" s="227"/>
      <c r="DQ79" s="227"/>
      <c r="DR79" s="238"/>
      <c r="DS79" s="227"/>
      <c r="DT79" s="227"/>
      <c r="DU79" s="238"/>
      <c r="DV79" s="271"/>
      <c r="DW79" s="271"/>
      <c r="DX79" s="245"/>
      <c r="DY79" s="271"/>
      <c r="DZ79" s="271"/>
      <c r="EA79" s="245"/>
      <c r="EB79" s="271"/>
      <c r="EC79" s="271"/>
      <c r="ED79" s="245"/>
      <c r="EE79" s="271"/>
      <c r="EF79" s="271"/>
      <c r="EG79" s="245"/>
      <c r="EH79" s="271"/>
      <c r="EI79" s="271"/>
      <c r="EJ79" s="245"/>
      <c r="EK79" s="271"/>
      <c r="EL79" s="271"/>
      <c r="EM79" s="245"/>
      <c r="EN79" s="271"/>
      <c r="EO79" s="271"/>
      <c r="EP79" s="245"/>
      <c r="EQ79" s="271"/>
      <c r="ER79" s="271"/>
      <c r="ES79" s="245"/>
      <c r="ET79" s="271"/>
      <c r="EU79" s="271"/>
      <c r="EV79" s="245"/>
      <c r="EW79" s="271"/>
      <c r="EX79" s="271"/>
      <c r="EY79" s="245"/>
      <c r="EZ79" s="271"/>
      <c r="FA79" s="271"/>
      <c r="FB79" s="245"/>
      <c r="FC79" s="271"/>
      <c r="FD79" s="271"/>
      <c r="FE79" s="245"/>
      <c r="FF79" s="271"/>
      <c r="FG79" s="271"/>
      <c r="FH79" s="245"/>
      <c r="FI79" s="271"/>
      <c r="FJ79" s="271"/>
      <c r="FK79" s="245"/>
      <c r="FL79" s="271"/>
      <c r="FM79" s="271"/>
      <c r="FN79" s="245"/>
      <c r="FO79" s="271"/>
      <c r="FP79" s="271"/>
      <c r="FQ79" s="245"/>
      <c r="FR79" s="271"/>
      <c r="FS79" s="271"/>
      <c r="FT79" s="245"/>
      <c r="FU79" s="271"/>
      <c r="FV79" s="271"/>
      <c r="FW79" s="245"/>
      <c r="FX79" s="271"/>
      <c r="FY79" s="271"/>
      <c r="FZ79" s="245"/>
      <c r="GA79" s="271"/>
      <c r="GB79" s="271"/>
      <c r="GC79" s="245"/>
      <c r="GD79" s="271"/>
      <c r="GE79" s="271"/>
      <c r="GF79" s="245"/>
      <c r="GG79" s="271"/>
      <c r="GH79" s="271"/>
      <c r="GI79" s="245"/>
      <c r="GJ79" s="271"/>
      <c r="GK79" s="271"/>
      <c r="GL79" s="245"/>
      <c r="GM79" s="271"/>
      <c r="GN79" s="271"/>
      <c r="GO79" s="245"/>
      <c r="GP79" s="271"/>
      <c r="GQ79" s="271"/>
      <c r="GR79" s="245"/>
      <c r="GS79" s="271"/>
      <c r="GT79" s="271"/>
      <c r="GU79" s="245"/>
      <c r="GV79" s="271"/>
      <c r="GW79" s="271"/>
      <c r="GX79" s="245"/>
      <c r="GY79" s="271"/>
      <c r="GZ79" s="271"/>
      <c r="HA79" s="245"/>
      <c r="HB79" s="271"/>
      <c r="HC79" s="271"/>
      <c r="HD79" s="245"/>
      <c r="HE79" s="271"/>
      <c r="HF79" s="271"/>
      <c r="HG79" s="245"/>
      <c r="HH79" s="271"/>
      <c r="HI79" s="271"/>
      <c r="HJ79" s="245"/>
      <c r="HK79" s="271"/>
      <c r="HL79" s="271"/>
      <c r="HM79" s="245"/>
      <c r="HN79" s="271"/>
      <c r="HO79" s="271"/>
      <c r="HP79" s="245"/>
      <c r="HQ79" s="271"/>
      <c r="HR79" s="271"/>
      <c r="HS79" s="245"/>
      <c r="HT79" s="271"/>
      <c r="HU79" s="271"/>
      <c r="HV79" s="245"/>
      <c r="HW79" s="271"/>
      <c r="HX79" s="271"/>
      <c r="HY79" s="245"/>
      <c r="HZ79" s="271"/>
      <c r="IA79" s="271"/>
      <c r="IB79" s="245"/>
      <c r="IC79" s="271"/>
      <c r="ID79" s="271"/>
      <c r="IE79" s="245"/>
      <c r="IF79" s="271"/>
      <c r="IG79" s="271"/>
      <c r="IH79" s="245"/>
      <c r="II79" s="271"/>
      <c r="IJ79" s="271"/>
      <c r="IK79" s="245"/>
      <c r="IL79" s="271"/>
      <c r="IM79" s="271"/>
      <c r="IN79" s="245"/>
      <c r="IO79" s="271"/>
      <c r="IP79" s="271"/>
      <c r="IQ79" s="245"/>
      <c r="IR79" s="271"/>
      <c r="IS79" s="271"/>
      <c r="IT79" s="245"/>
      <c r="IU79" s="271"/>
      <c r="IV79" s="271"/>
      <c r="IW79" s="245"/>
      <c r="IX79" s="271"/>
      <c r="IY79" s="271"/>
      <c r="IZ79" s="245"/>
      <c r="JA79" s="271"/>
      <c r="JB79" s="271"/>
      <c r="JC79" s="245"/>
      <c r="JD79" s="271"/>
      <c r="JE79" s="271"/>
      <c r="JF79" s="245"/>
      <c r="JG79" s="271"/>
      <c r="JH79" s="271"/>
      <c r="JI79" s="245"/>
      <c r="JJ79" s="271"/>
      <c r="JK79" s="271"/>
      <c r="JL79" s="245"/>
      <c r="JM79" s="271"/>
      <c r="JN79" s="271"/>
      <c r="JO79" s="245"/>
      <c r="JP79" s="271"/>
      <c r="JQ79" s="271"/>
      <c r="JR79" s="245"/>
      <c r="JS79" s="271"/>
      <c r="JT79" s="271"/>
      <c r="JU79" s="245"/>
      <c r="JV79" s="271"/>
      <c r="JW79" s="271"/>
      <c r="JX79" s="245"/>
      <c r="JY79" s="271"/>
      <c r="JZ79" s="271"/>
      <c r="KA79" s="245"/>
      <c r="KB79" s="271"/>
      <c r="KC79" s="271"/>
      <c r="KD79" s="245"/>
      <c r="KE79" s="271"/>
      <c r="KF79" s="271"/>
      <c r="KG79" s="245"/>
      <c r="KH79" s="271"/>
      <c r="KI79" s="271"/>
      <c r="KJ79" s="245"/>
      <c r="KK79" s="271"/>
      <c r="KL79" s="271"/>
      <c r="KM79" s="245"/>
      <c r="KN79" s="271"/>
      <c r="KO79" s="271"/>
      <c r="KP79" s="245"/>
      <c r="KQ79" s="271"/>
      <c r="KR79" s="271"/>
      <c r="KS79" s="245"/>
      <c r="KT79" s="271"/>
      <c r="KU79" s="271"/>
      <c r="KV79" s="245"/>
      <c r="KW79" s="271"/>
      <c r="KX79" s="271"/>
      <c r="KY79" s="245"/>
      <c r="KZ79" s="271"/>
      <c r="LA79" s="271"/>
      <c r="LB79" s="245"/>
      <c r="LC79" s="271"/>
      <c r="LD79" s="271"/>
      <c r="LE79" s="245"/>
      <c r="LF79" s="271"/>
      <c r="LG79" s="271"/>
      <c r="LH79" s="245"/>
      <c r="LI79" s="271"/>
      <c r="LJ79" s="271"/>
      <c r="LK79" s="245"/>
      <c r="LL79" s="271"/>
      <c r="LM79" s="271"/>
      <c r="LN79" s="245"/>
      <c r="LO79" s="271"/>
      <c r="LP79" s="271"/>
      <c r="LQ79" s="245"/>
      <c r="LR79" s="271"/>
      <c r="LS79" s="271"/>
      <c r="LT79" s="245"/>
      <c r="LU79" s="271"/>
      <c r="LV79" s="271"/>
      <c r="LW79" s="245"/>
      <c r="LX79" s="271"/>
      <c r="LY79" s="271"/>
      <c r="LZ79" s="245"/>
      <c r="MA79" s="271"/>
      <c r="MB79" s="271"/>
      <c r="MC79" s="245"/>
      <c r="MD79" s="271"/>
      <c r="ME79" s="271"/>
      <c r="MF79" s="245"/>
      <c r="MG79" s="271"/>
      <c r="MH79" s="271"/>
      <c r="MI79" s="245"/>
      <c r="MJ79" s="271"/>
      <c r="MK79" s="271"/>
      <c r="ML79" s="245"/>
      <c r="MM79" s="271"/>
      <c r="MN79" s="271"/>
      <c r="MO79" s="245"/>
      <c r="MP79" s="271"/>
      <c r="MQ79" s="271"/>
      <c r="MR79" s="245"/>
      <c r="MS79" s="271"/>
      <c r="MT79" s="271"/>
      <c r="MU79" s="245"/>
      <c r="MV79" s="271"/>
      <c r="MW79" s="271"/>
      <c r="MX79" s="245"/>
      <c r="MY79" s="271"/>
      <c r="MZ79" s="271"/>
      <c r="NA79" s="245"/>
      <c r="NB79" s="271"/>
      <c r="NC79" s="271"/>
      <c r="ND79" s="245"/>
      <c r="NE79" s="271"/>
      <c r="NF79" s="271"/>
      <c r="NG79" s="245"/>
      <c r="NH79" s="271"/>
      <c r="NI79" s="271"/>
      <c r="NJ79" s="245"/>
      <c r="NK79" s="271"/>
      <c r="NL79" s="271"/>
      <c r="NM79" s="245"/>
      <c r="NN79" s="271"/>
      <c r="NO79" s="271"/>
      <c r="NP79" s="245"/>
      <c r="NQ79" s="271"/>
      <c r="NR79" s="271"/>
      <c r="NS79" s="245"/>
      <c r="NT79" s="271"/>
      <c r="NU79" s="271"/>
      <c r="NV79" s="245"/>
      <c r="NW79" s="271"/>
      <c r="NX79" s="271"/>
      <c r="NY79" s="245"/>
      <c r="NZ79" s="271"/>
      <c r="OA79" s="271"/>
      <c r="OB79" s="245"/>
      <c r="OC79" s="271"/>
      <c r="OD79" s="271"/>
      <c r="OE79" s="245"/>
      <c r="OF79" s="271"/>
      <c r="OG79" s="271"/>
      <c r="OH79" s="245"/>
      <c r="OI79" s="271"/>
      <c r="OJ79" s="271"/>
      <c r="OK79" s="245"/>
      <c r="OL79" s="271"/>
      <c r="OM79" s="271"/>
      <c r="ON79" s="245"/>
      <c r="OO79" s="271"/>
      <c r="OP79" s="271"/>
      <c r="OQ79" s="245"/>
      <c r="OR79" s="271"/>
      <c r="OS79" s="271"/>
      <c r="OT79" s="245"/>
      <c r="OU79" s="271"/>
      <c r="OV79" s="271"/>
      <c r="OW79" s="245"/>
      <c r="OX79" s="271"/>
      <c r="OY79" s="271"/>
      <c r="OZ79" s="245"/>
      <c r="PA79" s="271"/>
      <c r="PB79" s="271"/>
      <c r="PC79" s="245"/>
      <c r="PD79" s="271"/>
      <c r="PE79" s="271"/>
      <c r="PF79" s="245"/>
      <c r="PG79" s="271"/>
      <c r="PH79" s="271"/>
      <c r="PI79" s="245"/>
      <c r="PJ79" s="271"/>
      <c r="PK79" s="271"/>
      <c r="PL79" s="245"/>
      <c r="PM79" s="271"/>
      <c r="PN79" s="271"/>
      <c r="PO79" s="245"/>
      <c r="PP79" s="271"/>
      <c r="PQ79" s="271"/>
      <c r="PR79" s="245"/>
      <c r="PS79" s="271"/>
      <c r="PT79" s="271"/>
      <c r="PU79" s="245"/>
      <c r="PV79" s="271"/>
      <c r="PW79" s="271"/>
      <c r="PX79" s="245"/>
      <c r="PY79" s="271"/>
      <c r="PZ79" s="271"/>
      <c r="QA79" s="245"/>
      <c r="QB79" s="271"/>
      <c r="QC79" s="271"/>
      <c r="QD79" s="245"/>
      <c r="QE79" s="271"/>
      <c r="QF79" s="271"/>
      <c r="QG79" s="245"/>
      <c r="QH79" s="271"/>
      <c r="QI79" s="271"/>
      <c r="QJ79" s="245"/>
      <c r="QK79" s="271"/>
      <c r="QL79" s="271"/>
      <c r="QM79" s="245"/>
      <c r="QN79" s="271"/>
      <c r="QO79" s="271"/>
      <c r="QP79" s="245"/>
      <c r="QQ79" s="271"/>
      <c r="QR79" s="271"/>
      <c r="QS79" s="245"/>
      <c r="QT79" s="271"/>
      <c r="QU79" s="271"/>
      <c r="QV79" s="245"/>
      <c r="QW79" s="271"/>
      <c r="QX79" s="271"/>
      <c r="QY79" s="245"/>
      <c r="QZ79" s="271"/>
      <c r="RA79" s="271"/>
      <c r="RB79" s="245"/>
      <c r="RC79" s="271"/>
      <c r="RD79" s="271"/>
      <c r="RE79" s="245"/>
      <c r="RF79" s="271"/>
    </row>
    <row r="80" spans="1:474" s="230" customFormat="1" ht="15.75" customHeight="1" x14ac:dyDescent="0.2">
      <c r="A80" s="261"/>
      <c r="B80" s="283"/>
      <c r="C80" s="283"/>
      <c r="D80" s="283"/>
      <c r="E80" s="279" t="s">
        <v>292</v>
      </c>
      <c r="F80" s="238"/>
      <c r="G80" s="238"/>
      <c r="H80" s="262"/>
      <c r="I80" s="262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30" customFormat="1" ht="15.75" customHeight="1" x14ac:dyDescent="0.2">
      <c r="A81" s="261"/>
      <c r="B81" s="283"/>
      <c r="C81" s="283"/>
      <c r="D81" s="283"/>
      <c r="E81" s="279" t="s">
        <v>293</v>
      </c>
      <c r="F81" s="238"/>
      <c r="G81" s="238"/>
      <c r="H81" s="262"/>
      <c r="I81" s="262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30" customFormat="1" ht="15.75" customHeight="1" x14ac:dyDescent="0.2">
      <c r="A82" s="261"/>
      <c r="B82" s="283"/>
      <c r="C82" s="283"/>
      <c r="D82" s="283"/>
      <c r="E82" s="279" t="s">
        <v>292</v>
      </c>
      <c r="F82" s="238"/>
      <c r="G82" s="238"/>
      <c r="H82" s="262"/>
      <c r="I82" s="262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30" customFormat="1" ht="15.75" customHeight="1" x14ac:dyDescent="0.2">
      <c r="A83" s="261"/>
      <c r="B83" s="283"/>
      <c r="C83" s="283"/>
      <c r="D83" s="283"/>
      <c r="E83" s="279" t="s">
        <v>293</v>
      </c>
      <c r="F83" s="238"/>
      <c r="G83" s="238"/>
      <c r="H83" s="262"/>
      <c r="I83" s="262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30" customFormat="1" ht="15.75" customHeight="1" x14ac:dyDescent="0.2">
      <c r="A84" s="261"/>
      <c r="B84" s="283"/>
      <c r="C84" s="283"/>
      <c r="D84" s="283"/>
      <c r="E84" s="279" t="s">
        <v>292</v>
      </c>
      <c r="F84" s="238"/>
      <c r="G84" s="238"/>
      <c r="H84" s="262"/>
      <c r="I84" s="262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30" customFormat="1" x14ac:dyDescent="0.2">
      <c r="A85" s="261"/>
      <c r="B85" s="283"/>
      <c r="C85" s="283"/>
      <c r="D85" s="283"/>
      <c r="E85" s="279" t="s">
        <v>293</v>
      </c>
      <c r="F85" s="238"/>
      <c r="G85" s="238"/>
      <c r="H85" s="262"/>
      <c r="I85" s="262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30" customFormat="1" ht="15.75" customHeight="1" x14ac:dyDescent="0.2">
      <c r="A86" s="261"/>
      <c r="B86" s="283"/>
      <c r="C86" s="283"/>
      <c r="D86" s="283"/>
      <c r="E86" s="279" t="s">
        <v>292</v>
      </c>
      <c r="F86" s="238"/>
      <c r="G86" s="238"/>
      <c r="H86" s="262"/>
      <c r="I86" s="262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30" customFormat="1" ht="15.75" customHeight="1" x14ac:dyDescent="0.2">
      <c r="A87" s="261"/>
      <c r="B87" s="283"/>
      <c r="C87" s="283"/>
      <c r="D87" s="283"/>
      <c r="E87" s="279" t="s">
        <v>293</v>
      </c>
      <c r="F87" s="227"/>
      <c r="G87" s="227"/>
      <c r="H87" s="262"/>
      <c r="I87" s="262"/>
      <c r="J87" s="227"/>
      <c r="K87" s="238"/>
      <c r="L87" s="227"/>
      <c r="M87" s="227"/>
      <c r="N87" s="238"/>
      <c r="O87" s="227"/>
      <c r="P87" s="227"/>
      <c r="Q87" s="238"/>
      <c r="R87" s="227"/>
      <c r="S87" s="227"/>
      <c r="T87" s="238"/>
      <c r="U87" s="227"/>
      <c r="V87" s="227"/>
      <c r="W87" s="238"/>
      <c r="X87" s="227"/>
      <c r="Y87" s="227"/>
      <c r="Z87" s="238"/>
      <c r="AA87" s="227"/>
      <c r="AB87" s="227"/>
      <c r="AC87" s="238"/>
      <c r="AD87" s="227"/>
      <c r="AE87" s="227"/>
      <c r="AF87" s="238"/>
      <c r="AG87" s="227"/>
      <c r="AH87" s="227"/>
      <c r="AI87" s="238"/>
      <c r="AJ87" s="227"/>
      <c r="AK87" s="227"/>
      <c r="AL87" s="238"/>
      <c r="AM87" s="227"/>
      <c r="AN87" s="227"/>
      <c r="AO87" s="238"/>
      <c r="AP87" s="227"/>
      <c r="AQ87" s="227"/>
      <c r="AR87" s="238"/>
      <c r="AS87" s="227"/>
      <c r="AT87" s="227"/>
      <c r="AU87" s="238"/>
      <c r="AV87" s="227"/>
      <c r="AW87" s="227"/>
      <c r="AX87" s="238"/>
      <c r="AY87" s="227"/>
      <c r="AZ87" s="227"/>
      <c r="BA87" s="238"/>
      <c r="BB87" s="227"/>
      <c r="BC87" s="227"/>
      <c r="BD87" s="238"/>
      <c r="BE87" s="227"/>
      <c r="BF87" s="227"/>
      <c r="BG87" s="238"/>
      <c r="BH87" s="227"/>
      <c r="BI87" s="227"/>
      <c r="BJ87" s="238"/>
      <c r="BK87" s="227"/>
      <c r="BL87" s="227"/>
      <c r="BM87" s="238"/>
      <c r="BN87" s="227"/>
      <c r="BO87" s="227"/>
      <c r="BP87" s="238"/>
      <c r="BQ87" s="227"/>
      <c r="BR87" s="227"/>
      <c r="BS87" s="238"/>
      <c r="BT87" s="227"/>
      <c r="BU87" s="227"/>
      <c r="BV87" s="238"/>
      <c r="BW87" s="227"/>
      <c r="BX87" s="227"/>
      <c r="BY87" s="238"/>
      <c r="BZ87" s="227"/>
      <c r="CA87" s="227"/>
      <c r="CB87" s="238"/>
      <c r="CC87" s="227"/>
      <c r="CD87" s="227"/>
      <c r="CE87" s="238"/>
      <c r="CF87" s="227"/>
      <c r="CG87" s="227"/>
      <c r="CH87" s="238"/>
      <c r="CI87" s="227"/>
      <c r="CJ87" s="227"/>
      <c r="CK87" s="238"/>
      <c r="CL87" s="227"/>
      <c r="CM87" s="227"/>
      <c r="CN87" s="238"/>
      <c r="CO87" s="227"/>
      <c r="CP87" s="227"/>
      <c r="CQ87" s="238"/>
      <c r="CR87" s="227"/>
      <c r="CS87" s="227"/>
      <c r="CT87" s="238"/>
      <c r="CU87" s="227"/>
      <c r="CV87" s="227"/>
      <c r="CW87" s="238"/>
      <c r="CX87" s="227"/>
      <c r="CY87" s="227"/>
      <c r="CZ87" s="238"/>
      <c r="DA87" s="227"/>
      <c r="DB87" s="227"/>
      <c r="DC87" s="238"/>
      <c r="DD87" s="227"/>
      <c r="DE87" s="227"/>
      <c r="DF87" s="238"/>
      <c r="DG87" s="227"/>
      <c r="DH87" s="227"/>
      <c r="DI87" s="238"/>
      <c r="DJ87" s="227"/>
      <c r="DK87" s="227"/>
      <c r="DL87" s="238"/>
      <c r="DM87" s="227"/>
      <c r="DN87" s="227"/>
      <c r="DO87" s="238"/>
      <c r="DP87" s="227"/>
      <c r="DQ87" s="227"/>
      <c r="DR87" s="238"/>
      <c r="DS87" s="227"/>
      <c r="DT87" s="227"/>
      <c r="DU87" s="238"/>
      <c r="DV87" s="271"/>
      <c r="DW87" s="271"/>
      <c r="DX87" s="245"/>
      <c r="DY87" s="271"/>
      <c r="DZ87" s="271"/>
      <c r="EA87" s="245"/>
      <c r="EB87" s="271"/>
      <c r="EC87" s="271"/>
      <c r="ED87" s="245"/>
      <c r="EE87" s="271"/>
      <c r="EF87" s="271"/>
      <c r="EG87" s="245"/>
      <c r="EH87" s="271"/>
      <c r="EI87" s="271"/>
      <c r="EJ87" s="245"/>
      <c r="EK87" s="271"/>
      <c r="EL87" s="271"/>
      <c r="EM87" s="245"/>
      <c r="EN87" s="271"/>
      <c r="EO87" s="271"/>
      <c r="EP87" s="245"/>
      <c r="EQ87" s="271"/>
      <c r="ER87" s="271"/>
      <c r="ES87" s="245"/>
      <c r="ET87" s="271"/>
      <c r="EU87" s="271"/>
      <c r="EV87" s="245"/>
      <c r="EW87" s="271"/>
      <c r="EX87" s="271"/>
      <c r="EY87" s="245"/>
      <c r="EZ87" s="271"/>
      <c r="FA87" s="271"/>
      <c r="FB87" s="245"/>
      <c r="FC87" s="271"/>
      <c r="FD87" s="271"/>
      <c r="FE87" s="245"/>
      <c r="FF87" s="271"/>
      <c r="FG87" s="271"/>
      <c r="FH87" s="245"/>
      <c r="FI87" s="271"/>
      <c r="FJ87" s="271"/>
      <c r="FK87" s="245"/>
      <c r="FL87" s="271"/>
      <c r="FM87" s="271"/>
      <c r="FN87" s="245"/>
      <c r="FO87" s="271"/>
      <c r="FP87" s="271"/>
      <c r="FQ87" s="245"/>
      <c r="FR87" s="271"/>
      <c r="FS87" s="271"/>
      <c r="FT87" s="245"/>
      <c r="FU87" s="271"/>
      <c r="FV87" s="271"/>
      <c r="FW87" s="245"/>
      <c r="FX87" s="271"/>
      <c r="FY87" s="271"/>
      <c r="FZ87" s="245"/>
      <c r="GA87" s="271"/>
      <c r="GB87" s="271"/>
      <c r="GC87" s="245"/>
      <c r="GD87" s="271"/>
      <c r="GE87" s="271"/>
      <c r="GF87" s="245"/>
      <c r="GG87" s="271"/>
      <c r="GH87" s="271"/>
      <c r="GI87" s="245"/>
      <c r="GJ87" s="271"/>
      <c r="GK87" s="271"/>
      <c r="GL87" s="245"/>
      <c r="GM87" s="271"/>
      <c r="GN87" s="271"/>
      <c r="GO87" s="245"/>
      <c r="GP87" s="271"/>
      <c r="GQ87" s="271"/>
      <c r="GR87" s="245"/>
      <c r="GS87" s="271"/>
      <c r="GT87" s="271"/>
      <c r="GU87" s="245"/>
      <c r="GV87" s="271"/>
      <c r="GW87" s="271"/>
      <c r="GX87" s="245"/>
      <c r="GY87" s="271"/>
      <c r="GZ87" s="271"/>
      <c r="HA87" s="245"/>
      <c r="HB87" s="271"/>
      <c r="HC87" s="271"/>
      <c r="HD87" s="245"/>
      <c r="HE87" s="271"/>
      <c r="HF87" s="271"/>
      <c r="HG87" s="245"/>
      <c r="HH87" s="271"/>
      <c r="HI87" s="271"/>
      <c r="HJ87" s="245"/>
      <c r="HK87" s="271"/>
      <c r="HL87" s="271"/>
      <c r="HM87" s="245"/>
      <c r="HN87" s="271"/>
      <c r="HO87" s="271"/>
      <c r="HP87" s="245"/>
      <c r="HQ87" s="271"/>
      <c r="HR87" s="271"/>
      <c r="HS87" s="245"/>
      <c r="HT87" s="271"/>
      <c r="HU87" s="271"/>
      <c r="HV87" s="245"/>
      <c r="HW87" s="271"/>
      <c r="HX87" s="271"/>
      <c r="HY87" s="245"/>
      <c r="HZ87" s="271"/>
      <c r="IA87" s="271"/>
      <c r="IB87" s="245"/>
      <c r="IC87" s="271"/>
      <c r="ID87" s="271"/>
      <c r="IE87" s="245"/>
      <c r="IF87" s="271"/>
      <c r="IG87" s="271"/>
      <c r="IH87" s="245"/>
      <c r="II87" s="271"/>
      <c r="IJ87" s="271"/>
      <c r="IK87" s="245"/>
      <c r="IL87" s="271"/>
      <c r="IM87" s="271"/>
      <c r="IN87" s="245"/>
      <c r="IO87" s="271"/>
      <c r="IP87" s="271"/>
      <c r="IQ87" s="245"/>
      <c r="IR87" s="271"/>
      <c r="IS87" s="271"/>
      <c r="IT87" s="245"/>
      <c r="IU87" s="271"/>
      <c r="IV87" s="271"/>
      <c r="IW87" s="245"/>
      <c r="IX87" s="271"/>
      <c r="IY87" s="271"/>
      <c r="IZ87" s="245"/>
      <c r="JA87" s="271"/>
      <c r="JB87" s="271"/>
      <c r="JC87" s="245"/>
      <c r="JD87" s="271"/>
      <c r="JE87" s="271"/>
      <c r="JF87" s="245"/>
      <c r="JG87" s="271"/>
      <c r="JH87" s="271"/>
      <c r="JI87" s="245"/>
      <c r="JJ87" s="271"/>
      <c r="JK87" s="271"/>
      <c r="JL87" s="245"/>
      <c r="JM87" s="271"/>
      <c r="JN87" s="271"/>
      <c r="JO87" s="245"/>
      <c r="JP87" s="271"/>
      <c r="JQ87" s="271"/>
      <c r="JR87" s="245"/>
      <c r="JS87" s="271"/>
      <c r="JT87" s="271"/>
      <c r="JU87" s="245"/>
      <c r="JV87" s="271"/>
      <c r="JW87" s="271"/>
      <c r="JX87" s="245"/>
      <c r="JY87" s="271"/>
      <c r="JZ87" s="271"/>
      <c r="KA87" s="245"/>
      <c r="KB87" s="271"/>
      <c r="KC87" s="271"/>
      <c r="KD87" s="245"/>
      <c r="KE87" s="271"/>
      <c r="KF87" s="271"/>
      <c r="KG87" s="245"/>
      <c r="KH87" s="271"/>
      <c r="KI87" s="271"/>
      <c r="KJ87" s="245"/>
      <c r="KK87" s="271"/>
      <c r="KL87" s="271"/>
      <c r="KM87" s="245"/>
      <c r="KN87" s="271"/>
      <c r="KO87" s="271"/>
      <c r="KP87" s="245"/>
      <c r="KQ87" s="271"/>
      <c r="KR87" s="271"/>
      <c r="KS87" s="245"/>
      <c r="KT87" s="271"/>
      <c r="KU87" s="271"/>
      <c r="KV87" s="245"/>
      <c r="KW87" s="271"/>
      <c r="KX87" s="271"/>
      <c r="KY87" s="245"/>
      <c r="KZ87" s="271"/>
      <c r="LA87" s="271"/>
      <c r="LB87" s="245"/>
      <c r="LC87" s="271"/>
      <c r="LD87" s="271"/>
      <c r="LE87" s="245"/>
      <c r="LF87" s="271"/>
      <c r="LG87" s="271"/>
      <c r="LH87" s="245"/>
      <c r="LI87" s="271"/>
      <c r="LJ87" s="271"/>
      <c r="LK87" s="245"/>
      <c r="LL87" s="271"/>
      <c r="LM87" s="271"/>
      <c r="LN87" s="245"/>
      <c r="LO87" s="271"/>
      <c r="LP87" s="271"/>
      <c r="LQ87" s="245"/>
      <c r="LR87" s="271"/>
      <c r="LS87" s="271"/>
      <c r="LT87" s="245"/>
      <c r="LU87" s="271"/>
      <c r="LV87" s="271"/>
      <c r="LW87" s="245"/>
      <c r="LX87" s="271"/>
      <c r="LY87" s="271"/>
      <c r="LZ87" s="245"/>
      <c r="MA87" s="271"/>
      <c r="MB87" s="271"/>
      <c r="MC87" s="245"/>
      <c r="MD87" s="271"/>
      <c r="ME87" s="271"/>
      <c r="MF87" s="245"/>
      <c r="MG87" s="271"/>
      <c r="MH87" s="271"/>
      <c r="MI87" s="245"/>
      <c r="MJ87" s="271"/>
      <c r="MK87" s="271"/>
      <c r="ML87" s="245"/>
      <c r="MM87" s="271"/>
      <c r="MN87" s="271"/>
      <c r="MO87" s="245"/>
      <c r="MP87" s="271"/>
      <c r="MQ87" s="271"/>
      <c r="MR87" s="245"/>
      <c r="MS87" s="271"/>
      <c r="MT87" s="271"/>
      <c r="MU87" s="245"/>
      <c r="MV87" s="271"/>
      <c r="MW87" s="271"/>
      <c r="MX87" s="245"/>
      <c r="MY87" s="271"/>
      <c r="MZ87" s="271"/>
      <c r="NA87" s="245"/>
      <c r="NB87" s="271"/>
      <c r="NC87" s="271"/>
      <c r="ND87" s="245"/>
      <c r="NE87" s="271"/>
      <c r="NF87" s="271"/>
      <c r="NG87" s="245"/>
      <c r="NH87" s="271"/>
      <c r="NI87" s="271"/>
      <c r="NJ87" s="245"/>
      <c r="NK87" s="271"/>
      <c r="NL87" s="271"/>
      <c r="NM87" s="245"/>
      <c r="NN87" s="271"/>
      <c r="NO87" s="271"/>
      <c r="NP87" s="245"/>
      <c r="NQ87" s="271"/>
      <c r="NR87" s="271"/>
      <c r="NS87" s="245"/>
      <c r="NT87" s="271"/>
      <c r="NU87" s="271"/>
      <c r="NV87" s="245"/>
      <c r="NW87" s="271"/>
      <c r="NX87" s="271"/>
      <c r="NY87" s="245"/>
      <c r="NZ87" s="271"/>
      <c r="OA87" s="271"/>
      <c r="OB87" s="245"/>
      <c r="OC87" s="271"/>
      <c r="OD87" s="271"/>
      <c r="OE87" s="245"/>
      <c r="OF87" s="271"/>
      <c r="OG87" s="271"/>
      <c r="OH87" s="245"/>
      <c r="OI87" s="271"/>
      <c r="OJ87" s="271"/>
      <c r="OK87" s="245"/>
      <c r="OL87" s="271"/>
      <c r="OM87" s="271"/>
      <c r="ON87" s="245"/>
      <c r="OO87" s="271"/>
      <c r="OP87" s="271"/>
      <c r="OQ87" s="245"/>
      <c r="OR87" s="271"/>
      <c r="OS87" s="271"/>
      <c r="OT87" s="245"/>
      <c r="OU87" s="271"/>
      <c r="OV87" s="271"/>
      <c r="OW87" s="245"/>
      <c r="OX87" s="271"/>
      <c r="OY87" s="271"/>
      <c r="OZ87" s="245"/>
      <c r="PA87" s="271"/>
      <c r="PB87" s="271"/>
      <c r="PC87" s="245"/>
      <c r="PD87" s="271"/>
      <c r="PE87" s="271"/>
      <c r="PF87" s="245"/>
      <c r="PG87" s="271"/>
      <c r="PH87" s="271"/>
      <c r="PI87" s="245"/>
      <c r="PJ87" s="271"/>
      <c r="PK87" s="271"/>
      <c r="PL87" s="245"/>
      <c r="PM87" s="271"/>
      <c r="PN87" s="271"/>
      <c r="PO87" s="245"/>
      <c r="PP87" s="271"/>
      <c r="PQ87" s="271"/>
      <c r="PR87" s="245"/>
      <c r="PS87" s="271"/>
      <c r="PT87" s="271"/>
      <c r="PU87" s="245"/>
      <c r="PV87" s="271"/>
      <c r="PW87" s="271"/>
      <c r="PX87" s="245"/>
      <c r="PY87" s="271"/>
      <c r="PZ87" s="271"/>
      <c r="QA87" s="245"/>
      <c r="QB87" s="271"/>
      <c r="QC87" s="271"/>
      <c r="QD87" s="245"/>
      <c r="QE87" s="271"/>
      <c r="QF87" s="271"/>
      <c r="QG87" s="245"/>
      <c r="QH87" s="271"/>
      <c r="QI87" s="271"/>
      <c r="QJ87" s="245"/>
      <c r="QK87" s="271"/>
      <c r="QL87" s="271"/>
      <c r="QM87" s="245"/>
      <c r="QN87" s="271"/>
      <c r="QO87" s="271"/>
      <c r="QP87" s="245"/>
      <c r="QQ87" s="271"/>
      <c r="QR87" s="271"/>
      <c r="QS87" s="245"/>
      <c r="QT87" s="271"/>
      <c r="QU87" s="271"/>
      <c r="QV87" s="245"/>
      <c r="QW87" s="271"/>
      <c r="QX87" s="271"/>
      <c r="QY87" s="245"/>
      <c r="QZ87" s="271"/>
      <c r="RA87" s="271"/>
      <c r="RB87" s="245"/>
      <c r="RC87" s="271"/>
      <c r="RD87" s="271"/>
      <c r="RE87" s="245"/>
      <c r="RF87" s="271"/>
    </row>
    <row r="88" spans="1:474" s="230" customFormat="1" ht="15.75" customHeight="1" x14ac:dyDescent="0.2">
      <c r="A88" s="261"/>
      <c r="B88" s="283"/>
      <c r="C88" s="283"/>
      <c r="D88" s="283"/>
      <c r="E88" s="279" t="s">
        <v>292</v>
      </c>
      <c r="F88" s="238"/>
      <c r="G88" s="238"/>
      <c r="H88" s="262"/>
      <c r="I88" s="262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30" customFormat="1" ht="15.75" customHeight="1" x14ac:dyDescent="0.2">
      <c r="A89" s="261"/>
      <c r="B89" s="283"/>
      <c r="C89" s="283"/>
      <c r="D89" s="283"/>
      <c r="E89" s="279" t="s">
        <v>293</v>
      </c>
      <c r="F89" s="238"/>
      <c r="G89" s="238"/>
      <c r="H89" s="262"/>
      <c r="I89" s="262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30" customFormat="1" ht="15.75" customHeight="1" x14ac:dyDescent="0.2">
      <c r="A90" s="261"/>
      <c r="B90" s="283"/>
      <c r="C90" s="283"/>
      <c r="D90" s="283"/>
      <c r="E90" s="279" t="s">
        <v>292</v>
      </c>
      <c r="F90" s="238"/>
      <c r="G90" s="238"/>
      <c r="H90" s="262"/>
      <c r="I90" s="262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30" customFormat="1" x14ac:dyDescent="0.2">
      <c r="A91" s="261"/>
      <c r="B91" s="283"/>
      <c r="C91" s="283"/>
      <c r="D91" s="283"/>
      <c r="E91" s="279" t="s">
        <v>293</v>
      </c>
      <c r="F91" s="238"/>
      <c r="G91" s="238"/>
      <c r="H91" s="262"/>
      <c r="I91" s="262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30" customFormat="1" ht="15.75" customHeight="1" x14ac:dyDescent="0.2">
      <c r="A92" s="261"/>
      <c r="B92" s="283"/>
      <c r="C92" s="283"/>
      <c r="D92" s="283"/>
      <c r="E92" s="279" t="s">
        <v>292</v>
      </c>
      <c r="F92" s="238"/>
      <c r="G92" s="238"/>
      <c r="H92" s="262"/>
      <c r="I92" s="262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30" customFormat="1" ht="15.75" customHeight="1" x14ac:dyDescent="0.2">
      <c r="A93" s="261"/>
      <c r="B93" s="283"/>
      <c r="C93" s="283"/>
      <c r="D93" s="283"/>
      <c r="E93" s="279" t="s">
        <v>293</v>
      </c>
      <c r="F93" s="227"/>
      <c r="G93" s="227"/>
      <c r="H93" s="262"/>
      <c r="I93" s="262"/>
      <c r="J93" s="227"/>
      <c r="K93" s="238"/>
      <c r="L93" s="227"/>
      <c r="M93" s="227"/>
      <c r="N93" s="238"/>
      <c r="O93" s="227"/>
      <c r="P93" s="227"/>
      <c r="Q93" s="238"/>
      <c r="R93" s="227"/>
      <c r="S93" s="227"/>
      <c r="T93" s="238"/>
      <c r="U93" s="227"/>
      <c r="V93" s="227"/>
      <c r="W93" s="238"/>
      <c r="X93" s="227"/>
      <c r="Y93" s="227"/>
      <c r="Z93" s="238"/>
      <c r="AA93" s="227"/>
      <c r="AB93" s="227"/>
      <c r="AC93" s="238"/>
      <c r="AD93" s="227"/>
      <c r="AE93" s="227"/>
      <c r="AF93" s="238"/>
      <c r="AG93" s="227"/>
      <c r="AH93" s="227"/>
      <c r="AI93" s="238"/>
      <c r="AJ93" s="227"/>
      <c r="AK93" s="227"/>
      <c r="AL93" s="238"/>
      <c r="AM93" s="227"/>
      <c r="AN93" s="227"/>
      <c r="AO93" s="238"/>
      <c r="AP93" s="227"/>
      <c r="AQ93" s="227"/>
      <c r="AR93" s="238"/>
      <c r="AS93" s="227"/>
      <c r="AT93" s="227"/>
      <c r="AU93" s="238"/>
      <c r="AV93" s="227"/>
      <c r="AW93" s="227"/>
      <c r="AX93" s="238"/>
      <c r="AY93" s="227"/>
      <c r="AZ93" s="227"/>
      <c r="BA93" s="238"/>
      <c r="BB93" s="227"/>
      <c r="BC93" s="227"/>
      <c r="BD93" s="238"/>
      <c r="BE93" s="227"/>
      <c r="BF93" s="227"/>
      <c r="BG93" s="238"/>
      <c r="BH93" s="227"/>
      <c r="BI93" s="227"/>
      <c r="BJ93" s="238"/>
      <c r="BK93" s="227"/>
      <c r="BL93" s="227"/>
      <c r="BM93" s="238"/>
      <c r="BN93" s="227"/>
      <c r="BO93" s="227"/>
      <c r="BP93" s="238"/>
      <c r="BQ93" s="227"/>
      <c r="BR93" s="227"/>
      <c r="BS93" s="238"/>
      <c r="BT93" s="227"/>
      <c r="BU93" s="227"/>
      <c r="BV93" s="238"/>
      <c r="BW93" s="227"/>
      <c r="BX93" s="227"/>
      <c r="BY93" s="238"/>
      <c r="BZ93" s="227"/>
      <c r="CA93" s="227"/>
      <c r="CB93" s="238"/>
      <c r="CC93" s="227"/>
      <c r="CD93" s="227"/>
      <c r="CE93" s="238"/>
      <c r="CF93" s="227"/>
      <c r="CG93" s="227"/>
      <c r="CH93" s="238"/>
      <c r="CI93" s="227"/>
      <c r="CJ93" s="227"/>
      <c r="CK93" s="238"/>
      <c r="CL93" s="227"/>
      <c r="CM93" s="227"/>
      <c r="CN93" s="238"/>
      <c r="CO93" s="227"/>
      <c r="CP93" s="227"/>
      <c r="CQ93" s="238"/>
      <c r="CR93" s="227"/>
      <c r="CS93" s="227"/>
      <c r="CT93" s="238"/>
      <c r="CU93" s="227"/>
      <c r="CV93" s="227"/>
      <c r="CW93" s="238"/>
      <c r="CX93" s="227"/>
      <c r="CY93" s="227"/>
      <c r="CZ93" s="238"/>
      <c r="DA93" s="227"/>
      <c r="DB93" s="227"/>
      <c r="DC93" s="238"/>
      <c r="DD93" s="227"/>
      <c r="DE93" s="227"/>
      <c r="DF93" s="238"/>
      <c r="DG93" s="227"/>
      <c r="DH93" s="227"/>
      <c r="DI93" s="238"/>
      <c r="DJ93" s="227"/>
      <c r="DK93" s="227"/>
      <c r="DL93" s="238"/>
      <c r="DM93" s="227"/>
      <c r="DN93" s="227"/>
      <c r="DO93" s="238"/>
      <c r="DP93" s="227"/>
      <c r="DQ93" s="227"/>
      <c r="DR93" s="238"/>
      <c r="DS93" s="227"/>
      <c r="DT93" s="227"/>
      <c r="DU93" s="238"/>
      <c r="DV93" s="271"/>
      <c r="DW93" s="271"/>
      <c r="DX93" s="245"/>
      <c r="DY93" s="271"/>
      <c r="DZ93" s="271"/>
      <c r="EA93" s="245"/>
      <c r="EB93" s="271"/>
      <c r="EC93" s="271"/>
      <c r="ED93" s="245"/>
      <c r="EE93" s="271"/>
      <c r="EF93" s="271"/>
      <c r="EG93" s="245"/>
      <c r="EH93" s="271"/>
      <c r="EI93" s="271"/>
      <c r="EJ93" s="245"/>
      <c r="EK93" s="271"/>
      <c r="EL93" s="271"/>
      <c r="EM93" s="245"/>
      <c r="EN93" s="271"/>
      <c r="EO93" s="271"/>
      <c r="EP93" s="245"/>
      <c r="EQ93" s="271"/>
      <c r="ER93" s="271"/>
      <c r="ES93" s="245"/>
      <c r="ET93" s="271"/>
      <c r="EU93" s="271"/>
      <c r="EV93" s="245"/>
      <c r="EW93" s="271"/>
      <c r="EX93" s="271"/>
      <c r="EY93" s="245"/>
      <c r="EZ93" s="271"/>
      <c r="FA93" s="271"/>
      <c r="FB93" s="245"/>
      <c r="FC93" s="271"/>
      <c r="FD93" s="271"/>
      <c r="FE93" s="245"/>
      <c r="FF93" s="271"/>
      <c r="FG93" s="271"/>
      <c r="FH93" s="245"/>
      <c r="FI93" s="271"/>
      <c r="FJ93" s="271"/>
      <c r="FK93" s="245"/>
      <c r="FL93" s="271"/>
      <c r="FM93" s="271"/>
      <c r="FN93" s="245"/>
      <c r="FO93" s="271"/>
      <c r="FP93" s="271"/>
      <c r="FQ93" s="245"/>
      <c r="FR93" s="271"/>
      <c r="FS93" s="271"/>
      <c r="FT93" s="245"/>
      <c r="FU93" s="271"/>
      <c r="FV93" s="271"/>
      <c r="FW93" s="245"/>
      <c r="FX93" s="271"/>
      <c r="FY93" s="271"/>
      <c r="FZ93" s="245"/>
      <c r="GA93" s="271"/>
      <c r="GB93" s="271"/>
      <c r="GC93" s="245"/>
      <c r="GD93" s="271"/>
      <c r="GE93" s="271"/>
      <c r="GF93" s="245"/>
      <c r="GG93" s="271"/>
      <c r="GH93" s="271"/>
      <c r="GI93" s="245"/>
      <c r="GJ93" s="271"/>
      <c r="GK93" s="271"/>
      <c r="GL93" s="245"/>
      <c r="GM93" s="271"/>
      <c r="GN93" s="271"/>
      <c r="GO93" s="245"/>
      <c r="GP93" s="271"/>
      <c r="GQ93" s="271"/>
      <c r="GR93" s="245"/>
      <c r="GS93" s="271"/>
      <c r="GT93" s="271"/>
      <c r="GU93" s="245"/>
      <c r="GV93" s="271"/>
      <c r="GW93" s="271"/>
      <c r="GX93" s="245"/>
      <c r="GY93" s="271"/>
      <c r="GZ93" s="271"/>
      <c r="HA93" s="245"/>
      <c r="HB93" s="271"/>
      <c r="HC93" s="271"/>
      <c r="HD93" s="245"/>
      <c r="HE93" s="271"/>
      <c r="HF93" s="271"/>
      <c r="HG93" s="245"/>
      <c r="HH93" s="271"/>
      <c r="HI93" s="271"/>
      <c r="HJ93" s="245"/>
      <c r="HK93" s="271"/>
      <c r="HL93" s="271"/>
      <c r="HM93" s="245"/>
      <c r="HN93" s="271"/>
      <c r="HO93" s="271"/>
      <c r="HP93" s="245"/>
      <c r="HQ93" s="271"/>
      <c r="HR93" s="271"/>
      <c r="HS93" s="245"/>
      <c r="HT93" s="271"/>
      <c r="HU93" s="271"/>
      <c r="HV93" s="245"/>
      <c r="HW93" s="271"/>
      <c r="HX93" s="271"/>
      <c r="HY93" s="245"/>
      <c r="HZ93" s="271"/>
      <c r="IA93" s="271"/>
      <c r="IB93" s="245"/>
      <c r="IC93" s="271"/>
      <c r="ID93" s="271"/>
      <c r="IE93" s="245"/>
      <c r="IF93" s="271"/>
      <c r="IG93" s="271"/>
      <c r="IH93" s="245"/>
      <c r="II93" s="271"/>
      <c r="IJ93" s="271"/>
      <c r="IK93" s="245"/>
      <c r="IL93" s="271"/>
      <c r="IM93" s="271"/>
      <c r="IN93" s="245"/>
      <c r="IO93" s="271"/>
      <c r="IP93" s="271"/>
      <c r="IQ93" s="245"/>
      <c r="IR93" s="271"/>
      <c r="IS93" s="271"/>
      <c r="IT93" s="245"/>
      <c r="IU93" s="271"/>
      <c r="IV93" s="271"/>
      <c r="IW93" s="245"/>
      <c r="IX93" s="271"/>
      <c r="IY93" s="271"/>
      <c r="IZ93" s="245"/>
      <c r="JA93" s="271"/>
      <c r="JB93" s="271"/>
      <c r="JC93" s="245"/>
      <c r="JD93" s="271"/>
      <c r="JE93" s="271"/>
      <c r="JF93" s="245"/>
      <c r="JG93" s="271"/>
      <c r="JH93" s="271"/>
      <c r="JI93" s="245"/>
      <c r="JJ93" s="271"/>
      <c r="JK93" s="271"/>
      <c r="JL93" s="245"/>
      <c r="JM93" s="271"/>
      <c r="JN93" s="271"/>
      <c r="JO93" s="245"/>
      <c r="JP93" s="271"/>
      <c r="JQ93" s="271"/>
      <c r="JR93" s="245"/>
      <c r="JS93" s="271"/>
      <c r="JT93" s="271"/>
      <c r="JU93" s="245"/>
      <c r="JV93" s="271"/>
      <c r="JW93" s="271"/>
      <c r="JX93" s="245"/>
      <c r="JY93" s="271"/>
      <c r="JZ93" s="271"/>
      <c r="KA93" s="245"/>
      <c r="KB93" s="271"/>
      <c r="KC93" s="271"/>
      <c r="KD93" s="245"/>
      <c r="KE93" s="271"/>
      <c r="KF93" s="271"/>
      <c r="KG93" s="245"/>
      <c r="KH93" s="271"/>
      <c r="KI93" s="271"/>
      <c r="KJ93" s="245"/>
      <c r="KK93" s="271"/>
      <c r="KL93" s="271"/>
      <c r="KM93" s="245"/>
      <c r="KN93" s="271"/>
      <c r="KO93" s="271"/>
      <c r="KP93" s="245"/>
      <c r="KQ93" s="271"/>
      <c r="KR93" s="271"/>
      <c r="KS93" s="245"/>
      <c r="KT93" s="271"/>
      <c r="KU93" s="271"/>
      <c r="KV93" s="245"/>
      <c r="KW93" s="271"/>
      <c r="KX93" s="271"/>
      <c r="KY93" s="245"/>
      <c r="KZ93" s="271"/>
      <c r="LA93" s="271"/>
      <c r="LB93" s="245"/>
      <c r="LC93" s="271"/>
      <c r="LD93" s="271"/>
      <c r="LE93" s="245"/>
      <c r="LF93" s="271"/>
      <c r="LG93" s="271"/>
      <c r="LH93" s="245"/>
      <c r="LI93" s="271"/>
      <c r="LJ93" s="271"/>
      <c r="LK93" s="245"/>
      <c r="LL93" s="271"/>
      <c r="LM93" s="271"/>
      <c r="LN93" s="245"/>
      <c r="LO93" s="271"/>
      <c r="LP93" s="271"/>
      <c r="LQ93" s="245"/>
      <c r="LR93" s="271"/>
      <c r="LS93" s="271"/>
      <c r="LT93" s="245"/>
      <c r="LU93" s="271"/>
      <c r="LV93" s="271"/>
      <c r="LW93" s="245"/>
      <c r="LX93" s="271"/>
      <c r="LY93" s="271"/>
      <c r="LZ93" s="245"/>
      <c r="MA93" s="271"/>
      <c r="MB93" s="271"/>
      <c r="MC93" s="245"/>
      <c r="MD93" s="271"/>
      <c r="ME93" s="271"/>
      <c r="MF93" s="245"/>
      <c r="MG93" s="271"/>
      <c r="MH93" s="271"/>
      <c r="MI93" s="245"/>
      <c r="MJ93" s="271"/>
      <c r="MK93" s="271"/>
      <c r="ML93" s="245"/>
      <c r="MM93" s="271"/>
      <c r="MN93" s="271"/>
      <c r="MO93" s="245"/>
      <c r="MP93" s="271"/>
      <c r="MQ93" s="271"/>
      <c r="MR93" s="245"/>
      <c r="MS93" s="271"/>
      <c r="MT93" s="271"/>
      <c r="MU93" s="245"/>
      <c r="MV93" s="271"/>
      <c r="MW93" s="271"/>
      <c r="MX93" s="245"/>
      <c r="MY93" s="271"/>
      <c r="MZ93" s="271"/>
      <c r="NA93" s="245"/>
      <c r="NB93" s="271"/>
      <c r="NC93" s="271"/>
      <c r="ND93" s="245"/>
      <c r="NE93" s="271"/>
      <c r="NF93" s="271"/>
      <c r="NG93" s="245"/>
      <c r="NH93" s="271"/>
      <c r="NI93" s="271"/>
      <c r="NJ93" s="245"/>
      <c r="NK93" s="271"/>
      <c r="NL93" s="271"/>
      <c r="NM93" s="245"/>
      <c r="NN93" s="271"/>
      <c r="NO93" s="271"/>
      <c r="NP93" s="245"/>
      <c r="NQ93" s="271"/>
      <c r="NR93" s="271"/>
      <c r="NS93" s="245"/>
      <c r="NT93" s="271"/>
      <c r="NU93" s="271"/>
      <c r="NV93" s="245"/>
      <c r="NW93" s="271"/>
      <c r="NX93" s="271"/>
      <c r="NY93" s="245"/>
      <c r="NZ93" s="271"/>
      <c r="OA93" s="271"/>
      <c r="OB93" s="245"/>
      <c r="OC93" s="271"/>
      <c r="OD93" s="271"/>
      <c r="OE93" s="245"/>
      <c r="OF93" s="271"/>
      <c r="OG93" s="271"/>
      <c r="OH93" s="245"/>
      <c r="OI93" s="271"/>
      <c r="OJ93" s="271"/>
      <c r="OK93" s="245"/>
      <c r="OL93" s="271"/>
      <c r="OM93" s="271"/>
      <c r="ON93" s="245"/>
      <c r="OO93" s="271"/>
      <c r="OP93" s="271"/>
      <c r="OQ93" s="245"/>
      <c r="OR93" s="271"/>
      <c r="OS93" s="271"/>
      <c r="OT93" s="245"/>
      <c r="OU93" s="271"/>
      <c r="OV93" s="271"/>
      <c r="OW93" s="245"/>
      <c r="OX93" s="271"/>
      <c r="OY93" s="271"/>
      <c r="OZ93" s="245"/>
      <c r="PA93" s="271"/>
      <c r="PB93" s="271"/>
      <c r="PC93" s="245"/>
      <c r="PD93" s="271"/>
      <c r="PE93" s="271"/>
      <c r="PF93" s="245"/>
      <c r="PG93" s="271"/>
      <c r="PH93" s="271"/>
      <c r="PI93" s="245"/>
      <c r="PJ93" s="271"/>
      <c r="PK93" s="271"/>
      <c r="PL93" s="245"/>
      <c r="PM93" s="271"/>
      <c r="PN93" s="271"/>
      <c r="PO93" s="245"/>
      <c r="PP93" s="271"/>
      <c r="PQ93" s="271"/>
      <c r="PR93" s="245"/>
      <c r="PS93" s="271"/>
      <c r="PT93" s="271"/>
      <c r="PU93" s="245"/>
      <c r="PV93" s="271"/>
      <c r="PW93" s="271"/>
      <c r="PX93" s="245"/>
      <c r="PY93" s="271"/>
      <c r="PZ93" s="271"/>
      <c r="QA93" s="245"/>
      <c r="QB93" s="271"/>
      <c r="QC93" s="271"/>
      <c r="QD93" s="245"/>
      <c r="QE93" s="271"/>
      <c r="QF93" s="271"/>
      <c r="QG93" s="245"/>
      <c r="QH93" s="271"/>
      <c r="QI93" s="271"/>
      <c r="QJ93" s="245"/>
      <c r="QK93" s="271"/>
      <c r="QL93" s="271"/>
      <c r="QM93" s="245"/>
      <c r="QN93" s="271"/>
      <c r="QO93" s="271"/>
      <c r="QP93" s="245"/>
      <c r="QQ93" s="271"/>
      <c r="QR93" s="271"/>
      <c r="QS93" s="245"/>
      <c r="QT93" s="271"/>
      <c r="QU93" s="271"/>
      <c r="QV93" s="245"/>
      <c r="QW93" s="271"/>
      <c r="QX93" s="271"/>
      <c r="QY93" s="245"/>
      <c r="QZ93" s="271"/>
      <c r="RA93" s="271"/>
      <c r="RB93" s="245"/>
      <c r="RC93" s="271"/>
      <c r="RD93" s="271"/>
      <c r="RE93" s="245"/>
      <c r="RF93" s="271"/>
    </row>
    <row r="94" spans="1:474" s="230" customFormat="1" ht="15.75" customHeight="1" x14ac:dyDescent="0.2">
      <c r="A94" s="261"/>
      <c r="B94" s="283"/>
      <c r="C94" s="283"/>
      <c r="D94" s="283"/>
      <c r="E94" s="279" t="s">
        <v>292</v>
      </c>
      <c r="F94" s="238"/>
      <c r="G94" s="238"/>
      <c r="H94" s="262"/>
      <c r="I94" s="262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30" customFormat="1" ht="15.75" customHeight="1" x14ac:dyDescent="0.2">
      <c r="A95" s="261"/>
      <c r="B95" s="283"/>
      <c r="C95" s="283"/>
      <c r="D95" s="283"/>
      <c r="E95" s="279" t="s">
        <v>293</v>
      </c>
      <c r="F95" s="238"/>
      <c r="G95" s="238"/>
      <c r="H95" s="262"/>
      <c r="I95" s="262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30" customFormat="1" ht="15.75" customHeight="1" x14ac:dyDescent="0.2">
      <c r="A96" s="261"/>
      <c r="B96" s="283"/>
      <c r="C96" s="283"/>
      <c r="D96" s="283"/>
      <c r="E96" s="279" t="s">
        <v>292</v>
      </c>
      <c r="F96" s="238"/>
      <c r="G96" s="238"/>
      <c r="H96" s="262"/>
      <c r="I96" s="262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30" customFormat="1" ht="15.75" customHeight="1" x14ac:dyDescent="0.2">
      <c r="A97" s="261"/>
      <c r="B97" s="283"/>
      <c r="C97" s="283"/>
      <c r="D97" s="283"/>
      <c r="E97" s="279" t="s">
        <v>293</v>
      </c>
      <c r="F97" s="238"/>
      <c r="G97" s="238"/>
      <c r="H97" s="262"/>
      <c r="I97" s="262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30" customFormat="1" ht="15.75" customHeight="1" x14ac:dyDescent="0.2">
      <c r="A98" s="261"/>
      <c r="B98" s="283"/>
      <c r="C98" s="283"/>
      <c r="D98" s="283"/>
      <c r="E98" s="279" t="s">
        <v>292</v>
      </c>
      <c r="F98" s="238"/>
      <c r="G98" s="238"/>
      <c r="H98" s="262"/>
      <c r="I98" s="262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30" customFormat="1" ht="15.75" customHeight="1" x14ac:dyDescent="0.2">
      <c r="A99" s="261"/>
      <c r="B99" s="283"/>
      <c r="C99" s="283"/>
      <c r="D99" s="283"/>
      <c r="E99" s="279" t="s">
        <v>293</v>
      </c>
      <c r="F99" s="238"/>
      <c r="G99" s="238"/>
      <c r="H99" s="262"/>
      <c r="I99" s="262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30" customFormat="1" ht="15.75" customHeight="1" x14ac:dyDescent="0.2">
      <c r="A100" s="261"/>
      <c r="B100" s="283"/>
      <c r="C100" s="283"/>
      <c r="D100" s="283"/>
      <c r="E100" s="279" t="s">
        <v>292</v>
      </c>
      <c r="F100" s="238"/>
      <c r="G100" s="238"/>
      <c r="H100" s="262"/>
      <c r="I100" s="262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30" customFormat="1" ht="15.75" customHeight="1" x14ac:dyDescent="0.2">
      <c r="A101" s="261"/>
      <c r="B101" s="283"/>
      <c r="C101" s="283"/>
      <c r="D101" s="283"/>
      <c r="E101" s="279" t="s">
        <v>293</v>
      </c>
      <c r="F101" s="238"/>
      <c r="G101" s="238"/>
      <c r="H101" s="262"/>
      <c r="I101" s="262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30" customFormat="1" ht="15.75" customHeight="1" x14ac:dyDescent="0.2">
      <c r="A102" s="261"/>
      <c r="B102" s="283"/>
      <c r="C102" s="283"/>
      <c r="D102" s="283"/>
      <c r="E102" s="279" t="s">
        <v>292</v>
      </c>
      <c r="F102" s="238"/>
      <c r="G102" s="238"/>
      <c r="H102" s="262"/>
      <c r="I102" s="262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30" customFormat="1" ht="15.75" customHeight="1" x14ac:dyDescent="0.2">
      <c r="A103" s="261"/>
      <c r="B103" s="283"/>
      <c r="C103" s="283"/>
      <c r="D103" s="283"/>
      <c r="E103" s="279" t="s">
        <v>293</v>
      </c>
      <c r="F103" s="238"/>
      <c r="G103" s="238"/>
      <c r="H103" s="262"/>
      <c r="I103" s="262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30" customFormat="1" ht="15.75" customHeight="1" x14ac:dyDescent="0.2">
      <c r="A104" s="261"/>
      <c r="B104" s="283"/>
      <c r="C104" s="283"/>
      <c r="D104" s="283"/>
      <c r="E104" s="279" t="s">
        <v>292</v>
      </c>
      <c r="F104" s="238"/>
      <c r="G104" s="238"/>
      <c r="H104" s="262"/>
      <c r="I104" s="262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30" customFormat="1" ht="15.75" customHeight="1" x14ac:dyDescent="0.2">
      <c r="A105" s="261"/>
      <c r="B105" s="283"/>
      <c r="C105" s="283"/>
      <c r="D105" s="283"/>
      <c r="E105" s="279" t="s">
        <v>293</v>
      </c>
      <c r="F105" s="238"/>
      <c r="G105" s="238"/>
      <c r="H105" s="262"/>
      <c r="I105" s="262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30" customFormat="1" ht="15.75" customHeight="1" x14ac:dyDescent="0.2">
      <c r="A106" s="261"/>
      <c r="B106" s="283"/>
      <c r="C106" s="283"/>
      <c r="D106" s="283"/>
      <c r="E106" s="279" t="s">
        <v>292</v>
      </c>
      <c r="F106" s="238"/>
      <c r="G106" s="238"/>
      <c r="H106" s="262"/>
      <c r="I106" s="262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30" customFormat="1" ht="15.75" customHeight="1" x14ac:dyDescent="0.2">
      <c r="A107" s="261"/>
      <c r="B107" s="283"/>
      <c r="C107" s="283"/>
      <c r="D107" s="283"/>
      <c r="E107" s="279" t="s">
        <v>293</v>
      </c>
      <c r="F107" s="238"/>
      <c r="G107" s="238"/>
      <c r="H107" s="262"/>
      <c r="I107" s="262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30" customFormat="1" ht="15.75" customHeight="1" x14ac:dyDescent="0.2">
      <c r="A108" s="261"/>
      <c r="B108" s="283"/>
      <c r="C108" s="283"/>
      <c r="D108" s="283"/>
      <c r="E108" s="279" t="s">
        <v>292</v>
      </c>
      <c r="F108" s="238"/>
      <c r="G108" s="238"/>
      <c r="H108" s="262"/>
      <c r="I108" s="262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30" customFormat="1" ht="15.75" customHeight="1" x14ac:dyDescent="0.2">
      <c r="A109" s="261"/>
      <c r="B109" s="283"/>
      <c r="C109" s="283"/>
      <c r="D109" s="283"/>
      <c r="E109" s="279" t="s">
        <v>293</v>
      </c>
      <c r="F109" s="238"/>
      <c r="G109" s="238"/>
      <c r="H109" s="262"/>
      <c r="I109" s="262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30" customFormat="1" ht="15.75" customHeight="1" x14ac:dyDescent="0.2">
      <c r="A110" s="261"/>
      <c r="B110" s="283"/>
      <c r="C110" s="283"/>
      <c r="D110" s="283"/>
      <c r="E110" s="279" t="s">
        <v>292</v>
      </c>
      <c r="F110" s="238"/>
      <c r="G110" s="238"/>
      <c r="H110" s="262"/>
      <c r="I110" s="262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30" customFormat="1" ht="15.75" customHeight="1" x14ac:dyDescent="0.2">
      <c r="A111" s="261"/>
      <c r="B111" s="283"/>
      <c r="C111" s="283"/>
      <c r="D111" s="283"/>
      <c r="E111" s="279" t="s">
        <v>293</v>
      </c>
      <c r="F111" s="238"/>
      <c r="G111" s="238"/>
      <c r="H111" s="262"/>
      <c r="I111" s="262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30" customFormat="1" ht="15.75" customHeight="1" x14ac:dyDescent="0.2">
      <c r="A112" s="261"/>
      <c r="B112" s="283"/>
      <c r="C112" s="283"/>
      <c r="D112" s="283"/>
      <c r="E112" s="279" t="s">
        <v>292</v>
      </c>
      <c r="F112" s="238"/>
      <c r="G112" s="238"/>
      <c r="H112" s="262"/>
      <c r="I112" s="262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30" customFormat="1" ht="15.75" customHeight="1" x14ac:dyDescent="0.2">
      <c r="A113" s="261"/>
      <c r="B113" s="283"/>
      <c r="C113" s="283"/>
      <c r="D113" s="283"/>
      <c r="E113" s="279" t="s">
        <v>293</v>
      </c>
      <c r="F113" s="238"/>
      <c r="G113" s="238"/>
      <c r="H113" s="262"/>
      <c r="I113" s="262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30" customFormat="1" ht="15.75" customHeight="1" x14ac:dyDescent="0.2">
      <c r="A114" s="261"/>
      <c r="B114" s="283"/>
      <c r="C114" s="283"/>
      <c r="D114" s="283"/>
      <c r="E114" s="279" t="s">
        <v>292</v>
      </c>
      <c r="F114" s="238"/>
      <c r="G114" s="238"/>
      <c r="H114" s="262"/>
      <c r="I114" s="262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30" customFormat="1" ht="15.75" customHeight="1" x14ac:dyDescent="0.2">
      <c r="A115" s="261"/>
      <c r="B115" s="283"/>
      <c r="C115" s="283"/>
      <c r="D115" s="283"/>
      <c r="E115" s="279" t="s">
        <v>293</v>
      </c>
      <c r="F115" s="238"/>
      <c r="G115" s="238"/>
      <c r="H115" s="262"/>
      <c r="I115" s="262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30" customFormat="1" ht="15.75" customHeight="1" x14ac:dyDescent="0.2">
      <c r="A116" s="261"/>
      <c r="B116" s="283"/>
      <c r="C116" s="283"/>
      <c r="D116" s="283"/>
      <c r="E116" s="279" t="s">
        <v>292</v>
      </c>
      <c r="F116" s="227"/>
      <c r="G116" s="227"/>
      <c r="H116" s="262"/>
      <c r="I116" s="262"/>
      <c r="J116" s="227"/>
      <c r="K116" s="238"/>
      <c r="L116" s="227"/>
      <c r="M116" s="227"/>
      <c r="N116" s="238"/>
      <c r="O116" s="227"/>
      <c r="P116" s="227"/>
      <c r="Q116" s="238"/>
      <c r="R116" s="227"/>
      <c r="S116" s="227"/>
      <c r="T116" s="238"/>
      <c r="U116" s="227"/>
      <c r="V116" s="227"/>
      <c r="W116" s="238"/>
      <c r="X116" s="227"/>
      <c r="Y116" s="227"/>
      <c r="Z116" s="238"/>
      <c r="AA116" s="227"/>
      <c r="AB116" s="227"/>
      <c r="AC116" s="238"/>
      <c r="AD116" s="227"/>
      <c r="AE116" s="227"/>
      <c r="AF116" s="238"/>
      <c r="AG116" s="227"/>
      <c r="AH116" s="227"/>
      <c r="AI116" s="238"/>
      <c r="AJ116" s="227"/>
      <c r="AK116" s="227"/>
      <c r="AL116" s="238"/>
      <c r="AM116" s="227"/>
      <c r="AN116" s="227"/>
      <c r="AO116" s="238"/>
      <c r="AP116" s="227"/>
      <c r="AQ116" s="227"/>
      <c r="AR116" s="238"/>
      <c r="AS116" s="227"/>
      <c r="AT116" s="227"/>
      <c r="AU116" s="238"/>
      <c r="AV116" s="227"/>
      <c r="AW116" s="227"/>
      <c r="AX116" s="238"/>
      <c r="AY116" s="227"/>
      <c r="AZ116" s="227"/>
      <c r="BA116" s="238"/>
      <c r="BB116" s="227"/>
      <c r="BC116" s="227"/>
      <c r="BD116" s="238"/>
      <c r="BE116" s="227"/>
      <c r="BF116" s="227"/>
      <c r="BG116" s="238"/>
      <c r="BH116" s="227"/>
      <c r="BI116" s="227"/>
      <c r="BJ116" s="238"/>
      <c r="BK116" s="227"/>
      <c r="BL116" s="227"/>
      <c r="BM116" s="238"/>
      <c r="BN116" s="227"/>
      <c r="BO116" s="227"/>
      <c r="BP116" s="238"/>
      <c r="BQ116" s="227"/>
      <c r="BR116" s="227"/>
      <c r="BS116" s="238"/>
      <c r="BT116" s="227"/>
      <c r="BU116" s="227"/>
      <c r="BV116" s="238"/>
      <c r="BW116" s="227"/>
      <c r="BX116" s="227"/>
      <c r="BY116" s="238"/>
      <c r="BZ116" s="227"/>
      <c r="CA116" s="227"/>
      <c r="CB116" s="238"/>
      <c r="CC116" s="227"/>
      <c r="CD116" s="227"/>
      <c r="CE116" s="238"/>
      <c r="CF116" s="227"/>
      <c r="CG116" s="227"/>
      <c r="CH116" s="238"/>
      <c r="CI116" s="227"/>
      <c r="CJ116" s="227"/>
      <c r="CK116" s="238"/>
      <c r="CL116" s="227"/>
      <c r="CM116" s="227"/>
      <c r="CN116" s="238"/>
      <c r="CO116" s="227"/>
      <c r="CP116" s="227"/>
      <c r="CQ116" s="238"/>
      <c r="CR116" s="227"/>
      <c r="CS116" s="227"/>
      <c r="CT116" s="238"/>
      <c r="CU116" s="227"/>
      <c r="CV116" s="227"/>
      <c r="CW116" s="238"/>
      <c r="CX116" s="227"/>
      <c r="CY116" s="227"/>
      <c r="CZ116" s="238"/>
      <c r="DA116" s="227"/>
      <c r="DB116" s="227"/>
      <c r="DC116" s="238"/>
      <c r="DD116" s="227"/>
      <c r="DE116" s="227"/>
      <c r="DF116" s="238"/>
      <c r="DG116" s="227"/>
      <c r="DH116" s="227"/>
      <c r="DI116" s="238"/>
      <c r="DJ116" s="227"/>
      <c r="DK116" s="227"/>
      <c r="DL116" s="238"/>
      <c r="DM116" s="227"/>
      <c r="DN116" s="227"/>
      <c r="DO116" s="238"/>
      <c r="DP116" s="227"/>
      <c r="DQ116" s="227"/>
      <c r="DR116" s="238"/>
      <c r="DS116" s="227"/>
      <c r="DT116" s="227"/>
      <c r="DU116" s="238"/>
      <c r="DV116" s="271"/>
      <c r="DW116" s="271"/>
      <c r="DX116" s="245"/>
      <c r="DY116" s="271"/>
      <c r="DZ116" s="271"/>
      <c r="EA116" s="245"/>
      <c r="EB116" s="271"/>
      <c r="EC116" s="271"/>
      <c r="ED116" s="245"/>
      <c r="EE116" s="271"/>
      <c r="EF116" s="271"/>
      <c r="EG116" s="245"/>
      <c r="EH116" s="271"/>
      <c r="EI116" s="271"/>
      <c r="EJ116" s="245"/>
      <c r="EK116" s="271"/>
      <c r="EL116" s="271"/>
      <c r="EM116" s="245"/>
      <c r="EN116" s="271"/>
      <c r="EO116" s="271"/>
      <c r="EP116" s="245"/>
      <c r="EQ116" s="271"/>
      <c r="ER116" s="271"/>
      <c r="ES116" s="245"/>
      <c r="ET116" s="271"/>
      <c r="EU116" s="271"/>
      <c r="EV116" s="245"/>
      <c r="EW116" s="271"/>
      <c r="EX116" s="271"/>
      <c r="EY116" s="245"/>
      <c r="EZ116" s="271"/>
      <c r="FA116" s="271"/>
      <c r="FB116" s="245"/>
      <c r="FC116" s="271"/>
      <c r="FD116" s="271"/>
      <c r="FE116" s="245"/>
      <c r="FF116" s="271"/>
      <c r="FG116" s="271"/>
      <c r="FH116" s="245"/>
      <c r="FI116" s="271"/>
      <c r="FJ116" s="271"/>
      <c r="FK116" s="245"/>
      <c r="FL116" s="271"/>
      <c r="FM116" s="271"/>
      <c r="FN116" s="245"/>
      <c r="FO116" s="271"/>
      <c r="FP116" s="271"/>
      <c r="FQ116" s="245"/>
      <c r="FR116" s="271"/>
      <c r="FS116" s="271"/>
      <c r="FT116" s="245"/>
      <c r="FU116" s="271"/>
      <c r="FV116" s="271"/>
      <c r="FW116" s="245"/>
      <c r="FX116" s="271"/>
      <c r="FY116" s="271"/>
      <c r="FZ116" s="245"/>
      <c r="GA116" s="271"/>
      <c r="GB116" s="271"/>
      <c r="GC116" s="245"/>
      <c r="GD116" s="271"/>
      <c r="GE116" s="271"/>
      <c r="GF116" s="245"/>
      <c r="GG116" s="271"/>
      <c r="GH116" s="271"/>
      <c r="GI116" s="245"/>
      <c r="GJ116" s="271"/>
      <c r="GK116" s="271"/>
      <c r="GL116" s="245"/>
      <c r="GM116" s="271"/>
      <c r="GN116" s="271"/>
      <c r="GO116" s="245"/>
      <c r="GP116" s="271"/>
      <c r="GQ116" s="271"/>
      <c r="GR116" s="245"/>
      <c r="GS116" s="271"/>
      <c r="GT116" s="271"/>
      <c r="GU116" s="245"/>
      <c r="GV116" s="271"/>
      <c r="GW116" s="271"/>
      <c r="GX116" s="245"/>
      <c r="GY116" s="271"/>
      <c r="GZ116" s="271"/>
      <c r="HA116" s="245"/>
      <c r="HB116" s="271"/>
      <c r="HC116" s="271"/>
      <c r="HD116" s="245"/>
      <c r="HE116" s="271"/>
      <c r="HF116" s="271"/>
      <c r="HG116" s="245"/>
      <c r="HH116" s="271"/>
      <c r="HI116" s="271"/>
      <c r="HJ116" s="245"/>
      <c r="HK116" s="271"/>
      <c r="HL116" s="271"/>
      <c r="HM116" s="245"/>
      <c r="HN116" s="271"/>
      <c r="HO116" s="271"/>
      <c r="HP116" s="245"/>
      <c r="HQ116" s="271"/>
      <c r="HR116" s="271"/>
      <c r="HS116" s="245"/>
      <c r="HT116" s="271"/>
      <c r="HU116" s="271"/>
      <c r="HV116" s="245"/>
      <c r="HW116" s="271"/>
      <c r="HX116" s="271"/>
      <c r="HY116" s="245"/>
      <c r="HZ116" s="271"/>
      <c r="IA116" s="271"/>
      <c r="IB116" s="245"/>
      <c r="IC116" s="271"/>
      <c r="ID116" s="271"/>
      <c r="IE116" s="245"/>
      <c r="IF116" s="271"/>
      <c r="IG116" s="271"/>
      <c r="IH116" s="245"/>
      <c r="II116" s="271"/>
      <c r="IJ116" s="271"/>
      <c r="IK116" s="245"/>
      <c r="IL116" s="271"/>
      <c r="IM116" s="271"/>
      <c r="IN116" s="245"/>
      <c r="IO116" s="271"/>
      <c r="IP116" s="271"/>
      <c r="IQ116" s="245"/>
      <c r="IR116" s="271"/>
      <c r="IS116" s="271"/>
      <c r="IT116" s="245"/>
      <c r="IU116" s="271"/>
      <c r="IV116" s="271"/>
      <c r="IW116" s="245"/>
      <c r="IX116" s="271"/>
      <c r="IY116" s="271"/>
      <c r="IZ116" s="245"/>
      <c r="JA116" s="271"/>
      <c r="JB116" s="271"/>
      <c r="JC116" s="245"/>
      <c r="JD116" s="271"/>
      <c r="JE116" s="271"/>
      <c r="JF116" s="245"/>
      <c r="JG116" s="271"/>
      <c r="JH116" s="271"/>
      <c r="JI116" s="245"/>
      <c r="JJ116" s="271"/>
      <c r="JK116" s="271"/>
      <c r="JL116" s="245"/>
      <c r="JM116" s="271"/>
      <c r="JN116" s="271"/>
      <c r="JO116" s="245"/>
      <c r="JP116" s="271"/>
      <c r="JQ116" s="271"/>
      <c r="JR116" s="245"/>
      <c r="JS116" s="271"/>
      <c r="JT116" s="271"/>
      <c r="JU116" s="245"/>
      <c r="JV116" s="271"/>
      <c r="JW116" s="271"/>
      <c r="JX116" s="245"/>
      <c r="JY116" s="271"/>
      <c r="JZ116" s="271"/>
      <c r="KA116" s="245"/>
      <c r="KB116" s="271"/>
      <c r="KC116" s="271"/>
      <c r="KD116" s="245"/>
      <c r="KE116" s="271"/>
      <c r="KF116" s="271"/>
      <c r="KG116" s="245"/>
      <c r="KH116" s="271"/>
      <c r="KI116" s="271"/>
      <c r="KJ116" s="245"/>
      <c r="KK116" s="271"/>
      <c r="KL116" s="271"/>
      <c r="KM116" s="245"/>
      <c r="KN116" s="271"/>
      <c r="KO116" s="271"/>
      <c r="KP116" s="245"/>
      <c r="KQ116" s="271"/>
      <c r="KR116" s="271"/>
      <c r="KS116" s="245"/>
      <c r="KT116" s="271"/>
      <c r="KU116" s="271"/>
      <c r="KV116" s="245"/>
      <c r="KW116" s="271"/>
      <c r="KX116" s="271"/>
      <c r="KY116" s="245"/>
      <c r="KZ116" s="271"/>
      <c r="LA116" s="271"/>
      <c r="LB116" s="245"/>
      <c r="LC116" s="271"/>
      <c r="LD116" s="271"/>
      <c r="LE116" s="245"/>
      <c r="LF116" s="271"/>
      <c r="LG116" s="271"/>
      <c r="LH116" s="245"/>
      <c r="LI116" s="271"/>
      <c r="LJ116" s="271"/>
      <c r="LK116" s="245"/>
      <c r="LL116" s="271"/>
      <c r="LM116" s="271"/>
      <c r="LN116" s="245"/>
      <c r="LO116" s="271"/>
      <c r="LP116" s="271"/>
      <c r="LQ116" s="245"/>
      <c r="LR116" s="271"/>
      <c r="LS116" s="271"/>
      <c r="LT116" s="245"/>
      <c r="LU116" s="271"/>
      <c r="LV116" s="271"/>
      <c r="LW116" s="245"/>
      <c r="LX116" s="271"/>
      <c r="LY116" s="271"/>
      <c r="LZ116" s="245"/>
      <c r="MA116" s="271"/>
      <c r="MB116" s="271"/>
      <c r="MC116" s="245"/>
      <c r="MD116" s="271"/>
      <c r="ME116" s="271"/>
      <c r="MF116" s="245"/>
      <c r="MG116" s="271"/>
      <c r="MH116" s="271"/>
      <c r="MI116" s="245"/>
      <c r="MJ116" s="271"/>
      <c r="MK116" s="271"/>
      <c r="ML116" s="245"/>
      <c r="MM116" s="271"/>
      <c r="MN116" s="271"/>
      <c r="MO116" s="245"/>
      <c r="MP116" s="271"/>
      <c r="MQ116" s="271"/>
      <c r="MR116" s="245"/>
      <c r="MS116" s="271"/>
      <c r="MT116" s="271"/>
      <c r="MU116" s="245"/>
      <c r="MV116" s="271"/>
      <c r="MW116" s="271"/>
      <c r="MX116" s="245"/>
      <c r="MY116" s="271"/>
      <c r="MZ116" s="271"/>
      <c r="NA116" s="245"/>
      <c r="NB116" s="271"/>
      <c r="NC116" s="271"/>
      <c r="ND116" s="245"/>
      <c r="NE116" s="271"/>
      <c r="NF116" s="271"/>
      <c r="NG116" s="245"/>
      <c r="NH116" s="271"/>
      <c r="NI116" s="271"/>
      <c r="NJ116" s="245"/>
      <c r="NK116" s="271"/>
      <c r="NL116" s="271"/>
      <c r="NM116" s="245"/>
      <c r="NN116" s="271"/>
      <c r="NO116" s="271"/>
      <c r="NP116" s="245"/>
      <c r="NQ116" s="271"/>
      <c r="NR116" s="271"/>
      <c r="NS116" s="245"/>
      <c r="NT116" s="271"/>
      <c r="NU116" s="271"/>
      <c r="NV116" s="245"/>
      <c r="NW116" s="271"/>
      <c r="NX116" s="271"/>
      <c r="NY116" s="245"/>
      <c r="NZ116" s="271"/>
      <c r="OA116" s="271"/>
      <c r="OB116" s="245"/>
      <c r="OC116" s="271"/>
      <c r="OD116" s="271"/>
      <c r="OE116" s="245"/>
      <c r="OF116" s="271"/>
      <c r="OG116" s="271"/>
      <c r="OH116" s="245"/>
      <c r="OI116" s="271"/>
      <c r="OJ116" s="271"/>
      <c r="OK116" s="245"/>
      <c r="OL116" s="271"/>
      <c r="OM116" s="271"/>
      <c r="ON116" s="245"/>
      <c r="OO116" s="271"/>
      <c r="OP116" s="271"/>
      <c r="OQ116" s="245"/>
      <c r="OR116" s="271"/>
      <c r="OS116" s="271"/>
      <c r="OT116" s="245"/>
      <c r="OU116" s="271"/>
      <c r="OV116" s="271"/>
      <c r="OW116" s="245"/>
      <c r="OX116" s="271"/>
      <c r="OY116" s="271"/>
      <c r="OZ116" s="245"/>
      <c r="PA116" s="271"/>
      <c r="PB116" s="271"/>
      <c r="PC116" s="245"/>
      <c r="PD116" s="271"/>
      <c r="PE116" s="271"/>
      <c r="PF116" s="245"/>
      <c r="PG116" s="271"/>
      <c r="PH116" s="271"/>
      <c r="PI116" s="245"/>
      <c r="PJ116" s="271"/>
      <c r="PK116" s="271"/>
      <c r="PL116" s="245"/>
      <c r="PM116" s="271"/>
      <c r="PN116" s="271"/>
      <c r="PO116" s="245"/>
      <c r="PP116" s="271"/>
      <c r="PQ116" s="271"/>
      <c r="PR116" s="245"/>
      <c r="PS116" s="271"/>
      <c r="PT116" s="271"/>
      <c r="PU116" s="245"/>
      <c r="PV116" s="271"/>
      <c r="PW116" s="271"/>
      <c r="PX116" s="245"/>
      <c r="PY116" s="271"/>
      <c r="PZ116" s="271"/>
      <c r="QA116" s="245"/>
      <c r="QB116" s="271"/>
      <c r="QC116" s="271"/>
      <c r="QD116" s="245"/>
      <c r="QE116" s="271"/>
      <c r="QF116" s="271"/>
      <c r="QG116" s="245"/>
      <c r="QH116" s="271"/>
      <c r="QI116" s="271"/>
      <c r="QJ116" s="245"/>
      <c r="QK116" s="271"/>
      <c r="QL116" s="271"/>
      <c r="QM116" s="245"/>
      <c r="QN116" s="271"/>
      <c r="QO116" s="271"/>
      <c r="QP116" s="245"/>
      <c r="QQ116" s="271"/>
      <c r="QR116" s="271"/>
      <c r="QS116" s="245"/>
      <c r="QT116" s="271"/>
      <c r="QU116" s="271"/>
      <c r="QV116" s="245"/>
      <c r="QW116" s="271"/>
      <c r="QX116" s="271"/>
      <c r="QY116" s="245"/>
      <c r="QZ116" s="271"/>
      <c r="RA116" s="271"/>
      <c r="RB116" s="245"/>
      <c r="RC116" s="271"/>
      <c r="RD116" s="271"/>
      <c r="RE116" s="245"/>
      <c r="RF116" s="271"/>
    </row>
    <row r="117" spans="1:474" s="230" customFormat="1" ht="15.75" customHeight="1" x14ac:dyDescent="0.2">
      <c r="A117" s="261"/>
      <c r="B117" s="283"/>
      <c r="C117" s="283"/>
      <c r="D117" s="283"/>
      <c r="E117" s="279" t="s">
        <v>293</v>
      </c>
      <c r="F117" s="238"/>
      <c r="G117" s="238"/>
      <c r="H117" s="262"/>
      <c r="I117" s="262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30" customFormat="1" ht="15.75" customHeight="1" x14ac:dyDescent="0.2">
      <c r="A118" s="261"/>
      <c r="B118" s="283"/>
      <c r="C118" s="283"/>
      <c r="D118" s="283"/>
      <c r="E118" s="279" t="s">
        <v>292</v>
      </c>
      <c r="F118" s="238"/>
      <c r="G118" s="238"/>
      <c r="H118" s="262"/>
      <c r="I118" s="262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30" customFormat="1" ht="15.75" customHeight="1" x14ac:dyDescent="0.2">
      <c r="A119" s="261"/>
      <c r="B119" s="283"/>
      <c r="C119" s="283"/>
      <c r="D119" s="283"/>
      <c r="E119" s="279" t="s">
        <v>293</v>
      </c>
      <c r="F119" s="238"/>
      <c r="G119" s="238"/>
      <c r="H119" s="262"/>
      <c r="I119" s="262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30" customFormat="1" ht="15.75" customHeight="1" x14ac:dyDescent="0.2">
      <c r="A120" s="261"/>
      <c r="B120" s="283"/>
      <c r="C120" s="283"/>
      <c r="D120" s="283"/>
      <c r="E120" s="279" t="s">
        <v>292</v>
      </c>
      <c r="F120" s="238"/>
      <c r="G120" s="238"/>
      <c r="H120" s="262"/>
      <c r="I120" s="262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30" customFormat="1" ht="15.6" customHeight="1" x14ac:dyDescent="0.2">
      <c r="A121" s="261"/>
      <c r="B121" s="283"/>
      <c r="C121" s="283"/>
      <c r="D121" s="283"/>
      <c r="E121" s="279" t="s">
        <v>293</v>
      </c>
      <c r="F121" s="227"/>
      <c r="G121" s="227"/>
      <c r="H121" s="262"/>
      <c r="I121" s="262"/>
      <c r="J121" s="227"/>
      <c r="K121" s="238"/>
      <c r="L121" s="227"/>
      <c r="M121" s="227"/>
      <c r="N121" s="238"/>
      <c r="O121" s="227"/>
      <c r="P121" s="227"/>
      <c r="Q121" s="238"/>
      <c r="R121" s="227"/>
      <c r="S121" s="227"/>
      <c r="T121" s="238"/>
      <c r="U121" s="227"/>
      <c r="V121" s="227"/>
      <c r="W121" s="238"/>
      <c r="X121" s="227"/>
      <c r="Y121" s="227"/>
      <c r="Z121" s="238"/>
      <c r="AA121" s="227"/>
      <c r="AB121" s="227"/>
      <c r="AC121" s="238"/>
      <c r="AD121" s="227"/>
      <c r="AE121" s="227"/>
      <c r="AF121" s="238"/>
      <c r="AG121" s="227"/>
      <c r="AH121" s="227"/>
      <c r="AI121" s="238"/>
      <c r="AJ121" s="227"/>
      <c r="AK121" s="227"/>
      <c r="AL121" s="238"/>
      <c r="AM121" s="227"/>
      <c r="AN121" s="227"/>
      <c r="AO121" s="238"/>
      <c r="AP121" s="227"/>
      <c r="AQ121" s="227"/>
      <c r="AR121" s="238"/>
      <c r="AS121" s="227"/>
      <c r="AT121" s="227"/>
      <c r="AU121" s="238"/>
      <c r="AV121" s="227"/>
      <c r="AW121" s="227"/>
      <c r="AX121" s="238"/>
      <c r="AY121" s="227"/>
      <c r="AZ121" s="227"/>
      <c r="BA121" s="238"/>
      <c r="BB121" s="227"/>
      <c r="BC121" s="227"/>
      <c r="BD121" s="238"/>
      <c r="BE121" s="227"/>
      <c r="BF121" s="227"/>
      <c r="BG121" s="238"/>
      <c r="BH121" s="227"/>
      <c r="BI121" s="227"/>
      <c r="BJ121" s="238"/>
      <c r="BK121" s="227"/>
      <c r="BL121" s="227"/>
      <c r="BM121" s="238"/>
      <c r="BN121" s="227"/>
      <c r="BO121" s="227"/>
      <c r="BP121" s="238"/>
      <c r="BQ121" s="227"/>
      <c r="BR121" s="227"/>
      <c r="BS121" s="238"/>
      <c r="BT121" s="227"/>
      <c r="BU121" s="227"/>
      <c r="BV121" s="238"/>
      <c r="BW121" s="227"/>
      <c r="BX121" s="227"/>
      <c r="BY121" s="238"/>
      <c r="BZ121" s="227"/>
      <c r="CA121" s="227"/>
      <c r="CB121" s="238"/>
      <c r="CC121" s="227"/>
      <c r="CD121" s="227"/>
      <c r="CE121" s="238"/>
      <c r="CF121" s="227"/>
      <c r="CG121" s="227"/>
      <c r="CH121" s="238"/>
      <c r="CI121" s="227"/>
      <c r="CJ121" s="227"/>
      <c r="CK121" s="238"/>
      <c r="CL121" s="227"/>
      <c r="CM121" s="227"/>
      <c r="CN121" s="238"/>
      <c r="CO121" s="227"/>
      <c r="CP121" s="227"/>
      <c r="CQ121" s="238"/>
      <c r="CR121" s="227"/>
      <c r="CS121" s="227"/>
      <c r="CT121" s="238"/>
      <c r="CU121" s="227"/>
      <c r="CV121" s="227"/>
      <c r="CW121" s="238"/>
      <c r="CX121" s="227"/>
      <c r="CY121" s="227"/>
      <c r="CZ121" s="238"/>
      <c r="DA121" s="227"/>
      <c r="DB121" s="227"/>
      <c r="DC121" s="238"/>
      <c r="DD121" s="227"/>
      <c r="DE121" s="227"/>
      <c r="DF121" s="238"/>
      <c r="DG121" s="227"/>
      <c r="DH121" s="227"/>
      <c r="DI121" s="238"/>
      <c r="DJ121" s="227"/>
      <c r="DK121" s="227"/>
      <c r="DL121" s="238"/>
      <c r="DM121" s="227"/>
      <c r="DN121" s="227"/>
      <c r="DO121" s="238"/>
      <c r="DP121" s="227"/>
      <c r="DQ121" s="227"/>
      <c r="DR121" s="238"/>
      <c r="DS121" s="227"/>
      <c r="DT121" s="227"/>
      <c r="DU121" s="238"/>
      <c r="DV121" s="271"/>
      <c r="DW121" s="271"/>
      <c r="DX121" s="245"/>
      <c r="DY121" s="271"/>
      <c r="DZ121" s="271"/>
      <c r="EA121" s="245"/>
      <c r="EB121" s="271"/>
      <c r="EC121" s="271"/>
      <c r="ED121" s="245"/>
      <c r="EE121" s="271"/>
      <c r="EF121" s="271"/>
      <c r="EG121" s="245"/>
      <c r="EH121" s="271"/>
      <c r="EI121" s="271"/>
      <c r="EJ121" s="245"/>
      <c r="EK121" s="271"/>
      <c r="EL121" s="271"/>
      <c r="EM121" s="245"/>
      <c r="EN121" s="271"/>
      <c r="EO121" s="271"/>
      <c r="EP121" s="245"/>
      <c r="EQ121" s="271"/>
      <c r="ER121" s="271"/>
      <c r="ES121" s="245"/>
      <c r="ET121" s="271"/>
      <c r="EU121" s="271"/>
      <c r="EV121" s="245"/>
      <c r="EW121" s="271"/>
      <c r="EX121" s="271"/>
      <c r="EY121" s="245"/>
      <c r="EZ121" s="271"/>
      <c r="FA121" s="271"/>
      <c r="FB121" s="245"/>
      <c r="FC121" s="271"/>
      <c r="FD121" s="271"/>
      <c r="FE121" s="245"/>
      <c r="FF121" s="271"/>
      <c r="FG121" s="271"/>
      <c r="FH121" s="245"/>
      <c r="FI121" s="271"/>
      <c r="FJ121" s="271"/>
      <c r="FK121" s="245"/>
      <c r="FL121" s="271"/>
      <c r="FM121" s="271"/>
      <c r="FN121" s="245"/>
      <c r="FO121" s="271"/>
      <c r="FP121" s="271"/>
      <c r="FQ121" s="245"/>
      <c r="FR121" s="271"/>
      <c r="FS121" s="271"/>
      <c r="FT121" s="245"/>
      <c r="FU121" s="271"/>
      <c r="FV121" s="271"/>
      <c r="FW121" s="245"/>
      <c r="FX121" s="271"/>
      <c r="FY121" s="271"/>
      <c r="FZ121" s="245"/>
      <c r="GA121" s="271"/>
      <c r="GB121" s="271"/>
      <c r="GC121" s="245"/>
      <c r="GD121" s="271"/>
      <c r="GE121" s="271"/>
      <c r="GF121" s="245"/>
      <c r="GG121" s="271"/>
      <c r="GH121" s="271"/>
      <c r="GI121" s="245"/>
      <c r="GJ121" s="271"/>
      <c r="GK121" s="271"/>
      <c r="GL121" s="245"/>
      <c r="GM121" s="271"/>
      <c r="GN121" s="271"/>
      <c r="GO121" s="245"/>
      <c r="GP121" s="271"/>
      <c r="GQ121" s="271"/>
      <c r="GR121" s="245"/>
      <c r="GS121" s="271"/>
      <c r="GT121" s="271"/>
      <c r="GU121" s="245"/>
      <c r="GV121" s="271"/>
      <c r="GW121" s="271"/>
      <c r="GX121" s="245"/>
      <c r="GY121" s="271"/>
      <c r="GZ121" s="271"/>
      <c r="HA121" s="245"/>
      <c r="HB121" s="271"/>
      <c r="HC121" s="271"/>
      <c r="HD121" s="245"/>
      <c r="HE121" s="271"/>
      <c r="HF121" s="271"/>
      <c r="HG121" s="245"/>
      <c r="HH121" s="271"/>
      <c r="HI121" s="271"/>
      <c r="HJ121" s="245"/>
      <c r="HK121" s="271"/>
      <c r="HL121" s="271"/>
      <c r="HM121" s="245"/>
      <c r="HN121" s="271"/>
      <c r="HO121" s="271"/>
      <c r="HP121" s="245"/>
      <c r="HQ121" s="271"/>
      <c r="HR121" s="271"/>
      <c r="HS121" s="245"/>
      <c r="HT121" s="271"/>
      <c r="HU121" s="271"/>
      <c r="HV121" s="245"/>
      <c r="HW121" s="271"/>
      <c r="HX121" s="271"/>
      <c r="HY121" s="245"/>
      <c r="HZ121" s="271"/>
      <c r="IA121" s="271"/>
      <c r="IB121" s="245"/>
      <c r="IC121" s="271"/>
      <c r="ID121" s="271"/>
      <c r="IE121" s="245"/>
      <c r="IF121" s="271"/>
      <c r="IG121" s="271"/>
      <c r="IH121" s="245"/>
      <c r="II121" s="271"/>
      <c r="IJ121" s="271"/>
      <c r="IK121" s="245"/>
      <c r="IL121" s="271"/>
      <c r="IM121" s="271"/>
      <c r="IN121" s="245"/>
      <c r="IO121" s="271"/>
      <c r="IP121" s="271"/>
      <c r="IQ121" s="245"/>
      <c r="IR121" s="271"/>
      <c r="IS121" s="271"/>
      <c r="IT121" s="245"/>
      <c r="IU121" s="271"/>
      <c r="IV121" s="271"/>
      <c r="IW121" s="245"/>
      <c r="IX121" s="271"/>
      <c r="IY121" s="271"/>
      <c r="IZ121" s="245"/>
      <c r="JA121" s="271"/>
      <c r="JB121" s="271"/>
      <c r="JC121" s="245"/>
      <c r="JD121" s="271"/>
      <c r="JE121" s="271"/>
      <c r="JF121" s="245"/>
      <c r="JG121" s="271"/>
      <c r="JH121" s="271"/>
      <c r="JI121" s="245"/>
      <c r="JJ121" s="271"/>
      <c r="JK121" s="271"/>
      <c r="JL121" s="245"/>
      <c r="JM121" s="271"/>
      <c r="JN121" s="271"/>
      <c r="JO121" s="245"/>
      <c r="JP121" s="271"/>
      <c r="JQ121" s="271"/>
      <c r="JR121" s="245"/>
      <c r="JS121" s="271"/>
      <c r="JT121" s="271"/>
      <c r="JU121" s="245"/>
      <c r="JV121" s="271"/>
      <c r="JW121" s="271"/>
      <c r="JX121" s="245"/>
      <c r="JY121" s="271"/>
      <c r="JZ121" s="271"/>
      <c r="KA121" s="245"/>
      <c r="KB121" s="271"/>
      <c r="KC121" s="271"/>
      <c r="KD121" s="245"/>
      <c r="KE121" s="271"/>
      <c r="KF121" s="271"/>
      <c r="KG121" s="245"/>
      <c r="KH121" s="271"/>
      <c r="KI121" s="271"/>
      <c r="KJ121" s="245"/>
      <c r="KK121" s="271"/>
      <c r="KL121" s="271"/>
      <c r="KM121" s="245"/>
      <c r="KN121" s="271"/>
      <c r="KO121" s="271"/>
      <c r="KP121" s="245"/>
      <c r="KQ121" s="271"/>
      <c r="KR121" s="271"/>
      <c r="KS121" s="245"/>
      <c r="KT121" s="271"/>
      <c r="KU121" s="271"/>
      <c r="KV121" s="245"/>
      <c r="KW121" s="271"/>
      <c r="KX121" s="271"/>
      <c r="KY121" s="245"/>
      <c r="KZ121" s="271"/>
      <c r="LA121" s="271"/>
      <c r="LB121" s="245"/>
      <c r="LC121" s="271"/>
      <c r="LD121" s="271"/>
      <c r="LE121" s="245"/>
      <c r="LF121" s="271"/>
      <c r="LG121" s="271"/>
      <c r="LH121" s="245"/>
      <c r="LI121" s="271"/>
      <c r="LJ121" s="271"/>
      <c r="LK121" s="245"/>
      <c r="LL121" s="271"/>
      <c r="LM121" s="271"/>
      <c r="LN121" s="245"/>
      <c r="LO121" s="271"/>
      <c r="LP121" s="271"/>
      <c r="LQ121" s="245"/>
      <c r="LR121" s="271"/>
      <c r="LS121" s="271"/>
      <c r="LT121" s="245"/>
      <c r="LU121" s="271"/>
      <c r="LV121" s="271"/>
      <c r="LW121" s="245"/>
      <c r="LX121" s="271"/>
      <c r="LY121" s="271"/>
      <c r="LZ121" s="245"/>
      <c r="MA121" s="271"/>
      <c r="MB121" s="271"/>
      <c r="MC121" s="245"/>
      <c r="MD121" s="271"/>
      <c r="ME121" s="271"/>
      <c r="MF121" s="245"/>
      <c r="MG121" s="271"/>
      <c r="MH121" s="271"/>
      <c r="MI121" s="245"/>
      <c r="MJ121" s="271"/>
      <c r="MK121" s="271"/>
      <c r="ML121" s="245"/>
      <c r="MM121" s="271"/>
      <c r="MN121" s="271"/>
      <c r="MO121" s="245"/>
      <c r="MP121" s="271"/>
      <c r="MQ121" s="271"/>
      <c r="MR121" s="245"/>
      <c r="MS121" s="271"/>
      <c r="MT121" s="271"/>
      <c r="MU121" s="245"/>
      <c r="MV121" s="271"/>
      <c r="MW121" s="271"/>
      <c r="MX121" s="245"/>
      <c r="MY121" s="271"/>
      <c r="MZ121" s="271"/>
      <c r="NA121" s="245"/>
      <c r="NB121" s="271"/>
      <c r="NC121" s="271"/>
      <c r="ND121" s="245"/>
      <c r="NE121" s="271"/>
      <c r="NF121" s="271"/>
      <c r="NG121" s="245"/>
      <c r="NH121" s="271"/>
      <c r="NI121" s="271"/>
      <c r="NJ121" s="245"/>
      <c r="NK121" s="271"/>
      <c r="NL121" s="271"/>
      <c r="NM121" s="245"/>
      <c r="NN121" s="271"/>
      <c r="NO121" s="271"/>
      <c r="NP121" s="245"/>
      <c r="NQ121" s="271"/>
      <c r="NR121" s="271"/>
      <c r="NS121" s="245"/>
      <c r="NT121" s="271"/>
      <c r="NU121" s="271"/>
      <c r="NV121" s="245"/>
      <c r="NW121" s="271"/>
      <c r="NX121" s="271"/>
      <c r="NY121" s="245"/>
      <c r="NZ121" s="271"/>
      <c r="OA121" s="271"/>
      <c r="OB121" s="245"/>
      <c r="OC121" s="271"/>
      <c r="OD121" s="271"/>
      <c r="OE121" s="245"/>
      <c r="OF121" s="271"/>
      <c r="OG121" s="271"/>
      <c r="OH121" s="245"/>
      <c r="OI121" s="271"/>
      <c r="OJ121" s="271"/>
      <c r="OK121" s="245"/>
      <c r="OL121" s="271"/>
      <c r="OM121" s="271"/>
      <c r="ON121" s="245"/>
      <c r="OO121" s="271"/>
      <c r="OP121" s="271"/>
      <c r="OQ121" s="245"/>
      <c r="OR121" s="271"/>
      <c r="OS121" s="271"/>
      <c r="OT121" s="245"/>
      <c r="OU121" s="271"/>
      <c r="OV121" s="271"/>
      <c r="OW121" s="245"/>
      <c r="OX121" s="271"/>
      <c r="OY121" s="271"/>
      <c r="OZ121" s="245"/>
      <c r="PA121" s="271"/>
      <c r="PB121" s="271"/>
      <c r="PC121" s="245"/>
      <c r="PD121" s="271"/>
      <c r="PE121" s="271"/>
      <c r="PF121" s="245"/>
      <c r="PG121" s="271"/>
      <c r="PH121" s="271"/>
      <c r="PI121" s="245"/>
      <c r="PJ121" s="271"/>
      <c r="PK121" s="271"/>
      <c r="PL121" s="245"/>
      <c r="PM121" s="271"/>
      <c r="PN121" s="271"/>
      <c r="PO121" s="245"/>
      <c r="PP121" s="271"/>
      <c r="PQ121" s="271"/>
      <c r="PR121" s="245"/>
      <c r="PS121" s="271"/>
      <c r="PT121" s="271"/>
      <c r="PU121" s="245"/>
      <c r="PV121" s="271"/>
      <c r="PW121" s="271"/>
      <c r="PX121" s="245"/>
      <c r="PY121" s="271"/>
      <c r="PZ121" s="271"/>
      <c r="QA121" s="245"/>
      <c r="QB121" s="271"/>
      <c r="QC121" s="271"/>
      <c r="QD121" s="245"/>
      <c r="QE121" s="271"/>
      <c r="QF121" s="271"/>
      <c r="QG121" s="245"/>
      <c r="QH121" s="271"/>
      <c r="QI121" s="271"/>
      <c r="QJ121" s="245"/>
      <c r="QK121" s="271"/>
      <c r="QL121" s="271"/>
      <c r="QM121" s="245"/>
      <c r="QN121" s="271"/>
      <c r="QO121" s="271"/>
      <c r="QP121" s="245"/>
      <c r="QQ121" s="271"/>
      <c r="QR121" s="271"/>
      <c r="QS121" s="245"/>
      <c r="QT121" s="271"/>
      <c r="QU121" s="271"/>
      <c r="QV121" s="245"/>
      <c r="QW121" s="271"/>
      <c r="QX121" s="271"/>
      <c r="QY121" s="245"/>
      <c r="QZ121" s="271"/>
      <c r="RA121" s="271"/>
      <c r="RB121" s="245"/>
      <c r="RC121" s="271"/>
      <c r="RD121" s="271"/>
      <c r="RE121" s="245"/>
      <c r="RF121" s="271"/>
    </row>
    <row r="122" spans="1:474" s="230" customFormat="1" ht="15.75" customHeight="1" x14ac:dyDescent="0.2">
      <c r="A122" s="261"/>
      <c r="B122" s="283"/>
      <c r="C122" s="283"/>
      <c r="D122" s="283"/>
      <c r="E122" s="279" t="s">
        <v>292</v>
      </c>
      <c r="F122" s="238"/>
      <c r="G122" s="238"/>
      <c r="H122" s="262"/>
      <c r="I122" s="262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30" customFormat="1" ht="15.75" customHeight="1" x14ac:dyDescent="0.2">
      <c r="A123" s="261"/>
      <c r="B123" s="283"/>
      <c r="C123" s="283"/>
      <c r="D123" s="283"/>
      <c r="E123" s="279" t="s">
        <v>293</v>
      </c>
      <c r="F123" s="238"/>
      <c r="G123" s="238"/>
      <c r="H123" s="262"/>
      <c r="I123" s="262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30" customFormat="1" ht="15.75" customHeight="1" x14ac:dyDescent="0.2">
      <c r="A124" s="261"/>
      <c r="B124" s="283"/>
      <c r="C124" s="283"/>
      <c r="D124" s="283"/>
      <c r="E124" s="279" t="s">
        <v>292</v>
      </c>
      <c r="F124" s="238"/>
      <c r="G124" s="238"/>
      <c r="H124" s="262"/>
      <c r="I124" s="262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30" customFormat="1" ht="15.75" customHeight="1" x14ac:dyDescent="0.2">
      <c r="A125" s="261"/>
      <c r="B125" s="283"/>
      <c r="C125" s="283"/>
      <c r="D125" s="283"/>
      <c r="E125" s="279" t="s">
        <v>293</v>
      </c>
      <c r="F125" s="238"/>
      <c r="G125" s="238"/>
      <c r="H125" s="262"/>
      <c r="I125" s="262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30" customFormat="1" ht="15.75" customHeight="1" x14ac:dyDescent="0.2">
      <c r="A126" s="261"/>
      <c r="B126" s="283"/>
      <c r="C126" s="283"/>
      <c r="D126" s="283"/>
      <c r="E126" s="279" t="s">
        <v>292</v>
      </c>
      <c r="F126" s="238"/>
      <c r="G126" s="238"/>
      <c r="H126" s="262"/>
      <c r="I126" s="262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30" customFormat="1" x14ac:dyDescent="0.2">
      <c r="A127" s="261"/>
      <c r="B127" s="283"/>
      <c r="C127" s="283"/>
      <c r="D127" s="283"/>
      <c r="E127" s="279" t="s">
        <v>293</v>
      </c>
      <c r="F127" s="238"/>
      <c r="G127" s="238"/>
      <c r="H127" s="262"/>
      <c r="I127" s="262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30" customFormat="1" ht="15.75" customHeight="1" x14ac:dyDescent="0.2">
      <c r="A128" s="261"/>
      <c r="B128" s="283"/>
      <c r="C128" s="283"/>
      <c r="D128" s="283"/>
      <c r="E128" s="279" t="s">
        <v>292</v>
      </c>
      <c r="F128" s="238"/>
      <c r="G128" s="238"/>
      <c r="H128" s="262"/>
      <c r="I128" s="262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30" customFormat="1" ht="15.75" customHeight="1" x14ac:dyDescent="0.2">
      <c r="A129" s="261"/>
      <c r="B129" s="283"/>
      <c r="C129" s="283"/>
      <c r="D129" s="283"/>
      <c r="E129" s="279" t="s">
        <v>293</v>
      </c>
      <c r="F129" s="227"/>
      <c r="G129" s="227"/>
      <c r="H129" s="262"/>
      <c r="I129" s="262"/>
      <c r="J129" s="227"/>
      <c r="K129" s="238"/>
      <c r="L129" s="227"/>
      <c r="M129" s="227"/>
      <c r="N129" s="238"/>
      <c r="O129" s="227"/>
      <c r="P129" s="227"/>
      <c r="Q129" s="238"/>
      <c r="R129" s="227"/>
      <c r="S129" s="227"/>
      <c r="T129" s="238"/>
      <c r="U129" s="227"/>
      <c r="V129" s="227"/>
      <c r="W129" s="238"/>
      <c r="X129" s="227"/>
      <c r="Y129" s="227"/>
      <c r="Z129" s="238"/>
      <c r="AA129" s="227"/>
      <c r="AB129" s="227"/>
      <c r="AC129" s="238"/>
      <c r="AD129" s="227"/>
      <c r="AE129" s="227"/>
      <c r="AF129" s="238"/>
      <c r="AG129" s="227"/>
      <c r="AH129" s="227"/>
      <c r="AI129" s="238"/>
      <c r="AJ129" s="227"/>
      <c r="AK129" s="227"/>
      <c r="AL129" s="238"/>
      <c r="AM129" s="227"/>
      <c r="AN129" s="227"/>
      <c r="AO129" s="238"/>
      <c r="AP129" s="227"/>
      <c r="AQ129" s="227"/>
      <c r="AR129" s="238"/>
      <c r="AS129" s="227"/>
      <c r="AT129" s="227"/>
      <c r="AU129" s="238"/>
      <c r="AV129" s="227"/>
      <c r="AW129" s="227"/>
      <c r="AX129" s="238"/>
      <c r="AY129" s="227"/>
      <c r="AZ129" s="227"/>
      <c r="BA129" s="238"/>
      <c r="BB129" s="227"/>
      <c r="BC129" s="227"/>
      <c r="BD129" s="238"/>
      <c r="BE129" s="227"/>
      <c r="BF129" s="227"/>
      <c r="BG129" s="238"/>
      <c r="BH129" s="227"/>
      <c r="BI129" s="227"/>
      <c r="BJ129" s="238"/>
      <c r="BK129" s="227"/>
      <c r="BL129" s="227"/>
      <c r="BM129" s="238"/>
      <c r="BN129" s="227"/>
      <c r="BO129" s="227"/>
      <c r="BP129" s="238"/>
      <c r="BQ129" s="227"/>
      <c r="BR129" s="227"/>
      <c r="BS129" s="238"/>
      <c r="BT129" s="227"/>
      <c r="BU129" s="227"/>
      <c r="BV129" s="238"/>
      <c r="BW129" s="227"/>
      <c r="BX129" s="227"/>
      <c r="BY129" s="238"/>
      <c r="BZ129" s="227"/>
      <c r="CA129" s="227"/>
      <c r="CB129" s="238"/>
      <c r="CC129" s="227"/>
      <c r="CD129" s="227"/>
      <c r="CE129" s="238"/>
      <c r="CF129" s="227"/>
      <c r="CG129" s="227"/>
      <c r="CH129" s="238"/>
      <c r="CI129" s="227"/>
      <c r="CJ129" s="227"/>
      <c r="CK129" s="238"/>
      <c r="CL129" s="227"/>
      <c r="CM129" s="227"/>
      <c r="CN129" s="238"/>
      <c r="CO129" s="227"/>
      <c r="CP129" s="227"/>
      <c r="CQ129" s="238"/>
      <c r="CR129" s="227"/>
      <c r="CS129" s="227"/>
      <c r="CT129" s="238"/>
      <c r="CU129" s="227"/>
      <c r="CV129" s="227"/>
      <c r="CW129" s="238"/>
      <c r="CX129" s="227"/>
      <c r="CY129" s="227"/>
      <c r="CZ129" s="238"/>
      <c r="DA129" s="227"/>
      <c r="DB129" s="227"/>
      <c r="DC129" s="238"/>
      <c r="DD129" s="227"/>
      <c r="DE129" s="227"/>
      <c r="DF129" s="238"/>
      <c r="DG129" s="227"/>
      <c r="DH129" s="227"/>
      <c r="DI129" s="238"/>
      <c r="DJ129" s="227"/>
      <c r="DK129" s="227"/>
      <c r="DL129" s="238"/>
      <c r="DM129" s="227"/>
      <c r="DN129" s="227"/>
      <c r="DO129" s="238"/>
      <c r="DP129" s="227"/>
      <c r="DQ129" s="227"/>
      <c r="DR129" s="238"/>
      <c r="DS129" s="227"/>
      <c r="DT129" s="227"/>
      <c r="DU129" s="238"/>
      <c r="DV129" s="271"/>
      <c r="DW129" s="271"/>
      <c r="DX129" s="245"/>
      <c r="DY129" s="271"/>
      <c r="DZ129" s="271"/>
      <c r="EA129" s="245"/>
      <c r="EB129" s="271"/>
      <c r="EC129" s="271"/>
      <c r="ED129" s="245"/>
      <c r="EE129" s="271"/>
      <c r="EF129" s="271"/>
      <c r="EG129" s="245"/>
      <c r="EH129" s="271"/>
      <c r="EI129" s="271"/>
      <c r="EJ129" s="245"/>
      <c r="EK129" s="271"/>
      <c r="EL129" s="271"/>
      <c r="EM129" s="245"/>
      <c r="EN129" s="271"/>
      <c r="EO129" s="271"/>
      <c r="EP129" s="245"/>
      <c r="EQ129" s="271"/>
      <c r="ER129" s="271"/>
      <c r="ES129" s="245"/>
      <c r="ET129" s="271"/>
      <c r="EU129" s="271"/>
      <c r="EV129" s="245"/>
      <c r="EW129" s="271"/>
      <c r="EX129" s="271"/>
      <c r="EY129" s="245"/>
      <c r="EZ129" s="271"/>
      <c r="FA129" s="271"/>
      <c r="FB129" s="245"/>
      <c r="FC129" s="271"/>
      <c r="FD129" s="271"/>
      <c r="FE129" s="245"/>
      <c r="FF129" s="271"/>
      <c r="FG129" s="271"/>
      <c r="FH129" s="245"/>
      <c r="FI129" s="271"/>
      <c r="FJ129" s="271"/>
      <c r="FK129" s="245"/>
      <c r="FL129" s="271"/>
      <c r="FM129" s="271"/>
      <c r="FN129" s="245"/>
      <c r="FO129" s="271"/>
      <c r="FP129" s="271"/>
      <c r="FQ129" s="245"/>
      <c r="FR129" s="271"/>
      <c r="FS129" s="271"/>
      <c r="FT129" s="245"/>
      <c r="FU129" s="271"/>
      <c r="FV129" s="271"/>
      <c r="FW129" s="245"/>
      <c r="FX129" s="271"/>
      <c r="FY129" s="271"/>
      <c r="FZ129" s="245"/>
      <c r="GA129" s="271"/>
      <c r="GB129" s="271"/>
      <c r="GC129" s="245"/>
      <c r="GD129" s="271"/>
      <c r="GE129" s="271"/>
      <c r="GF129" s="245"/>
      <c r="GG129" s="271"/>
      <c r="GH129" s="271"/>
      <c r="GI129" s="245"/>
      <c r="GJ129" s="271"/>
      <c r="GK129" s="271"/>
      <c r="GL129" s="245"/>
      <c r="GM129" s="271"/>
      <c r="GN129" s="271"/>
      <c r="GO129" s="245"/>
      <c r="GP129" s="271"/>
      <c r="GQ129" s="271"/>
      <c r="GR129" s="245"/>
      <c r="GS129" s="271"/>
      <c r="GT129" s="271"/>
      <c r="GU129" s="245"/>
      <c r="GV129" s="271"/>
      <c r="GW129" s="271"/>
      <c r="GX129" s="245"/>
      <c r="GY129" s="271"/>
      <c r="GZ129" s="271"/>
      <c r="HA129" s="245"/>
      <c r="HB129" s="271"/>
      <c r="HC129" s="271"/>
      <c r="HD129" s="245"/>
      <c r="HE129" s="271"/>
      <c r="HF129" s="271"/>
      <c r="HG129" s="245"/>
      <c r="HH129" s="271"/>
      <c r="HI129" s="271"/>
      <c r="HJ129" s="245"/>
      <c r="HK129" s="271"/>
      <c r="HL129" s="271"/>
      <c r="HM129" s="245"/>
      <c r="HN129" s="271"/>
      <c r="HO129" s="271"/>
      <c r="HP129" s="245"/>
      <c r="HQ129" s="271"/>
      <c r="HR129" s="271"/>
      <c r="HS129" s="245"/>
      <c r="HT129" s="271"/>
      <c r="HU129" s="271"/>
      <c r="HV129" s="245"/>
      <c r="HW129" s="271"/>
      <c r="HX129" s="271"/>
      <c r="HY129" s="245"/>
      <c r="HZ129" s="271"/>
      <c r="IA129" s="271"/>
      <c r="IB129" s="245"/>
      <c r="IC129" s="271"/>
      <c r="ID129" s="271"/>
      <c r="IE129" s="245"/>
      <c r="IF129" s="271"/>
      <c r="IG129" s="271"/>
      <c r="IH129" s="245"/>
      <c r="II129" s="271"/>
      <c r="IJ129" s="271"/>
      <c r="IK129" s="245"/>
      <c r="IL129" s="271"/>
      <c r="IM129" s="271"/>
      <c r="IN129" s="245"/>
      <c r="IO129" s="271"/>
      <c r="IP129" s="271"/>
      <c r="IQ129" s="245"/>
      <c r="IR129" s="271"/>
      <c r="IS129" s="271"/>
      <c r="IT129" s="245"/>
      <c r="IU129" s="271"/>
      <c r="IV129" s="271"/>
      <c r="IW129" s="245"/>
      <c r="IX129" s="271"/>
      <c r="IY129" s="271"/>
      <c r="IZ129" s="245"/>
      <c r="JA129" s="271"/>
      <c r="JB129" s="271"/>
      <c r="JC129" s="245"/>
      <c r="JD129" s="271"/>
      <c r="JE129" s="271"/>
      <c r="JF129" s="245"/>
      <c r="JG129" s="271"/>
      <c r="JH129" s="271"/>
      <c r="JI129" s="245"/>
      <c r="JJ129" s="271"/>
      <c r="JK129" s="271"/>
      <c r="JL129" s="245"/>
      <c r="JM129" s="271"/>
      <c r="JN129" s="271"/>
      <c r="JO129" s="245"/>
      <c r="JP129" s="271"/>
      <c r="JQ129" s="271"/>
      <c r="JR129" s="245"/>
      <c r="JS129" s="271"/>
      <c r="JT129" s="271"/>
      <c r="JU129" s="245"/>
      <c r="JV129" s="271"/>
      <c r="JW129" s="271"/>
      <c r="JX129" s="245"/>
      <c r="JY129" s="271"/>
      <c r="JZ129" s="271"/>
      <c r="KA129" s="245"/>
      <c r="KB129" s="271"/>
      <c r="KC129" s="271"/>
      <c r="KD129" s="245"/>
      <c r="KE129" s="271"/>
      <c r="KF129" s="271"/>
      <c r="KG129" s="245"/>
      <c r="KH129" s="271"/>
      <c r="KI129" s="271"/>
      <c r="KJ129" s="245"/>
      <c r="KK129" s="271"/>
      <c r="KL129" s="271"/>
      <c r="KM129" s="245"/>
      <c r="KN129" s="271"/>
      <c r="KO129" s="271"/>
      <c r="KP129" s="245"/>
      <c r="KQ129" s="271"/>
      <c r="KR129" s="271"/>
      <c r="KS129" s="245"/>
      <c r="KT129" s="271"/>
      <c r="KU129" s="271"/>
      <c r="KV129" s="245"/>
      <c r="KW129" s="271"/>
      <c r="KX129" s="271"/>
      <c r="KY129" s="245"/>
      <c r="KZ129" s="271"/>
      <c r="LA129" s="271"/>
      <c r="LB129" s="245"/>
      <c r="LC129" s="271"/>
      <c r="LD129" s="271"/>
      <c r="LE129" s="245"/>
      <c r="LF129" s="271"/>
      <c r="LG129" s="271"/>
      <c r="LH129" s="245"/>
      <c r="LI129" s="271"/>
      <c r="LJ129" s="271"/>
      <c r="LK129" s="245"/>
      <c r="LL129" s="271"/>
      <c r="LM129" s="271"/>
      <c r="LN129" s="245"/>
      <c r="LO129" s="271"/>
      <c r="LP129" s="271"/>
      <c r="LQ129" s="245"/>
      <c r="LR129" s="271"/>
      <c r="LS129" s="271"/>
      <c r="LT129" s="245"/>
      <c r="LU129" s="271"/>
      <c r="LV129" s="271"/>
      <c r="LW129" s="245"/>
      <c r="LX129" s="271"/>
      <c r="LY129" s="271"/>
      <c r="LZ129" s="245"/>
      <c r="MA129" s="271"/>
      <c r="MB129" s="271"/>
      <c r="MC129" s="245"/>
      <c r="MD129" s="271"/>
      <c r="ME129" s="271"/>
      <c r="MF129" s="245"/>
      <c r="MG129" s="271"/>
      <c r="MH129" s="271"/>
      <c r="MI129" s="245"/>
      <c r="MJ129" s="271"/>
      <c r="MK129" s="271"/>
      <c r="ML129" s="245"/>
      <c r="MM129" s="271"/>
      <c r="MN129" s="271"/>
      <c r="MO129" s="245"/>
      <c r="MP129" s="271"/>
      <c r="MQ129" s="271"/>
      <c r="MR129" s="245"/>
      <c r="MS129" s="271"/>
      <c r="MT129" s="271"/>
      <c r="MU129" s="245"/>
      <c r="MV129" s="271"/>
      <c r="MW129" s="271"/>
      <c r="MX129" s="245"/>
      <c r="MY129" s="271"/>
      <c r="MZ129" s="271"/>
      <c r="NA129" s="245"/>
      <c r="NB129" s="271"/>
      <c r="NC129" s="271"/>
      <c r="ND129" s="245"/>
      <c r="NE129" s="271"/>
      <c r="NF129" s="271"/>
      <c r="NG129" s="245"/>
      <c r="NH129" s="271"/>
      <c r="NI129" s="271"/>
      <c r="NJ129" s="245"/>
      <c r="NK129" s="271"/>
      <c r="NL129" s="271"/>
      <c r="NM129" s="245"/>
      <c r="NN129" s="271"/>
      <c r="NO129" s="271"/>
      <c r="NP129" s="245"/>
      <c r="NQ129" s="271"/>
      <c r="NR129" s="271"/>
      <c r="NS129" s="245"/>
      <c r="NT129" s="271"/>
      <c r="NU129" s="271"/>
      <c r="NV129" s="245"/>
      <c r="NW129" s="271"/>
      <c r="NX129" s="271"/>
      <c r="NY129" s="245"/>
      <c r="NZ129" s="271"/>
      <c r="OA129" s="271"/>
      <c r="OB129" s="245"/>
      <c r="OC129" s="271"/>
      <c r="OD129" s="271"/>
      <c r="OE129" s="245"/>
      <c r="OF129" s="271"/>
      <c r="OG129" s="271"/>
      <c r="OH129" s="245"/>
      <c r="OI129" s="271"/>
      <c r="OJ129" s="271"/>
      <c r="OK129" s="245"/>
      <c r="OL129" s="271"/>
      <c r="OM129" s="271"/>
      <c r="ON129" s="245"/>
      <c r="OO129" s="271"/>
      <c r="OP129" s="271"/>
      <c r="OQ129" s="245"/>
      <c r="OR129" s="271"/>
      <c r="OS129" s="271"/>
      <c r="OT129" s="245"/>
      <c r="OU129" s="271"/>
      <c r="OV129" s="271"/>
      <c r="OW129" s="245"/>
      <c r="OX129" s="271"/>
      <c r="OY129" s="271"/>
      <c r="OZ129" s="245"/>
      <c r="PA129" s="271"/>
      <c r="PB129" s="271"/>
      <c r="PC129" s="245"/>
      <c r="PD129" s="271"/>
      <c r="PE129" s="271"/>
      <c r="PF129" s="245"/>
      <c r="PG129" s="271"/>
      <c r="PH129" s="271"/>
      <c r="PI129" s="245"/>
      <c r="PJ129" s="271"/>
      <c r="PK129" s="271"/>
      <c r="PL129" s="245"/>
      <c r="PM129" s="271"/>
      <c r="PN129" s="271"/>
      <c r="PO129" s="245"/>
      <c r="PP129" s="271"/>
      <c r="PQ129" s="271"/>
      <c r="PR129" s="245"/>
      <c r="PS129" s="271"/>
      <c r="PT129" s="271"/>
      <c r="PU129" s="245"/>
      <c r="PV129" s="271"/>
      <c r="PW129" s="271"/>
      <c r="PX129" s="245"/>
      <c r="PY129" s="271"/>
      <c r="PZ129" s="271"/>
      <c r="QA129" s="245"/>
      <c r="QB129" s="271"/>
      <c r="QC129" s="271"/>
      <c r="QD129" s="245"/>
      <c r="QE129" s="271"/>
      <c r="QF129" s="271"/>
      <c r="QG129" s="245"/>
      <c r="QH129" s="271"/>
      <c r="QI129" s="271"/>
      <c r="QJ129" s="245"/>
      <c r="QK129" s="271"/>
      <c r="QL129" s="271"/>
      <c r="QM129" s="245"/>
      <c r="QN129" s="271"/>
      <c r="QO129" s="271"/>
      <c r="QP129" s="245"/>
      <c r="QQ129" s="271"/>
      <c r="QR129" s="271"/>
      <c r="QS129" s="245"/>
      <c r="QT129" s="271"/>
      <c r="QU129" s="271"/>
      <c r="QV129" s="245"/>
      <c r="QW129" s="271"/>
      <c r="QX129" s="271"/>
      <c r="QY129" s="245"/>
      <c r="QZ129" s="271"/>
      <c r="RA129" s="271"/>
      <c r="RB129" s="245"/>
      <c r="RC129" s="271"/>
      <c r="RD129" s="271"/>
      <c r="RE129" s="245"/>
      <c r="RF129" s="271"/>
    </row>
    <row r="130" spans="1:474" s="230" customFormat="1" ht="15.75" customHeight="1" x14ac:dyDescent="0.2">
      <c r="A130" s="261"/>
      <c r="B130" s="283"/>
      <c r="C130" s="283"/>
      <c r="D130" s="283"/>
      <c r="E130" s="279" t="s">
        <v>292</v>
      </c>
      <c r="F130" s="238"/>
      <c r="G130" s="238"/>
      <c r="H130" s="262"/>
      <c r="I130" s="262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30" customFormat="1" ht="15.75" customHeight="1" x14ac:dyDescent="0.2">
      <c r="A131" s="261"/>
      <c r="B131" s="283"/>
      <c r="C131" s="283"/>
      <c r="D131" s="283"/>
      <c r="E131" s="279" t="s">
        <v>293</v>
      </c>
      <c r="F131" s="238"/>
      <c r="G131" s="238"/>
      <c r="H131" s="262"/>
      <c r="I131" s="262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30" customFormat="1" ht="15.75" customHeight="1" x14ac:dyDescent="0.2">
      <c r="A132" s="261"/>
      <c r="B132" s="283"/>
      <c r="C132" s="283"/>
      <c r="D132" s="283"/>
      <c r="E132" s="279" t="s">
        <v>292</v>
      </c>
      <c r="F132" s="238"/>
      <c r="G132" s="238"/>
      <c r="H132" s="262"/>
      <c r="I132" s="262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30" customFormat="1" x14ac:dyDescent="0.2">
      <c r="A133" s="261"/>
      <c r="B133" s="283"/>
      <c r="C133" s="283"/>
      <c r="D133" s="283"/>
      <c r="E133" s="279" t="s">
        <v>293</v>
      </c>
      <c r="F133" s="238"/>
      <c r="G133" s="238"/>
      <c r="H133" s="262"/>
      <c r="I133" s="262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30" customFormat="1" ht="15.75" customHeight="1" x14ac:dyDescent="0.2">
      <c r="A134" s="261"/>
      <c r="B134" s="283"/>
      <c r="C134" s="283"/>
      <c r="D134" s="283"/>
      <c r="E134" s="279" t="s">
        <v>292</v>
      </c>
      <c r="F134" s="238"/>
      <c r="G134" s="238"/>
      <c r="H134" s="262"/>
      <c r="I134" s="262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30" customFormat="1" ht="15.75" customHeight="1" x14ac:dyDescent="0.2">
      <c r="A135" s="261"/>
      <c r="B135" s="283"/>
      <c r="C135" s="283"/>
      <c r="D135" s="283"/>
      <c r="E135" s="279" t="s">
        <v>293</v>
      </c>
      <c r="F135" s="227"/>
      <c r="G135" s="227"/>
      <c r="H135" s="262"/>
      <c r="I135" s="262"/>
      <c r="J135" s="227"/>
      <c r="K135" s="238"/>
      <c r="L135" s="227"/>
      <c r="M135" s="227"/>
      <c r="N135" s="238"/>
      <c r="O135" s="227"/>
      <c r="P135" s="227"/>
      <c r="Q135" s="238"/>
      <c r="R135" s="227"/>
      <c r="S135" s="227"/>
      <c r="T135" s="238"/>
      <c r="U135" s="227"/>
      <c r="V135" s="227"/>
      <c r="W135" s="238"/>
      <c r="X135" s="227"/>
      <c r="Y135" s="227"/>
      <c r="Z135" s="238"/>
      <c r="AA135" s="227"/>
      <c r="AB135" s="227"/>
      <c r="AC135" s="238"/>
      <c r="AD135" s="227"/>
      <c r="AE135" s="227"/>
      <c r="AF135" s="238"/>
      <c r="AG135" s="227"/>
      <c r="AH135" s="227"/>
      <c r="AI135" s="238"/>
      <c r="AJ135" s="227"/>
      <c r="AK135" s="227"/>
      <c r="AL135" s="238"/>
      <c r="AM135" s="227"/>
      <c r="AN135" s="227"/>
      <c r="AO135" s="238"/>
      <c r="AP135" s="227"/>
      <c r="AQ135" s="227"/>
      <c r="AR135" s="238"/>
      <c r="AS135" s="227"/>
      <c r="AT135" s="227"/>
      <c r="AU135" s="238"/>
      <c r="AV135" s="227"/>
      <c r="AW135" s="227"/>
      <c r="AX135" s="238"/>
      <c r="AY135" s="227"/>
      <c r="AZ135" s="227"/>
      <c r="BA135" s="238"/>
      <c r="BB135" s="227"/>
      <c r="BC135" s="227"/>
      <c r="BD135" s="238"/>
      <c r="BE135" s="227"/>
      <c r="BF135" s="227"/>
      <c r="BG135" s="238"/>
      <c r="BH135" s="227"/>
      <c r="BI135" s="227"/>
      <c r="BJ135" s="238"/>
      <c r="BK135" s="227"/>
      <c r="BL135" s="227"/>
      <c r="BM135" s="238"/>
      <c r="BN135" s="227"/>
      <c r="BO135" s="227"/>
      <c r="BP135" s="238"/>
      <c r="BQ135" s="227"/>
      <c r="BR135" s="227"/>
      <c r="BS135" s="238"/>
      <c r="BT135" s="227"/>
      <c r="BU135" s="227"/>
      <c r="BV135" s="238"/>
      <c r="BW135" s="227"/>
      <c r="BX135" s="227"/>
      <c r="BY135" s="238"/>
      <c r="BZ135" s="227"/>
      <c r="CA135" s="227"/>
      <c r="CB135" s="238"/>
      <c r="CC135" s="227"/>
      <c r="CD135" s="227"/>
      <c r="CE135" s="238"/>
      <c r="CF135" s="227"/>
      <c r="CG135" s="227"/>
      <c r="CH135" s="238"/>
      <c r="CI135" s="227"/>
      <c r="CJ135" s="227"/>
      <c r="CK135" s="238"/>
      <c r="CL135" s="227"/>
      <c r="CM135" s="227"/>
      <c r="CN135" s="238"/>
      <c r="CO135" s="227"/>
      <c r="CP135" s="227"/>
      <c r="CQ135" s="238"/>
      <c r="CR135" s="227"/>
      <c r="CS135" s="227"/>
      <c r="CT135" s="238"/>
      <c r="CU135" s="227"/>
      <c r="CV135" s="227"/>
      <c r="CW135" s="238"/>
      <c r="CX135" s="227"/>
      <c r="CY135" s="227"/>
      <c r="CZ135" s="238"/>
      <c r="DA135" s="227"/>
      <c r="DB135" s="227"/>
      <c r="DC135" s="238"/>
      <c r="DD135" s="227"/>
      <c r="DE135" s="227"/>
      <c r="DF135" s="238"/>
      <c r="DG135" s="227"/>
      <c r="DH135" s="227"/>
      <c r="DI135" s="238"/>
      <c r="DJ135" s="227"/>
      <c r="DK135" s="227"/>
      <c r="DL135" s="238"/>
      <c r="DM135" s="227"/>
      <c r="DN135" s="227"/>
      <c r="DO135" s="238"/>
      <c r="DP135" s="227"/>
      <c r="DQ135" s="227"/>
      <c r="DR135" s="238"/>
      <c r="DS135" s="227"/>
      <c r="DT135" s="227"/>
      <c r="DU135" s="238"/>
      <c r="DV135" s="271"/>
      <c r="DW135" s="271"/>
      <c r="DX135" s="245"/>
      <c r="DY135" s="271"/>
      <c r="DZ135" s="271"/>
      <c r="EA135" s="245"/>
      <c r="EB135" s="271"/>
      <c r="EC135" s="271"/>
      <c r="ED135" s="245"/>
      <c r="EE135" s="271"/>
      <c r="EF135" s="271"/>
      <c r="EG135" s="245"/>
      <c r="EH135" s="271"/>
      <c r="EI135" s="271"/>
      <c r="EJ135" s="245"/>
      <c r="EK135" s="271"/>
      <c r="EL135" s="271"/>
      <c r="EM135" s="245"/>
      <c r="EN135" s="271"/>
      <c r="EO135" s="271"/>
      <c r="EP135" s="245"/>
      <c r="EQ135" s="271"/>
      <c r="ER135" s="271"/>
      <c r="ES135" s="245"/>
      <c r="ET135" s="271"/>
      <c r="EU135" s="271"/>
      <c r="EV135" s="245"/>
      <c r="EW135" s="271"/>
      <c r="EX135" s="271"/>
      <c r="EY135" s="245"/>
      <c r="EZ135" s="271"/>
      <c r="FA135" s="271"/>
      <c r="FB135" s="245"/>
      <c r="FC135" s="271"/>
      <c r="FD135" s="271"/>
      <c r="FE135" s="245"/>
      <c r="FF135" s="271"/>
      <c r="FG135" s="271"/>
      <c r="FH135" s="245"/>
      <c r="FI135" s="271"/>
      <c r="FJ135" s="271"/>
      <c r="FK135" s="245"/>
      <c r="FL135" s="271"/>
      <c r="FM135" s="271"/>
      <c r="FN135" s="245"/>
      <c r="FO135" s="271"/>
      <c r="FP135" s="271"/>
      <c r="FQ135" s="245"/>
      <c r="FR135" s="271"/>
      <c r="FS135" s="271"/>
      <c r="FT135" s="245"/>
      <c r="FU135" s="271"/>
      <c r="FV135" s="271"/>
      <c r="FW135" s="245"/>
      <c r="FX135" s="271"/>
      <c r="FY135" s="271"/>
      <c r="FZ135" s="245"/>
      <c r="GA135" s="271"/>
      <c r="GB135" s="271"/>
      <c r="GC135" s="245"/>
      <c r="GD135" s="271"/>
      <c r="GE135" s="271"/>
      <c r="GF135" s="245"/>
      <c r="GG135" s="271"/>
      <c r="GH135" s="271"/>
      <c r="GI135" s="245"/>
      <c r="GJ135" s="271"/>
      <c r="GK135" s="271"/>
      <c r="GL135" s="245"/>
      <c r="GM135" s="271"/>
      <c r="GN135" s="271"/>
      <c r="GO135" s="245"/>
      <c r="GP135" s="271"/>
      <c r="GQ135" s="271"/>
      <c r="GR135" s="245"/>
      <c r="GS135" s="271"/>
      <c r="GT135" s="271"/>
      <c r="GU135" s="245"/>
      <c r="GV135" s="271"/>
      <c r="GW135" s="271"/>
      <c r="GX135" s="245"/>
      <c r="GY135" s="271"/>
      <c r="GZ135" s="271"/>
      <c r="HA135" s="245"/>
      <c r="HB135" s="271"/>
      <c r="HC135" s="271"/>
      <c r="HD135" s="245"/>
      <c r="HE135" s="271"/>
      <c r="HF135" s="271"/>
      <c r="HG135" s="245"/>
      <c r="HH135" s="271"/>
      <c r="HI135" s="271"/>
      <c r="HJ135" s="245"/>
      <c r="HK135" s="271"/>
      <c r="HL135" s="271"/>
      <c r="HM135" s="245"/>
      <c r="HN135" s="271"/>
      <c r="HO135" s="271"/>
      <c r="HP135" s="245"/>
      <c r="HQ135" s="271"/>
      <c r="HR135" s="271"/>
      <c r="HS135" s="245"/>
      <c r="HT135" s="271"/>
      <c r="HU135" s="271"/>
      <c r="HV135" s="245"/>
      <c r="HW135" s="271"/>
      <c r="HX135" s="271"/>
      <c r="HY135" s="245"/>
      <c r="HZ135" s="271"/>
      <c r="IA135" s="271"/>
      <c r="IB135" s="245"/>
      <c r="IC135" s="271"/>
      <c r="ID135" s="271"/>
      <c r="IE135" s="245"/>
      <c r="IF135" s="271"/>
      <c r="IG135" s="271"/>
      <c r="IH135" s="245"/>
      <c r="II135" s="271"/>
      <c r="IJ135" s="271"/>
      <c r="IK135" s="245"/>
      <c r="IL135" s="271"/>
      <c r="IM135" s="271"/>
      <c r="IN135" s="245"/>
      <c r="IO135" s="271"/>
      <c r="IP135" s="271"/>
      <c r="IQ135" s="245"/>
      <c r="IR135" s="271"/>
      <c r="IS135" s="271"/>
      <c r="IT135" s="245"/>
      <c r="IU135" s="271"/>
      <c r="IV135" s="271"/>
      <c r="IW135" s="245"/>
      <c r="IX135" s="271"/>
      <c r="IY135" s="271"/>
      <c r="IZ135" s="245"/>
      <c r="JA135" s="271"/>
      <c r="JB135" s="271"/>
      <c r="JC135" s="245"/>
      <c r="JD135" s="271"/>
      <c r="JE135" s="271"/>
      <c r="JF135" s="245"/>
      <c r="JG135" s="271"/>
      <c r="JH135" s="271"/>
      <c r="JI135" s="245"/>
      <c r="JJ135" s="271"/>
      <c r="JK135" s="271"/>
      <c r="JL135" s="245"/>
      <c r="JM135" s="271"/>
      <c r="JN135" s="271"/>
      <c r="JO135" s="245"/>
      <c r="JP135" s="271"/>
      <c r="JQ135" s="271"/>
      <c r="JR135" s="245"/>
      <c r="JS135" s="271"/>
      <c r="JT135" s="271"/>
      <c r="JU135" s="245"/>
      <c r="JV135" s="271"/>
      <c r="JW135" s="271"/>
      <c r="JX135" s="245"/>
      <c r="JY135" s="271"/>
      <c r="JZ135" s="271"/>
      <c r="KA135" s="245"/>
      <c r="KB135" s="271"/>
      <c r="KC135" s="271"/>
      <c r="KD135" s="245"/>
      <c r="KE135" s="271"/>
      <c r="KF135" s="271"/>
      <c r="KG135" s="245"/>
      <c r="KH135" s="271"/>
      <c r="KI135" s="271"/>
      <c r="KJ135" s="245"/>
      <c r="KK135" s="271"/>
      <c r="KL135" s="271"/>
      <c r="KM135" s="245"/>
      <c r="KN135" s="271"/>
      <c r="KO135" s="271"/>
      <c r="KP135" s="245"/>
      <c r="KQ135" s="271"/>
      <c r="KR135" s="271"/>
      <c r="KS135" s="245"/>
      <c r="KT135" s="271"/>
      <c r="KU135" s="271"/>
      <c r="KV135" s="245"/>
      <c r="KW135" s="271"/>
      <c r="KX135" s="271"/>
      <c r="KY135" s="245"/>
      <c r="KZ135" s="271"/>
      <c r="LA135" s="271"/>
      <c r="LB135" s="245"/>
      <c r="LC135" s="271"/>
      <c r="LD135" s="271"/>
      <c r="LE135" s="245"/>
      <c r="LF135" s="271"/>
      <c r="LG135" s="271"/>
      <c r="LH135" s="245"/>
      <c r="LI135" s="271"/>
      <c r="LJ135" s="271"/>
      <c r="LK135" s="245"/>
      <c r="LL135" s="271"/>
      <c r="LM135" s="271"/>
      <c r="LN135" s="245"/>
      <c r="LO135" s="271"/>
      <c r="LP135" s="271"/>
      <c r="LQ135" s="245"/>
      <c r="LR135" s="271"/>
      <c r="LS135" s="271"/>
      <c r="LT135" s="245"/>
      <c r="LU135" s="271"/>
      <c r="LV135" s="271"/>
      <c r="LW135" s="245"/>
      <c r="LX135" s="271"/>
      <c r="LY135" s="271"/>
      <c r="LZ135" s="245"/>
      <c r="MA135" s="271"/>
      <c r="MB135" s="271"/>
      <c r="MC135" s="245"/>
      <c r="MD135" s="271"/>
      <c r="ME135" s="271"/>
      <c r="MF135" s="245"/>
      <c r="MG135" s="271"/>
      <c r="MH135" s="271"/>
      <c r="MI135" s="245"/>
      <c r="MJ135" s="271"/>
      <c r="MK135" s="271"/>
      <c r="ML135" s="245"/>
      <c r="MM135" s="271"/>
      <c r="MN135" s="271"/>
      <c r="MO135" s="245"/>
      <c r="MP135" s="271"/>
      <c r="MQ135" s="271"/>
      <c r="MR135" s="245"/>
      <c r="MS135" s="271"/>
      <c r="MT135" s="271"/>
      <c r="MU135" s="245"/>
      <c r="MV135" s="271"/>
      <c r="MW135" s="271"/>
      <c r="MX135" s="245"/>
      <c r="MY135" s="271"/>
      <c r="MZ135" s="271"/>
      <c r="NA135" s="245"/>
      <c r="NB135" s="271"/>
      <c r="NC135" s="271"/>
      <c r="ND135" s="245"/>
      <c r="NE135" s="271"/>
      <c r="NF135" s="271"/>
      <c r="NG135" s="245"/>
      <c r="NH135" s="271"/>
      <c r="NI135" s="271"/>
      <c r="NJ135" s="245"/>
      <c r="NK135" s="271"/>
      <c r="NL135" s="271"/>
      <c r="NM135" s="245"/>
      <c r="NN135" s="271"/>
      <c r="NO135" s="271"/>
      <c r="NP135" s="245"/>
      <c r="NQ135" s="271"/>
      <c r="NR135" s="271"/>
      <c r="NS135" s="245"/>
      <c r="NT135" s="271"/>
      <c r="NU135" s="271"/>
      <c r="NV135" s="245"/>
      <c r="NW135" s="271"/>
      <c r="NX135" s="271"/>
      <c r="NY135" s="245"/>
      <c r="NZ135" s="271"/>
      <c r="OA135" s="271"/>
      <c r="OB135" s="245"/>
      <c r="OC135" s="271"/>
      <c r="OD135" s="271"/>
      <c r="OE135" s="245"/>
      <c r="OF135" s="271"/>
      <c r="OG135" s="271"/>
      <c r="OH135" s="245"/>
      <c r="OI135" s="271"/>
      <c r="OJ135" s="271"/>
      <c r="OK135" s="245"/>
      <c r="OL135" s="271"/>
      <c r="OM135" s="271"/>
      <c r="ON135" s="245"/>
      <c r="OO135" s="271"/>
      <c r="OP135" s="271"/>
      <c r="OQ135" s="245"/>
      <c r="OR135" s="271"/>
      <c r="OS135" s="271"/>
      <c r="OT135" s="245"/>
      <c r="OU135" s="271"/>
      <c r="OV135" s="271"/>
      <c r="OW135" s="245"/>
      <c r="OX135" s="271"/>
      <c r="OY135" s="271"/>
      <c r="OZ135" s="245"/>
      <c r="PA135" s="271"/>
      <c r="PB135" s="271"/>
      <c r="PC135" s="245"/>
      <c r="PD135" s="271"/>
      <c r="PE135" s="271"/>
      <c r="PF135" s="245"/>
      <c r="PG135" s="271"/>
      <c r="PH135" s="271"/>
      <c r="PI135" s="245"/>
      <c r="PJ135" s="271"/>
      <c r="PK135" s="271"/>
      <c r="PL135" s="245"/>
      <c r="PM135" s="271"/>
      <c r="PN135" s="271"/>
      <c r="PO135" s="245"/>
      <c r="PP135" s="271"/>
      <c r="PQ135" s="271"/>
      <c r="PR135" s="245"/>
      <c r="PS135" s="271"/>
      <c r="PT135" s="271"/>
      <c r="PU135" s="245"/>
      <c r="PV135" s="271"/>
      <c r="PW135" s="271"/>
      <c r="PX135" s="245"/>
      <c r="PY135" s="271"/>
      <c r="PZ135" s="271"/>
      <c r="QA135" s="245"/>
      <c r="QB135" s="271"/>
      <c r="QC135" s="271"/>
      <c r="QD135" s="245"/>
      <c r="QE135" s="271"/>
      <c r="QF135" s="271"/>
      <c r="QG135" s="245"/>
      <c r="QH135" s="271"/>
      <c r="QI135" s="271"/>
      <c r="QJ135" s="245"/>
      <c r="QK135" s="271"/>
      <c r="QL135" s="271"/>
      <c r="QM135" s="245"/>
      <c r="QN135" s="271"/>
      <c r="QO135" s="271"/>
      <c r="QP135" s="245"/>
      <c r="QQ135" s="271"/>
      <c r="QR135" s="271"/>
      <c r="QS135" s="245"/>
      <c r="QT135" s="271"/>
      <c r="QU135" s="271"/>
      <c r="QV135" s="245"/>
      <c r="QW135" s="271"/>
      <c r="QX135" s="271"/>
      <c r="QY135" s="245"/>
      <c r="QZ135" s="271"/>
      <c r="RA135" s="271"/>
      <c r="RB135" s="245"/>
      <c r="RC135" s="271"/>
      <c r="RD135" s="271"/>
      <c r="RE135" s="245"/>
      <c r="RF135" s="271"/>
    </row>
    <row r="136" spans="1:474" s="230" customFormat="1" ht="15.75" customHeight="1" x14ac:dyDescent="0.2">
      <c r="A136" s="261"/>
      <c r="B136" s="283"/>
      <c r="C136" s="283"/>
      <c r="D136" s="283"/>
      <c r="E136" s="279" t="s">
        <v>292</v>
      </c>
      <c r="F136" s="238"/>
      <c r="G136" s="238"/>
      <c r="H136" s="262"/>
      <c r="I136" s="262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30" customFormat="1" ht="15.75" customHeight="1" x14ac:dyDescent="0.2">
      <c r="A137" s="261"/>
      <c r="B137" s="283"/>
      <c r="C137" s="283"/>
      <c r="D137" s="283"/>
      <c r="E137" s="279" t="s">
        <v>293</v>
      </c>
      <c r="F137" s="238"/>
      <c r="G137" s="238"/>
      <c r="H137" s="262"/>
      <c r="I137" s="262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30" customFormat="1" ht="15.75" customHeight="1" x14ac:dyDescent="0.2">
      <c r="A138" s="261"/>
      <c r="B138" s="283"/>
      <c r="C138" s="283"/>
      <c r="D138" s="283"/>
      <c r="E138" s="279" t="s">
        <v>292</v>
      </c>
      <c r="F138" s="238"/>
      <c r="G138" s="238"/>
      <c r="H138" s="262"/>
      <c r="I138" s="262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30" customFormat="1" ht="15.75" customHeight="1" x14ac:dyDescent="0.2">
      <c r="A139" s="261"/>
      <c r="B139" s="283"/>
      <c r="C139" s="283"/>
      <c r="D139" s="283"/>
      <c r="E139" s="279" t="s">
        <v>293</v>
      </c>
      <c r="F139" s="238"/>
      <c r="G139" s="238"/>
      <c r="H139" s="262"/>
      <c r="I139" s="262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30" customFormat="1" ht="15.75" customHeight="1" x14ac:dyDescent="0.2">
      <c r="A140" s="261"/>
      <c r="B140" s="283"/>
      <c r="C140" s="283"/>
      <c r="D140" s="283"/>
      <c r="E140" s="279" t="s">
        <v>292</v>
      </c>
      <c r="F140" s="238"/>
      <c r="G140" s="238"/>
      <c r="H140" s="262"/>
      <c r="I140" s="262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30" customFormat="1" ht="15.75" customHeight="1" x14ac:dyDescent="0.2">
      <c r="A141" s="261"/>
      <c r="B141" s="283"/>
      <c r="C141" s="283"/>
      <c r="D141" s="283"/>
      <c r="E141" s="279" t="s">
        <v>293</v>
      </c>
      <c r="F141" s="238"/>
      <c r="G141" s="238"/>
      <c r="H141" s="262"/>
      <c r="I141" s="262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30" customFormat="1" ht="15.75" customHeight="1" x14ac:dyDescent="0.2">
      <c r="A142" s="261"/>
      <c r="B142" s="283"/>
      <c r="C142" s="283"/>
      <c r="D142" s="283"/>
      <c r="E142" s="279" t="s">
        <v>292</v>
      </c>
      <c r="F142" s="238"/>
      <c r="G142" s="238"/>
      <c r="H142" s="262"/>
      <c r="I142" s="262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30" customFormat="1" ht="15.75" customHeight="1" x14ac:dyDescent="0.2">
      <c r="A143" s="261"/>
      <c r="B143" s="283"/>
      <c r="C143" s="283"/>
      <c r="D143" s="283"/>
      <c r="E143" s="279" t="s">
        <v>293</v>
      </c>
      <c r="F143" s="238"/>
      <c r="G143" s="238"/>
      <c r="H143" s="262"/>
      <c r="I143" s="262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30" customFormat="1" ht="15.75" customHeight="1" x14ac:dyDescent="0.2">
      <c r="A144" s="261"/>
      <c r="B144" s="283"/>
      <c r="C144" s="283"/>
      <c r="D144" s="283"/>
      <c r="E144" s="279" t="s">
        <v>292</v>
      </c>
      <c r="F144" s="238"/>
      <c r="G144" s="238"/>
      <c r="H144" s="262"/>
      <c r="I144" s="262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30" customFormat="1" ht="15.75" customHeight="1" x14ac:dyDescent="0.2">
      <c r="A145" s="261"/>
      <c r="B145" s="283"/>
      <c r="C145" s="283"/>
      <c r="D145" s="283"/>
      <c r="E145" s="279" t="s">
        <v>293</v>
      </c>
      <c r="F145" s="238"/>
      <c r="G145" s="238"/>
      <c r="H145" s="262"/>
      <c r="I145" s="262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30" customFormat="1" ht="15.75" customHeight="1" x14ac:dyDescent="0.2">
      <c r="A146" s="261"/>
      <c r="B146" s="283"/>
      <c r="C146" s="283"/>
      <c r="D146" s="283"/>
      <c r="E146" s="279" t="s">
        <v>292</v>
      </c>
      <c r="F146" s="238"/>
      <c r="G146" s="238"/>
      <c r="H146" s="262"/>
      <c r="I146" s="262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30" customFormat="1" ht="15.75" customHeight="1" x14ac:dyDescent="0.2">
      <c r="A147" s="261"/>
      <c r="B147" s="283"/>
      <c r="C147" s="283"/>
      <c r="D147" s="283"/>
      <c r="E147" s="279" t="s">
        <v>293</v>
      </c>
      <c r="F147" s="238"/>
      <c r="G147" s="238"/>
      <c r="H147" s="262"/>
      <c r="I147" s="262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30" customFormat="1" ht="15.75" customHeight="1" x14ac:dyDescent="0.2">
      <c r="A148" s="261"/>
      <c r="B148" s="283"/>
      <c r="C148" s="283"/>
      <c r="D148" s="283"/>
      <c r="E148" s="279" t="s">
        <v>292</v>
      </c>
      <c r="F148" s="238"/>
      <c r="G148" s="238"/>
      <c r="H148" s="262"/>
      <c r="I148" s="262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30" customFormat="1" ht="15.75" customHeight="1" x14ac:dyDescent="0.2">
      <c r="A149" s="261"/>
      <c r="B149" s="283"/>
      <c r="C149" s="283"/>
      <c r="D149" s="283"/>
      <c r="E149" s="279" t="s">
        <v>293</v>
      </c>
      <c r="F149" s="238"/>
      <c r="G149" s="238"/>
      <c r="H149" s="262"/>
      <c r="I149" s="262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30" customFormat="1" ht="15.75" customHeight="1" x14ac:dyDescent="0.2">
      <c r="A150" s="261"/>
      <c r="B150" s="283"/>
      <c r="C150" s="283"/>
      <c r="D150" s="283"/>
      <c r="E150" s="279" t="s">
        <v>292</v>
      </c>
      <c r="F150" s="238"/>
      <c r="G150" s="238"/>
      <c r="H150" s="262"/>
      <c r="I150" s="262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30" customFormat="1" ht="15.75" customHeight="1" x14ac:dyDescent="0.2">
      <c r="A151" s="261"/>
      <c r="B151" s="283"/>
      <c r="C151" s="283"/>
      <c r="D151" s="283"/>
      <c r="E151" s="279" t="s">
        <v>293</v>
      </c>
      <c r="F151" s="238"/>
      <c r="G151" s="238"/>
      <c r="H151" s="262"/>
      <c r="I151" s="262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30" customFormat="1" ht="15.75" customHeight="1" x14ac:dyDescent="0.2">
      <c r="A152" s="261"/>
      <c r="B152" s="283"/>
      <c r="C152" s="283"/>
      <c r="D152" s="283"/>
      <c r="E152" s="279" t="s">
        <v>292</v>
      </c>
      <c r="F152" s="238"/>
      <c r="G152" s="238"/>
      <c r="H152" s="262"/>
      <c r="I152" s="262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30" customFormat="1" ht="15.75" customHeight="1" x14ac:dyDescent="0.2">
      <c r="A153" s="261"/>
      <c r="B153" s="283"/>
      <c r="C153" s="283"/>
      <c r="D153" s="283"/>
      <c r="E153" s="279" t="s">
        <v>293</v>
      </c>
      <c r="F153" s="238"/>
      <c r="G153" s="238"/>
      <c r="H153" s="262"/>
      <c r="I153" s="262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30" customFormat="1" ht="15.75" customHeight="1" x14ac:dyDescent="0.2">
      <c r="A154" s="261"/>
      <c r="B154" s="283"/>
      <c r="C154" s="283"/>
      <c r="D154" s="283"/>
      <c r="E154" s="279" t="s">
        <v>292</v>
      </c>
      <c r="F154" s="238"/>
      <c r="G154" s="238"/>
      <c r="H154" s="262"/>
      <c r="I154" s="262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30" customFormat="1" ht="15.75" customHeight="1" x14ac:dyDescent="0.2">
      <c r="A155" s="261"/>
      <c r="B155" s="283"/>
      <c r="C155" s="283"/>
      <c r="D155" s="283"/>
      <c r="E155" s="279" t="s">
        <v>293</v>
      </c>
      <c r="F155" s="238"/>
      <c r="G155" s="238"/>
      <c r="H155" s="262"/>
      <c r="I155" s="262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30" customFormat="1" ht="15.75" customHeight="1" x14ac:dyDescent="0.2">
      <c r="A156" s="261"/>
      <c r="B156" s="283"/>
      <c r="C156" s="283"/>
      <c r="D156" s="283"/>
      <c r="E156" s="279" t="s">
        <v>292</v>
      </c>
      <c r="F156" s="238"/>
      <c r="G156" s="238"/>
      <c r="H156" s="262"/>
      <c r="I156" s="262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30" customFormat="1" ht="15.75" customHeight="1" x14ac:dyDescent="0.2">
      <c r="A157" s="261"/>
      <c r="B157" s="283"/>
      <c r="C157" s="283"/>
      <c r="D157" s="283"/>
      <c r="E157" s="279" t="s">
        <v>293</v>
      </c>
      <c r="F157" s="238"/>
      <c r="G157" s="238"/>
      <c r="H157" s="262"/>
      <c r="I157" s="262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30" customFormat="1" ht="15.75" customHeight="1" x14ac:dyDescent="0.2">
      <c r="A158" s="261"/>
      <c r="B158" s="283"/>
      <c r="C158" s="283"/>
      <c r="D158" s="283"/>
      <c r="E158" s="279" t="s">
        <v>292</v>
      </c>
      <c r="F158" s="227"/>
      <c r="G158" s="227"/>
      <c r="H158" s="262"/>
      <c r="I158" s="262"/>
      <c r="J158" s="227"/>
      <c r="K158" s="238"/>
      <c r="L158" s="227"/>
      <c r="M158" s="227"/>
      <c r="N158" s="238"/>
      <c r="O158" s="227"/>
      <c r="P158" s="227"/>
      <c r="Q158" s="238"/>
      <c r="R158" s="227"/>
      <c r="S158" s="227"/>
      <c r="T158" s="238"/>
      <c r="U158" s="227"/>
      <c r="V158" s="227"/>
      <c r="W158" s="238"/>
      <c r="X158" s="227"/>
      <c r="Y158" s="227"/>
      <c r="Z158" s="238"/>
      <c r="AA158" s="227"/>
      <c r="AB158" s="227"/>
      <c r="AC158" s="238"/>
      <c r="AD158" s="227"/>
      <c r="AE158" s="227"/>
      <c r="AF158" s="238"/>
      <c r="AG158" s="227"/>
      <c r="AH158" s="227"/>
      <c r="AI158" s="238"/>
      <c r="AJ158" s="227"/>
      <c r="AK158" s="227"/>
      <c r="AL158" s="238"/>
      <c r="AM158" s="227"/>
      <c r="AN158" s="227"/>
      <c r="AO158" s="238"/>
      <c r="AP158" s="227"/>
      <c r="AQ158" s="227"/>
      <c r="AR158" s="238"/>
      <c r="AS158" s="227"/>
      <c r="AT158" s="227"/>
      <c r="AU158" s="238"/>
      <c r="AV158" s="227"/>
      <c r="AW158" s="227"/>
      <c r="AX158" s="238"/>
      <c r="AY158" s="227"/>
      <c r="AZ158" s="227"/>
      <c r="BA158" s="238"/>
      <c r="BB158" s="227"/>
      <c r="BC158" s="227"/>
      <c r="BD158" s="238"/>
      <c r="BE158" s="227"/>
      <c r="BF158" s="227"/>
      <c r="BG158" s="238"/>
      <c r="BH158" s="227"/>
      <c r="BI158" s="227"/>
      <c r="BJ158" s="238"/>
      <c r="BK158" s="227"/>
      <c r="BL158" s="227"/>
      <c r="BM158" s="238"/>
      <c r="BN158" s="227"/>
      <c r="BO158" s="227"/>
      <c r="BP158" s="238"/>
      <c r="BQ158" s="227"/>
      <c r="BR158" s="227"/>
      <c r="BS158" s="238"/>
      <c r="BT158" s="227"/>
      <c r="BU158" s="227"/>
      <c r="BV158" s="238"/>
      <c r="BW158" s="227"/>
      <c r="BX158" s="227"/>
      <c r="BY158" s="238"/>
      <c r="BZ158" s="227"/>
      <c r="CA158" s="227"/>
      <c r="CB158" s="238"/>
      <c r="CC158" s="227"/>
      <c r="CD158" s="227"/>
      <c r="CE158" s="238"/>
      <c r="CF158" s="227"/>
      <c r="CG158" s="227"/>
      <c r="CH158" s="238"/>
      <c r="CI158" s="227"/>
      <c r="CJ158" s="227"/>
      <c r="CK158" s="238"/>
      <c r="CL158" s="227"/>
      <c r="CM158" s="227"/>
      <c r="CN158" s="238"/>
      <c r="CO158" s="227"/>
      <c r="CP158" s="227"/>
      <c r="CQ158" s="238"/>
      <c r="CR158" s="227"/>
      <c r="CS158" s="227"/>
      <c r="CT158" s="238"/>
      <c r="CU158" s="227"/>
      <c r="CV158" s="227"/>
      <c r="CW158" s="238"/>
      <c r="CX158" s="227"/>
      <c r="CY158" s="227"/>
      <c r="CZ158" s="238"/>
      <c r="DA158" s="227"/>
      <c r="DB158" s="227"/>
      <c r="DC158" s="238"/>
      <c r="DD158" s="227"/>
      <c r="DE158" s="227"/>
      <c r="DF158" s="238"/>
      <c r="DG158" s="227"/>
      <c r="DH158" s="227"/>
      <c r="DI158" s="238"/>
      <c r="DJ158" s="227"/>
      <c r="DK158" s="227"/>
      <c r="DL158" s="238"/>
      <c r="DM158" s="227"/>
      <c r="DN158" s="227"/>
      <c r="DO158" s="238"/>
      <c r="DP158" s="227"/>
      <c r="DQ158" s="227"/>
      <c r="DR158" s="238"/>
      <c r="DS158" s="227"/>
      <c r="DT158" s="227"/>
      <c r="DU158" s="238"/>
      <c r="DV158" s="271"/>
      <c r="DW158" s="271"/>
      <c r="DX158" s="245"/>
      <c r="DY158" s="271"/>
      <c r="DZ158" s="271"/>
      <c r="EA158" s="245"/>
      <c r="EB158" s="271"/>
      <c r="EC158" s="271"/>
      <c r="ED158" s="245"/>
      <c r="EE158" s="271"/>
      <c r="EF158" s="271"/>
      <c r="EG158" s="245"/>
      <c r="EH158" s="271"/>
      <c r="EI158" s="271"/>
      <c r="EJ158" s="245"/>
      <c r="EK158" s="271"/>
      <c r="EL158" s="271"/>
      <c r="EM158" s="245"/>
      <c r="EN158" s="271"/>
      <c r="EO158" s="271"/>
      <c r="EP158" s="245"/>
      <c r="EQ158" s="271"/>
      <c r="ER158" s="271"/>
      <c r="ES158" s="245"/>
      <c r="ET158" s="271"/>
      <c r="EU158" s="271"/>
      <c r="EV158" s="245"/>
      <c r="EW158" s="271"/>
      <c r="EX158" s="271"/>
      <c r="EY158" s="245"/>
      <c r="EZ158" s="271"/>
      <c r="FA158" s="271"/>
      <c r="FB158" s="245"/>
      <c r="FC158" s="271"/>
      <c r="FD158" s="271"/>
      <c r="FE158" s="245"/>
      <c r="FF158" s="271"/>
      <c r="FG158" s="271"/>
      <c r="FH158" s="245"/>
      <c r="FI158" s="271"/>
      <c r="FJ158" s="271"/>
      <c r="FK158" s="245"/>
      <c r="FL158" s="271"/>
      <c r="FM158" s="271"/>
      <c r="FN158" s="245"/>
      <c r="FO158" s="271"/>
      <c r="FP158" s="271"/>
      <c r="FQ158" s="245"/>
      <c r="FR158" s="271"/>
      <c r="FS158" s="271"/>
      <c r="FT158" s="245"/>
      <c r="FU158" s="271"/>
      <c r="FV158" s="271"/>
      <c r="FW158" s="245"/>
      <c r="FX158" s="271"/>
      <c r="FY158" s="271"/>
      <c r="FZ158" s="245"/>
      <c r="GA158" s="271"/>
      <c r="GB158" s="271"/>
      <c r="GC158" s="245"/>
      <c r="GD158" s="271"/>
      <c r="GE158" s="271"/>
      <c r="GF158" s="245"/>
      <c r="GG158" s="271"/>
      <c r="GH158" s="271"/>
      <c r="GI158" s="245"/>
      <c r="GJ158" s="271"/>
      <c r="GK158" s="271"/>
      <c r="GL158" s="245"/>
      <c r="GM158" s="271"/>
      <c r="GN158" s="271"/>
      <c r="GO158" s="245"/>
      <c r="GP158" s="271"/>
      <c r="GQ158" s="271"/>
      <c r="GR158" s="245"/>
      <c r="GS158" s="271"/>
      <c r="GT158" s="271"/>
      <c r="GU158" s="245"/>
      <c r="GV158" s="271"/>
      <c r="GW158" s="271"/>
      <c r="GX158" s="245"/>
      <c r="GY158" s="271"/>
      <c r="GZ158" s="271"/>
      <c r="HA158" s="245"/>
      <c r="HB158" s="271"/>
      <c r="HC158" s="271"/>
      <c r="HD158" s="245"/>
      <c r="HE158" s="271"/>
      <c r="HF158" s="271"/>
      <c r="HG158" s="245"/>
      <c r="HH158" s="271"/>
      <c r="HI158" s="271"/>
      <c r="HJ158" s="245"/>
      <c r="HK158" s="271"/>
      <c r="HL158" s="271"/>
      <c r="HM158" s="245"/>
      <c r="HN158" s="271"/>
      <c r="HO158" s="271"/>
      <c r="HP158" s="245"/>
      <c r="HQ158" s="271"/>
      <c r="HR158" s="271"/>
      <c r="HS158" s="245"/>
      <c r="HT158" s="271"/>
      <c r="HU158" s="271"/>
      <c r="HV158" s="245"/>
      <c r="HW158" s="271"/>
      <c r="HX158" s="271"/>
      <c r="HY158" s="245"/>
      <c r="HZ158" s="271"/>
      <c r="IA158" s="271"/>
      <c r="IB158" s="245"/>
      <c r="IC158" s="271"/>
      <c r="ID158" s="271"/>
      <c r="IE158" s="245"/>
      <c r="IF158" s="271"/>
      <c r="IG158" s="271"/>
      <c r="IH158" s="245"/>
      <c r="II158" s="271"/>
      <c r="IJ158" s="271"/>
      <c r="IK158" s="245"/>
      <c r="IL158" s="271"/>
      <c r="IM158" s="271"/>
      <c r="IN158" s="245"/>
      <c r="IO158" s="271"/>
      <c r="IP158" s="271"/>
      <c r="IQ158" s="245"/>
      <c r="IR158" s="271"/>
      <c r="IS158" s="271"/>
      <c r="IT158" s="245"/>
      <c r="IU158" s="271"/>
      <c r="IV158" s="271"/>
      <c r="IW158" s="245"/>
      <c r="IX158" s="271"/>
      <c r="IY158" s="271"/>
      <c r="IZ158" s="245"/>
      <c r="JA158" s="271"/>
      <c r="JB158" s="271"/>
      <c r="JC158" s="245"/>
      <c r="JD158" s="271"/>
      <c r="JE158" s="271"/>
      <c r="JF158" s="245"/>
      <c r="JG158" s="271"/>
      <c r="JH158" s="271"/>
      <c r="JI158" s="245"/>
      <c r="JJ158" s="271"/>
      <c r="JK158" s="271"/>
      <c r="JL158" s="245"/>
      <c r="JM158" s="271"/>
      <c r="JN158" s="271"/>
      <c r="JO158" s="245"/>
      <c r="JP158" s="271"/>
      <c r="JQ158" s="271"/>
      <c r="JR158" s="245"/>
      <c r="JS158" s="271"/>
      <c r="JT158" s="271"/>
      <c r="JU158" s="245"/>
      <c r="JV158" s="271"/>
      <c r="JW158" s="271"/>
      <c r="JX158" s="245"/>
      <c r="JY158" s="271"/>
      <c r="JZ158" s="271"/>
      <c r="KA158" s="245"/>
      <c r="KB158" s="271"/>
      <c r="KC158" s="271"/>
      <c r="KD158" s="245"/>
      <c r="KE158" s="271"/>
      <c r="KF158" s="271"/>
      <c r="KG158" s="245"/>
      <c r="KH158" s="271"/>
      <c r="KI158" s="271"/>
      <c r="KJ158" s="245"/>
      <c r="KK158" s="271"/>
      <c r="KL158" s="271"/>
      <c r="KM158" s="245"/>
      <c r="KN158" s="271"/>
      <c r="KO158" s="271"/>
      <c r="KP158" s="245"/>
      <c r="KQ158" s="271"/>
      <c r="KR158" s="271"/>
      <c r="KS158" s="245"/>
      <c r="KT158" s="271"/>
      <c r="KU158" s="271"/>
      <c r="KV158" s="245"/>
      <c r="KW158" s="271"/>
      <c r="KX158" s="271"/>
      <c r="KY158" s="245"/>
      <c r="KZ158" s="271"/>
      <c r="LA158" s="271"/>
      <c r="LB158" s="245"/>
      <c r="LC158" s="271"/>
      <c r="LD158" s="271"/>
      <c r="LE158" s="245"/>
      <c r="LF158" s="271"/>
      <c r="LG158" s="271"/>
      <c r="LH158" s="245"/>
      <c r="LI158" s="271"/>
      <c r="LJ158" s="271"/>
      <c r="LK158" s="245"/>
      <c r="LL158" s="271"/>
      <c r="LM158" s="271"/>
      <c r="LN158" s="245"/>
      <c r="LO158" s="271"/>
      <c r="LP158" s="271"/>
      <c r="LQ158" s="245"/>
      <c r="LR158" s="271"/>
      <c r="LS158" s="271"/>
      <c r="LT158" s="245"/>
      <c r="LU158" s="271"/>
      <c r="LV158" s="271"/>
      <c r="LW158" s="245"/>
      <c r="LX158" s="271"/>
      <c r="LY158" s="271"/>
      <c r="LZ158" s="245"/>
      <c r="MA158" s="271"/>
      <c r="MB158" s="271"/>
      <c r="MC158" s="245"/>
      <c r="MD158" s="271"/>
      <c r="ME158" s="271"/>
      <c r="MF158" s="245"/>
      <c r="MG158" s="271"/>
      <c r="MH158" s="271"/>
      <c r="MI158" s="245"/>
      <c r="MJ158" s="271"/>
      <c r="MK158" s="271"/>
      <c r="ML158" s="245"/>
      <c r="MM158" s="271"/>
      <c r="MN158" s="271"/>
      <c r="MO158" s="245"/>
      <c r="MP158" s="271"/>
      <c r="MQ158" s="271"/>
      <c r="MR158" s="245"/>
      <c r="MS158" s="271"/>
      <c r="MT158" s="271"/>
      <c r="MU158" s="245"/>
      <c r="MV158" s="271"/>
      <c r="MW158" s="271"/>
      <c r="MX158" s="245"/>
      <c r="MY158" s="271"/>
      <c r="MZ158" s="271"/>
      <c r="NA158" s="245"/>
      <c r="NB158" s="271"/>
      <c r="NC158" s="271"/>
      <c r="ND158" s="245"/>
      <c r="NE158" s="271"/>
      <c r="NF158" s="271"/>
      <c r="NG158" s="245"/>
      <c r="NH158" s="271"/>
      <c r="NI158" s="271"/>
      <c r="NJ158" s="245"/>
      <c r="NK158" s="271"/>
      <c r="NL158" s="271"/>
      <c r="NM158" s="245"/>
      <c r="NN158" s="271"/>
      <c r="NO158" s="271"/>
      <c r="NP158" s="245"/>
      <c r="NQ158" s="271"/>
      <c r="NR158" s="271"/>
      <c r="NS158" s="245"/>
      <c r="NT158" s="271"/>
      <c r="NU158" s="271"/>
      <c r="NV158" s="245"/>
      <c r="NW158" s="271"/>
      <c r="NX158" s="271"/>
      <c r="NY158" s="245"/>
      <c r="NZ158" s="271"/>
      <c r="OA158" s="271"/>
      <c r="OB158" s="245"/>
      <c r="OC158" s="271"/>
      <c r="OD158" s="271"/>
      <c r="OE158" s="245"/>
      <c r="OF158" s="271"/>
      <c r="OG158" s="271"/>
      <c r="OH158" s="245"/>
      <c r="OI158" s="271"/>
      <c r="OJ158" s="271"/>
      <c r="OK158" s="245"/>
      <c r="OL158" s="271"/>
      <c r="OM158" s="271"/>
      <c r="ON158" s="245"/>
      <c r="OO158" s="271"/>
      <c r="OP158" s="271"/>
      <c r="OQ158" s="245"/>
      <c r="OR158" s="271"/>
      <c r="OS158" s="271"/>
      <c r="OT158" s="245"/>
      <c r="OU158" s="271"/>
      <c r="OV158" s="271"/>
      <c r="OW158" s="245"/>
      <c r="OX158" s="271"/>
      <c r="OY158" s="271"/>
      <c r="OZ158" s="245"/>
      <c r="PA158" s="271"/>
      <c r="PB158" s="271"/>
      <c r="PC158" s="245"/>
      <c r="PD158" s="271"/>
      <c r="PE158" s="271"/>
      <c r="PF158" s="245"/>
      <c r="PG158" s="271"/>
      <c r="PH158" s="271"/>
      <c r="PI158" s="245"/>
      <c r="PJ158" s="271"/>
      <c r="PK158" s="271"/>
      <c r="PL158" s="245"/>
      <c r="PM158" s="271"/>
      <c r="PN158" s="271"/>
      <c r="PO158" s="245"/>
      <c r="PP158" s="271"/>
      <c r="PQ158" s="271"/>
      <c r="PR158" s="245"/>
      <c r="PS158" s="271"/>
      <c r="PT158" s="271"/>
      <c r="PU158" s="245"/>
      <c r="PV158" s="271"/>
      <c r="PW158" s="271"/>
      <c r="PX158" s="245"/>
      <c r="PY158" s="271"/>
      <c r="PZ158" s="271"/>
      <c r="QA158" s="245"/>
      <c r="QB158" s="271"/>
      <c r="QC158" s="271"/>
      <c r="QD158" s="245"/>
      <c r="QE158" s="271"/>
      <c r="QF158" s="271"/>
      <c r="QG158" s="245"/>
      <c r="QH158" s="271"/>
      <c r="QI158" s="271"/>
      <c r="QJ158" s="245"/>
      <c r="QK158" s="271"/>
      <c r="QL158" s="271"/>
      <c r="QM158" s="245"/>
      <c r="QN158" s="271"/>
      <c r="QO158" s="271"/>
      <c r="QP158" s="245"/>
      <c r="QQ158" s="271"/>
      <c r="QR158" s="271"/>
      <c r="QS158" s="245"/>
      <c r="QT158" s="271"/>
      <c r="QU158" s="271"/>
      <c r="QV158" s="245"/>
      <c r="QW158" s="271"/>
      <c r="QX158" s="271"/>
      <c r="QY158" s="245"/>
      <c r="QZ158" s="271"/>
      <c r="RA158" s="271"/>
      <c r="RB158" s="245"/>
      <c r="RC158" s="271"/>
      <c r="RD158" s="271"/>
      <c r="RE158" s="245"/>
      <c r="RF158" s="271"/>
    </row>
    <row r="159" spans="1:474" s="230" customFormat="1" ht="15.75" customHeight="1" x14ac:dyDescent="0.2">
      <c r="A159" s="261"/>
      <c r="B159" s="283"/>
      <c r="C159" s="283"/>
      <c r="D159" s="283"/>
      <c r="E159" s="279" t="s">
        <v>293</v>
      </c>
      <c r="F159" s="238"/>
      <c r="G159" s="238"/>
      <c r="H159" s="262"/>
      <c r="I159" s="262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30" customFormat="1" ht="15.75" customHeight="1" x14ac:dyDescent="0.2">
      <c r="A160" s="261"/>
      <c r="B160" s="283"/>
      <c r="C160" s="283"/>
      <c r="D160" s="283"/>
      <c r="E160" s="279" t="s">
        <v>292</v>
      </c>
      <c r="F160" s="238"/>
      <c r="G160" s="238"/>
      <c r="H160" s="262"/>
      <c r="I160" s="262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30" customFormat="1" ht="15.75" customHeight="1" x14ac:dyDescent="0.2">
      <c r="A161" s="261"/>
      <c r="B161" s="283"/>
      <c r="C161" s="283"/>
      <c r="D161" s="283"/>
      <c r="E161" s="279" t="s">
        <v>293</v>
      </c>
      <c r="F161" s="238"/>
      <c r="G161" s="238"/>
      <c r="H161" s="262"/>
      <c r="I161" s="262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30" customFormat="1" ht="15.75" customHeight="1" x14ac:dyDescent="0.2">
      <c r="A162" s="261"/>
      <c r="B162" s="283"/>
      <c r="C162" s="283"/>
      <c r="D162" s="283"/>
      <c r="E162" s="279" t="s">
        <v>292</v>
      </c>
      <c r="F162" s="238"/>
      <c r="G162" s="238"/>
      <c r="H162" s="262"/>
      <c r="I162" s="262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30" customFormat="1" ht="15.6" customHeight="1" x14ac:dyDescent="0.2">
      <c r="A163" s="261"/>
      <c r="B163" s="283"/>
      <c r="C163" s="283"/>
      <c r="D163" s="283"/>
      <c r="E163" s="279" t="s">
        <v>293</v>
      </c>
      <c r="F163" s="227"/>
      <c r="G163" s="227"/>
      <c r="H163" s="262"/>
      <c r="I163" s="262"/>
      <c r="J163" s="227"/>
      <c r="K163" s="238"/>
      <c r="L163" s="227"/>
      <c r="M163" s="227"/>
      <c r="N163" s="238"/>
      <c r="O163" s="227"/>
      <c r="P163" s="227"/>
      <c r="Q163" s="238"/>
      <c r="R163" s="227"/>
      <c r="S163" s="227"/>
      <c r="T163" s="238"/>
      <c r="U163" s="227"/>
      <c r="V163" s="227"/>
      <c r="W163" s="238"/>
      <c r="X163" s="227"/>
      <c r="Y163" s="227"/>
      <c r="Z163" s="238"/>
      <c r="AA163" s="227"/>
      <c r="AB163" s="227"/>
      <c r="AC163" s="238"/>
      <c r="AD163" s="227"/>
      <c r="AE163" s="227"/>
      <c r="AF163" s="238"/>
      <c r="AG163" s="227"/>
      <c r="AH163" s="227"/>
      <c r="AI163" s="238"/>
      <c r="AJ163" s="227"/>
      <c r="AK163" s="227"/>
      <c r="AL163" s="238"/>
      <c r="AM163" s="227"/>
      <c r="AN163" s="227"/>
      <c r="AO163" s="238"/>
      <c r="AP163" s="227"/>
      <c r="AQ163" s="227"/>
      <c r="AR163" s="238"/>
      <c r="AS163" s="227"/>
      <c r="AT163" s="227"/>
      <c r="AU163" s="238"/>
      <c r="AV163" s="227"/>
      <c r="AW163" s="227"/>
      <c r="AX163" s="238"/>
      <c r="AY163" s="227"/>
      <c r="AZ163" s="227"/>
      <c r="BA163" s="238"/>
      <c r="BB163" s="227"/>
      <c r="BC163" s="227"/>
      <c r="BD163" s="238"/>
      <c r="BE163" s="227"/>
      <c r="BF163" s="227"/>
      <c r="BG163" s="238"/>
      <c r="BH163" s="227"/>
      <c r="BI163" s="227"/>
      <c r="BJ163" s="238"/>
      <c r="BK163" s="227"/>
      <c r="BL163" s="227"/>
      <c r="BM163" s="238"/>
      <c r="BN163" s="227"/>
      <c r="BO163" s="227"/>
      <c r="BP163" s="238"/>
      <c r="BQ163" s="227"/>
      <c r="BR163" s="227"/>
      <c r="BS163" s="238"/>
      <c r="BT163" s="227"/>
      <c r="BU163" s="227"/>
      <c r="BV163" s="238"/>
      <c r="BW163" s="227"/>
      <c r="BX163" s="227"/>
      <c r="BY163" s="238"/>
      <c r="BZ163" s="227"/>
      <c r="CA163" s="227"/>
      <c r="CB163" s="238"/>
      <c r="CC163" s="227"/>
      <c r="CD163" s="227"/>
      <c r="CE163" s="238"/>
      <c r="CF163" s="227"/>
      <c r="CG163" s="227"/>
      <c r="CH163" s="238"/>
      <c r="CI163" s="227"/>
      <c r="CJ163" s="227"/>
      <c r="CK163" s="238"/>
      <c r="CL163" s="227"/>
      <c r="CM163" s="227"/>
      <c r="CN163" s="238"/>
      <c r="CO163" s="227"/>
      <c r="CP163" s="227"/>
      <c r="CQ163" s="238"/>
      <c r="CR163" s="227"/>
      <c r="CS163" s="227"/>
      <c r="CT163" s="238"/>
      <c r="CU163" s="227"/>
      <c r="CV163" s="227"/>
      <c r="CW163" s="238"/>
      <c r="CX163" s="227"/>
      <c r="CY163" s="227"/>
      <c r="CZ163" s="238"/>
      <c r="DA163" s="227"/>
      <c r="DB163" s="227"/>
      <c r="DC163" s="238"/>
      <c r="DD163" s="227"/>
      <c r="DE163" s="227"/>
      <c r="DF163" s="238"/>
      <c r="DG163" s="227"/>
      <c r="DH163" s="227"/>
      <c r="DI163" s="238"/>
      <c r="DJ163" s="227"/>
      <c r="DK163" s="227"/>
      <c r="DL163" s="238"/>
      <c r="DM163" s="227"/>
      <c r="DN163" s="227"/>
      <c r="DO163" s="238"/>
      <c r="DP163" s="227"/>
      <c r="DQ163" s="227"/>
      <c r="DR163" s="238"/>
      <c r="DS163" s="227"/>
      <c r="DT163" s="227"/>
      <c r="DU163" s="238"/>
      <c r="DV163" s="271"/>
      <c r="DW163" s="271"/>
      <c r="DX163" s="245"/>
      <c r="DY163" s="271"/>
      <c r="DZ163" s="271"/>
      <c r="EA163" s="245"/>
      <c r="EB163" s="271"/>
      <c r="EC163" s="271"/>
      <c r="ED163" s="245"/>
      <c r="EE163" s="271"/>
      <c r="EF163" s="271"/>
      <c r="EG163" s="245"/>
      <c r="EH163" s="271"/>
      <c r="EI163" s="271"/>
      <c r="EJ163" s="245"/>
      <c r="EK163" s="271"/>
      <c r="EL163" s="271"/>
      <c r="EM163" s="245"/>
      <c r="EN163" s="271"/>
      <c r="EO163" s="271"/>
      <c r="EP163" s="245"/>
      <c r="EQ163" s="271"/>
      <c r="ER163" s="271"/>
      <c r="ES163" s="245"/>
      <c r="ET163" s="271"/>
      <c r="EU163" s="271"/>
      <c r="EV163" s="245"/>
      <c r="EW163" s="271"/>
      <c r="EX163" s="271"/>
      <c r="EY163" s="245"/>
      <c r="EZ163" s="271"/>
      <c r="FA163" s="271"/>
      <c r="FB163" s="245"/>
      <c r="FC163" s="271"/>
      <c r="FD163" s="271"/>
      <c r="FE163" s="245"/>
      <c r="FF163" s="271"/>
      <c r="FG163" s="271"/>
      <c r="FH163" s="245"/>
      <c r="FI163" s="271"/>
      <c r="FJ163" s="271"/>
      <c r="FK163" s="245"/>
      <c r="FL163" s="271"/>
      <c r="FM163" s="271"/>
      <c r="FN163" s="245"/>
      <c r="FO163" s="271"/>
      <c r="FP163" s="271"/>
      <c r="FQ163" s="245"/>
      <c r="FR163" s="271"/>
      <c r="FS163" s="271"/>
      <c r="FT163" s="245"/>
      <c r="FU163" s="271"/>
      <c r="FV163" s="271"/>
      <c r="FW163" s="245"/>
      <c r="FX163" s="271"/>
      <c r="FY163" s="271"/>
      <c r="FZ163" s="245"/>
      <c r="GA163" s="271"/>
      <c r="GB163" s="271"/>
      <c r="GC163" s="245"/>
      <c r="GD163" s="271"/>
      <c r="GE163" s="271"/>
      <c r="GF163" s="245"/>
      <c r="GG163" s="271"/>
      <c r="GH163" s="271"/>
      <c r="GI163" s="245"/>
      <c r="GJ163" s="271"/>
      <c r="GK163" s="271"/>
      <c r="GL163" s="245"/>
      <c r="GM163" s="271"/>
      <c r="GN163" s="271"/>
      <c r="GO163" s="245"/>
      <c r="GP163" s="271"/>
      <c r="GQ163" s="271"/>
      <c r="GR163" s="245"/>
      <c r="GS163" s="271"/>
      <c r="GT163" s="271"/>
      <c r="GU163" s="245"/>
      <c r="GV163" s="271"/>
      <c r="GW163" s="271"/>
      <c r="GX163" s="245"/>
      <c r="GY163" s="271"/>
      <c r="GZ163" s="271"/>
      <c r="HA163" s="245"/>
      <c r="HB163" s="271"/>
      <c r="HC163" s="271"/>
      <c r="HD163" s="245"/>
      <c r="HE163" s="271"/>
      <c r="HF163" s="271"/>
      <c r="HG163" s="245"/>
      <c r="HH163" s="271"/>
      <c r="HI163" s="271"/>
      <c r="HJ163" s="245"/>
      <c r="HK163" s="271"/>
      <c r="HL163" s="271"/>
      <c r="HM163" s="245"/>
      <c r="HN163" s="271"/>
      <c r="HO163" s="271"/>
      <c r="HP163" s="245"/>
      <c r="HQ163" s="271"/>
      <c r="HR163" s="271"/>
      <c r="HS163" s="245"/>
      <c r="HT163" s="271"/>
      <c r="HU163" s="271"/>
      <c r="HV163" s="245"/>
      <c r="HW163" s="271"/>
      <c r="HX163" s="271"/>
      <c r="HY163" s="245"/>
      <c r="HZ163" s="271"/>
      <c r="IA163" s="271"/>
      <c r="IB163" s="245"/>
      <c r="IC163" s="271"/>
      <c r="ID163" s="271"/>
      <c r="IE163" s="245"/>
      <c r="IF163" s="271"/>
      <c r="IG163" s="271"/>
      <c r="IH163" s="245"/>
      <c r="II163" s="271"/>
      <c r="IJ163" s="271"/>
      <c r="IK163" s="245"/>
      <c r="IL163" s="271"/>
      <c r="IM163" s="271"/>
      <c r="IN163" s="245"/>
      <c r="IO163" s="271"/>
      <c r="IP163" s="271"/>
      <c r="IQ163" s="245"/>
      <c r="IR163" s="271"/>
      <c r="IS163" s="271"/>
      <c r="IT163" s="245"/>
      <c r="IU163" s="271"/>
      <c r="IV163" s="271"/>
      <c r="IW163" s="245"/>
      <c r="IX163" s="271"/>
      <c r="IY163" s="271"/>
      <c r="IZ163" s="245"/>
      <c r="JA163" s="271"/>
      <c r="JB163" s="271"/>
      <c r="JC163" s="245"/>
      <c r="JD163" s="271"/>
      <c r="JE163" s="271"/>
      <c r="JF163" s="245"/>
      <c r="JG163" s="271"/>
      <c r="JH163" s="271"/>
      <c r="JI163" s="245"/>
      <c r="JJ163" s="271"/>
      <c r="JK163" s="271"/>
      <c r="JL163" s="245"/>
      <c r="JM163" s="271"/>
      <c r="JN163" s="271"/>
      <c r="JO163" s="245"/>
      <c r="JP163" s="271"/>
      <c r="JQ163" s="271"/>
      <c r="JR163" s="245"/>
      <c r="JS163" s="271"/>
      <c r="JT163" s="271"/>
      <c r="JU163" s="245"/>
      <c r="JV163" s="271"/>
      <c r="JW163" s="271"/>
      <c r="JX163" s="245"/>
      <c r="JY163" s="271"/>
      <c r="JZ163" s="271"/>
      <c r="KA163" s="245"/>
      <c r="KB163" s="271"/>
      <c r="KC163" s="271"/>
      <c r="KD163" s="245"/>
      <c r="KE163" s="271"/>
      <c r="KF163" s="271"/>
      <c r="KG163" s="245"/>
      <c r="KH163" s="271"/>
      <c r="KI163" s="271"/>
      <c r="KJ163" s="245"/>
      <c r="KK163" s="271"/>
      <c r="KL163" s="271"/>
      <c r="KM163" s="245"/>
      <c r="KN163" s="271"/>
      <c r="KO163" s="271"/>
      <c r="KP163" s="245"/>
      <c r="KQ163" s="271"/>
      <c r="KR163" s="271"/>
      <c r="KS163" s="245"/>
      <c r="KT163" s="271"/>
      <c r="KU163" s="271"/>
      <c r="KV163" s="245"/>
      <c r="KW163" s="271"/>
      <c r="KX163" s="271"/>
      <c r="KY163" s="245"/>
      <c r="KZ163" s="271"/>
      <c r="LA163" s="271"/>
      <c r="LB163" s="245"/>
      <c r="LC163" s="271"/>
      <c r="LD163" s="271"/>
      <c r="LE163" s="245"/>
      <c r="LF163" s="271"/>
      <c r="LG163" s="271"/>
      <c r="LH163" s="245"/>
      <c r="LI163" s="271"/>
      <c r="LJ163" s="271"/>
      <c r="LK163" s="245"/>
      <c r="LL163" s="271"/>
      <c r="LM163" s="271"/>
      <c r="LN163" s="245"/>
      <c r="LO163" s="271"/>
      <c r="LP163" s="271"/>
      <c r="LQ163" s="245"/>
      <c r="LR163" s="271"/>
      <c r="LS163" s="271"/>
      <c r="LT163" s="245"/>
      <c r="LU163" s="271"/>
      <c r="LV163" s="271"/>
      <c r="LW163" s="245"/>
      <c r="LX163" s="271"/>
      <c r="LY163" s="271"/>
      <c r="LZ163" s="245"/>
      <c r="MA163" s="271"/>
      <c r="MB163" s="271"/>
      <c r="MC163" s="245"/>
      <c r="MD163" s="271"/>
      <c r="ME163" s="271"/>
      <c r="MF163" s="245"/>
      <c r="MG163" s="271"/>
      <c r="MH163" s="271"/>
      <c r="MI163" s="245"/>
      <c r="MJ163" s="271"/>
      <c r="MK163" s="271"/>
      <c r="ML163" s="245"/>
      <c r="MM163" s="271"/>
      <c r="MN163" s="271"/>
      <c r="MO163" s="245"/>
      <c r="MP163" s="271"/>
      <c r="MQ163" s="271"/>
      <c r="MR163" s="245"/>
      <c r="MS163" s="271"/>
      <c r="MT163" s="271"/>
      <c r="MU163" s="245"/>
      <c r="MV163" s="271"/>
      <c r="MW163" s="271"/>
      <c r="MX163" s="245"/>
      <c r="MY163" s="271"/>
      <c r="MZ163" s="271"/>
      <c r="NA163" s="245"/>
      <c r="NB163" s="271"/>
      <c r="NC163" s="271"/>
      <c r="ND163" s="245"/>
      <c r="NE163" s="271"/>
      <c r="NF163" s="271"/>
      <c r="NG163" s="245"/>
      <c r="NH163" s="271"/>
      <c r="NI163" s="271"/>
      <c r="NJ163" s="245"/>
      <c r="NK163" s="271"/>
      <c r="NL163" s="271"/>
      <c r="NM163" s="245"/>
      <c r="NN163" s="271"/>
      <c r="NO163" s="271"/>
      <c r="NP163" s="245"/>
      <c r="NQ163" s="271"/>
      <c r="NR163" s="271"/>
      <c r="NS163" s="245"/>
      <c r="NT163" s="271"/>
      <c r="NU163" s="271"/>
      <c r="NV163" s="245"/>
      <c r="NW163" s="271"/>
      <c r="NX163" s="271"/>
      <c r="NY163" s="245"/>
      <c r="NZ163" s="271"/>
      <c r="OA163" s="271"/>
      <c r="OB163" s="245"/>
      <c r="OC163" s="271"/>
      <c r="OD163" s="271"/>
      <c r="OE163" s="245"/>
      <c r="OF163" s="271"/>
      <c r="OG163" s="271"/>
      <c r="OH163" s="245"/>
      <c r="OI163" s="271"/>
      <c r="OJ163" s="271"/>
      <c r="OK163" s="245"/>
      <c r="OL163" s="271"/>
      <c r="OM163" s="271"/>
      <c r="ON163" s="245"/>
      <c r="OO163" s="271"/>
      <c r="OP163" s="271"/>
      <c r="OQ163" s="245"/>
      <c r="OR163" s="271"/>
      <c r="OS163" s="271"/>
      <c r="OT163" s="245"/>
      <c r="OU163" s="271"/>
      <c r="OV163" s="271"/>
      <c r="OW163" s="245"/>
      <c r="OX163" s="271"/>
      <c r="OY163" s="271"/>
      <c r="OZ163" s="245"/>
      <c r="PA163" s="271"/>
      <c r="PB163" s="271"/>
      <c r="PC163" s="245"/>
      <c r="PD163" s="271"/>
      <c r="PE163" s="271"/>
      <c r="PF163" s="245"/>
      <c r="PG163" s="271"/>
      <c r="PH163" s="271"/>
      <c r="PI163" s="245"/>
      <c r="PJ163" s="271"/>
      <c r="PK163" s="271"/>
      <c r="PL163" s="245"/>
      <c r="PM163" s="271"/>
      <c r="PN163" s="271"/>
      <c r="PO163" s="245"/>
      <c r="PP163" s="271"/>
      <c r="PQ163" s="271"/>
      <c r="PR163" s="245"/>
      <c r="PS163" s="271"/>
      <c r="PT163" s="271"/>
      <c r="PU163" s="245"/>
      <c r="PV163" s="271"/>
      <c r="PW163" s="271"/>
      <c r="PX163" s="245"/>
      <c r="PY163" s="271"/>
      <c r="PZ163" s="271"/>
      <c r="QA163" s="245"/>
      <c r="QB163" s="271"/>
      <c r="QC163" s="271"/>
      <c r="QD163" s="245"/>
      <c r="QE163" s="271"/>
      <c r="QF163" s="271"/>
      <c r="QG163" s="245"/>
      <c r="QH163" s="271"/>
      <c r="QI163" s="271"/>
      <c r="QJ163" s="245"/>
      <c r="QK163" s="271"/>
      <c r="QL163" s="271"/>
      <c r="QM163" s="245"/>
      <c r="QN163" s="271"/>
      <c r="QO163" s="271"/>
      <c r="QP163" s="245"/>
      <c r="QQ163" s="271"/>
      <c r="QR163" s="271"/>
      <c r="QS163" s="245"/>
      <c r="QT163" s="271"/>
      <c r="QU163" s="271"/>
      <c r="QV163" s="245"/>
      <c r="QW163" s="271"/>
      <c r="QX163" s="271"/>
      <c r="QY163" s="245"/>
      <c r="QZ163" s="271"/>
      <c r="RA163" s="271"/>
      <c r="RB163" s="245"/>
      <c r="RC163" s="271"/>
      <c r="RD163" s="271"/>
      <c r="RE163" s="245"/>
      <c r="RF163" s="271"/>
    </row>
    <row r="164" spans="1:474" s="230" customFormat="1" ht="15.75" customHeight="1" x14ac:dyDescent="0.2">
      <c r="A164" s="261"/>
      <c r="B164" s="283"/>
      <c r="C164" s="283"/>
      <c r="D164" s="283"/>
      <c r="E164" s="279" t="s">
        <v>292</v>
      </c>
      <c r="F164" s="238"/>
      <c r="G164" s="238"/>
      <c r="H164" s="262"/>
      <c r="I164" s="262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30" customFormat="1" ht="15.75" customHeight="1" x14ac:dyDescent="0.2">
      <c r="A165" s="261"/>
      <c r="B165" s="283"/>
      <c r="C165" s="283"/>
      <c r="D165" s="283"/>
      <c r="E165" s="279" t="s">
        <v>293</v>
      </c>
      <c r="F165" s="238"/>
      <c r="G165" s="238"/>
      <c r="H165" s="262"/>
      <c r="I165" s="262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1"/>
      <c r="B166" s="283"/>
      <c r="C166" s="283"/>
      <c r="D166" s="283"/>
      <c r="E166" s="279" t="s">
        <v>292</v>
      </c>
      <c r="F166" s="227"/>
      <c r="G166" s="227"/>
      <c r="H166" s="261"/>
      <c r="I166" s="261"/>
      <c r="J166" s="261"/>
      <c r="K166" s="261"/>
      <c r="L166" s="227"/>
      <c r="M166" s="261"/>
      <c r="N166" s="261"/>
      <c r="O166" s="227"/>
      <c r="P166" s="261"/>
      <c r="Q166" s="261"/>
      <c r="R166" s="227"/>
      <c r="S166" s="261"/>
      <c r="T166" s="261"/>
      <c r="U166" s="227"/>
      <c r="V166" s="261"/>
      <c r="W166" s="261"/>
      <c r="X166" s="227"/>
      <c r="Y166" s="261"/>
      <c r="Z166" s="261"/>
      <c r="AA166" s="227"/>
      <c r="AB166" s="261"/>
      <c r="AC166" s="261"/>
      <c r="AD166" s="227"/>
      <c r="AE166" s="261"/>
      <c r="AF166" s="261"/>
      <c r="AG166" s="227"/>
      <c r="AH166" s="261"/>
      <c r="AI166" s="261"/>
      <c r="AJ166" s="227"/>
      <c r="AK166" s="261"/>
      <c r="AL166" s="261"/>
      <c r="AM166" s="227"/>
      <c r="AN166" s="261"/>
      <c r="AO166" s="261"/>
      <c r="AP166" s="227"/>
      <c r="AQ166" s="261"/>
      <c r="AR166" s="261"/>
      <c r="AS166" s="227"/>
      <c r="AT166" s="261"/>
      <c r="AU166" s="261"/>
      <c r="AV166" s="227"/>
      <c r="AW166" s="261"/>
      <c r="AX166" s="261"/>
      <c r="AY166" s="227"/>
      <c r="AZ166" s="261"/>
      <c r="BA166" s="261"/>
      <c r="BB166" s="227"/>
      <c r="BC166" s="261"/>
      <c r="BD166" s="261"/>
      <c r="BE166" s="227"/>
      <c r="BF166" s="261"/>
      <c r="BG166" s="261"/>
      <c r="BH166" s="227"/>
      <c r="BI166" s="261"/>
      <c r="BJ166" s="261"/>
      <c r="BK166" s="227"/>
      <c r="BL166" s="261"/>
      <c r="BM166" s="261"/>
      <c r="BN166" s="227"/>
      <c r="BO166" s="261"/>
      <c r="BP166" s="261"/>
      <c r="BQ166" s="227"/>
      <c r="BR166" s="261"/>
      <c r="BS166" s="261"/>
      <c r="BT166" s="227"/>
      <c r="BU166" s="261"/>
      <c r="BV166" s="261"/>
      <c r="BW166" s="227"/>
      <c r="BX166" s="261"/>
      <c r="BY166" s="261"/>
      <c r="BZ166" s="227"/>
      <c r="CA166" s="261"/>
      <c r="CB166" s="261"/>
      <c r="CC166" s="227"/>
      <c r="CD166" s="261"/>
      <c r="CE166" s="261"/>
      <c r="CF166" s="227"/>
      <c r="CG166" s="261"/>
      <c r="CH166" s="261"/>
      <c r="CI166" s="227"/>
      <c r="CJ166" s="261"/>
      <c r="CK166" s="261"/>
      <c r="CL166" s="227"/>
      <c r="CM166" s="261"/>
      <c r="CN166" s="261"/>
      <c r="CO166" s="227"/>
      <c r="CP166" s="261"/>
      <c r="CQ166" s="261"/>
      <c r="CR166" s="227"/>
      <c r="CS166" s="261"/>
      <c r="CT166" s="261"/>
      <c r="CU166" s="227"/>
      <c r="CV166" s="261"/>
      <c r="CW166" s="261"/>
      <c r="CX166" s="227"/>
      <c r="CY166" s="261"/>
      <c r="CZ166" s="261"/>
      <c r="DA166" s="227"/>
      <c r="DB166" s="261"/>
      <c r="DC166" s="261"/>
      <c r="DD166" s="227"/>
      <c r="DE166" s="261"/>
      <c r="DF166" s="261"/>
      <c r="DG166" s="227"/>
      <c r="DH166" s="261"/>
      <c r="DI166" s="261"/>
      <c r="DJ166" s="227"/>
      <c r="DK166" s="261"/>
      <c r="DL166" s="261"/>
      <c r="DM166" s="227"/>
      <c r="DN166" s="261"/>
      <c r="DO166" s="261"/>
      <c r="DP166" s="227"/>
      <c r="DQ166" s="261"/>
      <c r="DR166" s="261"/>
      <c r="DS166" s="227"/>
      <c r="DT166" s="261"/>
      <c r="DU166" s="261"/>
      <c r="DV166" s="271"/>
      <c r="DW166" s="272"/>
      <c r="DX166" s="272"/>
      <c r="DY166" s="271"/>
      <c r="DZ166" s="272"/>
      <c r="EA166" s="272"/>
      <c r="EB166" s="271"/>
      <c r="EC166" s="272"/>
      <c r="ED166" s="272"/>
      <c r="EE166" s="271"/>
      <c r="EF166" s="272"/>
      <c r="EG166" s="272"/>
      <c r="EH166" s="271"/>
      <c r="EI166" s="272"/>
      <c r="EJ166" s="272"/>
      <c r="EK166" s="271"/>
      <c r="EL166" s="272"/>
      <c r="EM166" s="272"/>
      <c r="EN166" s="271"/>
      <c r="EO166" s="272"/>
      <c r="EP166" s="272"/>
      <c r="EQ166" s="271"/>
      <c r="ER166" s="272"/>
      <c r="ES166" s="272"/>
      <c r="ET166" s="271"/>
      <c r="EU166" s="272"/>
      <c r="EV166" s="272"/>
      <c r="EW166" s="271"/>
      <c r="EX166" s="272"/>
      <c r="EY166" s="272"/>
      <c r="EZ166" s="271"/>
      <c r="FA166" s="272"/>
      <c r="FB166" s="272"/>
      <c r="FC166" s="271"/>
      <c r="FD166" s="272"/>
      <c r="FE166" s="272"/>
      <c r="FF166" s="271"/>
      <c r="FG166" s="272"/>
      <c r="FH166" s="272"/>
      <c r="FI166" s="271"/>
      <c r="FJ166" s="272"/>
      <c r="FK166" s="272"/>
      <c r="FL166" s="271"/>
      <c r="FM166" s="272"/>
      <c r="FN166" s="272"/>
      <c r="FO166" s="271"/>
      <c r="FP166" s="272"/>
      <c r="FQ166" s="272"/>
      <c r="FR166" s="271"/>
      <c r="FS166" s="272"/>
      <c r="FT166" s="272"/>
      <c r="FU166" s="271"/>
      <c r="FV166" s="272"/>
      <c r="FW166" s="272"/>
      <c r="FX166" s="271"/>
      <c r="FY166" s="272"/>
      <c r="FZ166" s="272"/>
      <c r="GA166" s="271"/>
      <c r="GB166" s="272"/>
      <c r="GC166" s="272"/>
      <c r="GD166" s="271"/>
      <c r="GE166" s="272"/>
      <c r="GF166" s="272"/>
      <c r="GG166" s="271"/>
      <c r="GH166" s="272"/>
      <c r="GI166" s="272"/>
      <c r="GJ166" s="271"/>
      <c r="GK166" s="272"/>
      <c r="GL166" s="272"/>
      <c r="GM166" s="271"/>
      <c r="GN166" s="272"/>
      <c r="GO166" s="272"/>
      <c r="GP166" s="271"/>
      <c r="GQ166" s="272"/>
      <c r="GR166" s="272"/>
      <c r="GS166" s="271"/>
      <c r="GT166" s="272"/>
      <c r="GU166" s="272"/>
      <c r="GV166" s="271"/>
      <c r="GW166" s="272"/>
      <c r="GX166" s="272"/>
      <c r="GY166" s="271"/>
      <c r="GZ166" s="272"/>
      <c r="HA166" s="272"/>
      <c r="HB166" s="271"/>
      <c r="HC166" s="272"/>
      <c r="HD166" s="272"/>
      <c r="HE166" s="271"/>
      <c r="HF166" s="272"/>
      <c r="HG166" s="272"/>
      <c r="HH166" s="271"/>
      <c r="HI166" s="272"/>
      <c r="HJ166" s="272"/>
      <c r="HK166" s="271"/>
      <c r="HL166" s="272"/>
      <c r="HM166" s="272"/>
      <c r="HN166" s="271"/>
      <c r="HO166" s="272"/>
      <c r="HP166" s="272"/>
      <c r="HQ166" s="271"/>
      <c r="HR166" s="272"/>
      <c r="HS166" s="272"/>
      <c r="HT166" s="271"/>
      <c r="HU166" s="272"/>
      <c r="HV166" s="272"/>
      <c r="HW166" s="271"/>
      <c r="HX166" s="272"/>
      <c r="HY166" s="272"/>
      <c r="HZ166" s="271"/>
      <c r="IA166" s="272"/>
      <c r="IB166" s="272"/>
      <c r="IC166" s="271"/>
      <c r="ID166" s="272"/>
      <c r="IE166" s="272"/>
      <c r="IF166" s="271"/>
      <c r="IG166" s="272"/>
      <c r="IH166" s="272"/>
      <c r="II166" s="271"/>
      <c r="IJ166" s="272"/>
      <c r="IK166" s="272"/>
      <c r="IL166" s="271"/>
      <c r="IM166" s="272"/>
      <c r="IN166" s="272"/>
      <c r="IO166" s="271"/>
      <c r="IP166" s="272"/>
      <c r="IQ166" s="272"/>
      <c r="IR166" s="271"/>
      <c r="IS166" s="272"/>
      <c r="IT166" s="272"/>
      <c r="IU166" s="271"/>
      <c r="IV166" s="272"/>
      <c r="IW166" s="272"/>
      <c r="IX166" s="271"/>
      <c r="IY166" s="272"/>
      <c r="IZ166" s="272"/>
      <c r="JA166" s="271"/>
      <c r="JB166" s="272"/>
      <c r="JC166" s="272"/>
      <c r="JD166" s="271"/>
      <c r="JE166" s="272"/>
      <c r="JF166" s="272"/>
      <c r="JG166" s="271"/>
      <c r="JH166" s="272"/>
      <c r="JI166" s="272"/>
      <c r="JJ166" s="271"/>
      <c r="JK166" s="272"/>
      <c r="JL166" s="272"/>
      <c r="JM166" s="271"/>
      <c r="JN166" s="272"/>
      <c r="JO166" s="272"/>
      <c r="JP166" s="271"/>
      <c r="JQ166" s="272"/>
      <c r="JR166" s="272"/>
      <c r="JS166" s="271"/>
      <c r="JT166" s="272"/>
      <c r="JU166" s="272"/>
      <c r="JV166" s="271"/>
      <c r="JW166" s="272"/>
      <c r="JX166" s="272"/>
      <c r="JY166" s="271"/>
      <c r="JZ166" s="272"/>
      <c r="KA166" s="272"/>
      <c r="KB166" s="271"/>
      <c r="KC166" s="272"/>
      <c r="KD166" s="272"/>
      <c r="KE166" s="271"/>
      <c r="KF166" s="272"/>
      <c r="KG166" s="272"/>
      <c r="KH166" s="271"/>
      <c r="KI166" s="272"/>
      <c r="KJ166" s="272"/>
      <c r="KK166" s="271"/>
      <c r="KL166" s="272"/>
      <c r="KM166" s="272"/>
      <c r="KN166" s="271"/>
      <c r="KO166" s="272"/>
      <c r="KP166" s="272"/>
      <c r="KQ166" s="271"/>
      <c r="KR166" s="272"/>
      <c r="KS166" s="272"/>
      <c r="KT166" s="271"/>
      <c r="KU166" s="272"/>
      <c r="KV166" s="272"/>
      <c r="KW166" s="271"/>
      <c r="KX166" s="272"/>
      <c r="KY166" s="272"/>
      <c r="KZ166" s="271"/>
      <c r="LA166" s="272"/>
      <c r="LB166" s="272"/>
      <c r="LC166" s="271"/>
      <c r="LD166" s="272"/>
      <c r="LE166" s="272"/>
      <c r="LF166" s="271"/>
      <c r="LG166" s="272"/>
      <c r="LH166" s="272"/>
      <c r="LI166" s="271"/>
      <c r="LJ166" s="272"/>
      <c r="LK166" s="272"/>
      <c r="LL166" s="271"/>
      <c r="LM166" s="272"/>
      <c r="LN166" s="272"/>
      <c r="LO166" s="271"/>
      <c r="LP166" s="272"/>
      <c r="LQ166" s="272"/>
      <c r="LR166" s="271"/>
      <c r="LS166" s="272"/>
      <c r="LT166" s="272"/>
      <c r="LU166" s="271"/>
      <c r="LV166" s="272"/>
      <c r="LW166" s="272"/>
      <c r="LX166" s="271"/>
      <c r="LY166" s="272"/>
      <c r="LZ166" s="272"/>
      <c r="MA166" s="271"/>
      <c r="MB166" s="272"/>
      <c r="MC166" s="272"/>
      <c r="MD166" s="271"/>
      <c r="ME166" s="272"/>
      <c r="MF166" s="272"/>
      <c r="MG166" s="271"/>
      <c r="MH166" s="272"/>
      <c r="MI166" s="272"/>
      <c r="MJ166" s="271"/>
      <c r="MK166" s="272"/>
      <c r="ML166" s="272"/>
      <c r="MM166" s="271"/>
      <c r="MN166" s="272"/>
      <c r="MO166" s="272"/>
      <c r="MP166" s="271"/>
      <c r="MQ166" s="272"/>
      <c r="MR166" s="272"/>
      <c r="MS166" s="271"/>
      <c r="MT166" s="272"/>
      <c r="MU166" s="272"/>
      <c r="MV166" s="271"/>
      <c r="MW166" s="272"/>
      <c r="MX166" s="272"/>
      <c r="MY166" s="271"/>
      <c r="MZ166" s="272"/>
      <c r="NA166" s="272"/>
      <c r="NB166" s="271"/>
      <c r="NC166" s="272"/>
      <c r="ND166" s="272"/>
      <c r="NE166" s="271"/>
      <c r="NF166" s="272"/>
      <c r="NG166" s="272"/>
      <c r="NH166" s="271"/>
      <c r="NI166" s="272"/>
      <c r="NJ166" s="272"/>
      <c r="NK166" s="271"/>
      <c r="NL166" s="272"/>
      <c r="NM166" s="272"/>
      <c r="NN166" s="271"/>
      <c r="NO166" s="272"/>
      <c r="NP166" s="272"/>
      <c r="NQ166" s="271"/>
      <c r="NR166" s="272"/>
      <c r="NS166" s="272"/>
      <c r="NT166" s="271"/>
      <c r="NU166" s="272"/>
      <c r="NV166" s="272"/>
      <c r="NW166" s="271"/>
      <c r="NX166" s="272"/>
      <c r="NY166" s="272"/>
      <c r="NZ166" s="271"/>
      <c r="OA166" s="272"/>
      <c r="OB166" s="272"/>
      <c r="OC166" s="271"/>
      <c r="OD166" s="272"/>
      <c r="OE166" s="272"/>
      <c r="OF166" s="271"/>
      <c r="OG166" s="272"/>
      <c r="OH166" s="272"/>
      <c r="OI166" s="271"/>
      <c r="OJ166" s="272"/>
      <c r="OK166" s="272"/>
      <c r="OL166" s="271"/>
      <c r="OM166" s="272"/>
      <c r="ON166" s="272"/>
      <c r="OO166" s="271"/>
      <c r="OP166" s="272"/>
      <c r="OQ166" s="272"/>
      <c r="OR166" s="271"/>
      <c r="OS166" s="272"/>
      <c r="OT166" s="272"/>
      <c r="OU166" s="271"/>
      <c r="OV166" s="272"/>
      <c r="OW166" s="272"/>
      <c r="OX166" s="271"/>
      <c r="OY166" s="272"/>
      <c r="OZ166" s="272"/>
      <c r="PA166" s="271"/>
      <c r="PB166" s="272"/>
      <c r="PC166" s="272"/>
      <c r="PD166" s="271"/>
      <c r="PE166" s="272"/>
      <c r="PF166" s="272"/>
      <c r="PG166" s="271"/>
      <c r="PH166" s="272"/>
      <c r="PI166" s="272"/>
      <c r="PJ166" s="271"/>
      <c r="PK166" s="272"/>
      <c r="PL166" s="272"/>
      <c r="PM166" s="271"/>
      <c r="PN166" s="272"/>
      <c r="PO166" s="272"/>
      <c r="PP166" s="271"/>
      <c r="PQ166" s="272"/>
      <c r="PR166" s="272"/>
      <c r="PS166" s="271"/>
      <c r="PT166" s="272"/>
      <c r="PU166" s="272"/>
      <c r="PV166" s="271"/>
      <c r="PW166" s="272"/>
      <c r="PX166" s="272"/>
      <c r="PY166" s="271"/>
      <c r="PZ166" s="272"/>
      <c r="QA166" s="272"/>
      <c r="QB166" s="271"/>
      <c r="QC166" s="272"/>
      <c r="QD166" s="272"/>
      <c r="QE166" s="271"/>
      <c r="QF166" s="272"/>
      <c r="QG166" s="272"/>
      <c r="QH166" s="271"/>
      <c r="QI166" s="272"/>
      <c r="QJ166" s="272"/>
      <c r="QK166" s="271"/>
      <c r="QL166" s="272"/>
      <c r="QM166" s="272"/>
      <c r="QN166" s="271"/>
      <c r="QO166" s="272"/>
      <c r="QP166" s="272"/>
      <c r="QQ166" s="271"/>
      <c r="QR166" s="272"/>
      <c r="QS166" s="272"/>
      <c r="QT166" s="271"/>
      <c r="QU166" s="272"/>
      <c r="QV166" s="272"/>
      <c r="QW166" s="271"/>
      <c r="QX166" s="272"/>
      <c r="QY166" s="272"/>
      <c r="QZ166" s="271"/>
      <c r="RA166" s="272"/>
      <c r="RB166" s="272"/>
      <c r="RC166" s="271"/>
      <c r="RD166" s="272"/>
      <c r="RE166" s="272"/>
      <c r="RF166" s="271"/>
    </row>
    <row r="167" spans="1:474" x14ac:dyDescent="0.2">
      <c r="A167" s="261"/>
      <c r="B167" s="283"/>
      <c r="C167" s="283"/>
      <c r="D167" s="283"/>
      <c r="E167" s="279" t="s">
        <v>293</v>
      </c>
      <c r="F167" s="238"/>
      <c r="G167" s="238"/>
      <c r="H167" s="262"/>
      <c r="I167" s="262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1"/>
      <c r="B168" s="283"/>
      <c r="C168" s="283"/>
      <c r="D168" s="283"/>
      <c r="E168" s="279" t="s">
        <v>292</v>
      </c>
      <c r="F168" s="238"/>
      <c r="G168" s="238"/>
      <c r="H168" s="262"/>
      <c r="I168" s="262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1"/>
      <c r="B169" s="283"/>
      <c r="C169" s="283"/>
      <c r="D169" s="283"/>
      <c r="E169" s="279" t="s">
        <v>293</v>
      </c>
      <c r="F169" s="238"/>
      <c r="G169" s="238"/>
      <c r="H169" s="262"/>
      <c r="I169" s="262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1"/>
      <c r="B170" s="283"/>
      <c r="C170" s="283"/>
      <c r="D170" s="283"/>
      <c r="E170" s="279" t="s">
        <v>292</v>
      </c>
      <c r="F170" s="238"/>
      <c r="G170" s="238"/>
      <c r="H170" s="262"/>
      <c r="I170" s="262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1"/>
      <c r="B171" s="283"/>
      <c r="C171" s="283"/>
      <c r="D171" s="283"/>
      <c r="E171" s="279" t="s">
        <v>293</v>
      </c>
      <c r="F171" s="238"/>
      <c r="G171" s="238"/>
      <c r="H171" s="262"/>
      <c r="I171" s="262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1"/>
      <c r="B172" s="283"/>
      <c r="C172" s="283"/>
      <c r="D172" s="283"/>
      <c r="E172" s="279" t="s">
        <v>292</v>
      </c>
      <c r="F172" s="238"/>
      <c r="G172" s="238"/>
      <c r="H172" s="262"/>
      <c r="I172" s="262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1"/>
      <c r="B173" s="283"/>
      <c r="C173" s="283"/>
      <c r="D173" s="283"/>
      <c r="E173" s="279" t="s">
        <v>293</v>
      </c>
      <c r="F173" s="238"/>
      <c r="G173" s="238"/>
      <c r="H173" s="262"/>
      <c r="I173" s="262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1"/>
      <c r="B174" s="283"/>
      <c r="C174" s="283"/>
      <c r="D174" s="283"/>
      <c r="E174" s="279" t="s">
        <v>292</v>
      </c>
      <c r="F174" s="238"/>
      <c r="G174" s="238"/>
      <c r="H174" s="262"/>
      <c r="I174" s="262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1"/>
      <c r="B175" s="283"/>
      <c r="C175" s="283"/>
      <c r="D175" s="283"/>
      <c r="E175" s="279" t="s">
        <v>293</v>
      </c>
      <c r="F175" s="238"/>
      <c r="G175" s="238"/>
      <c r="H175" s="262"/>
      <c r="I175" s="262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1"/>
      <c r="B176" s="283"/>
      <c r="C176" s="283"/>
      <c r="D176" s="283"/>
      <c r="E176" s="279" t="s">
        <v>292</v>
      </c>
      <c r="F176" s="238"/>
      <c r="G176" s="238"/>
      <c r="H176" s="262"/>
      <c r="I176" s="262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1"/>
      <c r="B177" s="283"/>
      <c r="C177" s="283"/>
      <c r="D177" s="283"/>
      <c r="E177" s="279" t="s">
        <v>293</v>
      </c>
      <c r="F177" s="238"/>
      <c r="G177" s="238"/>
      <c r="H177" s="262"/>
      <c r="I177" s="262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1"/>
      <c r="B178" s="283"/>
      <c r="C178" s="283"/>
      <c r="D178" s="283"/>
      <c r="E178" s="279" t="s">
        <v>292</v>
      </c>
      <c r="F178" s="238"/>
      <c r="G178" s="238"/>
      <c r="H178" s="262"/>
      <c r="I178" s="262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1"/>
      <c r="B179" s="283"/>
      <c r="C179" s="283"/>
      <c r="D179" s="283"/>
      <c r="E179" s="279" t="s">
        <v>293</v>
      </c>
      <c r="F179" s="238"/>
      <c r="G179" s="238"/>
      <c r="H179" s="262"/>
      <c r="I179" s="262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1"/>
      <c r="B180" s="283"/>
      <c r="C180" s="283"/>
      <c r="D180" s="283"/>
      <c r="E180" s="279" t="s">
        <v>292</v>
      </c>
      <c r="F180" s="238"/>
      <c r="G180" s="238"/>
      <c r="H180" s="262"/>
      <c r="I180" s="262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1"/>
      <c r="B181" s="283"/>
      <c r="C181" s="283"/>
      <c r="D181" s="283"/>
      <c r="E181" s="279" t="s">
        <v>293</v>
      </c>
      <c r="F181" s="238"/>
      <c r="G181" s="238"/>
      <c r="H181" s="262"/>
      <c r="I181" s="262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1"/>
      <c r="B182" s="283"/>
      <c r="C182" s="283"/>
      <c r="D182" s="283"/>
      <c r="E182" s="279" t="s">
        <v>292</v>
      </c>
      <c r="F182" s="238"/>
      <c r="G182" s="238"/>
      <c r="H182" s="262"/>
      <c r="I182" s="262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1"/>
      <c r="B183" s="283"/>
      <c r="C183" s="283"/>
      <c r="D183" s="283"/>
      <c r="E183" s="279" t="s">
        <v>293</v>
      </c>
      <c r="F183" s="238"/>
      <c r="G183" s="238"/>
      <c r="H183" s="262"/>
      <c r="I183" s="262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1"/>
      <c r="B184" s="283"/>
      <c r="C184" s="283"/>
      <c r="D184" s="283"/>
      <c r="E184" s="279" t="s">
        <v>292</v>
      </c>
      <c r="F184" s="238"/>
      <c r="G184" s="238"/>
      <c r="H184" s="262"/>
      <c r="I184" s="262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1"/>
      <c r="B185" s="283"/>
      <c r="C185" s="283"/>
      <c r="D185" s="283"/>
      <c r="E185" s="279" t="s">
        <v>293</v>
      </c>
      <c r="F185" s="238"/>
      <c r="G185" s="238"/>
      <c r="H185" s="262"/>
      <c r="I185" s="262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1"/>
      <c r="B186" s="283"/>
      <c r="C186" s="283"/>
      <c r="D186" s="283"/>
      <c r="E186" s="279" t="s">
        <v>292</v>
      </c>
      <c r="F186" s="238"/>
      <c r="G186" s="238"/>
      <c r="H186" s="262"/>
      <c r="I186" s="262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1"/>
      <c r="B187" s="283"/>
      <c r="C187" s="283"/>
      <c r="D187" s="283"/>
      <c r="E187" s="279" t="s">
        <v>293</v>
      </c>
      <c r="F187" s="238"/>
      <c r="G187" s="238"/>
      <c r="H187" s="262"/>
      <c r="I187" s="262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1"/>
      <c r="B188" s="283"/>
      <c r="C188" s="283"/>
      <c r="D188" s="283"/>
      <c r="E188" s="279" t="s">
        <v>292</v>
      </c>
      <c r="F188" s="238"/>
      <c r="G188" s="238"/>
      <c r="H188" s="262"/>
      <c r="I188" s="262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1"/>
      <c r="B189" s="283"/>
      <c r="C189" s="283"/>
      <c r="D189" s="283"/>
      <c r="E189" s="279" t="s">
        <v>293</v>
      </c>
      <c r="F189" s="227"/>
      <c r="G189" s="227"/>
      <c r="H189" s="262"/>
      <c r="I189" s="262"/>
      <c r="J189" s="227"/>
      <c r="K189" s="238"/>
      <c r="L189" s="227"/>
      <c r="M189" s="227"/>
      <c r="N189" s="238"/>
      <c r="O189" s="227"/>
      <c r="P189" s="227"/>
      <c r="Q189" s="238"/>
      <c r="R189" s="227"/>
      <c r="S189" s="227"/>
      <c r="T189" s="238"/>
      <c r="U189" s="227"/>
      <c r="V189" s="227"/>
      <c r="W189" s="238"/>
      <c r="X189" s="227"/>
      <c r="Y189" s="227"/>
      <c r="Z189" s="238"/>
      <c r="AA189" s="227"/>
      <c r="AB189" s="227"/>
      <c r="AC189" s="238"/>
      <c r="AD189" s="227"/>
      <c r="AE189" s="227"/>
      <c r="AF189" s="238"/>
      <c r="AG189" s="227"/>
      <c r="AH189" s="227"/>
      <c r="AI189" s="238"/>
      <c r="AJ189" s="227"/>
      <c r="AK189" s="227"/>
      <c r="AL189" s="238"/>
      <c r="AM189" s="227"/>
      <c r="AN189" s="227"/>
      <c r="AO189" s="238"/>
      <c r="AP189" s="227"/>
      <c r="AQ189" s="227"/>
      <c r="AR189" s="238"/>
      <c r="AS189" s="227"/>
      <c r="AT189" s="227"/>
      <c r="AU189" s="238"/>
      <c r="AV189" s="227"/>
      <c r="AW189" s="227"/>
      <c r="AX189" s="238"/>
      <c r="AY189" s="227"/>
      <c r="AZ189" s="227"/>
      <c r="BA189" s="238"/>
      <c r="BB189" s="227"/>
      <c r="BC189" s="227"/>
      <c r="BD189" s="238"/>
      <c r="BE189" s="227"/>
      <c r="BF189" s="227"/>
      <c r="BG189" s="238"/>
      <c r="BH189" s="227"/>
      <c r="BI189" s="227"/>
      <c r="BJ189" s="238"/>
      <c r="BK189" s="227"/>
      <c r="BL189" s="227"/>
      <c r="BM189" s="238"/>
      <c r="BN189" s="227"/>
      <c r="BO189" s="227"/>
      <c r="BP189" s="238"/>
      <c r="BQ189" s="227"/>
      <c r="BR189" s="227"/>
      <c r="BS189" s="238"/>
      <c r="BT189" s="227"/>
      <c r="BU189" s="227"/>
      <c r="BV189" s="238"/>
      <c r="BW189" s="227"/>
      <c r="BX189" s="227"/>
      <c r="BY189" s="238"/>
      <c r="BZ189" s="227"/>
      <c r="CA189" s="227"/>
      <c r="CB189" s="238"/>
      <c r="CC189" s="227"/>
      <c r="CD189" s="227"/>
      <c r="CE189" s="238"/>
      <c r="CF189" s="227"/>
      <c r="CG189" s="227"/>
      <c r="CH189" s="238"/>
      <c r="CI189" s="227"/>
      <c r="CJ189" s="227"/>
      <c r="CK189" s="238"/>
      <c r="CL189" s="227"/>
      <c r="CM189" s="227"/>
      <c r="CN189" s="238"/>
      <c r="CO189" s="227"/>
      <c r="CP189" s="227"/>
      <c r="CQ189" s="238"/>
      <c r="CR189" s="227"/>
      <c r="CS189" s="227"/>
      <c r="CT189" s="238"/>
      <c r="CU189" s="227"/>
      <c r="CV189" s="227"/>
      <c r="CW189" s="238"/>
      <c r="CX189" s="227"/>
      <c r="CY189" s="227"/>
      <c r="CZ189" s="238"/>
      <c r="DA189" s="227"/>
      <c r="DB189" s="227"/>
      <c r="DC189" s="238"/>
      <c r="DD189" s="227"/>
      <c r="DE189" s="227"/>
      <c r="DF189" s="238"/>
      <c r="DG189" s="227"/>
      <c r="DH189" s="227"/>
      <c r="DI189" s="238"/>
      <c r="DJ189" s="227"/>
      <c r="DK189" s="227"/>
      <c r="DL189" s="238"/>
      <c r="DM189" s="227"/>
      <c r="DN189" s="227"/>
      <c r="DO189" s="238"/>
      <c r="DP189" s="227"/>
      <c r="DQ189" s="227"/>
      <c r="DR189" s="238"/>
      <c r="DS189" s="227"/>
      <c r="DT189" s="227"/>
      <c r="DU189" s="238"/>
      <c r="DV189" s="271"/>
      <c r="DW189" s="271"/>
      <c r="DX189" s="245"/>
      <c r="DY189" s="271"/>
      <c r="DZ189" s="271"/>
      <c r="EA189" s="245"/>
      <c r="EB189" s="271"/>
      <c r="EC189" s="271"/>
      <c r="ED189" s="245"/>
      <c r="EE189" s="271"/>
      <c r="EF189" s="271"/>
      <c r="EG189" s="245"/>
      <c r="EH189" s="271"/>
      <c r="EI189" s="271"/>
      <c r="EJ189" s="245"/>
      <c r="EK189" s="271"/>
      <c r="EL189" s="271"/>
      <c r="EM189" s="245"/>
      <c r="EN189" s="271"/>
      <c r="EO189" s="271"/>
      <c r="EP189" s="245"/>
      <c r="EQ189" s="271"/>
      <c r="ER189" s="271"/>
      <c r="ES189" s="245"/>
      <c r="ET189" s="271"/>
      <c r="EU189" s="271"/>
      <c r="EV189" s="245"/>
      <c r="EW189" s="271"/>
      <c r="EX189" s="271"/>
      <c r="EY189" s="245"/>
      <c r="EZ189" s="271"/>
      <c r="FA189" s="271"/>
      <c r="FB189" s="245"/>
      <c r="FC189" s="271"/>
      <c r="FD189" s="271"/>
      <c r="FE189" s="245"/>
      <c r="FF189" s="271"/>
      <c r="FG189" s="271"/>
      <c r="FH189" s="245"/>
      <c r="FI189" s="271"/>
      <c r="FJ189" s="271"/>
      <c r="FK189" s="245"/>
      <c r="FL189" s="271"/>
      <c r="FM189" s="271"/>
      <c r="FN189" s="245"/>
      <c r="FO189" s="271"/>
      <c r="FP189" s="271"/>
      <c r="FQ189" s="245"/>
      <c r="FR189" s="271"/>
      <c r="FS189" s="271"/>
      <c r="FT189" s="245"/>
      <c r="FU189" s="271"/>
      <c r="FV189" s="271"/>
      <c r="FW189" s="245"/>
      <c r="FX189" s="271"/>
      <c r="FY189" s="271"/>
      <c r="FZ189" s="245"/>
      <c r="GA189" s="271"/>
      <c r="GB189" s="271"/>
      <c r="GC189" s="245"/>
      <c r="GD189" s="271"/>
      <c r="GE189" s="271"/>
      <c r="GF189" s="245"/>
      <c r="GG189" s="271"/>
      <c r="GH189" s="271"/>
      <c r="GI189" s="245"/>
      <c r="GJ189" s="271"/>
      <c r="GK189" s="271"/>
      <c r="GL189" s="245"/>
      <c r="GM189" s="271"/>
      <c r="GN189" s="271"/>
      <c r="GO189" s="245"/>
      <c r="GP189" s="271"/>
      <c r="GQ189" s="271"/>
      <c r="GR189" s="245"/>
      <c r="GS189" s="271"/>
      <c r="GT189" s="271"/>
      <c r="GU189" s="245"/>
      <c r="GV189" s="271"/>
      <c r="GW189" s="271"/>
      <c r="GX189" s="245"/>
      <c r="GY189" s="271"/>
      <c r="GZ189" s="271"/>
      <c r="HA189" s="245"/>
      <c r="HB189" s="271"/>
      <c r="HC189" s="271"/>
      <c r="HD189" s="245"/>
      <c r="HE189" s="271"/>
      <c r="HF189" s="271"/>
      <c r="HG189" s="245"/>
      <c r="HH189" s="271"/>
      <c r="HI189" s="271"/>
      <c r="HJ189" s="245"/>
      <c r="HK189" s="271"/>
      <c r="HL189" s="271"/>
      <c r="HM189" s="245"/>
      <c r="HN189" s="271"/>
      <c r="HO189" s="271"/>
      <c r="HP189" s="245"/>
      <c r="HQ189" s="271"/>
      <c r="HR189" s="271"/>
      <c r="HS189" s="245"/>
      <c r="HT189" s="271"/>
      <c r="HU189" s="271"/>
      <c r="HV189" s="245"/>
      <c r="HW189" s="271"/>
      <c r="HX189" s="271"/>
      <c r="HY189" s="245"/>
      <c r="HZ189" s="271"/>
      <c r="IA189" s="271"/>
      <c r="IB189" s="245"/>
      <c r="IC189" s="271"/>
      <c r="ID189" s="271"/>
      <c r="IE189" s="245"/>
      <c r="IF189" s="271"/>
      <c r="IG189" s="271"/>
      <c r="IH189" s="245"/>
      <c r="II189" s="271"/>
      <c r="IJ189" s="271"/>
      <c r="IK189" s="245"/>
      <c r="IL189" s="271"/>
      <c r="IM189" s="271"/>
      <c r="IN189" s="245"/>
      <c r="IO189" s="271"/>
      <c r="IP189" s="271"/>
      <c r="IQ189" s="245"/>
      <c r="IR189" s="271"/>
      <c r="IS189" s="271"/>
      <c r="IT189" s="245"/>
      <c r="IU189" s="271"/>
      <c r="IV189" s="271"/>
      <c r="IW189" s="245"/>
      <c r="IX189" s="271"/>
      <c r="IY189" s="271"/>
      <c r="IZ189" s="245"/>
      <c r="JA189" s="271"/>
      <c r="JB189" s="271"/>
      <c r="JC189" s="245"/>
      <c r="JD189" s="271"/>
      <c r="JE189" s="271"/>
      <c r="JF189" s="245"/>
      <c r="JG189" s="271"/>
      <c r="JH189" s="271"/>
      <c r="JI189" s="245"/>
      <c r="JJ189" s="271"/>
      <c r="JK189" s="271"/>
      <c r="JL189" s="245"/>
      <c r="JM189" s="271"/>
      <c r="JN189" s="271"/>
      <c r="JO189" s="245"/>
      <c r="JP189" s="271"/>
      <c r="JQ189" s="271"/>
      <c r="JR189" s="245"/>
      <c r="JS189" s="271"/>
      <c r="JT189" s="271"/>
      <c r="JU189" s="245"/>
      <c r="JV189" s="271"/>
      <c r="JW189" s="271"/>
      <c r="JX189" s="245"/>
      <c r="JY189" s="271"/>
      <c r="JZ189" s="271"/>
      <c r="KA189" s="245"/>
      <c r="KB189" s="271"/>
      <c r="KC189" s="271"/>
      <c r="KD189" s="245"/>
      <c r="KE189" s="271"/>
      <c r="KF189" s="271"/>
      <c r="KG189" s="245"/>
      <c r="KH189" s="271"/>
      <c r="KI189" s="271"/>
      <c r="KJ189" s="245"/>
      <c r="KK189" s="271"/>
      <c r="KL189" s="271"/>
      <c r="KM189" s="245"/>
      <c r="KN189" s="271"/>
      <c r="KO189" s="271"/>
      <c r="KP189" s="245"/>
      <c r="KQ189" s="271"/>
      <c r="KR189" s="271"/>
      <c r="KS189" s="245"/>
      <c r="KT189" s="271"/>
      <c r="KU189" s="271"/>
      <c r="KV189" s="245"/>
      <c r="KW189" s="271"/>
      <c r="KX189" s="271"/>
      <c r="KY189" s="245"/>
      <c r="KZ189" s="271"/>
      <c r="LA189" s="271"/>
      <c r="LB189" s="245"/>
      <c r="LC189" s="271"/>
      <c r="LD189" s="271"/>
      <c r="LE189" s="245"/>
      <c r="LF189" s="271"/>
      <c r="LG189" s="271"/>
      <c r="LH189" s="245"/>
      <c r="LI189" s="271"/>
      <c r="LJ189" s="271"/>
      <c r="LK189" s="245"/>
      <c r="LL189" s="271"/>
      <c r="LM189" s="271"/>
      <c r="LN189" s="245"/>
      <c r="LO189" s="271"/>
      <c r="LP189" s="271"/>
      <c r="LQ189" s="245"/>
      <c r="LR189" s="271"/>
      <c r="LS189" s="271"/>
      <c r="LT189" s="245"/>
      <c r="LU189" s="271"/>
      <c r="LV189" s="271"/>
      <c r="LW189" s="245"/>
      <c r="LX189" s="271"/>
      <c r="LY189" s="271"/>
      <c r="LZ189" s="245"/>
      <c r="MA189" s="271"/>
      <c r="MB189" s="271"/>
      <c r="MC189" s="245"/>
      <c r="MD189" s="271"/>
      <c r="ME189" s="271"/>
      <c r="MF189" s="245"/>
      <c r="MG189" s="271"/>
      <c r="MH189" s="271"/>
      <c r="MI189" s="245"/>
      <c r="MJ189" s="271"/>
      <c r="MK189" s="271"/>
      <c r="ML189" s="245"/>
      <c r="MM189" s="271"/>
      <c r="MN189" s="271"/>
      <c r="MO189" s="245"/>
      <c r="MP189" s="271"/>
      <c r="MQ189" s="271"/>
      <c r="MR189" s="245"/>
      <c r="MS189" s="271"/>
      <c r="MT189" s="271"/>
      <c r="MU189" s="245"/>
      <c r="MV189" s="271"/>
      <c r="MW189" s="271"/>
      <c r="MX189" s="245"/>
      <c r="MY189" s="271"/>
      <c r="MZ189" s="271"/>
      <c r="NA189" s="245"/>
      <c r="NB189" s="271"/>
      <c r="NC189" s="271"/>
      <c r="ND189" s="245"/>
      <c r="NE189" s="271"/>
      <c r="NF189" s="271"/>
      <c r="NG189" s="245"/>
      <c r="NH189" s="271"/>
      <c r="NI189" s="271"/>
      <c r="NJ189" s="245"/>
      <c r="NK189" s="271"/>
      <c r="NL189" s="271"/>
      <c r="NM189" s="245"/>
      <c r="NN189" s="271"/>
      <c r="NO189" s="271"/>
      <c r="NP189" s="245"/>
      <c r="NQ189" s="271"/>
      <c r="NR189" s="271"/>
      <c r="NS189" s="245"/>
      <c r="NT189" s="271"/>
      <c r="NU189" s="271"/>
      <c r="NV189" s="245"/>
      <c r="NW189" s="271"/>
      <c r="NX189" s="271"/>
      <c r="NY189" s="245"/>
      <c r="NZ189" s="271"/>
      <c r="OA189" s="271"/>
      <c r="OB189" s="245"/>
      <c r="OC189" s="271"/>
      <c r="OD189" s="271"/>
      <c r="OE189" s="245"/>
      <c r="OF189" s="271"/>
      <c r="OG189" s="271"/>
      <c r="OH189" s="245"/>
      <c r="OI189" s="271"/>
      <c r="OJ189" s="271"/>
      <c r="OK189" s="245"/>
      <c r="OL189" s="271"/>
      <c r="OM189" s="271"/>
      <c r="ON189" s="245"/>
      <c r="OO189" s="271"/>
      <c r="OP189" s="271"/>
      <c r="OQ189" s="245"/>
      <c r="OR189" s="271"/>
      <c r="OS189" s="271"/>
      <c r="OT189" s="245"/>
      <c r="OU189" s="271"/>
      <c r="OV189" s="271"/>
      <c r="OW189" s="245"/>
      <c r="OX189" s="271"/>
      <c r="OY189" s="271"/>
      <c r="OZ189" s="245"/>
      <c r="PA189" s="271"/>
      <c r="PB189" s="271"/>
      <c r="PC189" s="245"/>
      <c r="PD189" s="271"/>
      <c r="PE189" s="271"/>
      <c r="PF189" s="245"/>
      <c r="PG189" s="271"/>
      <c r="PH189" s="271"/>
      <c r="PI189" s="245"/>
      <c r="PJ189" s="271"/>
      <c r="PK189" s="271"/>
      <c r="PL189" s="245"/>
      <c r="PM189" s="271"/>
      <c r="PN189" s="271"/>
      <c r="PO189" s="245"/>
      <c r="PP189" s="271"/>
      <c r="PQ189" s="271"/>
      <c r="PR189" s="245"/>
      <c r="PS189" s="271"/>
      <c r="PT189" s="271"/>
      <c r="PU189" s="245"/>
      <c r="PV189" s="271"/>
      <c r="PW189" s="271"/>
      <c r="PX189" s="245"/>
      <c r="PY189" s="271"/>
      <c r="PZ189" s="271"/>
      <c r="QA189" s="245"/>
      <c r="QB189" s="271"/>
      <c r="QC189" s="271"/>
      <c r="QD189" s="245"/>
      <c r="QE189" s="271"/>
      <c r="QF189" s="271"/>
      <c r="QG189" s="245"/>
      <c r="QH189" s="271"/>
      <c r="QI189" s="271"/>
      <c r="QJ189" s="245"/>
      <c r="QK189" s="271"/>
      <c r="QL189" s="271"/>
      <c r="QM189" s="245"/>
      <c r="QN189" s="271"/>
      <c r="QO189" s="271"/>
      <c r="QP189" s="245"/>
      <c r="QQ189" s="271"/>
      <c r="QR189" s="271"/>
      <c r="QS189" s="245"/>
      <c r="QT189" s="271"/>
      <c r="QU189" s="271"/>
      <c r="QV189" s="245"/>
      <c r="QW189" s="271"/>
      <c r="QX189" s="271"/>
      <c r="QY189" s="245"/>
      <c r="QZ189" s="271"/>
      <c r="RA189" s="271"/>
      <c r="RB189" s="245"/>
      <c r="RC189" s="271"/>
      <c r="RD189" s="271"/>
      <c r="RE189" s="245"/>
      <c r="RF189" s="271"/>
    </row>
    <row r="190" spans="1:474" x14ac:dyDescent="0.2">
      <c r="A190" s="261"/>
      <c r="B190" s="283"/>
      <c r="C190" s="283"/>
      <c r="D190" s="283"/>
      <c r="E190" s="279" t="s">
        <v>292</v>
      </c>
      <c r="F190" s="238"/>
      <c r="G190" s="238"/>
      <c r="H190" s="262"/>
      <c r="I190" s="262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1"/>
      <c r="B191" s="283"/>
      <c r="C191" s="283"/>
      <c r="D191" s="283"/>
      <c r="E191" s="279" t="s">
        <v>293</v>
      </c>
      <c r="F191" s="238"/>
      <c r="G191" s="238"/>
      <c r="H191" s="262"/>
      <c r="I191" s="262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1"/>
      <c r="B192" s="283"/>
      <c r="C192" s="283"/>
      <c r="D192" s="283"/>
      <c r="E192" s="279" t="s">
        <v>292</v>
      </c>
      <c r="F192" s="238"/>
      <c r="G192" s="238"/>
      <c r="H192" s="262"/>
      <c r="I192" s="262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1"/>
      <c r="B193" s="283"/>
      <c r="C193" s="283"/>
      <c r="D193" s="283"/>
      <c r="E193" s="279" t="s">
        <v>293</v>
      </c>
      <c r="F193" s="238"/>
      <c r="G193" s="238"/>
      <c r="H193" s="262"/>
      <c r="I193" s="262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1"/>
      <c r="B194" s="283"/>
      <c r="C194" s="283"/>
      <c r="D194" s="283"/>
      <c r="E194" s="279" t="s">
        <v>292</v>
      </c>
      <c r="F194" s="227"/>
      <c r="G194" s="227"/>
      <c r="H194" s="262"/>
      <c r="I194" s="262"/>
      <c r="J194" s="227"/>
      <c r="K194" s="238"/>
      <c r="L194" s="227"/>
      <c r="M194" s="227"/>
      <c r="N194" s="238"/>
      <c r="O194" s="227"/>
      <c r="P194" s="227"/>
      <c r="Q194" s="238"/>
      <c r="R194" s="227"/>
      <c r="S194" s="227"/>
      <c r="T194" s="238"/>
      <c r="U194" s="227"/>
      <c r="V194" s="227"/>
      <c r="W194" s="238"/>
      <c r="X194" s="227"/>
      <c r="Y194" s="227"/>
      <c r="Z194" s="238"/>
      <c r="AA194" s="227"/>
      <c r="AB194" s="227"/>
      <c r="AC194" s="238"/>
      <c r="AD194" s="227"/>
      <c r="AE194" s="227"/>
      <c r="AF194" s="238"/>
      <c r="AG194" s="227"/>
      <c r="AH194" s="227"/>
      <c r="AI194" s="238"/>
      <c r="AJ194" s="227"/>
      <c r="AK194" s="227"/>
      <c r="AL194" s="238"/>
      <c r="AM194" s="227"/>
      <c r="AN194" s="227"/>
      <c r="AO194" s="238"/>
      <c r="AP194" s="227"/>
      <c r="AQ194" s="227"/>
      <c r="AR194" s="238"/>
      <c r="AS194" s="227"/>
      <c r="AT194" s="227"/>
      <c r="AU194" s="238"/>
      <c r="AV194" s="227"/>
      <c r="AW194" s="227"/>
      <c r="AX194" s="238"/>
      <c r="AY194" s="227"/>
      <c r="AZ194" s="227"/>
      <c r="BA194" s="238"/>
      <c r="BB194" s="227"/>
      <c r="BC194" s="227"/>
      <c r="BD194" s="238"/>
      <c r="BE194" s="227"/>
      <c r="BF194" s="227"/>
      <c r="BG194" s="238"/>
      <c r="BH194" s="227"/>
      <c r="BI194" s="227"/>
      <c r="BJ194" s="238"/>
      <c r="BK194" s="227"/>
      <c r="BL194" s="227"/>
      <c r="BM194" s="238"/>
      <c r="BN194" s="227"/>
      <c r="BO194" s="227"/>
      <c r="BP194" s="238"/>
      <c r="BQ194" s="227"/>
      <c r="BR194" s="227"/>
      <c r="BS194" s="238"/>
      <c r="BT194" s="227"/>
      <c r="BU194" s="227"/>
      <c r="BV194" s="238"/>
      <c r="BW194" s="227"/>
      <c r="BX194" s="227"/>
      <c r="BY194" s="238"/>
      <c r="BZ194" s="227"/>
      <c r="CA194" s="227"/>
      <c r="CB194" s="238"/>
      <c r="CC194" s="227"/>
      <c r="CD194" s="227"/>
      <c r="CE194" s="238"/>
      <c r="CF194" s="227"/>
      <c r="CG194" s="227"/>
      <c r="CH194" s="238"/>
      <c r="CI194" s="227"/>
      <c r="CJ194" s="227"/>
      <c r="CK194" s="238"/>
      <c r="CL194" s="227"/>
      <c r="CM194" s="227"/>
      <c r="CN194" s="238"/>
      <c r="CO194" s="227"/>
      <c r="CP194" s="227"/>
      <c r="CQ194" s="238"/>
      <c r="CR194" s="227"/>
      <c r="CS194" s="227"/>
      <c r="CT194" s="238"/>
      <c r="CU194" s="227"/>
      <c r="CV194" s="227"/>
      <c r="CW194" s="238"/>
      <c r="CX194" s="227"/>
      <c r="CY194" s="227"/>
      <c r="CZ194" s="238"/>
      <c r="DA194" s="227"/>
      <c r="DB194" s="227"/>
      <c r="DC194" s="238"/>
      <c r="DD194" s="227"/>
      <c r="DE194" s="227"/>
      <c r="DF194" s="238"/>
      <c r="DG194" s="227"/>
      <c r="DH194" s="227"/>
      <c r="DI194" s="238"/>
      <c r="DJ194" s="227"/>
      <c r="DK194" s="227"/>
      <c r="DL194" s="238"/>
      <c r="DM194" s="227"/>
      <c r="DN194" s="227"/>
      <c r="DO194" s="238"/>
      <c r="DP194" s="227"/>
      <c r="DQ194" s="227"/>
      <c r="DR194" s="238"/>
      <c r="DS194" s="227"/>
      <c r="DT194" s="227"/>
      <c r="DU194" s="238"/>
      <c r="DV194" s="271"/>
      <c r="DW194" s="271"/>
      <c r="DX194" s="245"/>
      <c r="DY194" s="271"/>
      <c r="DZ194" s="271"/>
      <c r="EA194" s="245"/>
      <c r="EB194" s="271"/>
      <c r="EC194" s="271"/>
      <c r="ED194" s="245"/>
      <c r="EE194" s="271"/>
      <c r="EF194" s="271"/>
      <c r="EG194" s="245"/>
      <c r="EH194" s="271"/>
      <c r="EI194" s="271"/>
      <c r="EJ194" s="245"/>
      <c r="EK194" s="271"/>
      <c r="EL194" s="271"/>
      <c r="EM194" s="245"/>
      <c r="EN194" s="271"/>
      <c r="EO194" s="271"/>
      <c r="EP194" s="245"/>
      <c r="EQ194" s="271"/>
      <c r="ER194" s="271"/>
      <c r="ES194" s="245"/>
      <c r="ET194" s="271"/>
      <c r="EU194" s="271"/>
      <c r="EV194" s="245"/>
      <c r="EW194" s="271"/>
      <c r="EX194" s="271"/>
      <c r="EY194" s="245"/>
      <c r="EZ194" s="271"/>
      <c r="FA194" s="271"/>
      <c r="FB194" s="245"/>
      <c r="FC194" s="271"/>
      <c r="FD194" s="271"/>
      <c r="FE194" s="245"/>
      <c r="FF194" s="271"/>
      <c r="FG194" s="271"/>
      <c r="FH194" s="245"/>
      <c r="FI194" s="271"/>
      <c r="FJ194" s="271"/>
      <c r="FK194" s="245"/>
      <c r="FL194" s="271"/>
      <c r="FM194" s="271"/>
      <c r="FN194" s="245"/>
      <c r="FO194" s="271"/>
      <c r="FP194" s="271"/>
      <c r="FQ194" s="245"/>
      <c r="FR194" s="271"/>
      <c r="FS194" s="271"/>
      <c r="FT194" s="245"/>
      <c r="FU194" s="271"/>
      <c r="FV194" s="271"/>
      <c r="FW194" s="245"/>
      <c r="FX194" s="271"/>
      <c r="FY194" s="271"/>
      <c r="FZ194" s="245"/>
      <c r="GA194" s="271"/>
      <c r="GB194" s="271"/>
      <c r="GC194" s="245"/>
      <c r="GD194" s="271"/>
      <c r="GE194" s="271"/>
      <c r="GF194" s="245"/>
      <c r="GG194" s="271"/>
      <c r="GH194" s="271"/>
      <c r="GI194" s="245"/>
      <c r="GJ194" s="271"/>
      <c r="GK194" s="271"/>
      <c r="GL194" s="245"/>
      <c r="GM194" s="271"/>
      <c r="GN194" s="271"/>
      <c r="GO194" s="245"/>
      <c r="GP194" s="271"/>
      <c r="GQ194" s="271"/>
      <c r="GR194" s="245"/>
      <c r="GS194" s="271"/>
      <c r="GT194" s="271"/>
      <c r="GU194" s="245"/>
      <c r="GV194" s="271"/>
      <c r="GW194" s="271"/>
      <c r="GX194" s="245"/>
      <c r="GY194" s="271"/>
      <c r="GZ194" s="271"/>
      <c r="HA194" s="245"/>
      <c r="HB194" s="271"/>
      <c r="HC194" s="271"/>
      <c r="HD194" s="245"/>
      <c r="HE194" s="271"/>
      <c r="HF194" s="271"/>
      <c r="HG194" s="245"/>
      <c r="HH194" s="271"/>
      <c r="HI194" s="271"/>
      <c r="HJ194" s="245"/>
      <c r="HK194" s="271"/>
      <c r="HL194" s="271"/>
      <c r="HM194" s="245"/>
      <c r="HN194" s="271"/>
      <c r="HO194" s="271"/>
      <c r="HP194" s="245"/>
      <c r="HQ194" s="271"/>
      <c r="HR194" s="271"/>
      <c r="HS194" s="245"/>
      <c r="HT194" s="271"/>
      <c r="HU194" s="271"/>
      <c r="HV194" s="245"/>
      <c r="HW194" s="271"/>
      <c r="HX194" s="271"/>
      <c r="HY194" s="245"/>
      <c r="HZ194" s="271"/>
      <c r="IA194" s="271"/>
      <c r="IB194" s="245"/>
      <c r="IC194" s="271"/>
      <c r="ID194" s="271"/>
      <c r="IE194" s="245"/>
      <c r="IF194" s="271"/>
      <c r="IG194" s="271"/>
      <c r="IH194" s="245"/>
      <c r="II194" s="271"/>
      <c r="IJ194" s="271"/>
      <c r="IK194" s="245"/>
      <c r="IL194" s="271"/>
      <c r="IM194" s="271"/>
      <c r="IN194" s="245"/>
      <c r="IO194" s="271"/>
      <c r="IP194" s="271"/>
      <c r="IQ194" s="245"/>
      <c r="IR194" s="271"/>
      <c r="IS194" s="271"/>
      <c r="IT194" s="245"/>
      <c r="IU194" s="271"/>
      <c r="IV194" s="271"/>
      <c r="IW194" s="245"/>
      <c r="IX194" s="271"/>
      <c r="IY194" s="271"/>
      <c r="IZ194" s="245"/>
      <c r="JA194" s="271"/>
      <c r="JB194" s="271"/>
      <c r="JC194" s="245"/>
      <c r="JD194" s="271"/>
      <c r="JE194" s="271"/>
      <c r="JF194" s="245"/>
      <c r="JG194" s="271"/>
      <c r="JH194" s="271"/>
      <c r="JI194" s="245"/>
      <c r="JJ194" s="271"/>
      <c r="JK194" s="271"/>
      <c r="JL194" s="245"/>
      <c r="JM194" s="271"/>
      <c r="JN194" s="271"/>
      <c r="JO194" s="245"/>
      <c r="JP194" s="271"/>
      <c r="JQ194" s="271"/>
      <c r="JR194" s="245"/>
      <c r="JS194" s="271"/>
      <c r="JT194" s="271"/>
      <c r="JU194" s="245"/>
      <c r="JV194" s="271"/>
      <c r="JW194" s="271"/>
      <c r="JX194" s="245"/>
      <c r="JY194" s="271"/>
      <c r="JZ194" s="271"/>
      <c r="KA194" s="245"/>
      <c r="KB194" s="271"/>
      <c r="KC194" s="271"/>
      <c r="KD194" s="245"/>
      <c r="KE194" s="271"/>
      <c r="KF194" s="271"/>
      <c r="KG194" s="245"/>
      <c r="KH194" s="271"/>
      <c r="KI194" s="271"/>
      <c r="KJ194" s="245"/>
      <c r="KK194" s="271"/>
      <c r="KL194" s="271"/>
      <c r="KM194" s="245"/>
      <c r="KN194" s="271"/>
      <c r="KO194" s="271"/>
      <c r="KP194" s="245"/>
      <c r="KQ194" s="271"/>
      <c r="KR194" s="271"/>
      <c r="KS194" s="245"/>
      <c r="KT194" s="271"/>
      <c r="KU194" s="271"/>
      <c r="KV194" s="245"/>
      <c r="KW194" s="271"/>
      <c r="KX194" s="271"/>
      <c r="KY194" s="245"/>
      <c r="KZ194" s="271"/>
      <c r="LA194" s="271"/>
      <c r="LB194" s="245"/>
      <c r="LC194" s="271"/>
      <c r="LD194" s="271"/>
      <c r="LE194" s="245"/>
      <c r="LF194" s="271"/>
      <c r="LG194" s="271"/>
      <c r="LH194" s="245"/>
      <c r="LI194" s="271"/>
      <c r="LJ194" s="271"/>
      <c r="LK194" s="245"/>
      <c r="LL194" s="271"/>
      <c r="LM194" s="271"/>
      <c r="LN194" s="245"/>
      <c r="LO194" s="271"/>
      <c r="LP194" s="271"/>
      <c r="LQ194" s="245"/>
      <c r="LR194" s="271"/>
      <c r="LS194" s="271"/>
      <c r="LT194" s="245"/>
      <c r="LU194" s="271"/>
      <c r="LV194" s="271"/>
      <c r="LW194" s="245"/>
      <c r="LX194" s="271"/>
      <c r="LY194" s="271"/>
      <c r="LZ194" s="245"/>
      <c r="MA194" s="271"/>
      <c r="MB194" s="271"/>
      <c r="MC194" s="245"/>
      <c r="MD194" s="271"/>
      <c r="ME194" s="271"/>
      <c r="MF194" s="245"/>
      <c r="MG194" s="271"/>
      <c r="MH194" s="271"/>
      <c r="MI194" s="245"/>
      <c r="MJ194" s="271"/>
      <c r="MK194" s="271"/>
      <c r="ML194" s="245"/>
      <c r="MM194" s="271"/>
      <c r="MN194" s="271"/>
      <c r="MO194" s="245"/>
      <c r="MP194" s="271"/>
      <c r="MQ194" s="271"/>
      <c r="MR194" s="245"/>
      <c r="MS194" s="271"/>
      <c r="MT194" s="271"/>
      <c r="MU194" s="245"/>
      <c r="MV194" s="271"/>
      <c r="MW194" s="271"/>
      <c r="MX194" s="245"/>
      <c r="MY194" s="271"/>
      <c r="MZ194" s="271"/>
      <c r="NA194" s="245"/>
      <c r="NB194" s="271"/>
      <c r="NC194" s="271"/>
      <c r="ND194" s="245"/>
      <c r="NE194" s="271"/>
      <c r="NF194" s="271"/>
      <c r="NG194" s="245"/>
      <c r="NH194" s="271"/>
      <c r="NI194" s="271"/>
      <c r="NJ194" s="245"/>
      <c r="NK194" s="271"/>
      <c r="NL194" s="271"/>
      <c r="NM194" s="245"/>
      <c r="NN194" s="271"/>
      <c r="NO194" s="271"/>
      <c r="NP194" s="245"/>
      <c r="NQ194" s="271"/>
      <c r="NR194" s="271"/>
      <c r="NS194" s="245"/>
      <c r="NT194" s="271"/>
      <c r="NU194" s="271"/>
      <c r="NV194" s="245"/>
      <c r="NW194" s="271"/>
      <c r="NX194" s="271"/>
      <c r="NY194" s="245"/>
      <c r="NZ194" s="271"/>
      <c r="OA194" s="271"/>
      <c r="OB194" s="245"/>
      <c r="OC194" s="271"/>
      <c r="OD194" s="271"/>
      <c r="OE194" s="245"/>
      <c r="OF194" s="271"/>
      <c r="OG194" s="271"/>
      <c r="OH194" s="245"/>
      <c r="OI194" s="271"/>
      <c r="OJ194" s="271"/>
      <c r="OK194" s="245"/>
      <c r="OL194" s="271"/>
      <c r="OM194" s="271"/>
      <c r="ON194" s="245"/>
      <c r="OO194" s="271"/>
      <c r="OP194" s="271"/>
      <c r="OQ194" s="245"/>
      <c r="OR194" s="271"/>
      <c r="OS194" s="271"/>
      <c r="OT194" s="245"/>
      <c r="OU194" s="271"/>
      <c r="OV194" s="271"/>
      <c r="OW194" s="245"/>
      <c r="OX194" s="271"/>
      <c r="OY194" s="271"/>
      <c r="OZ194" s="245"/>
      <c r="PA194" s="271"/>
      <c r="PB194" s="271"/>
      <c r="PC194" s="245"/>
      <c r="PD194" s="271"/>
      <c r="PE194" s="271"/>
      <c r="PF194" s="245"/>
      <c r="PG194" s="271"/>
      <c r="PH194" s="271"/>
      <c r="PI194" s="245"/>
      <c r="PJ194" s="271"/>
      <c r="PK194" s="271"/>
      <c r="PL194" s="245"/>
      <c r="PM194" s="271"/>
      <c r="PN194" s="271"/>
      <c r="PO194" s="245"/>
      <c r="PP194" s="271"/>
      <c r="PQ194" s="271"/>
      <c r="PR194" s="245"/>
      <c r="PS194" s="271"/>
      <c r="PT194" s="271"/>
      <c r="PU194" s="245"/>
      <c r="PV194" s="271"/>
      <c r="PW194" s="271"/>
      <c r="PX194" s="245"/>
      <c r="PY194" s="271"/>
      <c r="PZ194" s="271"/>
      <c r="QA194" s="245"/>
      <c r="QB194" s="271"/>
      <c r="QC194" s="271"/>
      <c r="QD194" s="245"/>
      <c r="QE194" s="271"/>
      <c r="QF194" s="271"/>
      <c r="QG194" s="245"/>
      <c r="QH194" s="271"/>
      <c r="QI194" s="271"/>
      <c r="QJ194" s="245"/>
      <c r="QK194" s="271"/>
      <c r="QL194" s="271"/>
      <c r="QM194" s="245"/>
      <c r="QN194" s="271"/>
      <c r="QO194" s="271"/>
      <c r="QP194" s="245"/>
      <c r="QQ194" s="271"/>
      <c r="QR194" s="271"/>
      <c r="QS194" s="245"/>
      <c r="QT194" s="271"/>
      <c r="QU194" s="271"/>
      <c r="QV194" s="245"/>
      <c r="QW194" s="271"/>
      <c r="QX194" s="271"/>
      <c r="QY194" s="245"/>
      <c r="QZ194" s="271"/>
      <c r="RA194" s="271"/>
      <c r="RB194" s="245"/>
      <c r="RC194" s="271"/>
      <c r="RD194" s="271"/>
      <c r="RE194" s="245"/>
      <c r="RF194" s="271"/>
    </row>
    <row r="195" spans="1:474" x14ac:dyDescent="0.2">
      <c r="A195" s="261"/>
      <c r="B195" s="283"/>
      <c r="C195" s="283"/>
      <c r="D195" s="283"/>
      <c r="E195" s="279" t="s">
        <v>293</v>
      </c>
      <c r="F195" s="238"/>
      <c r="G195" s="238"/>
      <c r="H195" s="262"/>
      <c r="I195" s="262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1"/>
      <c r="B196" s="283"/>
      <c r="C196" s="283"/>
      <c r="D196" s="283"/>
      <c r="E196" s="279" t="s">
        <v>292</v>
      </c>
      <c r="F196" s="238"/>
      <c r="G196" s="238"/>
      <c r="H196" s="262"/>
      <c r="I196" s="262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1"/>
      <c r="B197" s="283"/>
      <c r="C197" s="283"/>
      <c r="D197" s="283"/>
      <c r="E197" s="279" t="s">
        <v>293</v>
      </c>
      <c r="F197" s="238"/>
      <c r="G197" s="238"/>
      <c r="H197" s="262"/>
      <c r="I197" s="262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1"/>
      <c r="B198" s="283"/>
      <c r="C198" s="283"/>
      <c r="D198" s="283"/>
      <c r="E198" s="279" t="s">
        <v>292</v>
      </c>
      <c r="F198" s="238"/>
      <c r="G198" s="238"/>
      <c r="H198" s="262"/>
      <c r="I198" s="262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1"/>
      <c r="B199" s="283"/>
      <c r="C199" s="283"/>
      <c r="D199" s="283"/>
      <c r="E199" s="279" t="s">
        <v>293</v>
      </c>
      <c r="F199" s="238"/>
      <c r="G199" s="238"/>
      <c r="H199" s="262"/>
      <c r="I199" s="262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1"/>
      <c r="B200" s="283"/>
      <c r="C200" s="283"/>
      <c r="D200" s="283"/>
      <c r="E200" s="279" t="s">
        <v>292</v>
      </c>
      <c r="F200" s="238"/>
      <c r="G200" s="238"/>
      <c r="H200" s="262"/>
      <c r="I200" s="262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1"/>
      <c r="B201" s="283"/>
      <c r="C201" s="283"/>
      <c r="D201" s="283"/>
      <c r="E201" s="279" t="s">
        <v>293</v>
      </c>
      <c r="F201" s="238"/>
      <c r="G201" s="238"/>
      <c r="H201" s="262"/>
      <c r="I201" s="262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1"/>
      <c r="B202" s="283"/>
      <c r="C202" s="283"/>
      <c r="D202" s="283"/>
      <c r="E202" s="279" t="s">
        <v>292</v>
      </c>
      <c r="F202" s="227"/>
      <c r="G202" s="227"/>
      <c r="H202" s="262"/>
      <c r="I202" s="262"/>
      <c r="J202" s="227"/>
      <c r="K202" s="238"/>
      <c r="L202" s="227"/>
      <c r="M202" s="227"/>
      <c r="N202" s="238"/>
      <c r="O202" s="227"/>
      <c r="P202" s="227"/>
      <c r="Q202" s="238"/>
      <c r="R202" s="227"/>
      <c r="S202" s="227"/>
      <c r="T202" s="238"/>
      <c r="U202" s="227"/>
      <c r="V202" s="227"/>
      <c r="W202" s="238"/>
      <c r="X202" s="227"/>
      <c r="Y202" s="227"/>
      <c r="Z202" s="238"/>
      <c r="AA202" s="227"/>
      <c r="AB202" s="227"/>
      <c r="AC202" s="238"/>
      <c r="AD202" s="227"/>
      <c r="AE202" s="227"/>
      <c r="AF202" s="238"/>
      <c r="AG202" s="227"/>
      <c r="AH202" s="227"/>
      <c r="AI202" s="238"/>
      <c r="AJ202" s="227"/>
      <c r="AK202" s="227"/>
      <c r="AL202" s="238"/>
      <c r="AM202" s="227"/>
      <c r="AN202" s="227"/>
      <c r="AO202" s="238"/>
      <c r="AP202" s="227"/>
      <c r="AQ202" s="227"/>
      <c r="AR202" s="238"/>
      <c r="AS202" s="227"/>
      <c r="AT202" s="227"/>
      <c r="AU202" s="238"/>
      <c r="AV202" s="227"/>
      <c r="AW202" s="227"/>
      <c r="AX202" s="238"/>
      <c r="AY202" s="227"/>
      <c r="AZ202" s="227"/>
      <c r="BA202" s="238"/>
      <c r="BB202" s="227"/>
      <c r="BC202" s="227"/>
      <c r="BD202" s="238"/>
      <c r="BE202" s="227"/>
      <c r="BF202" s="227"/>
      <c r="BG202" s="238"/>
      <c r="BH202" s="227"/>
      <c r="BI202" s="227"/>
      <c r="BJ202" s="238"/>
      <c r="BK202" s="227"/>
      <c r="BL202" s="227"/>
      <c r="BM202" s="238"/>
      <c r="BN202" s="227"/>
      <c r="BO202" s="227"/>
      <c r="BP202" s="238"/>
      <c r="BQ202" s="227"/>
      <c r="BR202" s="227"/>
      <c r="BS202" s="238"/>
      <c r="BT202" s="227"/>
      <c r="BU202" s="227"/>
      <c r="BV202" s="238"/>
      <c r="BW202" s="227"/>
      <c r="BX202" s="227"/>
      <c r="BY202" s="238"/>
      <c r="BZ202" s="227"/>
      <c r="CA202" s="227"/>
      <c r="CB202" s="238"/>
      <c r="CC202" s="227"/>
      <c r="CD202" s="227"/>
      <c r="CE202" s="238"/>
      <c r="CF202" s="227"/>
      <c r="CG202" s="227"/>
      <c r="CH202" s="238"/>
      <c r="CI202" s="227"/>
      <c r="CJ202" s="227"/>
      <c r="CK202" s="238"/>
      <c r="CL202" s="227"/>
      <c r="CM202" s="227"/>
      <c r="CN202" s="238"/>
      <c r="CO202" s="227"/>
      <c r="CP202" s="227"/>
      <c r="CQ202" s="238"/>
      <c r="CR202" s="227"/>
      <c r="CS202" s="227"/>
      <c r="CT202" s="238"/>
      <c r="CU202" s="227"/>
      <c r="CV202" s="227"/>
      <c r="CW202" s="238"/>
      <c r="CX202" s="227"/>
      <c r="CY202" s="227"/>
      <c r="CZ202" s="238"/>
      <c r="DA202" s="227"/>
      <c r="DB202" s="227"/>
      <c r="DC202" s="238"/>
      <c r="DD202" s="227"/>
      <c r="DE202" s="227"/>
      <c r="DF202" s="238"/>
      <c r="DG202" s="227"/>
      <c r="DH202" s="227"/>
      <c r="DI202" s="238"/>
      <c r="DJ202" s="227"/>
      <c r="DK202" s="227"/>
      <c r="DL202" s="238"/>
      <c r="DM202" s="227"/>
      <c r="DN202" s="227"/>
      <c r="DO202" s="238"/>
      <c r="DP202" s="227"/>
      <c r="DQ202" s="227"/>
      <c r="DR202" s="238"/>
      <c r="DS202" s="227"/>
      <c r="DT202" s="227"/>
      <c r="DU202" s="238"/>
      <c r="DV202" s="271"/>
      <c r="DW202" s="271"/>
      <c r="DX202" s="245"/>
      <c r="DY202" s="271"/>
      <c r="DZ202" s="271"/>
      <c r="EA202" s="245"/>
      <c r="EB202" s="271"/>
      <c r="EC202" s="271"/>
      <c r="ED202" s="245"/>
      <c r="EE202" s="271"/>
      <c r="EF202" s="271"/>
      <c r="EG202" s="245"/>
      <c r="EH202" s="271"/>
      <c r="EI202" s="271"/>
      <c r="EJ202" s="245"/>
      <c r="EK202" s="271"/>
      <c r="EL202" s="271"/>
      <c r="EM202" s="245"/>
      <c r="EN202" s="271"/>
      <c r="EO202" s="271"/>
      <c r="EP202" s="245"/>
      <c r="EQ202" s="271"/>
      <c r="ER202" s="271"/>
      <c r="ES202" s="245"/>
      <c r="ET202" s="271"/>
      <c r="EU202" s="271"/>
      <c r="EV202" s="245"/>
      <c r="EW202" s="271"/>
      <c r="EX202" s="271"/>
      <c r="EY202" s="245"/>
      <c r="EZ202" s="271"/>
      <c r="FA202" s="271"/>
      <c r="FB202" s="245"/>
      <c r="FC202" s="271"/>
      <c r="FD202" s="271"/>
      <c r="FE202" s="245"/>
      <c r="FF202" s="271"/>
      <c r="FG202" s="271"/>
      <c r="FH202" s="245"/>
      <c r="FI202" s="271"/>
      <c r="FJ202" s="271"/>
      <c r="FK202" s="245"/>
      <c r="FL202" s="271"/>
      <c r="FM202" s="271"/>
      <c r="FN202" s="245"/>
      <c r="FO202" s="271"/>
      <c r="FP202" s="271"/>
      <c r="FQ202" s="245"/>
      <c r="FR202" s="271"/>
      <c r="FS202" s="271"/>
      <c r="FT202" s="245"/>
      <c r="FU202" s="271"/>
      <c r="FV202" s="271"/>
      <c r="FW202" s="245"/>
      <c r="FX202" s="271"/>
      <c r="FY202" s="271"/>
      <c r="FZ202" s="245"/>
      <c r="GA202" s="271"/>
      <c r="GB202" s="271"/>
      <c r="GC202" s="245"/>
      <c r="GD202" s="271"/>
      <c r="GE202" s="271"/>
      <c r="GF202" s="245"/>
      <c r="GG202" s="271"/>
      <c r="GH202" s="271"/>
      <c r="GI202" s="245"/>
      <c r="GJ202" s="271"/>
      <c r="GK202" s="271"/>
      <c r="GL202" s="245"/>
      <c r="GM202" s="271"/>
      <c r="GN202" s="271"/>
      <c r="GO202" s="245"/>
      <c r="GP202" s="271"/>
      <c r="GQ202" s="271"/>
      <c r="GR202" s="245"/>
      <c r="GS202" s="271"/>
      <c r="GT202" s="271"/>
      <c r="GU202" s="245"/>
      <c r="GV202" s="271"/>
      <c r="GW202" s="271"/>
      <c r="GX202" s="245"/>
      <c r="GY202" s="271"/>
      <c r="GZ202" s="271"/>
      <c r="HA202" s="245"/>
      <c r="HB202" s="271"/>
      <c r="HC202" s="271"/>
      <c r="HD202" s="245"/>
      <c r="HE202" s="271"/>
      <c r="HF202" s="271"/>
      <c r="HG202" s="245"/>
      <c r="HH202" s="271"/>
      <c r="HI202" s="271"/>
      <c r="HJ202" s="245"/>
      <c r="HK202" s="271"/>
      <c r="HL202" s="271"/>
      <c r="HM202" s="245"/>
      <c r="HN202" s="271"/>
      <c r="HO202" s="271"/>
      <c r="HP202" s="245"/>
      <c r="HQ202" s="271"/>
      <c r="HR202" s="271"/>
      <c r="HS202" s="245"/>
      <c r="HT202" s="271"/>
      <c r="HU202" s="271"/>
      <c r="HV202" s="245"/>
      <c r="HW202" s="271"/>
      <c r="HX202" s="271"/>
      <c r="HY202" s="245"/>
      <c r="HZ202" s="271"/>
      <c r="IA202" s="271"/>
      <c r="IB202" s="245"/>
      <c r="IC202" s="271"/>
      <c r="ID202" s="271"/>
      <c r="IE202" s="245"/>
      <c r="IF202" s="271"/>
      <c r="IG202" s="271"/>
      <c r="IH202" s="245"/>
      <c r="II202" s="271"/>
      <c r="IJ202" s="271"/>
      <c r="IK202" s="245"/>
      <c r="IL202" s="271"/>
      <c r="IM202" s="271"/>
      <c r="IN202" s="245"/>
      <c r="IO202" s="271"/>
      <c r="IP202" s="271"/>
      <c r="IQ202" s="245"/>
      <c r="IR202" s="271"/>
      <c r="IS202" s="271"/>
      <c r="IT202" s="245"/>
      <c r="IU202" s="271"/>
      <c r="IV202" s="271"/>
      <c r="IW202" s="245"/>
      <c r="IX202" s="271"/>
      <c r="IY202" s="271"/>
      <c r="IZ202" s="245"/>
      <c r="JA202" s="271"/>
      <c r="JB202" s="271"/>
      <c r="JC202" s="245"/>
      <c r="JD202" s="271"/>
      <c r="JE202" s="271"/>
      <c r="JF202" s="245"/>
      <c r="JG202" s="271"/>
      <c r="JH202" s="271"/>
      <c r="JI202" s="245"/>
      <c r="JJ202" s="271"/>
      <c r="JK202" s="271"/>
      <c r="JL202" s="245"/>
      <c r="JM202" s="271"/>
      <c r="JN202" s="271"/>
      <c r="JO202" s="245"/>
      <c r="JP202" s="271"/>
      <c r="JQ202" s="271"/>
      <c r="JR202" s="245"/>
      <c r="JS202" s="271"/>
      <c r="JT202" s="271"/>
      <c r="JU202" s="245"/>
      <c r="JV202" s="271"/>
      <c r="JW202" s="271"/>
      <c r="JX202" s="245"/>
      <c r="JY202" s="271"/>
      <c r="JZ202" s="271"/>
      <c r="KA202" s="245"/>
      <c r="KB202" s="271"/>
      <c r="KC202" s="271"/>
      <c r="KD202" s="245"/>
      <c r="KE202" s="271"/>
      <c r="KF202" s="271"/>
      <c r="KG202" s="245"/>
      <c r="KH202" s="271"/>
      <c r="KI202" s="271"/>
      <c r="KJ202" s="245"/>
      <c r="KK202" s="271"/>
      <c r="KL202" s="271"/>
      <c r="KM202" s="245"/>
      <c r="KN202" s="271"/>
      <c r="KO202" s="271"/>
      <c r="KP202" s="245"/>
      <c r="KQ202" s="271"/>
      <c r="KR202" s="271"/>
      <c r="KS202" s="245"/>
      <c r="KT202" s="271"/>
      <c r="KU202" s="271"/>
      <c r="KV202" s="245"/>
      <c r="KW202" s="271"/>
      <c r="KX202" s="271"/>
      <c r="KY202" s="245"/>
      <c r="KZ202" s="271"/>
      <c r="LA202" s="271"/>
      <c r="LB202" s="245"/>
      <c r="LC202" s="271"/>
      <c r="LD202" s="271"/>
      <c r="LE202" s="245"/>
      <c r="LF202" s="271"/>
      <c r="LG202" s="271"/>
      <c r="LH202" s="245"/>
      <c r="LI202" s="271"/>
      <c r="LJ202" s="271"/>
      <c r="LK202" s="245"/>
      <c r="LL202" s="271"/>
      <c r="LM202" s="271"/>
      <c r="LN202" s="245"/>
      <c r="LO202" s="271"/>
      <c r="LP202" s="271"/>
      <c r="LQ202" s="245"/>
      <c r="LR202" s="271"/>
      <c r="LS202" s="271"/>
      <c r="LT202" s="245"/>
      <c r="LU202" s="271"/>
      <c r="LV202" s="271"/>
      <c r="LW202" s="245"/>
      <c r="LX202" s="271"/>
      <c r="LY202" s="271"/>
      <c r="LZ202" s="245"/>
      <c r="MA202" s="271"/>
      <c r="MB202" s="271"/>
      <c r="MC202" s="245"/>
      <c r="MD202" s="271"/>
      <c r="ME202" s="271"/>
      <c r="MF202" s="245"/>
      <c r="MG202" s="271"/>
      <c r="MH202" s="271"/>
      <c r="MI202" s="245"/>
      <c r="MJ202" s="271"/>
      <c r="MK202" s="271"/>
      <c r="ML202" s="245"/>
      <c r="MM202" s="271"/>
      <c r="MN202" s="271"/>
      <c r="MO202" s="245"/>
      <c r="MP202" s="271"/>
      <c r="MQ202" s="271"/>
      <c r="MR202" s="245"/>
      <c r="MS202" s="271"/>
      <c r="MT202" s="271"/>
      <c r="MU202" s="245"/>
      <c r="MV202" s="271"/>
      <c r="MW202" s="271"/>
      <c r="MX202" s="245"/>
      <c r="MY202" s="271"/>
      <c r="MZ202" s="271"/>
      <c r="NA202" s="245"/>
      <c r="NB202" s="271"/>
      <c r="NC202" s="271"/>
      <c r="ND202" s="245"/>
      <c r="NE202" s="271"/>
      <c r="NF202" s="271"/>
      <c r="NG202" s="245"/>
      <c r="NH202" s="271"/>
      <c r="NI202" s="271"/>
      <c r="NJ202" s="245"/>
      <c r="NK202" s="271"/>
      <c r="NL202" s="271"/>
      <c r="NM202" s="245"/>
      <c r="NN202" s="271"/>
      <c r="NO202" s="271"/>
      <c r="NP202" s="245"/>
      <c r="NQ202" s="271"/>
      <c r="NR202" s="271"/>
      <c r="NS202" s="245"/>
      <c r="NT202" s="271"/>
      <c r="NU202" s="271"/>
      <c r="NV202" s="245"/>
      <c r="NW202" s="271"/>
      <c r="NX202" s="271"/>
      <c r="NY202" s="245"/>
      <c r="NZ202" s="271"/>
      <c r="OA202" s="271"/>
      <c r="OB202" s="245"/>
      <c r="OC202" s="271"/>
      <c r="OD202" s="271"/>
      <c r="OE202" s="245"/>
      <c r="OF202" s="271"/>
      <c r="OG202" s="271"/>
      <c r="OH202" s="245"/>
      <c r="OI202" s="271"/>
      <c r="OJ202" s="271"/>
      <c r="OK202" s="245"/>
      <c r="OL202" s="271"/>
      <c r="OM202" s="271"/>
      <c r="ON202" s="245"/>
      <c r="OO202" s="271"/>
      <c r="OP202" s="271"/>
      <c r="OQ202" s="245"/>
      <c r="OR202" s="271"/>
      <c r="OS202" s="271"/>
      <c r="OT202" s="245"/>
      <c r="OU202" s="271"/>
      <c r="OV202" s="271"/>
      <c r="OW202" s="245"/>
      <c r="OX202" s="271"/>
      <c r="OY202" s="271"/>
      <c r="OZ202" s="245"/>
      <c r="PA202" s="271"/>
      <c r="PB202" s="271"/>
      <c r="PC202" s="245"/>
      <c r="PD202" s="271"/>
      <c r="PE202" s="271"/>
      <c r="PF202" s="245"/>
      <c r="PG202" s="271"/>
      <c r="PH202" s="271"/>
      <c r="PI202" s="245"/>
      <c r="PJ202" s="271"/>
      <c r="PK202" s="271"/>
      <c r="PL202" s="245"/>
      <c r="PM202" s="271"/>
      <c r="PN202" s="271"/>
      <c r="PO202" s="245"/>
      <c r="PP202" s="271"/>
      <c r="PQ202" s="271"/>
      <c r="PR202" s="245"/>
      <c r="PS202" s="271"/>
      <c r="PT202" s="271"/>
      <c r="PU202" s="245"/>
      <c r="PV202" s="271"/>
      <c r="PW202" s="271"/>
      <c r="PX202" s="245"/>
      <c r="PY202" s="271"/>
      <c r="PZ202" s="271"/>
      <c r="QA202" s="245"/>
      <c r="QB202" s="271"/>
      <c r="QC202" s="271"/>
      <c r="QD202" s="245"/>
      <c r="QE202" s="271"/>
      <c r="QF202" s="271"/>
      <c r="QG202" s="245"/>
      <c r="QH202" s="271"/>
      <c r="QI202" s="271"/>
      <c r="QJ202" s="245"/>
      <c r="QK202" s="271"/>
      <c r="QL202" s="271"/>
      <c r="QM202" s="245"/>
      <c r="QN202" s="271"/>
      <c r="QO202" s="271"/>
      <c r="QP202" s="245"/>
      <c r="QQ202" s="271"/>
      <c r="QR202" s="271"/>
      <c r="QS202" s="245"/>
      <c r="QT202" s="271"/>
      <c r="QU202" s="271"/>
      <c r="QV202" s="245"/>
      <c r="QW202" s="271"/>
      <c r="QX202" s="271"/>
      <c r="QY202" s="245"/>
      <c r="QZ202" s="271"/>
      <c r="RA202" s="271"/>
      <c r="RB202" s="245"/>
      <c r="RC202" s="271"/>
      <c r="RD202" s="271"/>
      <c r="RE202" s="245"/>
      <c r="RF202" s="271"/>
    </row>
    <row r="203" spans="1:474" x14ac:dyDescent="0.2">
      <c r="A203" s="261"/>
      <c r="B203" s="283"/>
      <c r="C203" s="283"/>
      <c r="D203" s="283"/>
      <c r="E203" s="279" t="s">
        <v>293</v>
      </c>
      <c r="F203" s="238"/>
      <c r="G203" s="238"/>
      <c r="H203" s="262"/>
      <c r="I203" s="262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1"/>
      <c r="B204" s="283"/>
      <c r="C204" s="283"/>
      <c r="D204" s="283"/>
      <c r="E204" s="279" t="s">
        <v>292</v>
      </c>
      <c r="F204" s="238"/>
      <c r="G204" s="238"/>
      <c r="H204" s="262"/>
      <c r="I204" s="262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1"/>
      <c r="B205" s="283"/>
      <c r="C205" s="283"/>
      <c r="D205" s="283"/>
      <c r="E205" s="279" t="s">
        <v>293</v>
      </c>
      <c r="F205" s="238"/>
      <c r="G205" s="238"/>
      <c r="H205" s="262"/>
      <c r="I205" s="262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1"/>
      <c r="B206" s="283"/>
      <c r="C206" s="283"/>
      <c r="D206" s="283"/>
      <c r="E206" s="279" t="s">
        <v>292</v>
      </c>
      <c r="F206" s="238"/>
      <c r="G206" s="238"/>
      <c r="H206" s="262"/>
      <c r="I206" s="262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1"/>
      <c r="B207" s="283"/>
      <c r="C207" s="283"/>
      <c r="D207" s="283"/>
      <c r="E207" s="279" t="s">
        <v>293</v>
      </c>
      <c r="F207" s="238"/>
      <c r="G207" s="238"/>
      <c r="H207" s="262"/>
      <c r="I207" s="262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1"/>
      <c r="B208" s="283"/>
      <c r="C208" s="283"/>
      <c r="D208" s="283"/>
      <c r="E208" s="279" t="s">
        <v>292</v>
      </c>
      <c r="F208" s="227"/>
      <c r="G208" s="227"/>
      <c r="H208" s="262"/>
      <c r="I208" s="262"/>
      <c r="J208" s="227"/>
      <c r="K208" s="238"/>
      <c r="L208" s="227"/>
      <c r="M208" s="227"/>
      <c r="N208" s="238"/>
      <c r="O208" s="227"/>
      <c r="P208" s="227"/>
      <c r="Q208" s="238"/>
      <c r="R208" s="227"/>
      <c r="S208" s="227"/>
      <c r="T208" s="238"/>
      <c r="U208" s="227"/>
      <c r="V208" s="227"/>
      <c r="W208" s="238"/>
      <c r="X208" s="227"/>
      <c r="Y208" s="227"/>
      <c r="Z208" s="238"/>
      <c r="AA208" s="227"/>
      <c r="AB208" s="227"/>
      <c r="AC208" s="238"/>
      <c r="AD208" s="227"/>
      <c r="AE208" s="227"/>
      <c r="AF208" s="238"/>
      <c r="AG208" s="227"/>
      <c r="AH208" s="227"/>
      <c r="AI208" s="238"/>
      <c r="AJ208" s="227"/>
      <c r="AK208" s="227"/>
      <c r="AL208" s="238"/>
      <c r="AM208" s="227"/>
      <c r="AN208" s="227"/>
      <c r="AO208" s="238"/>
      <c r="AP208" s="227"/>
      <c r="AQ208" s="227"/>
      <c r="AR208" s="238"/>
      <c r="AS208" s="227"/>
      <c r="AT208" s="227"/>
      <c r="AU208" s="238"/>
      <c r="AV208" s="227"/>
      <c r="AW208" s="227"/>
      <c r="AX208" s="238"/>
      <c r="AY208" s="227"/>
      <c r="AZ208" s="227"/>
      <c r="BA208" s="238"/>
      <c r="BB208" s="227"/>
      <c r="BC208" s="227"/>
      <c r="BD208" s="238"/>
      <c r="BE208" s="227"/>
      <c r="BF208" s="227"/>
      <c r="BG208" s="238"/>
      <c r="BH208" s="227"/>
      <c r="BI208" s="227"/>
      <c r="BJ208" s="238"/>
      <c r="BK208" s="227"/>
      <c r="BL208" s="227"/>
      <c r="BM208" s="238"/>
      <c r="BN208" s="227"/>
      <c r="BO208" s="227"/>
      <c r="BP208" s="238"/>
      <c r="BQ208" s="227"/>
      <c r="BR208" s="227"/>
      <c r="BS208" s="238"/>
      <c r="BT208" s="227"/>
      <c r="BU208" s="227"/>
      <c r="BV208" s="238"/>
      <c r="BW208" s="227"/>
      <c r="BX208" s="227"/>
      <c r="BY208" s="238"/>
      <c r="BZ208" s="227"/>
      <c r="CA208" s="227"/>
      <c r="CB208" s="238"/>
      <c r="CC208" s="227"/>
      <c r="CD208" s="227"/>
      <c r="CE208" s="238"/>
      <c r="CF208" s="227"/>
      <c r="CG208" s="227"/>
      <c r="CH208" s="238"/>
      <c r="CI208" s="227"/>
      <c r="CJ208" s="227"/>
      <c r="CK208" s="238"/>
      <c r="CL208" s="227"/>
      <c r="CM208" s="227"/>
      <c r="CN208" s="238"/>
      <c r="CO208" s="227"/>
      <c r="CP208" s="227"/>
      <c r="CQ208" s="238"/>
      <c r="CR208" s="227"/>
      <c r="CS208" s="227"/>
      <c r="CT208" s="238"/>
      <c r="CU208" s="227"/>
      <c r="CV208" s="227"/>
      <c r="CW208" s="238"/>
      <c r="CX208" s="227"/>
      <c r="CY208" s="227"/>
      <c r="CZ208" s="238"/>
      <c r="DA208" s="227"/>
      <c r="DB208" s="227"/>
      <c r="DC208" s="238"/>
      <c r="DD208" s="227"/>
      <c r="DE208" s="227"/>
      <c r="DF208" s="238"/>
      <c r="DG208" s="227"/>
      <c r="DH208" s="227"/>
      <c r="DI208" s="238"/>
      <c r="DJ208" s="227"/>
      <c r="DK208" s="227"/>
      <c r="DL208" s="238"/>
      <c r="DM208" s="227"/>
      <c r="DN208" s="227"/>
      <c r="DO208" s="238"/>
      <c r="DP208" s="227"/>
      <c r="DQ208" s="227"/>
      <c r="DR208" s="238"/>
      <c r="DS208" s="227"/>
      <c r="DT208" s="227"/>
      <c r="DU208" s="238"/>
      <c r="DV208" s="271"/>
      <c r="DW208" s="271"/>
      <c r="DX208" s="245"/>
      <c r="DY208" s="271"/>
      <c r="DZ208" s="271"/>
      <c r="EA208" s="245"/>
      <c r="EB208" s="271"/>
      <c r="EC208" s="271"/>
      <c r="ED208" s="245"/>
      <c r="EE208" s="271"/>
      <c r="EF208" s="271"/>
      <c r="EG208" s="245"/>
      <c r="EH208" s="271"/>
      <c r="EI208" s="271"/>
      <c r="EJ208" s="245"/>
      <c r="EK208" s="271"/>
      <c r="EL208" s="271"/>
      <c r="EM208" s="245"/>
      <c r="EN208" s="271"/>
      <c r="EO208" s="271"/>
      <c r="EP208" s="245"/>
      <c r="EQ208" s="271"/>
      <c r="ER208" s="271"/>
      <c r="ES208" s="245"/>
      <c r="ET208" s="271"/>
      <c r="EU208" s="271"/>
      <c r="EV208" s="245"/>
      <c r="EW208" s="271"/>
      <c r="EX208" s="271"/>
      <c r="EY208" s="245"/>
      <c r="EZ208" s="271"/>
      <c r="FA208" s="271"/>
      <c r="FB208" s="245"/>
      <c r="FC208" s="271"/>
      <c r="FD208" s="271"/>
      <c r="FE208" s="245"/>
      <c r="FF208" s="271"/>
      <c r="FG208" s="271"/>
      <c r="FH208" s="245"/>
      <c r="FI208" s="271"/>
      <c r="FJ208" s="271"/>
      <c r="FK208" s="245"/>
      <c r="FL208" s="271"/>
      <c r="FM208" s="271"/>
      <c r="FN208" s="245"/>
      <c r="FO208" s="271"/>
      <c r="FP208" s="271"/>
      <c r="FQ208" s="245"/>
      <c r="FR208" s="271"/>
      <c r="FS208" s="271"/>
      <c r="FT208" s="245"/>
      <c r="FU208" s="271"/>
      <c r="FV208" s="271"/>
      <c r="FW208" s="245"/>
      <c r="FX208" s="271"/>
      <c r="FY208" s="271"/>
      <c r="FZ208" s="245"/>
      <c r="GA208" s="271"/>
      <c r="GB208" s="271"/>
      <c r="GC208" s="245"/>
      <c r="GD208" s="271"/>
      <c r="GE208" s="271"/>
      <c r="GF208" s="245"/>
      <c r="GG208" s="271"/>
      <c r="GH208" s="271"/>
      <c r="GI208" s="245"/>
      <c r="GJ208" s="271"/>
      <c r="GK208" s="271"/>
      <c r="GL208" s="245"/>
      <c r="GM208" s="271"/>
      <c r="GN208" s="271"/>
      <c r="GO208" s="245"/>
      <c r="GP208" s="271"/>
      <c r="GQ208" s="271"/>
      <c r="GR208" s="245"/>
      <c r="GS208" s="271"/>
      <c r="GT208" s="271"/>
      <c r="GU208" s="245"/>
      <c r="GV208" s="271"/>
      <c r="GW208" s="271"/>
      <c r="GX208" s="245"/>
      <c r="GY208" s="271"/>
      <c r="GZ208" s="271"/>
      <c r="HA208" s="245"/>
      <c r="HB208" s="271"/>
      <c r="HC208" s="271"/>
      <c r="HD208" s="245"/>
      <c r="HE208" s="271"/>
      <c r="HF208" s="271"/>
      <c r="HG208" s="245"/>
      <c r="HH208" s="271"/>
      <c r="HI208" s="271"/>
      <c r="HJ208" s="245"/>
      <c r="HK208" s="271"/>
      <c r="HL208" s="271"/>
      <c r="HM208" s="245"/>
      <c r="HN208" s="271"/>
      <c r="HO208" s="271"/>
      <c r="HP208" s="245"/>
      <c r="HQ208" s="271"/>
      <c r="HR208" s="271"/>
      <c r="HS208" s="245"/>
      <c r="HT208" s="271"/>
      <c r="HU208" s="271"/>
      <c r="HV208" s="245"/>
      <c r="HW208" s="271"/>
      <c r="HX208" s="271"/>
      <c r="HY208" s="245"/>
      <c r="HZ208" s="271"/>
      <c r="IA208" s="271"/>
      <c r="IB208" s="245"/>
      <c r="IC208" s="271"/>
      <c r="ID208" s="271"/>
      <c r="IE208" s="245"/>
      <c r="IF208" s="271"/>
      <c r="IG208" s="271"/>
      <c r="IH208" s="245"/>
      <c r="II208" s="271"/>
      <c r="IJ208" s="271"/>
      <c r="IK208" s="245"/>
      <c r="IL208" s="271"/>
      <c r="IM208" s="271"/>
      <c r="IN208" s="245"/>
      <c r="IO208" s="271"/>
      <c r="IP208" s="271"/>
      <c r="IQ208" s="245"/>
      <c r="IR208" s="271"/>
      <c r="IS208" s="271"/>
      <c r="IT208" s="245"/>
      <c r="IU208" s="271"/>
      <c r="IV208" s="271"/>
      <c r="IW208" s="245"/>
      <c r="IX208" s="271"/>
      <c r="IY208" s="271"/>
      <c r="IZ208" s="245"/>
      <c r="JA208" s="271"/>
      <c r="JB208" s="271"/>
      <c r="JC208" s="245"/>
      <c r="JD208" s="271"/>
      <c r="JE208" s="271"/>
      <c r="JF208" s="245"/>
      <c r="JG208" s="271"/>
      <c r="JH208" s="271"/>
      <c r="JI208" s="245"/>
      <c r="JJ208" s="271"/>
      <c r="JK208" s="271"/>
      <c r="JL208" s="245"/>
      <c r="JM208" s="271"/>
      <c r="JN208" s="271"/>
      <c r="JO208" s="245"/>
      <c r="JP208" s="271"/>
      <c r="JQ208" s="271"/>
      <c r="JR208" s="245"/>
      <c r="JS208" s="271"/>
      <c r="JT208" s="271"/>
      <c r="JU208" s="245"/>
      <c r="JV208" s="271"/>
      <c r="JW208" s="271"/>
      <c r="JX208" s="245"/>
      <c r="JY208" s="271"/>
      <c r="JZ208" s="271"/>
      <c r="KA208" s="245"/>
      <c r="KB208" s="271"/>
      <c r="KC208" s="271"/>
      <c r="KD208" s="245"/>
      <c r="KE208" s="271"/>
      <c r="KF208" s="271"/>
      <c r="KG208" s="245"/>
      <c r="KH208" s="271"/>
      <c r="KI208" s="271"/>
      <c r="KJ208" s="245"/>
      <c r="KK208" s="271"/>
      <c r="KL208" s="271"/>
      <c r="KM208" s="245"/>
      <c r="KN208" s="271"/>
      <c r="KO208" s="271"/>
      <c r="KP208" s="245"/>
      <c r="KQ208" s="271"/>
      <c r="KR208" s="271"/>
      <c r="KS208" s="245"/>
      <c r="KT208" s="271"/>
      <c r="KU208" s="271"/>
      <c r="KV208" s="245"/>
      <c r="KW208" s="271"/>
      <c r="KX208" s="271"/>
      <c r="KY208" s="245"/>
      <c r="KZ208" s="271"/>
      <c r="LA208" s="271"/>
      <c r="LB208" s="245"/>
      <c r="LC208" s="271"/>
      <c r="LD208" s="271"/>
      <c r="LE208" s="245"/>
      <c r="LF208" s="271"/>
      <c r="LG208" s="271"/>
      <c r="LH208" s="245"/>
      <c r="LI208" s="271"/>
      <c r="LJ208" s="271"/>
      <c r="LK208" s="245"/>
      <c r="LL208" s="271"/>
      <c r="LM208" s="271"/>
      <c r="LN208" s="245"/>
      <c r="LO208" s="271"/>
      <c r="LP208" s="271"/>
      <c r="LQ208" s="245"/>
      <c r="LR208" s="271"/>
      <c r="LS208" s="271"/>
      <c r="LT208" s="245"/>
      <c r="LU208" s="271"/>
      <c r="LV208" s="271"/>
      <c r="LW208" s="245"/>
      <c r="LX208" s="271"/>
      <c r="LY208" s="271"/>
      <c r="LZ208" s="245"/>
      <c r="MA208" s="271"/>
      <c r="MB208" s="271"/>
      <c r="MC208" s="245"/>
      <c r="MD208" s="271"/>
      <c r="ME208" s="271"/>
      <c r="MF208" s="245"/>
      <c r="MG208" s="271"/>
      <c r="MH208" s="271"/>
      <c r="MI208" s="245"/>
      <c r="MJ208" s="271"/>
      <c r="MK208" s="271"/>
      <c r="ML208" s="245"/>
      <c r="MM208" s="271"/>
      <c r="MN208" s="271"/>
      <c r="MO208" s="245"/>
      <c r="MP208" s="271"/>
      <c r="MQ208" s="271"/>
      <c r="MR208" s="245"/>
      <c r="MS208" s="271"/>
      <c r="MT208" s="271"/>
      <c r="MU208" s="245"/>
      <c r="MV208" s="271"/>
      <c r="MW208" s="271"/>
      <c r="MX208" s="245"/>
      <c r="MY208" s="271"/>
      <c r="MZ208" s="271"/>
      <c r="NA208" s="245"/>
      <c r="NB208" s="271"/>
      <c r="NC208" s="271"/>
      <c r="ND208" s="245"/>
      <c r="NE208" s="271"/>
      <c r="NF208" s="271"/>
      <c r="NG208" s="245"/>
      <c r="NH208" s="271"/>
      <c r="NI208" s="271"/>
      <c r="NJ208" s="245"/>
      <c r="NK208" s="271"/>
      <c r="NL208" s="271"/>
      <c r="NM208" s="245"/>
      <c r="NN208" s="271"/>
      <c r="NO208" s="271"/>
      <c r="NP208" s="245"/>
      <c r="NQ208" s="271"/>
      <c r="NR208" s="271"/>
      <c r="NS208" s="245"/>
      <c r="NT208" s="271"/>
      <c r="NU208" s="271"/>
      <c r="NV208" s="245"/>
      <c r="NW208" s="271"/>
      <c r="NX208" s="271"/>
      <c r="NY208" s="245"/>
      <c r="NZ208" s="271"/>
      <c r="OA208" s="271"/>
      <c r="OB208" s="245"/>
      <c r="OC208" s="271"/>
      <c r="OD208" s="271"/>
      <c r="OE208" s="245"/>
      <c r="OF208" s="271"/>
      <c r="OG208" s="271"/>
      <c r="OH208" s="245"/>
      <c r="OI208" s="271"/>
      <c r="OJ208" s="271"/>
      <c r="OK208" s="245"/>
      <c r="OL208" s="271"/>
      <c r="OM208" s="271"/>
      <c r="ON208" s="245"/>
      <c r="OO208" s="271"/>
      <c r="OP208" s="271"/>
      <c r="OQ208" s="245"/>
      <c r="OR208" s="271"/>
      <c r="OS208" s="271"/>
      <c r="OT208" s="245"/>
      <c r="OU208" s="271"/>
      <c r="OV208" s="271"/>
      <c r="OW208" s="245"/>
      <c r="OX208" s="271"/>
      <c r="OY208" s="271"/>
      <c r="OZ208" s="245"/>
      <c r="PA208" s="271"/>
      <c r="PB208" s="271"/>
      <c r="PC208" s="245"/>
      <c r="PD208" s="271"/>
      <c r="PE208" s="271"/>
      <c r="PF208" s="245"/>
      <c r="PG208" s="271"/>
      <c r="PH208" s="271"/>
      <c r="PI208" s="245"/>
      <c r="PJ208" s="271"/>
      <c r="PK208" s="271"/>
      <c r="PL208" s="245"/>
      <c r="PM208" s="271"/>
      <c r="PN208" s="271"/>
      <c r="PO208" s="245"/>
      <c r="PP208" s="271"/>
      <c r="PQ208" s="271"/>
      <c r="PR208" s="245"/>
      <c r="PS208" s="271"/>
      <c r="PT208" s="271"/>
      <c r="PU208" s="245"/>
      <c r="PV208" s="271"/>
      <c r="PW208" s="271"/>
      <c r="PX208" s="245"/>
      <c r="PY208" s="271"/>
      <c r="PZ208" s="271"/>
      <c r="QA208" s="245"/>
      <c r="QB208" s="271"/>
      <c r="QC208" s="271"/>
      <c r="QD208" s="245"/>
      <c r="QE208" s="271"/>
      <c r="QF208" s="271"/>
      <c r="QG208" s="245"/>
      <c r="QH208" s="271"/>
      <c r="QI208" s="271"/>
      <c r="QJ208" s="245"/>
      <c r="QK208" s="271"/>
      <c r="QL208" s="271"/>
      <c r="QM208" s="245"/>
      <c r="QN208" s="271"/>
      <c r="QO208" s="271"/>
      <c r="QP208" s="245"/>
      <c r="QQ208" s="271"/>
      <c r="QR208" s="271"/>
      <c r="QS208" s="245"/>
      <c r="QT208" s="271"/>
      <c r="QU208" s="271"/>
      <c r="QV208" s="245"/>
      <c r="QW208" s="271"/>
      <c r="QX208" s="271"/>
      <c r="QY208" s="245"/>
      <c r="QZ208" s="271"/>
      <c r="RA208" s="271"/>
      <c r="RB208" s="245"/>
      <c r="RC208" s="271"/>
      <c r="RD208" s="271"/>
      <c r="RE208" s="245"/>
      <c r="RF208" s="271"/>
    </row>
    <row r="209" spans="1:474" x14ac:dyDescent="0.2">
      <c r="A209" s="261"/>
      <c r="B209" s="283"/>
      <c r="C209" s="283"/>
      <c r="D209" s="283"/>
      <c r="E209" s="279" t="s">
        <v>293</v>
      </c>
      <c r="F209" s="238"/>
      <c r="G209" s="238"/>
      <c r="H209" s="262"/>
      <c r="I209" s="262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1"/>
      <c r="B210" s="283"/>
      <c r="C210" s="283"/>
      <c r="D210" s="283"/>
      <c r="E210" s="279" t="s">
        <v>292</v>
      </c>
      <c r="F210" s="238"/>
      <c r="G210" s="238"/>
      <c r="H210" s="262"/>
      <c r="I210" s="262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1"/>
      <c r="B211" s="283"/>
      <c r="C211" s="283"/>
      <c r="D211" s="283"/>
      <c r="E211" s="279" t="s">
        <v>293</v>
      </c>
      <c r="F211" s="238"/>
      <c r="G211" s="238"/>
      <c r="H211" s="262"/>
      <c r="I211" s="262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1"/>
      <c r="B212" s="283"/>
      <c r="C212" s="283"/>
      <c r="D212" s="283"/>
      <c r="E212" s="279" t="s">
        <v>292</v>
      </c>
      <c r="F212" s="238"/>
      <c r="G212" s="238"/>
      <c r="H212" s="262"/>
      <c r="I212" s="262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1"/>
      <c r="B213" s="283"/>
      <c r="C213" s="283"/>
      <c r="D213" s="283"/>
      <c r="E213" s="279" t="s">
        <v>293</v>
      </c>
      <c r="F213" s="238"/>
      <c r="G213" s="238"/>
      <c r="H213" s="262"/>
      <c r="I213" s="262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1"/>
      <c r="B214" s="283"/>
      <c r="C214" s="283"/>
      <c r="D214" s="283"/>
      <c r="E214" s="279" t="s">
        <v>292</v>
      </c>
      <c r="F214" s="238"/>
      <c r="G214" s="238"/>
      <c r="H214" s="262"/>
      <c r="I214" s="262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1"/>
      <c r="B215" s="283"/>
      <c r="C215" s="283"/>
      <c r="D215" s="283"/>
      <c r="E215" s="279" t="s">
        <v>293</v>
      </c>
      <c r="F215" s="238"/>
      <c r="G215" s="238"/>
      <c r="H215" s="262"/>
      <c r="I215" s="262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1"/>
      <c r="B216" s="283"/>
      <c r="C216" s="283"/>
      <c r="D216" s="283"/>
      <c r="E216" s="279" t="s">
        <v>292</v>
      </c>
      <c r="F216" s="238"/>
      <c r="G216" s="238"/>
      <c r="H216" s="262"/>
      <c r="I216" s="262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1"/>
      <c r="B217" s="283"/>
      <c r="C217" s="283"/>
      <c r="D217" s="283"/>
      <c r="E217" s="279" t="s">
        <v>293</v>
      </c>
      <c r="F217" s="238"/>
      <c r="G217" s="238"/>
      <c r="H217" s="262"/>
      <c r="I217" s="262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1"/>
      <c r="B218" s="283"/>
      <c r="C218" s="283"/>
      <c r="D218" s="283"/>
      <c r="E218" s="279" t="s">
        <v>292</v>
      </c>
      <c r="F218" s="238"/>
      <c r="G218" s="238"/>
      <c r="H218" s="262"/>
      <c r="I218" s="262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1"/>
      <c r="B219" s="283"/>
      <c r="C219" s="283"/>
      <c r="D219" s="283"/>
      <c r="E219" s="279" t="s">
        <v>293</v>
      </c>
      <c r="F219" s="238"/>
      <c r="G219" s="238"/>
      <c r="H219" s="262"/>
      <c r="I219" s="262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1"/>
      <c r="B220" s="283"/>
      <c r="C220" s="283"/>
      <c r="D220" s="283"/>
      <c r="E220" s="279" t="s">
        <v>292</v>
      </c>
      <c r="F220" s="238"/>
      <c r="G220" s="238"/>
      <c r="H220" s="262"/>
      <c r="I220" s="262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1"/>
      <c r="B221" s="283"/>
      <c r="C221" s="283"/>
      <c r="D221" s="283"/>
      <c r="E221" s="279" t="s">
        <v>293</v>
      </c>
      <c r="F221" s="238"/>
      <c r="G221" s="238"/>
      <c r="H221" s="262"/>
      <c r="I221" s="262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1"/>
      <c r="B222" s="283"/>
      <c r="C222" s="283"/>
      <c r="D222" s="283"/>
      <c r="E222" s="279" t="s">
        <v>292</v>
      </c>
      <c r="F222" s="238"/>
      <c r="G222" s="238"/>
      <c r="H222" s="262"/>
      <c r="I222" s="262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1"/>
      <c r="B223" s="283"/>
      <c r="C223" s="283"/>
      <c r="D223" s="283"/>
      <c r="E223" s="279" t="s">
        <v>293</v>
      </c>
      <c r="F223" s="238"/>
      <c r="G223" s="238"/>
      <c r="H223" s="262"/>
      <c r="I223" s="262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1"/>
      <c r="B224" s="283"/>
      <c r="C224" s="283"/>
      <c r="D224" s="283"/>
      <c r="E224" s="279" t="s">
        <v>292</v>
      </c>
      <c r="F224" s="238"/>
      <c r="G224" s="238"/>
      <c r="H224" s="262"/>
      <c r="I224" s="262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1"/>
      <c r="B225" s="283"/>
      <c r="C225" s="283"/>
      <c r="D225" s="283"/>
      <c r="E225" s="279" t="s">
        <v>293</v>
      </c>
      <c r="F225" s="238"/>
      <c r="G225" s="238"/>
      <c r="H225" s="262"/>
      <c r="I225" s="262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1"/>
      <c r="B226" s="283"/>
      <c r="C226" s="283"/>
      <c r="D226" s="283"/>
      <c r="E226" s="279" t="s">
        <v>292</v>
      </c>
      <c r="F226" s="238"/>
      <c r="G226" s="238"/>
      <c r="H226" s="262"/>
      <c r="I226" s="262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1"/>
      <c r="B227" s="283"/>
      <c r="C227" s="283"/>
      <c r="D227" s="283"/>
      <c r="E227" s="279" t="s">
        <v>293</v>
      </c>
      <c r="F227" s="238"/>
      <c r="G227" s="238"/>
      <c r="H227" s="262"/>
      <c r="I227" s="262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1"/>
      <c r="B228" s="283"/>
      <c r="C228" s="283"/>
      <c r="D228" s="283"/>
      <c r="E228" s="279" t="s">
        <v>292</v>
      </c>
      <c r="F228" s="238"/>
      <c r="G228" s="238"/>
      <c r="H228" s="262"/>
      <c r="I228" s="262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1"/>
      <c r="B229" s="283"/>
      <c r="C229" s="283"/>
      <c r="D229" s="283"/>
      <c r="E229" s="279" t="s">
        <v>293</v>
      </c>
      <c r="F229" s="238"/>
      <c r="G229" s="238"/>
      <c r="H229" s="262"/>
      <c r="I229" s="262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1"/>
      <c r="B230" s="283"/>
      <c r="C230" s="283"/>
      <c r="D230" s="283"/>
      <c r="E230" s="279" t="s">
        <v>292</v>
      </c>
      <c r="F230" s="238"/>
      <c r="G230" s="238"/>
      <c r="H230" s="262"/>
      <c r="I230" s="262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1"/>
      <c r="B231" s="283"/>
      <c r="C231" s="283"/>
      <c r="D231" s="283"/>
      <c r="E231" s="279" t="s">
        <v>293</v>
      </c>
      <c r="F231" s="227"/>
      <c r="G231" s="227"/>
      <c r="H231" s="262"/>
      <c r="I231" s="262"/>
      <c r="J231" s="227"/>
      <c r="K231" s="238"/>
      <c r="L231" s="227"/>
      <c r="M231" s="227"/>
      <c r="N231" s="238"/>
      <c r="O231" s="227"/>
      <c r="P231" s="227"/>
      <c r="Q231" s="238"/>
      <c r="R231" s="227"/>
      <c r="S231" s="227"/>
      <c r="T231" s="238"/>
      <c r="U231" s="227"/>
      <c r="V231" s="227"/>
      <c r="W231" s="238"/>
      <c r="X231" s="227"/>
      <c r="Y231" s="227"/>
      <c r="Z231" s="238"/>
      <c r="AA231" s="227"/>
      <c r="AB231" s="227"/>
      <c r="AC231" s="238"/>
      <c r="AD231" s="227"/>
      <c r="AE231" s="227"/>
      <c r="AF231" s="238"/>
      <c r="AG231" s="227"/>
      <c r="AH231" s="227"/>
      <c r="AI231" s="238"/>
      <c r="AJ231" s="227"/>
      <c r="AK231" s="227"/>
      <c r="AL231" s="238"/>
      <c r="AM231" s="227"/>
      <c r="AN231" s="227"/>
      <c r="AO231" s="238"/>
      <c r="AP231" s="227"/>
      <c r="AQ231" s="227"/>
      <c r="AR231" s="238"/>
      <c r="AS231" s="227"/>
      <c r="AT231" s="227"/>
      <c r="AU231" s="238"/>
      <c r="AV231" s="227"/>
      <c r="AW231" s="227"/>
      <c r="AX231" s="238"/>
      <c r="AY231" s="227"/>
      <c r="AZ231" s="227"/>
      <c r="BA231" s="238"/>
      <c r="BB231" s="227"/>
      <c r="BC231" s="227"/>
      <c r="BD231" s="238"/>
      <c r="BE231" s="227"/>
      <c r="BF231" s="227"/>
      <c r="BG231" s="238"/>
      <c r="BH231" s="227"/>
      <c r="BI231" s="227"/>
      <c r="BJ231" s="238"/>
      <c r="BK231" s="227"/>
      <c r="BL231" s="227"/>
      <c r="BM231" s="238"/>
      <c r="BN231" s="227"/>
      <c r="BO231" s="227"/>
      <c r="BP231" s="238"/>
      <c r="BQ231" s="227"/>
      <c r="BR231" s="227"/>
      <c r="BS231" s="238"/>
      <c r="BT231" s="227"/>
      <c r="BU231" s="227"/>
      <c r="BV231" s="238"/>
      <c r="BW231" s="227"/>
      <c r="BX231" s="227"/>
      <c r="BY231" s="238"/>
      <c r="BZ231" s="227"/>
      <c r="CA231" s="227"/>
      <c r="CB231" s="238"/>
      <c r="CC231" s="227"/>
      <c r="CD231" s="227"/>
      <c r="CE231" s="238"/>
      <c r="CF231" s="227"/>
      <c r="CG231" s="227"/>
      <c r="CH231" s="238"/>
      <c r="CI231" s="227"/>
      <c r="CJ231" s="227"/>
      <c r="CK231" s="238"/>
      <c r="CL231" s="227"/>
      <c r="CM231" s="227"/>
      <c r="CN231" s="238"/>
      <c r="CO231" s="227"/>
      <c r="CP231" s="227"/>
      <c r="CQ231" s="238"/>
      <c r="CR231" s="227"/>
      <c r="CS231" s="227"/>
      <c r="CT231" s="238"/>
      <c r="CU231" s="227"/>
      <c r="CV231" s="227"/>
      <c r="CW231" s="238"/>
      <c r="CX231" s="227"/>
      <c r="CY231" s="227"/>
      <c r="CZ231" s="238"/>
      <c r="DA231" s="227"/>
      <c r="DB231" s="227"/>
      <c r="DC231" s="238"/>
      <c r="DD231" s="227"/>
      <c r="DE231" s="227"/>
      <c r="DF231" s="238"/>
      <c r="DG231" s="227"/>
      <c r="DH231" s="227"/>
      <c r="DI231" s="238"/>
      <c r="DJ231" s="227"/>
      <c r="DK231" s="227"/>
      <c r="DL231" s="238"/>
      <c r="DM231" s="227"/>
      <c r="DN231" s="227"/>
      <c r="DO231" s="238"/>
      <c r="DP231" s="227"/>
      <c r="DQ231" s="227"/>
      <c r="DR231" s="238"/>
      <c r="DS231" s="227"/>
      <c r="DT231" s="227"/>
      <c r="DU231" s="238"/>
      <c r="DV231" s="271"/>
      <c r="DW231" s="271"/>
      <c r="DX231" s="245"/>
      <c r="DY231" s="271"/>
      <c r="DZ231" s="271"/>
      <c r="EA231" s="245"/>
      <c r="EB231" s="271"/>
      <c r="EC231" s="271"/>
      <c r="ED231" s="245"/>
      <c r="EE231" s="271"/>
      <c r="EF231" s="271"/>
      <c r="EG231" s="245"/>
      <c r="EH231" s="271"/>
      <c r="EI231" s="271"/>
      <c r="EJ231" s="245"/>
      <c r="EK231" s="271"/>
      <c r="EL231" s="271"/>
      <c r="EM231" s="245"/>
      <c r="EN231" s="271"/>
      <c r="EO231" s="271"/>
      <c r="EP231" s="245"/>
      <c r="EQ231" s="271"/>
      <c r="ER231" s="271"/>
      <c r="ES231" s="245"/>
      <c r="ET231" s="271"/>
      <c r="EU231" s="271"/>
      <c r="EV231" s="245"/>
      <c r="EW231" s="271"/>
      <c r="EX231" s="271"/>
      <c r="EY231" s="245"/>
      <c r="EZ231" s="271"/>
      <c r="FA231" s="271"/>
      <c r="FB231" s="245"/>
      <c r="FC231" s="271"/>
      <c r="FD231" s="271"/>
      <c r="FE231" s="245"/>
      <c r="FF231" s="271"/>
      <c r="FG231" s="271"/>
      <c r="FH231" s="245"/>
      <c r="FI231" s="271"/>
      <c r="FJ231" s="271"/>
      <c r="FK231" s="245"/>
      <c r="FL231" s="271"/>
      <c r="FM231" s="271"/>
      <c r="FN231" s="245"/>
      <c r="FO231" s="271"/>
      <c r="FP231" s="271"/>
      <c r="FQ231" s="245"/>
      <c r="FR231" s="271"/>
      <c r="FS231" s="271"/>
      <c r="FT231" s="245"/>
      <c r="FU231" s="271"/>
      <c r="FV231" s="271"/>
      <c r="FW231" s="245"/>
      <c r="FX231" s="271"/>
      <c r="FY231" s="271"/>
      <c r="FZ231" s="245"/>
      <c r="GA231" s="271"/>
      <c r="GB231" s="271"/>
      <c r="GC231" s="245"/>
      <c r="GD231" s="271"/>
      <c r="GE231" s="271"/>
      <c r="GF231" s="245"/>
      <c r="GG231" s="271"/>
      <c r="GH231" s="271"/>
      <c r="GI231" s="245"/>
      <c r="GJ231" s="271"/>
      <c r="GK231" s="271"/>
      <c r="GL231" s="245"/>
      <c r="GM231" s="271"/>
      <c r="GN231" s="271"/>
      <c r="GO231" s="245"/>
      <c r="GP231" s="271"/>
      <c r="GQ231" s="271"/>
      <c r="GR231" s="245"/>
      <c r="GS231" s="271"/>
      <c r="GT231" s="271"/>
      <c r="GU231" s="245"/>
      <c r="GV231" s="271"/>
      <c r="GW231" s="271"/>
      <c r="GX231" s="245"/>
      <c r="GY231" s="271"/>
      <c r="GZ231" s="271"/>
      <c r="HA231" s="245"/>
      <c r="HB231" s="271"/>
      <c r="HC231" s="271"/>
      <c r="HD231" s="245"/>
      <c r="HE231" s="271"/>
      <c r="HF231" s="271"/>
      <c r="HG231" s="245"/>
      <c r="HH231" s="271"/>
      <c r="HI231" s="271"/>
      <c r="HJ231" s="245"/>
      <c r="HK231" s="271"/>
      <c r="HL231" s="271"/>
      <c r="HM231" s="245"/>
      <c r="HN231" s="271"/>
      <c r="HO231" s="271"/>
      <c r="HP231" s="245"/>
      <c r="HQ231" s="271"/>
      <c r="HR231" s="271"/>
      <c r="HS231" s="245"/>
      <c r="HT231" s="271"/>
      <c r="HU231" s="271"/>
      <c r="HV231" s="245"/>
      <c r="HW231" s="271"/>
      <c r="HX231" s="271"/>
      <c r="HY231" s="245"/>
      <c r="HZ231" s="271"/>
      <c r="IA231" s="271"/>
      <c r="IB231" s="245"/>
      <c r="IC231" s="271"/>
      <c r="ID231" s="271"/>
      <c r="IE231" s="245"/>
      <c r="IF231" s="271"/>
      <c r="IG231" s="271"/>
      <c r="IH231" s="245"/>
      <c r="II231" s="271"/>
      <c r="IJ231" s="271"/>
      <c r="IK231" s="245"/>
      <c r="IL231" s="271"/>
      <c r="IM231" s="271"/>
      <c r="IN231" s="245"/>
      <c r="IO231" s="271"/>
      <c r="IP231" s="271"/>
      <c r="IQ231" s="245"/>
      <c r="IR231" s="271"/>
      <c r="IS231" s="271"/>
      <c r="IT231" s="245"/>
      <c r="IU231" s="271"/>
      <c r="IV231" s="271"/>
      <c r="IW231" s="245"/>
      <c r="IX231" s="271"/>
      <c r="IY231" s="271"/>
      <c r="IZ231" s="245"/>
      <c r="JA231" s="271"/>
      <c r="JB231" s="271"/>
      <c r="JC231" s="245"/>
      <c r="JD231" s="271"/>
      <c r="JE231" s="271"/>
      <c r="JF231" s="245"/>
      <c r="JG231" s="271"/>
      <c r="JH231" s="271"/>
      <c r="JI231" s="245"/>
      <c r="JJ231" s="271"/>
      <c r="JK231" s="271"/>
      <c r="JL231" s="245"/>
      <c r="JM231" s="271"/>
      <c r="JN231" s="271"/>
      <c r="JO231" s="245"/>
      <c r="JP231" s="271"/>
      <c r="JQ231" s="271"/>
      <c r="JR231" s="245"/>
      <c r="JS231" s="271"/>
      <c r="JT231" s="271"/>
      <c r="JU231" s="245"/>
      <c r="JV231" s="271"/>
      <c r="JW231" s="271"/>
      <c r="JX231" s="245"/>
      <c r="JY231" s="271"/>
      <c r="JZ231" s="271"/>
      <c r="KA231" s="245"/>
      <c r="KB231" s="271"/>
      <c r="KC231" s="271"/>
      <c r="KD231" s="245"/>
      <c r="KE231" s="271"/>
      <c r="KF231" s="271"/>
      <c r="KG231" s="245"/>
      <c r="KH231" s="271"/>
      <c r="KI231" s="271"/>
      <c r="KJ231" s="245"/>
      <c r="KK231" s="271"/>
      <c r="KL231" s="271"/>
      <c r="KM231" s="245"/>
      <c r="KN231" s="271"/>
      <c r="KO231" s="271"/>
      <c r="KP231" s="245"/>
      <c r="KQ231" s="271"/>
      <c r="KR231" s="271"/>
      <c r="KS231" s="245"/>
      <c r="KT231" s="271"/>
      <c r="KU231" s="271"/>
      <c r="KV231" s="245"/>
      <c r="KW231" s="271"/>
      <c r="KX231" s="271"/>
      <c r="KY231" s="245"/>
      <c r="KZ231" s="271"/>
      <c r="LA231" s="271"/>
      <c r="LB231" s="245"/>
      <c r="LC231" s="271"/>
      <c r="LD231" s="271"/>
      <c r="LE231" s="245"/>
      <c r="LF231" s="271"/>
      <c r="LG231" s="271"/>
      <c r="LH231" s="245"/>
      <c r="LI231" s="271"/>
      <c r="LJ231" s="271"/>
      <c r="LK231" s="245"/>
      <c r="LL231" s="271"/>
      <c r="LM231" s="271"/>
      <c r="LN231" s="245"/>
      <c r="LO231" s="271"/>
      <c r="LP231" s="271"/>
      <c r="LQ231" s="245"/>
      <c r="LR231" s="271"/>
      <c r="LS231" s="271"/>
      <c r="LT231" s="245"/>
      <c r="LU231" s="271"/>
      <c r="LV231" s="271"/>
      <c r="LW231" s="245"/>
      <c r="LX231" s="271"/>
      <c r="LY231" s="271"/>
      <c r="LZ231" s="245"/>
      <c r="MA231" s="271"/>
      <c r="MB231" s="271"/>
      <c r="MC231" s="245"/>
      <c r="MD231" s="271"/>
      <c r="ME231" s="271"/>
      <c r="MF231" s="245"/>
      <c r="MG231" s="271"/>
      <c r="MH231" s="271"/>
      <c r="MI231" s="245"/>
      <c r="MJ231" s="271"/>
      <c r="MK231" s="271"/>
      <c r="ML231" s="245"/>
      <c r="MM231" s="271"/>
      <c r="MN231" s="271"/>
      <c r="MO231" s="245"/>
      <c r="MP231" s="271"/>
      <c r="MQ231" s="271"/>
      <c r="MR231" s="245"/>
      <c r="MS231" s="271"/>
      <c r="MT231" s="271"/>
      <c r="MU231" s="245"/>
      <c r="MV231" s="271"/>
      <c r="MW231" s="271"/>
      <c r="MX231" s="245"/>
      <c r="MY231" s="271"/>
      <c r="MZ231" s="271"/>
      <c r="NA231" s="245"/>
      <c r="NB231" s="271"/>
      <c r="NC231" s="271"/>
      <c r="ND231" s="245"/>
      <c r="NE231" s="271"/>
      <c r="NF231" s="271"/>
      <c r="NG231" s="245"/>
      <c r="NH231" s="271"/>
      <c r="NI231" s="271"/>
      <c r="NJ231" s="245"/>
      <c r="NK231" s="271"/>
      <c r="NL231" s="271"/>
      <c r="NM231" s="245"/>
      <c r="NN231" s="271"/>
      <c r="NO231" s="271"/>
      <c r="NP231" s="245"/>
      <c r="NQ231" s="271"/>
      <c r="NR231" s="271"/>
      <c r="NS231" s="245"/>
      <c r="NT231" s="271"/>
      <c r="NU231" s="271"/>
      <c r="NV231" s="245"/>
      <c r="NW231" s="271"/>
      <c r="NX231" s="271"/>
      <c r="NY231" s="245"/>
      <c r="NZ231" s="271"/>
      <c r="OA231" s="271"/>
      <c r="OB231" s="245"/>
      <c r="OC231" s="271"/>
      <c r="OD231" s="271"/>
      <c r="OE231" s="245"/>
      <c r="OF231" s="271"/>
      <c r="OG231" s="271"/>
      <c r="OH231" s="245"/>
      <c r="OI231" s="271"/>
      <c r="OJ231" s="271"/>
      <c r="OK231" s="245"/>
      <c r="OL231" s="271"/>
      <c r="OM231" s="271"/>
      <c r="ON231" s="245"/>
      <c r="OO231" s="271"/>
      <c r="OP231" s="271"/>
      <c r="OQ231" s="245"/>
      <c r="OR231" s="271"/>
      <c r="OS231" s="271"/>
      <c r="OT231" s="245"/>
      <c r="OU231" s="271"/>
      <c r="OV231" s="271"/>
      <c r="OW231" s="245"/>
      <c r="OX231" s="271"/>
      <c r="OY231" s="271"/>
      <c r="OZ231" s="245"/>
      <c r="PA231" s="271"/>
      <c r="PB231" s="271"/>
      <c r="PC231" s="245"/>
      <c r="PD231" s="271"/>
      <c r="PE231" s="271"/>
      <c r="PF231" s="245"/>
      <c r="PG231" s="271"/>
      <c r="PH231" s="271"/>
      <c r="PI231" s="245"/>
      <c r="PJ231" s="271"/>
      <c r="PK231" s="271"/>
      <c r="PL231" s="245"/>
      <c r="PM231" s="271"/>
      <c r="PN231" s="271"/>
      <c r="PO231" s="245"/>
      <c r="PP231" s="271"/>
      <c r="PQ231" s="271"/>
      <c r="PR231" s="245"/>
      <c r="PS231" s="271"/>
      <c r="PT231" s="271"/>
      <c r="PU231" s="245"/>
      <c r="PV231" s="271"/>
      <c r="PW231" s="271"/>
      <c r="PX231" s="245"/>
      <c r="PY231" s="271"/>
      <c r="PZ231" s="271"/>
      <c r="QA231" s="245"/>
      <c r="QB231" s="271"/>
      <c r="QC231" s="271"/>
      <c r="QD231" s="245"/>
      <c r="QE231" s="271"/>
      <c r="QF231" s="271"/>
      <c r="QG231" s="245"/>
      <c r="QH231" s="271"/>
      <c r="QI231" s="271"/>
      <c r="QJ231" s="245"/>
      <c r="QK231" s="271"/>
      <c r="QL231" s="271"/>
      <c r="QM231" s="245"/>
      <c r="QN231" s="271"/>
      <c r="QO231" s="271"/>
      <c r="QP231" s="245"/>
      <c r="QQ231" s="271"/>
      <c r="QR231" s="271"/>
      <c r="QS231" s="245"/>
      <c r="QT231" s="271"/>
      <c r="QU231" s="271"/>
      <c r="QV231" s="245"/>
      <c r="QW231" s="271"/>
      <c r="QX231" s="271"/>
      <c r="QY231" s="245"/>
      <c r="QZ231" s="271"/>
      <c r="RA231" s="271"/>
      <c r="RB231" s="245"/>
      <c r="RC231" s="271"/>
      <c r="RD231" s="271"/>
      <c r="RE231" s="245"/>
      <c r="RF231" s="271"/>
    </row>
    <row r="232" spans="1:474" x14ac:dyDescent="0.2">
      <c r="A232" s="261"/>
      <c r="B232" s="283"/>
      <c r="C232" s="283"/>
      <c r="D232" s="283"/>
      <c r="E232" s="279" t="s">
        <v>292</v>
      </c>
      <c r="F232" s="238"/>
      <c r="G232" s="238"/>
      <c r="H232" s="262"/>
      <c r="I232" s="262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1"/>
      <c r="B233" s="283"/>
      <c r="C233" s="283"/>
      <c r="D233" s="283"/>
      <c r="E233" s="279" t="s">
        <v>293</v>
      </c>
      <c r="F233" s="238"/>
      <c r="G233" s="238"/>
      <c r="H233" s="262"/>
      <c r="I233" s="262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1"/>
      <c r="B234" s="283"/>
      <c r="C234" s="283"/>
      <c r="D234" s="283"/>
      <c r="E234" s="279" t="s">
        <v>292</v>
      </c>
      <c r="F234" s="238"/>
      <c r="G234" s="238"/>
      <c r="H234" s="262"/>
      <c r="I234" s="262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1"/>
      <c r="B235" s="283"/>
      <c r="C235" s="283"/>
      <c r="D235" s="283"/>
      <c r="E235" s="279" t="s">
        <v>293</v>
      </c>
      <c r="F235" s="238"/>
      <c r="G235" s="238"/>
      <c r="H235" s="262"/>
      <c r="I235" s="262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1"/>
      <c r="B236" s="283"/>
      <c r="C236" s="283"/>
      <c r="D236" s="283"/>
      <c r="E236" s="279" t="s">
        <v>292</v>
      </c>
      <c r="F236" s="227"/>
      <c r="G236" s="227"/>
      <c r="H236" s="262"/>
      <c r="I236" s="262"/>
      <c r="J236" s="227"/>
      <c r="K236" s="238"/>
      <c r="L236" s="227"/>
      <c r="M236" s="227"/>
      <c r="N236" s="238"/>
      <c r="O236" s="227"/>
      <c r="P236" s="227"/>
      <c r="Q236" s="238"/>
      <c r="R236" s="227"/>
      <c r="S236" s="227"/>
      <c r="T236" s="238"/>
      <c r="U236" s="227"/>
      <c r="V236" s="227"/>
      <c r="W236" s="238"/>
      <c r="X236" s="227"/>
      <c r="Y236" s="227"/>
      <c r="Z236" s="238"/>
      <c r="AA236" s="227"/>
      <c r="AB236" s="227"/>
      <c r="AC236" s="238"/>
      <c r="AD236" s="227"/>
      <c r="AE236" s="227"/>
      <c r="AF236" s="238"/>
      <c r="AG236" s="227"/>
      <c r="AH236" s="227"/>
      <c r="AI236" s="238"/>
      <c r="AJ236" s="227"/>
      <c r="AK236" s="227"/>
      <c r="AL236" s="238"/>
      <c r="AM236" s="227"/>
      <c r="AN236" s="227"/>
      <c r="AO236" s="238"/>
      <c r="AP236" s="227"/>
      <c r="AQ236" s="227"/>
      <c r="AR236" s="238"/>
      <c r="AS236" s="227"/>
      <c r="AT236" s="227"/>
      <c r="AU236" s="238"/>
      <c r="AV236" s="227"/>
      <c r="AW236" s="227"/>
      <c r="AX236" s="238"/>
      <c r="AY236" s="227"/>
      <c r="AZ236" s="227"/>
      <c r="BA236" s="238"/>
      <c r="BB236" s="227"/>
      <c r="BC236" s="227"/>
      <c r="BD236" s="238"/>
      <c r="BE236" s="227"/>
      <c r="BF236" s="227"/>
      <c r="BG236" s="238"/>
      <c r="BH236" s="227"/>
      <c r="BI236" s="227"/>
      <c r="BJ236" s="238"/>
      <c r="BK236" s="227"/>
      <c r="BL236" s="227"/>
      <c r="BM236" s="238"/>
      <c r="BN236" s="227"/>
      <c r="BO236" s="227"/>
      <c r="BP236" s="238"/>
      <c r="BQ236" s="227"/>
      <c r="BR236" s="227"/>
      <c r="BS236" s="238"/>
      <c r="BT236" s="227"/>
      <c r="BU236" s="227"/>
      <c r="BV236" s="238"/>
      <c r="BW236" s="227"/>
      <c r="BX236" s="227"/>
      <c r="BY236" s="238"/>
      <c r="BZ236" s="227"/>
      <c r="CA236" s="227"/>
      <c r="CB236" s="238"/>
      <c r="CC236" s="227"/>
      <c r="CD236" s="227"/>
      <c r="CE236" s="238"/>
      <c r="CF236" s="227"/>
      <c r="CG236" s="227"/>
      <c r="CH236" s="238"/>
      <c r="CI236" s="227"/>
      <c r="CJ236" s="227"/>
      <c r="CK236" s="238"/>
      <c r="CL236" s="227"/>
      <c r="CM236" s="227"/>
      <c r="CN236" s="238"/>
      <c r="CO236" s="227"/>
      <c r="CP236" s="227"/>
      <c r="CQ236" s="238"/>
      <c r="CR236" s="227"/>
      <c r="CS236" s="227"/>
      <c r="CT236" s="238"/>
      <c r="CU236" s="227"/>
      <c r="CV236" s="227"/>
      <c r="CW236" s="238"/>
      <c r="CX236" s="227"/>
      <c r="CY236" s="227"/>
      <c r="CZ236" s="238"/>
      <c r="DA236" s="227"/>
      <c r="DB236" s="227"/>
      <c r="DC236" s="238"/>
      <c r="DD236" s="227"/>
      <c r="DE236" s="227"/>
      <c r="DF236" s="238"/>
      <c r="DG236" s="227"/>
      <c r="DH236" s="227"/>
      <c r="DI236" s="238"/>
      <c r="DJ236" s="227"/>
      <c r="DK236" s="227"/>
      <c r="DL236" s="238"/>
      <c r="DM236" s="227"/>
      <c r="DN236" s="227"/>
      <c r="DO236" s="238"/>
      <c r="DP236" s="227"/>
      <c r="DQ236" s="227"/>
      <c r="DR236" s="238"/>
      <c r="DS236" s="227"/>
      <c r="DT236" s="227"/>
      <c r="DU236" s="238"/>
      <c r="DV236" s="271"/>
      <c r="DW236" s="271"/>
      <c r="DX236" s="245"/>
      <c r="DY236" s="271"/>
      <c r="DZ236" s="271"/>
      <c r="EA236" s="245"/>
      <c r="EB236" s="271"/>
      <c r="EC236" s="271"/>
      <c r="ED236" s="245"/>
      <c r="EE236" s="271"/>
      <c r="EF236" s="271"/>
      <c r="EG236" s="245"/>
      <c r="EH236" s="271"/>
      <c r="EI236" s="271"/>
      <c r="EJ236" s="245"/>
      <c r="EK236" s="271"/>
      <c r="EL236" s="271"/>
      <c r="EM236" s="245"/>
      <c r="EN236" s="271"/>
      <c r="EO236" s="271"/>
      <c r="EP236" s="245"/>
      <c r="EQ236" s="271"/>
      <c r="ER236" s="271"/>
      <c r="ES236" s="245"/>
      <c r="ET236" s="271"/>
      <c r="EU236" s="271"/>
      <c r="EV236" s="245"/>
      <c r="EW236" s="271"/>
      <c r="EX236" s="271"/>
      <c r="EY236" s="245"/>
      <c r="EZ236" s="271"/>
      <c r="FA236" s="271"/>
      <c r="FB236" s="245"/>
      <c r="FC236" s="271"/>
      <c r="FD236" s="271"/>
      <c r="FE236" s="245"/>
      <c r="FF236" s="271"/>
      <c r="FG236" s="271"/>
      <c r="FH236" s="245"/>
      <c r="FI236" s="271"/>
      <c r="FJ236" s="271"/>
      <c r="FK236" s="245"/>
      <c r="FL236" s="271"/>
      <c r="FM236" s="271"/>
      <c r="FN236" s="245"/>
      <c r="FO236" s="271"/>
      <c r="FP236" s="271"/>
      <c r="FQ236" s="245"/>
      <c r="FR236" s="271"/>
      <c r="FS236" s="271"/>
      <c r="FT236" s="245"/>
      <c r="FU236" s="271"/>
      <c r="FV236" s="271"/>
      <c r="FW236" s="245"/>
      <c r="FX236" s="271"/>
      <c r="FY236" s="271"/>
      <c r="FZ236" s="245"/>
      <c r="GA236" s="271"/>
      <c r="GB236" s="271"/>
      <c r="GC236" s="245"/>
      <c r="GD236" s="271"/>
      <c r="GE236" s="271"/>
      <c r="GF236" s="245"/>
      <c r="GG236" s="271"/>
      <c r="GH236" s="271"/>
      <c r="GI236" s="245"/>
      <c r="GJ236" s="271"/>
      <c r="GK236" s="271"/>
      <c r="GL236" s="245"/>
      <c r="GM236" s="271"/>
      <c r="GN236" s="271"/>
      <c r="GO236" s="245"/>
      <c r="GP236" s="271"/>
      <c r="GQ236" s="271"/>
      <c r="GR236" s="245"/>
      <c r="GS236" s="271"/>
      <c r="GT236" s="271"/>
      <c r="GU236" s="245"/>
      <c r="GV236" s="271"/>
      <c r="GW236" s="271"/>
      <c r="GX236" s="245"/>
      <c r="GY236" s="271"/>
      <c r="GZ236" s="271"/>
      <c r="HA236" s="245"/>
      <c r="HB236" s="271"/>
      <c r="HC236" s="271"/>
      <c r="HD236" s="245"/>
      <c r="HE236" s="271"/>
      <c r="HF236" s="271"/>
      <c r="HG236" s="245"/>
      <c r="HH236" s="271"/>
      <c r="HI236" s="271"/>
      <c r="HJ236" s="245"/>
      <c r="HK236" s="271"/>
      <c r="HL236" s="271"/>
      <c r="HM236" s="245"/>
      <c r="HN236" s="271"/>
      <c r="HO236" s="271"/>
      <c r="HP236" s="245"/>
      <c r="HQ236" s="271"/>
      <c r="HR236" s="271"/>
      <c r="HS236" s="245"/>
      <c r="HT236" s="271"/>
      <c r="HU236" s="271"/>
      <c r="HV236" s="245"/>
      <c r="HW236" s="271"/>
      <c r="HX236" s="271"/>
      <c r="HY236" s="245"/>
      <c r="HZ236" s="271"/>
      <c r="IA236" s="271"/>
      <c r="IB236" s="245"/>
      <c r="IC236" s="271"/>
      <c r="ID236" s="271"/>
      <c r="IE236" s="245"/>
      <c r="IF236" s="271"/>
      <c r="IG236" s="271"/>
      <c r="IH236" s="245"/>
      <c r="II236" s="271"/>
      <c r="IJ236" s="271"/>
      <c r="IK236" s="245"/>
      <c r="IL236" s="271"/>
      <c r="IM236" s="271"/>
      <c r="IN236" s="245"/>
      <c r="IO236" s="271"/>
      <c r="IP236" s="271"/>
      <c r="IQ236" s="245"/>
      <c r="IR236" s="271"/>
      <c r="IS236" s="271"/>
      <c r="IT236" s="245"/>
      <c r="IU236" s="271"/>
      <c r="IV236" s="271"/>
      <c r="IW236" s="245"/>
      <c r="IX236" s="271"/>
      <c r="IY236" s="271"/>
      <c r="IZ236" s="245"/>
      <c r="JA236" s="271"/>
      <c r="JB236" s="271"/>
      <c r="JC236" s="245"/>
      <c r="JD236" s="271"/>
      <c r="JE236" s="271"/>
      <c r="JF236" s="245"/>
      <c r="JG236" s="271"/>
      <c r="JH236" s="271"/>
      <c r="JI236" s="245"/>
      <c r="JJ236" s="271"/>
      <c r="JK236" s="271"/>
      <c r="JL236" s="245"/>
      <c r="JM236" s="271"/>
      <c r="JN236" s="271"/>
      <c r="JO236" s="245"/>
      <c r="JP236" s="271"/>
      <c r="JQ236" s="271"/>
      <c r="JR236" s="245"/>
      <c r="JS236" s="271"/>
      <c r="JT236" s="271"/>
      <c r="JU236" s="245"/>
      <c r="JV236" s="271"/>
      <c r="JW236" s="271"/>
      <c r="JX236" s="245"/>
      <c r="JY236" s="271"/>
      <c r="JZ236" s="271"/>
      <c r="KA236" s="245"/>
      <c r="KB236" s="271"/>
      <c r="KC236" s="271"/>
      <c r="KD236" s="245"/>
      <c r="KE236" s="271"/>
      <c r="KF236" s="271"/>
      <c r="KG236" s="245"/>
      <c r="KH236" s="271"/>
      <c r="KI236" s="271"/>
      <c r="KJ236" s="245"/>
      <c r="KK236" s="271"/>
      <c r="KL236" s="271"/>
      <c r="KM236" s="245"/>
      <c r="KN236" s="271"/>
      <c r="KO236" s="271"/>
      <c r="KP236" s="245"/>
      <c r="KQ236" s="271"/>
      <c r="KR236" s="271"/>
      <c r="KS236" s="245"/>
      <c r="KT236" s="271"/>
      <c r="KU236" s="271"/>
      <c r="KV236" s="245"/>
      <c r="KW236" s="271"/>
      <c r="KX236" s="271"/>
      <c r="KY236" s="245"/>
      <c r="KZ236" s="271"/>
      <c r="LA236" s="271"/>
      <c r="LB236" s="245"/>
      <c r="LC236" s="271"/>
      <c r="LD236" s="271"/>
      <c r="LE236" s="245"/>
      <c r="LF236" s="271"/>
      <c r="LG236" s="271"/>
      <c r="LH236" s="245"/>
      <c r="LI236" s="271"/>
      <c r="LJ236" s="271"/>
      <c r="LK236" s="245"/>
      <c r="LL236" s="271"/>
      <c r="LM236" s="271"/>
      <c r="LN236" s="245"/>
      <c r="LO236" s="271"/>
      <c r="LP236" s="271"/>
      <c r="LQ236" s="245"/>
      <c r="LR236" s="271"/>
      <c r="LS236" s="271"/>
      <c r="LT236" s="245"/>
      <c r="LU236" s="271"/>
      <c r="LV236" s="271"/>
      <c r="LW236" s="245"/>
      <c r="LX236" s="271"/>
      <c r="LY236" s="271"/>
      <c r="LZ236" s="245"/>
      <c r="MA236" s="271"/>
      <c r="MB236" s="271"/>
      <c r="MC236" s="245"/>
      <c r="MD236" s="271"/>
      <c r="ME236" s="271"/>
      <c r="MF236" s="245"/>
      <c r="MG236" s="271"/>
      <c r="MH236" s="271"/>
      <c r="MI236" s="245"/>
      <c r="MJ236" s="271"/>
      <c r="MK236" s="271"/>
      <c r="ML236" s="245"/>
      <c r="MM236" s="271"/>
      <c r="MN236" s="271"/>
      <c r="MO236" s="245"/>
      <c r="MP236" s="271"/>
      <c r="MQ236" s="271"/>
      <c r="MR236" s="245"/>
      <c r="MS236" s="271"/>
      <c r="MT236" s="271"/>
      <c r="MU236" s="245"/>
      <c r="MV236" s="271"/>
      <c r="MW236" s="271"/>
      <c r="MX236" s="245"/>
      <c r="MY236" s="271"/>
      <c r="MZ236" s="271"/>
      <c r="NA236" s="245"/>
      <c r="NB236" s="271"/>
      <c r="NC236" s="271"/>
      <c r="ND236" s="245"/>
      <c r="NE236" s="271"/>
      <c r="NF236" s="271"/>
      <c r="NG236" s="245"/>
      <c r="NH236" s="271"/>
      <c r="NI236" s="271"/>
      <c r="NJ236" s="245"/>
      <c r="NK236" s="271"/>
      <c r="NL236" s="271"/>
      <c r="NM236" s="245"/>
      <c r="NN236" s="271"/>
      <c r="NO236" s="271"/>
      <c r="NP236" s="245"/>
      <c r="NQ236" s="271"/>
      <c r="NR236" s="271"/>
      <c r="NS236" s="245"/>
      <c r="NT236" s="271"/>
      <c r="NU236" s="271"/>
      <c r="NV236" s="245"/>
      <c r="NW236" s="271"/>
      <c r="NX236" s="271"/>
      <c r="NY236" s="245"/>
      <c r="NZ236" s="271"/>
      <c r="OA236" s="271"/>
      <c r="OB236" s="245"/>
      <c r="OC236" s="271"/>
      <c r="OD236" s="271"/>
      <c r="OE236" s="245"/>
      <c r="OF236" s="271"/>
      <c r="OG236" s="271"/>
      <c r="OH236" s="245"/>
      <c r="OI236" s="271"/>
      <c r="OJ236" s="271"/>
      <c r="OK236" s="245"/>
      <c r="OL236" s="271"/>
      <c r="OM236" s="271"/>
      <c r="ON236" s="245"/>
      <c r="OO236" s="271"/>
      <c r="OP236" s="271"/>
      <c r="OQ236" s="245"/>
      <c r="OR236" s="271"/>
      <c r="OS236" s="271"/>
      <c r="OT236" s="245"/>
      <c r="OU236" s="271"/>
      <c r="OV236" s="271"/>
      <c r="OW236" s="245"/>
      <c r="OX236" s="271"/>
      <c r="OY236" s="271"/>
      <c r="OZ236" s="245"/>
      <c r="PA236" s="271"/>
      <c r="PB236" s="271"/>
      <c r="PC236" s="245"/>
      <c r="PD236" s="271"/>
      <c r="PE236" s="271"/>
      <c r="PF236" s="245"/>
      <c r="PG236" s="271"/>
      <c r="PH236" s="271"/>
      <c r="PI236" s="245"/>
      <c r="PJ236" s="271"/>
      <c r="PK236" s="271"/>
      <c r="PL236" s="245"/>
      <c r="PM236" s="271"/>
      <c r="PN236" s="271"/>
      <c r="PO236" s="245"/>
      <c r="PP236" s="271"/>
      <c r="PQ236" s="271"/>
      <c r="PR236" s="245"/>
      <c r="PS236" s="271"/>
      <c r="PT236" s="271"/>
      <c r="PU236" s="245"/>
      <c r="PV236" s="271"/>
      <c r="PW236" s="271"/>
      <c r="PX236" s="245"/>
      <c r="PY236" s="271"/>
      <c r="PZ236" s="271"/>
      <c r="QA236" s="245"/>
      <c r="QB236" s="271"/>
      <c r="QC236" s="271"/>
      <c r="QD236" s="245"/>
      <c r="QE236" s="271"/>
      <c r="QF236" s="271"/>
      <c r="QG236" s="245"/>
      <c r="QH236" s="271"/>
      <c r="QI236" s="271"/>
      <c r="QJ236" s="245"/>
      <c r="QK236" s="271"/>
      <c r="QL236" s="271"/>
      <c r="QM236" s="245"/>
      <c r="QN236" s="271"/>
      <c r="QO236" s="271"/>
      <c r="QP236" s="245"/>
      <c r="QQ236" s="271"/>
      <c r="QR236" s="271"/>
      <c r="QS236" s="245"/>
      <c r="QT236" s="271"/>
      <c r="QU236" s="271"/>
      <c r="QV236" s="245"/>
      <c r="QW236" s="271"/>
      <c r="QX236" s="271"/>
      <c r="QY236" s="245"/>
      <c r="QZ236" s="271"/>
      <c r="RA236" s="271"/>
      <c r="RB236" s="245"/>
      <c r="RC236" s="271"/>
      <c r="RD236" s="271"/>
      <c r="RE236" s="245"/>
      <c r="RF236" s="271"/>
    </row>
    <row r="237" spans="1:474" x14ac:dyDescent="0.2">
      <c r="A237" s="261"/>
      <c r="B237" s="283"/>
      <c r="C237" s="283"/>
      <c r="D237" s="283"/>
      <c r="E237" s="279" t="s">
        <v>293</v>
      </c>
      <c r="F237" s="238"/>
      <c r="G237" s="238"/>
      <c r="H237" s="262"/>
      <c r="I237" s="262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1"/>
      <c r="B238" s="283"/>
      <c r="C238" s="283"/>
      <c r="D238" s="283"/>
      <c r="E238" s="279" t="s">
        <v>292</v>
      </c>
      <c r="F238" s="238"/>
      <c r="G238" s="238"/>
      <c r="H238" s="262"/>
      <c r="I238" s="262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1"/>
      <c r="B239" s="283"/>
      <c r="C239" s="283"/>
      <c r="D239" s="283"/>
      <c r="E239" s="279" t="s">
        <v>293</v>
      </c>
      <c r="F239" s="238"/>
      <c r="G239" s="238"/>
      <c r="H239" s="262"/>
      <c r="I239" s="262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1"/>
      <c r="B240" s="283"/>
      <c r="C240" s="283"/>
      <c r="D240" s="283"/>
      <c r="E240" s="279" t="s">
        <v>292</v>
      </c>
      <c r="F240" s="238"/>
      <c r="G240" s="238"/>
      <c r="H240" s="262"/>
      <c r="I240" s="262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1"/>
      <c r="B241" s="283"/>
      <c r="C241" s="283"/>
      <c r="D241" s="283"/>
      <c r="E241" s="279" t="s">
        <v>293</v>
      </c>
      <c r="F241" s="238"/>
      <c r="G241" s="238"/>
      <c r="H241" s="262"/>
      <c r="I241" s="262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1"/>
      <c r="B242" s="283"/>
      <c r="C242" s="283"/>
      <c r="D242" s="283"/>
      <c r="E242" s="279" t="s">
        <v>292</v>
      </c>
      <c r="F242" s="238"/>
      <c r="G242" s="238"/>
      <c r="H242" s="262"/>
      <c r="I242" s="262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1"/>
      <c r="B243" s="283"/>
      <c r="C243" s="283"/>
      <c r="D243" s="283"/>
      <c r="E243" s="279" t="s">
        <v>293</v>
      </c>
      <c r="F243" s="238"/>
      <c r="G243" s="238"/>
      <c r="H243" s="262"/>
      <c r="I243" s="262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1"/>
      <c r="B244" s="283"/>
      <c r="C244" s="283"/>
      <c r="D244" s="283"/>
      <c r="E244" s="279" t="s">
        <v>292</v>
      </c>
      <c r="F244" s="227"/>
      <c r="G244" s="227"/>
      <c r="H244" s="262"/>
      <c r="I244" s="262"/>
      <c r="J244" s="227"/>
      <c r="K244" s="238"/>
      <c r="L244" s="227"/>
      <c r="M244" s="227"/>
      <c r="N244" s="238"/>
      <c r="O244" s="227"/>
      <c r="P244" s="227"/>
      <c r="Q244" s="238"/>
      <c r="R244" s="227"/>
      <c r="S244" s="227"/>
      <c r="T244" s="238"/>
      <c r="U244" s="227"/>
      <c r="V244" s="227"/>
      <c r="W244" s="238"/>
      <c r="X244" s="227"/>
      <c r="Y244" s="227"/>
      <c r="Z244" s="238"/>
      <c r="AA244" s="227"/>
      <c r="AB244" s="227"/>
      <c r="AC244" s="238"/>
      <c r="AD244" s="227"/>
      <c r="AE244" s="227"/>
      <c r="AF244" s="238"/>
      <c r="AG244" s="227"/>
      <c r="AH244" s="227"/>
      <c r="AI244" s="238"/>
      <c r="AJ244" s="227"/>
      <c r="AK244" s="227"/>
      <c r="AL244" s="238"/>
      <c r="AM244" s="227"/>
      <c r="AN244" s="227"/>
      <c r="AO244" s="238"/>
      <c r="AP244" s="227"/>
      <c r="AQ244" s="227"/>
      <c r="AR244" s="238"/>
      <c r="AS244" s="227"/>
      <c r="AT244" s="227"/>
      <c r="AU244" s="238"/>
      <c r="AV244" s="227"/>
      <c r="AW244" s="227"/>
      <c r="AX244" s="238"/>
      <c r="AY244" s="227"/>
      <c r="AZ244" s="227"/>
      <c r="BA244" s="238"/>
      <c r="BB244" s="227"/>
      <c r="BC244" s="227"/>
      <c r="BD244" s="238"/>
      <c r="BE244" s="227"/>
      <c r="BF244" s="227"/>
      <c r="BG244" s="238"/>
      <c r="BH244" s="227"/>
      <c r="BI244" s="227"/>
      <c r="BJ244" s="238"/>
      <c r="BK244" s="227"/>
      <c r="BL244" s="227"/>
      <c r="BM244" s="238"/>
      <c r="BN244" s="227"/>
      <c r="BO244" s="227"/>
      <c r="BP244" s="238"/>
      <c r="BQ244" s="227"/>
      <c r="BR244" s="227"/>
      <c r="BS244" s="238"/>
      <c r="BT244" s="227"/>
      <c r="BU244" s="227"/>
      <c r="BV244" s="238"/>
      <c r="BW244" s="227"/>
      <c r="BX244" s="227"/>
      <c r="BY244" s="238"/>
      <c r="BZ244" s="227"/>
      <c r="CA244" s="227"/>
      <c r="CB244" s="238"/>
      <c r="CC244" s="227"/>
      <c r="CD244" s="227"/>
      <c r="CE244" s="238"/>
      <c r="CF244" s="227"/>
      <c r="CG244" s="227"/>
      <c r="CH244" s="238"/>
      <c r="CI244" s="227"/>
      <c r="CJ244" s="227"/>
      <c r="CK244" s="238"/>
      <c r="CL244" s="227"/>
      <c r="CM244" s="227"/>
      <c r="CN244" s="238"/>
      <c r="CO244" s="227"/>
      <c r="CP244" s="227"/>
      <c r="CQ244" s="238"/>
      <c r="CR244" s="227"/>
      <c r="CS244" s="227"/>
      <c r="CT244" s="238"/>
      <c r="CU244" s="227"/>
      <c r="CV244" s="227"/>
      <c r="CW244" s="238"/>
      <c r="CX244" s="227"/>
      <c r="CY244" s="227"/>
      <c r="CZ244" s="238"/>
      <c r="DA244" s="227"/>
      <c r="DB244" s="227"/>
      <c r="DC244" s="238"/>
      <c r="DD244" s="227"/>
      <c r="DE244" s="227"/>
      <c r="DF244" s="238"/>
      <c r="DG244" s="227"/>
      <c r="DH244" s="227"/>
      <c r="DI244" s="238"/>
      <c r="DJ244" s="227"/>
      <c r="DK244" s="227"/>
      <c r="DL244" s="238"/>
      <c r="DM244" s="227"/>
      <c r="DN244" s="227"/>
      <c r="DO244" s="238"/>
      <c r="DP244" s="227"/>
      <c r="DQ244" s="227"/>
      <c r="DR244" s="238"/>
      <c r="DS244" s="227"/>
      <c r="DT244" s="227"/>
      <c r="DU244" s="238"/>
      <c r="DV244" s="271"/>
      <c r="DW244" s="271"/>
      <c r="DX244" s="245"/>
      <c r="DY244" s="271"/>
      <c r="DZ244" s="271"/>
      <c r="EA244" s="245"/>
      <c r="EB244" s="271"/>
      <c r="EC244" s="271"/>
      <c r="ED244" s="245"/>
      <c r="EE244" s="271"/>
      <c r="EF244" s="271"/>
      <c r="EG244" s="245"/>
      <c r="EH244" s="271"/>
      <c r="EI244" s="271"/>
      <c r="EJ244" s="245"/>
      <c r="EK244" s="271"/>
      <c r="EL244" s="271"/>
      <c r="EM244" s="245"/>
      <c r="EN244" s="271"/>
      <c r="EO244" s="271"/>
      <c r="EP244" s="245"/>
      <c r="EQ244" s="271"/>
      <c r="ER244" s="271"/>
      <c r="ES244" s="245"/>
      <c r="ET244" s="271"/>
      <c r="EU244" s="271"/>
      <c r="EV244" s="245"/>
      <c r="EW244" s="271"/>
      <c r="EX244" s="271"/>
      <c r="EY244" s="245"/>
      <c r="EZ244" s="271"/>
      <c r="FA244" s="271"/>
      <c r="FB244" s="245"/>
      <c r="FC244" s="271"/>
      <c r="FD244" s="271"/>
      <c r="FE244" s="245"/>
      <c r="FF244" s="271"/>
      <c r="FG244" s="271"/>
      <c r="FH244" s="245"/>
      <c r="FI244" s="271"/>
      <c r="FJ244" s="271"/>
      <c r="FK244" s="245"/>
      <c r="FL244" s="271"/>
      <c r="FM244" s="271"/>
      <c r="FN244" s="245"/>
      <c r="FO244" s="271"/>
      <c r="FP244" s="271"/>
      <c r="FQ244" s="245"/>
      <c r="FR244" s="271"/>
      <c r="FS244" s="271"/>
      <c r="FT244" s="245"/>
      <c r="FU244" s="271"/>
      <c r="FV244" s="271"/>
      <c r="FW244" s="245"/>
      <c r="FX244" s="271"/>
      <c r="FY244" s="271"/>
      <c r="FZ244" s="245"/>
      <c r="GA244" s="271"/>
      <c r="GB244" s="271"/>
      <c r="GC244" s="245"/>
      <c r="GD244" s="271"/>
      <c r="GE244" s="271"/>
      <c r="GF244" s="245"/>
      <c r="GG244" s="271"/>
      <c r="GH244" s="271"/>
      <c r="GI244" s="245"/>
      <c r="GJ244" s="271"/>
      <c r="GK244" s="271"/>
      <c r="GL244" s="245"/>
      <c r="GM244" s="271"/>
      <c r="GN244" s="271"/>
      <c r="GO244" s="245"/>
      <c r="GP244" s="271"/>
      <c r="GQ244" s="271"/>
      <c r="GR244" s="245"/>
      <c r="GS244" s="271"/>
      <c r="GT244" s="271"/>
      <c r="GU244" s="245"/>
      <c r="GV244" s="271"/>
      <c r="GW244" s="271"/>
      <c r="GX244" s="245"/>
      <c r="GY244" s="271"/>
      <c r="GZ244" s="271"/>
      <c r="HA244" s="245"/>
      <c r="HB244" s="271"/>
      <c r="HC244" s="271"/>
      <c r="HD244" s="245"/>
      <c r="HE244" s="271"/>
      <c r="HF244" s="271"/>
      <c r="HG244" s="245"/>
      <c r="HH244" s="271"/>
      <c r="HI244" s="271"/>
      <c r="HJ244" s="245"/>
      <c r="HK244" s="271"/>
      <c r="HL244" s="271"/>
      <c r="HM244" s="245"/>
      <c r="HN244" s="271"/>
      <c r="HO244" s="271"/>
      <c r="HP244" s="245"/>
      <c r="HQ244" s="271"/>
      <c r="HR244" s="271"/>
      <c r="HS244" s="245"/>
      <c r="HT244" s="271"/>
      <c r="HU244" s="271"/>
      <c r="HV244" s="245"/>
      <c r="HW244" s="271"/>
      <c r="HX244" s="271"/>
      <c r="HY244" s="245"/>
      <c r="HZ244" s="271"/>
      <c r="IA244" s="271"/>
      <c r="IB244" s="245"/>
      <c r="IC244" s="271"/>
      <c r="ID244" s="271"/>
      <c r="IE244" s="245"/>
      <c r="IF244" s="271"/>
      <c r="IG244" s="271"/>
      <c r="IH244" s="245"/>
      <c r="II244" s="271"/>
      <c r="IJ244" s="271"/>
      <c r="IK244" s="245"/>
      <c r="IL244" s="271"/>
      <c r="IM244" s="271"/>
      <c r="IN244" s="245"/>
      <c r="IO244" s="271"/>
      <c r="IP244" s="271"/>
      <c r="IQ244" s="245"/>
      <c r="IR244" s="271"/>
      <c r="IS244" s="271"/>
      <c r="IT244" s="245"/>
      <c r="IU244" s="271"/>
      <c r="IV244" s="271"/>
      <c r="IW244" s="245"/>
      <c r="IX244" s="271"/>
      <c r="IY244" s="271"/>
      <c r="IZ244" s="245"/>
      <c r="JA244" s="271"/>
      <c r="JB244" s="271"/>
      <c r="JC244" s="245"/>
      <c r="JD244" s="271"/>
      <c r="JE244" s="271"/>
      <c r="JF244" s="245"/>
      <c r="JG244" s="271"/>
      <c r="JH244" s="271"/>
      <c r="JI244" s="245"/>
      <c r="JJ244" s="271"/>
      <c r="JK244" s="271"/>
      <c r="JL244" s="245"/>
      <c r="JM244" s="271"/>
      <c r="JN244" s="271"/>
      <c r="JO244" s="245"/>
      <c r="JP244" s="271"/>
      <c r="JQ244" s="271"/>
      <c r="JR244" s="245"/>
      <c r="JS244" s="271"/>
      <c r="JT244" s="271"/>
      <c r="JU244" s="245"/>
      <c r="JV244" s="271"/>
      <c r="JW244" s="271"/>
      <c r="JX244" s="245"/>
      <c r="JY244" s="271"/>
      <c r="JZ244" s="271"/>
      <c r="KA244" s="245"/>
      <c r="KB244" s="271"/>
      <c r="KC244" s="271"/>
      <c r="KD244" s="245"/>
      <c r="KE244" s="271"/>
      <c r="KF244" s="271"/>
      <c r="KG244" s="245"/>
      <c r="KH244" s="271"/>
      <c r="KI244" s="271"/>
      <c r="KJ244" s="245"/>
      <c r="KK244" s="271"/>
      <c r="KL244" s="271"/>
      <c r="KM244" s="245"/>
      <c r="KN244" s="271"/>
      <c r="KO244" s="271"/>
      <c r="KP244" s="245"/>
      <c r="KQ244" s="271"/>
      <c r="KR244" s="271"/>
      <c r="KS244" s="245"/>
      <c r="KT244" s="271"/>
      <c r="KU244" s="271"/>
      <c r="KV244" s="245"/>
      <c r="KW244" s="271"/>
      <c r="KX244" s="271"/>
      <c r="KY244" s="245"/>
      <c r="KZ244" s="271"/>
      <c r="LA244" s="271"/>
      <c r="LB244" s="245"/>
      <c r="LC244" s="271"/>
      <c r="LD244" s="271"/>
      <c r="LE244" s="245"/>
      <c r="LF244" s="271"/>
      <c r="LG244" s="271"/>
      <c r="LH244" s="245"/>
      <c r="LI244" s="271"/>
      <c r="LJ244" s="271"/>
      <c r="LK244" s="245"/>
      <c r="LL244" s="271"/>
      <c r="LM244" s="271"/>
      <c r="LN244" s="245"/>
      <c r="LO244" s="271"/>
      <c r="LP244" s="271"/>
      <c r="LQ244" s="245"/>
      <c r="LR244" s="271"/>
      <c r="LS244" s="271"/>
      <c r="LT244" s="245"/>
      <c r="LU244" s="271"/>
      <c r="LV244" s="271"/>
      <c r="LW244" s="245"/>
      <c r="LX244" s="271"/>
      <c r="LY244" s="271"/>
      <c r="LZ244" s="245"/>
      <c r="MA244" s="271"/>
      <c r="MB244" s="271"/>
      <c r="MC244" s="245"/>
      <c r="MD244" s="271"/>
      <c r="ME244" s="271"/>
      <c r="MF244" s="245"/>
      <c r="MG244" s="271"/>
      <c r="MH244" s="271"/>
      <c r="MI244" s="245"/>
      <c r="MJ244" s="271"/>
      <c r="MK244" s="271"/>
      <c r="ML244" s="245"/>
      <c r="MM244" s="271"/>
      <c r="MN244" s="271"/>
      <c r="MO244" s="245"/>
      <c r="MP244" s="271"/>
      <c r="MQ244" s="271"/>
      <c r="MR244" s="245"/>
      <c r="MS244" s="271"/>
      <c r="MT244" s="271"/>
      <c r="MU244" s="245"/>
      <c r="MV244" s="271"/>
      <c r="MW244" s="271"/>
      <c r="MX244" s="245"/>
      <c r="MY244" s="271"/>
      <c r="MZ244" s="271"/>
      <c r="NA244" s="245"/>
      <c r="NB244" s="271"/>
      <c r="NC244" s="271"/>
      <c r="ND244" s="245"/>
      <c r="NE244" s="271"/>
      <c r="NF244" s="271"/>
      <c r="NG244" s="245"/>
      <c r="NH244" s="271"/>
      <c r="NI244" s="271"/>
      <c r="NJ244" s="245"/>
      <c r="NK244" s="271"/>
      <c r="NL244" s="271"/>
      <c r="NM244" s="245"/>
      <c r="NN244" s="271"/>
      <c r="NO244" s="271"/>
      <c r="NP244" s="245"/>
      <c r="NQ244" s="271"/>
      <c r="NR244" s="271"/>
      <c r="NS244" s="245"/>
      <c r="NT244" s="271"/>
      <c r="NU244" s="271"/>
      <c r="NV244" s="245"/>
      <c r="NW244" s="271"/>
      <c r="NX244" s="271"/>
      <c r="NY244" s="245"/>
      <c r="NZ244" s="271"/>
      <c r="OA244" s="271"/>
      <c r="OB244" s="245"/>
      <c r="OC244" s="271"/>
      <c r="OD244" s="271"/>
      <c r="OE244" s="245"/>
      <c r="OF244" s="271"/>
      <c r="OG244" s="271"/>
      <c r="OH244" s="245"/>
      <c r="OI244" s="271"/>
      <c r="OJ244" s="271"/>
      <c r="OK244" s="245"/>
      <c r="OL244" s="271"/>
      <c r="OM244" s="271"/>
      <c r="ON244" s="245"/>
      <c r="OO244" s="271"/>
      <c r="OP244" s="271"/>
      <c r="OQ244" s="245"/>
      <c r="OR244" s="271"/>
      <c r="OS244" s="271"/>
      <c r="OT244" s="245"/>
      <c r="OU244" s="271"/>
      <c r="OV244" s="271"/>
      <c r="OW244" s="245"/>
      <c r="OX244" s="271"/>
      <c r="OY244" s="271"/>
      <c r="OZ244" s="245"/>
      <c r="PA244" s="271"/>
      <c r="PB244" s="271"/>
      <c r="PC244" s="245"/>
      <c r="PD244" s="271"/>
      <c r="PE244" s="271"/>
      <c r="PF244" s="245"/>
      <c r="PG244" s="271"/>
      <c r="PH244" s="271"/>
      <c r="PI244" s="245"/>
      <c r="PJ244" s="271"/>
      <c r="PK244" s="271"/>
      <c r="PL244" s="245"/>
      <c r="PM244" s="271"/>
      <c r="PN244" s="271"/>
      <c r="PO244" s="245"/>
      <c r="PP244" s="271"/>
      <c r="PQ244" s="271"/>
      <c r="PR244" s="245"/>
      <c r="PS244" s="271"/>
      <c r="PT244" s="271"/>
      <c r="PU244" s="245"/>
      <c r="PV244" s="271"/>
      <c r="PW244" s="271"/>
      <c r="PX244" s="245"/>
      <c r="PY244" s="271"/>
      <c r="PZ244" s="271"/>
      <c r="QA244" s="245"/>
      <c r="QB244" s="271"/>
      <c r="QC244" s="271"/>
      <c r="QD244" s="245"/>
      <c r="QE244" s="271"/>
      <c r="QF244" s="271"/>
      <c r="QG244" s="245"/>
      <c r="QH244" s="271"/>
      <c r="QI244" s="271"/>
      <c r="QJ244" s="245"/>
      <c r="QK244" s="271"/>
      <c r="QL244" s="271"/>
      <c r="QM244" s="245"/>
      <c r="QN244" s="271"/>
      <c r="QO244" s="271"/>
      <c r="QP244" s="245"/>
      <c r="QQ244" s="271"/>
      <c r="QR244" s="271"/>
      <c r="QS244" s="245"/>
      <c r="QT244" s="271"/>
      <c r="QU244" s="271"/>
      <c r="QV244" s="245"/>
      <c r="QW244" s="271"/>
      <c r="QX244" s="271"/>
      <c r="QY244" s="245"/>
      <c r="QZ244" s="271"/>
      <c r="RA244" s="271"/>
      <c r="RB244" s="245"/>
      <c r="RC244" s="271"/>
      <c r="RD244" s="271"/>
      <c r="RE244" s="245"/>
      <c r="RF244" s="271"/>
    </row>
    <row r="245" spans="1:474" x14ac:dyDescent="0.2">
      <c r="A245" s="261"/>
      <c r="B245" s="283"/>
      <c r="C245" s="283"/>
      <c r="D245" s="283"/>
      <c r="E245" s="279" t="s">
        <v>293</v>
      </c>
      <c r="F245" s="238"/>
      <c r="G245" s="238"/>
      <c r="H245" s="262"/>
      <c r="I245" s="262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1"/>
      <c r="B246" s="283"/>
      <c r="C246" s="283"/>
      <c r="D246" s="283"/>
      <c r="E246" s="279" t="s">
        <v>292</v>
      </c>
      <c r="F246" s="238"/>
      <c r="G246" s="238"/>
      <c r="H246" s="262"/>
      <c r="I246" s="262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1"/>
      <c r="B247" s="283"/>
      <c r="C247" s="283"/>
      <c r="D247" s="283"/>
      <c r="E247" s="279" t="s">
        <v>293</v>
      </c>
      <c r="F247" s="238"/>
      <c r="G247" s="238"/>
      <c r="H247" s="262"/>
      <c r="I247" s="262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1"/>
      <c r="B248" s="283"/>
      <c r="C248" s="283"/>
      <c r="D248" s="283"/>
      <c r="E248" s="279" t="s">
        <v>292</v>
      </c>
      <c r="F248" s="238"/>
      <c r="G248" s="238"/>
      <c r="H248" s="262"/>
      <c r="I248" s="262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1"/>
      <c r="B249" s="283"/>
      <c r="C249" s="283"/>
      <c r="D249" s="283"/>
      <c r="E249" s="279" t="s">
        <v>293</v>
      </c>
      <c r="F249" s="238"/>
      <c r="G249" s="238"/>
      <c r="H249" s="262"/>
      <c r="I249" s="262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1"/>
      <c r="B250" s="283"/>
      <c r="C250" s="283"/>
      <c r="D250" s="283"/>
      <c r="E250" s="279" t="s">
        <v>292</v>
      </c>
      <c r="F250" s="227"/>
      <c r="G250" s="227"/>
      <c r="H250" s="262"/>
      <c r="I250" s="262"/>
      <c r="J250" s="227"/>
      <c r="K250" s="238"/>
      <c r="L250" s="227"/>
      <c r="M250" s="227"/>
      <c r="N250" s="238"/>
      <c r="O250" s="227"/>
      <c r="P250" s="227"/>
      <c r="Q250" s="238"/>
      <c r="R250" s="227"/>
      <c r="S250" s="227"/>
      <c r="T250" s="238"/>
      <c r="U250" s="227"/>
      <c r="V250" s="227"/>
      <c r="W250" s="238"/>
      <c r="X250" s="227"/>
      <c r="Y250" s="227"/>
      <c r="Z250" s="238"/>
      <c r="AA250" s="227"/>
      <c r="AB250" s="227"/>
      <c r="AC250" s="238"/>
      <c r="AD250" s="227"/>
      <c r="AE250" s="227"/>
      <c r="AF250" s="238"/>
      <c r="AG250" s="227"/>
      <c r="AH250" s="227"/>
      <c r="AI250" s="238"/>
      <c r="AJ250" s="227"/>
      <c r="AK250" s="227"/>
      <c r="AL250" s="238"/>
      <c r="AM250" s="227"/>
      <c r="AN250" s="227"/>
      <c r="AO250" s="238"/>
      <c r="AP250" s="227"/>
      <c r="AQ250" s="227"/>
      <c r="AR250" s="238"/>
      <c r="AS250" s="227"/>
      <c r="AT250" s="227"/>
      <c r="AU250" s="238"/>
      <c r="AV250" s="227"/>
      <c r="AW250" s="227"/>
      <c r="AX250" s="238"/>
      <c r="AY250" s="227"/>
      <c r="AZ250" s="227"/>
      <c r="BA250" s="238"/>
      <c r="BB250" s="227"/>
      <c r="BC250" s="227"/>
      <c r="BD250" s="238"/>
      <c r="BE250" s="227"/>
      <c r="BF250" s="227"/>
      <c r="BG250" s="238"/>
      <c r="BH250" s="227"/>
      <c r="BI250" s="227"/>
      <c r="BJ250" s="238"/>
      <c r="BK250" s="227"/>
      <c r="BL250" s="227"/>
      <c r="BM250" s="238"/>
      <c r="BN250" s="227"/>
      <c r="BO250" s="227"/>
      <c r="BP250" s="238"/>
      <c r="BQ250" s="227"/>
      <c r="BR250" s="227"/>
      <c r="BS250" s="238"/>
      <c r="BT250" s="227"/>
      <c r="BU250" s="227"/>
      <c r="BV250" s="238"/>
      <c r="BW250" s="227"/>
      <c r="BX250" s="227"/>
      <c r="BY250" s="238"/>
      <c r="BZ250" s="227"/>
      <c r="CA250" s="227"/>
      <c r="CB250" s="238"/>
      <c r="CC250" s="227"/>
      <c r="CD250" s="227"/>
      <c r="CE250" s="238"/>
      <c r="CF250" s="227"/>
      <c r="CG250" s="227"/>
      <c r="CH250" s="238"/>
      <c r="CI250" s="227"/>
      <c r="CJ250" s="227"/>
      <c r="CK250" s="238"/>
      <c r="CL250" s="227"/>
      <c r="CM250" s="227"/>
      <c r="CN250" s="238"/>
      <c r="CO250" s="227"/>
      <c r="CP250" s="227"/>
      <c r="CQ250" s="238"/>
      <c r="CR250" s="227"/>
      <c r="CS250" s="227"/>
      <c r="CT250" s="238"/>
      <c r="CU250" s="227"/>
      <c r="CV250" s="227"/>
      <c r="CW250" s="238"/>
      <c r="CX250" s="227"/>
      <c r="CY250" s="227"/>
      <c r="CZ250" s="238"/>
      <c r="DA250" s="227"/>
      <c r="DB250" s="227"/>
      <c r="DC250" s="238"/>
      <c r="DD250" s="227"/>
      <c r="DE250" s="227"/>
      <c r="DF250" s="238"/>
      <c r="DG250" s="227"/>
      <c r="DH250" s="227"/>
      <c r="DI250" s="238"/>
      <c r="DJ250" s="227"/>
      <c r="DK250" s="227"/>
      <c r="DL250" s="238"/>
      <c r="DM250" s="227"/>
      <c r="DN250" s="227"/>
      <c r="DO250" s="238"/>
      <c r="DP250" s="227"/>
      <c r="DQ250" s="227"/>
      <c r="DR250" s="238"/>
      <c r="DS250" s="227"/>
      <c r="DT250" s="227"/>
      <c r="DU250" s="238"/>
      <c r="DV250" s="271"/>
      <c r="DW250" s="271"/>
      <c r="DX250" s="245"/>
      <c r="DY250" s="271"/>
      <c r="DZ250" s="271"/>
      <c r="EA250" s="245"/>
      <c r="EB250" s="271"/>
      <c r="EC250" s="271"/>
      <c r="ED250" s="245"/>
      <c r="EE250" s="271"/>
      <c r="EF250" s="271"/>
      <c r="EG250" s="245"/>
      <c r="EH250" s="271"/>
      <c r="EI250" s="271"/>
      <c r="EJ250" s="245"/>
      <c r="EK250" s="271"/>
      <c r="EL250" s="271"/>
      <c r="EM250" s="245"/>
      <c r="EN250" s="271"/>
      <c r="EO250" s="271"/>
      <c r="EP250" s="245"/>
      <c r="EQ250" s="271"/>
      <c r="ER250" s="271"/>
      <c r="ES250" s="245"/>
      <c r="ET250" s="271"/>
      <c r="EU250" s="271"/>
      <c r="EV250" s="245"/>
      <c r="EW250" s="271"/>
      <c r="EX250" s="271"/>
      <c r="EY250" s="245"/>
      <c r="EZ250" s="271"/>
      <c r="FA250" s="271"/>
      <c r="FB250" s="245"/>
      <c r="FC250" s="271"/>
      <c r="FD250" s="271"/>
      <c r="FE250" s="245"/>
      <c r="FF250" s="271"/>
      <c r="FG250" s="271"/>
      <c r="FH250" s="245"/>
      <c r="FI250" s="271"/>
      <c r="FJ250" s="271"/>
      <c r="FK250" s="245"/>
      <c r="FL250" s="271"/>
      <c r="FM250" s="271"/>
      <c r="FN250" s="245"/>
      <c r="FO250" s="271"/>
      <c r="FP250" s="271"/>
      <c r="FQ250" s="245"/>
      <c r="FR250" s="271"/>
      <c r="FS250" s="271"/>
      <c r="FT250" s="245"/>
      <c r="FU250" s="271"/>
      <c r="FV250" s="271"/>
      <c r="FW250" s="245"/>
      <c r="FX250" s="271"/>
      <c r="FY250" s="271"/>
      <c r="FZ250" s="245"/>
      <c r="GA250" s="271"/>
      <c r="GB250" s="271"/>
      <c r="GC250" s="245"/>
      <c r="GD250" s="271"/>
      <c r="GE250" s="271"/>
      <c r="GF250" s="245"/>
      <c r="GG250" s="271"/>
      <c r="GH250" s="271"/>
      <c r="GI250" s="245"/>
      <c r="GJ250" s="271"/>
      <c r="GK250" s="271"/>
      <c r="GL250" s="245"/>
      <c r="GM250" s="271"/>
      <c r="GN250" s="271"/>
      <c r="GO250" s="245"/>
      <c r="GP250" s="271"/>
      <c r="GQ250" s="271"/>
      <c r="GR250" s="245"/>
      <c r="GS250" s="271"/>
      <c r="GT250" s="271"/>
      <c r="GU250" s="245"/>
      <c r="GV250" s="271"/>
      <c r="GW250" s="271"/>
      <c r="GX250" s="245"/>
      <c r="GY250" s="271"/>
      <c r="GZ250" s="271"/>
      <c r="HA250" s="245"/>
      <c r="HB250" s="271"/>
      <c r="HC250" s="271"/>
      <c r="HD250" s="245"/>
      <c r="HE250" s="271"/>
      <c r="HF250" s="271"/>
      <c r="HG250" s="245"/>
      <c r="HH250" s="271"/>
      <c r="HI250" s="271"/>
      <c r="HJ250" s="245"/>
      <c r="HK250" s="271"/>
      <c r="HL250" s="271"/>
      <c r="HM250" s="245"/>
      <c r="HN250" s="271"/>
      <c r="HO250" s="271"/>
      <c r="HP250" s="245"/>
      <c r="HQ250" s="271"/>
      <c r="HR250" s="271"/>
      <c r="HS250" s="245"/>
      <c r="HT250" s="271"/>
      <c r="HU250" s="271"/>
      <c r="HV250" s="245"/>
      <c r="HW250" s="271"/>
      <c r="HX250" s="271"/>
      <c r="HY250" s="245"/>
      <c r="HZ250" s="271"/>
      <c r="IA250" s="271"/>
      <c r="IB250" s="245"/>
      <c r="IC250" s="271"/>
      <c r="ID250" s="271"/>
      <c r="IE250" s="245"/>
      <c r="IF250" s="271"/>
      <c r="IG250" s="271"/>
      <c r="IH250" s="245"/>
      <c r="II250" s="271"/>
      <c r="IJ250" s="271"/>
      <c r="IK250" s="245"/>
      <c r="IL250" s="271"/>
      <c r="IM250" s="271"/>
      <c r="IN250" s="245"/>
      <c r="IO250" s="271"/>
      <c r="IP250" s="271"/>
      <c r="IQ250" s="245"/>
      <c r="IR250" s="271"/>
      <c r="IS250" s="271"/>
      <c r="IT250" s="245"/>
      <c r="IU250" s="271"/>
      <c r="IV250" s="271"/>
      <c r="IW250" s="245"/>
      <c r="IX250" s="271"/>
      <c r="IY250" s="271"/>
      <c r="IZ250" s="245"/>
      <c r="JA250" s="271"/>
      <c r="JB250" s="271"/>
      <c r="JC250" s="245"/>
      <c r="JD250" s="271"/>
      <c r="JE250" s="271"/>
      <c r="JF250" s="245"/>
      <c r="JG250" s="271"/>
      <c r="JH250" s="271"/>
      <c r="JI250" s="245"/>
      <c r="JJ250" s="271"/>
      <c r="JK250" s="271"/>
      <c r="JL250" s="245"/>
      <c r="JM250" s="271"/>
      <c r="JN250" s="271"/>
      <c r="JO250" s="245"/>
      <c r="JP250" s="271"/>
      <c r="JQ250" s="271"/>
      <c r="JR250" s="245"/>
      <c r="JS250" s="271"/>
      <c r="JT250" s="271"/>
      <c r="JU250" s="245"/>
      <c r="JV250" s="271"/>
      <c r="JW250" s="271"/>
      <c r="JX250" s="245"/>
      <c r="JY250" s="271"/>
      <c r="JZ250" s="271"/>
      <c r="KA250" s="245"/>
      <c r="KB250" s="271"/>
      <c r="KC250" s="271"/>
      <c r="KD250" s="245"/>
      <c r="KE250" s="271"/>
      <c r="KF250" s="271"/>
      <c r="KG250" s="245"/>
      <c r="KH250" s="271"/>
      <c r="KI250" s="271"/>
      <c r="KJ250" s="245"/>
      <c r="KK250" s="271"/>
      <c r="KL250" s="271"/>
      <c r="KM250" s="245"/>
      <c r="KN250" s="271"/>
      <c r="KO250" s="271"/>
      <c r="KP250" s="245"/>
      <c r="KQ250" s="271"/>
      <c r="KR250" s="271"/>
      <c r="KS250" s="245"/>
      <c r="KT250" s="271"/>
      <c r="KU250" s="271"/>
      <c r="KV250" s="245"/>
      <c r="KW250" s="271"/>
      <c r="KX250" s="271"/>
      <c r="KY250" s="245"/>
      <c r="KZ250" s="271"/>
      <c r="LA250" s="271"/>
      <c r="LB250" s="245"/>
      <c r="LC250" s="271"/>
      <c r="LD250" s="271"/>
      <c r="LE250" s="245"/>
      <c r="LF250" s="271"/>
      <c r="LG250" s="271"/>
      <c r="LH250" s="245"/>
      <c r="LI250" s="271"/>
      <c r="LJ250" s="271"/>
      <c r="LK250" s="245"/>
      <c r="LL250" s="271"/>
      <c r="LM250" s="271"/>
      <c r="LN250" s="245"/>
      <c r="LO250" s="271"/>
      <c r="LP250" s="271"/>
      <c r="LQ250" s="245"/>
      <c r="LR250" s="271"/>
      <c r="LS250" s="271"/>
      <c r="LT250" s="245"/>
      <c r="LU250" s="271"/>
      <c r="LV250" s="271"/>
      <c r="LW250" s="245"/>
      <c r="LX250" s="271"/>
      <c r="LY250" s="271"/>
      <c r="LZ250" s="245"/>
      <c r="MA250" s="271"/>
      <c r="MB250" s="271"/>
      <c r="MC250" s="245"/>
      <c r="MD250" s="271"/>
      <c r="ME250" s="271"/>
      <c r="MF250" s="245"/>
      <c r="MG250" s="271"/>
      <c r="MH250" s="271"/>
      <c r="MI250" s="245"/>
      <c r="MJ250" s="271"/>
      <c r="MK250" s="271"/>
      <c r="ML250" s="245"/>
      <c r="MM250" s="271"/>
      <c r="MN250" s="271"/>
      <c r="MO250" s="245"/>
      <c r="MP250" s="271"/>
      <c r="MQ250" s="271"/>
      <c r="MR250" s="245"/>
      <c r="MS250" s="271"/>
      <c r="MT250" s="271"/>
      <c r="MU250" s="245"/>
      <c r="MV250" s="271"/>
      <c r="MW250" s="271"/>
      <c r="MX250" s="245"/>
      <c r="MY250" s="271"/>
      <c r="MZ250" s="271"/>
      <c r="NA250" s="245"/>
      <c r="NB250" s="271"/>
      <c r="NC250" s="271"/>
      <c r="ND250" s="245"/>
      <c r="NE250" s="271"/>
      <c r="NF250" s="271"/>
      <c r="NG250" s="245"/>
      <c r="NH250" s="271"/>
      <c r="NI250" s="271"/>
      <c r="NJ250" s="245"/>
      <c r="NK250" s="271"/>
      <c r="NL250" s="271"/>
      <c r="NM250" s="245"/>
      <c r="NN250" s="271"/>
      <c r="NO250" s="271"/>
      <c r="NP250" s="245"/>
      <c r="NQ250" s="271"/>
      <c r="NR250" s="271"/>
      <c r="NS250" s="245"/>
      <c r="NT250" s="271"/>
      <c r="NU250" s="271"/>
      <c r="NV250" s="245"/>
      <c r="NW250" s="271"/>
      <c r="NX250" s="271"/>
      <c r="NY250" s="245"/>
      <c r="NZ250" s="271"/>
      <c r="OA250" s="271"/>
      <c r="OB250" s="245"/>
      <c r="OC250" s="271"/>
      <c r="OD250" s="271"/>
      <c r="OE250" s="245"/>
      <c r="OF250" s="271"/>
      <c r="OG250" s="271"/>
      <c r="OH250" s="245"/>
      <c r="OI250" s="271"/>
      <c r="OJ250" s="271"/>
      <c r="OK250" s="245"/>
      <c r="OL250" s="271"/>
      <c r="OM250" s="271"/>
      <c r="ON250" s="245"/>
      <c r="OO250" s="271"/>
      <c r="OP250" s="271"/>
      <c r="OQ250" s="245"/>
      <c r="OR250" s="271"/>
      <c r="OS250" s="271"/>
      <c r="OT250" s="245"/>
      <c r="OU250" s="271"/>
      <c r="OV250" s="271"/>
      <c r="OW250" s="245"/>
      <c r="OX250" s="271"/>
      <c r="OY250" s="271"/>
      <c r="OZ250" s="245"/>
      <c r="PA250" s="271"/>
      <c r="PB250" s="271"/>
      <c r="PC250" s="245"/>
      <c r="PD250" s="271"/>
      <c r="PE250" s="271"/>
      <c r="PF250" s="245"/>
      <c r="PG250" s="271"/>
      <c r="PH250" s="271"/>
      <c r="PI250" s="245"/>
      <c r="PJ250" s="271"/>
      <c r="PK250" s="271"/>
      <c r="PL250" s="245"/>
      <c r="PM250" s="271"/>
      <c r="PN250" s="271"/>
      <c r="PO250" s="245"/>
      <c r="PP250" s="271"/>
      <c r="PQ250" s="271"/>
      <c r="PR250" s="245"/>
      <c r="PS250" s="271"/>
      <c r="PT250" s="271"/>
      <c r="PU250" s="245"/>
      <c r="PV250" s="271"/>
      <c r="PW250" s="271"/>
      <c r="PX250" s="245"/>
      <c r="PY250" s="271"/>
      <c r="PZ250" s="271"/>
      <c r="QA250" s="245"/>
      <c r="QB250" s="271"/>
      <c r="QC250" s="271"/>
      <c r="QD250" s="245"/>
      <c r="QE250" s="271"/>
      <c r="QF250" s="271"/>
      <c r="QG250" s="245"/>
      <c r="QH250" s="271"/>
      <c r="QI250" s="271"/>
      <c r="QJ250" s="245"/>
      <c r="QK250" s="271"/>
      <c r="QL250" s="271"/>
      <c r="QM250" s="245"/>
      <c r="QN250" s="271"/>
      <c r="QO250" s="271"/>
      <c r="QP250" s="245"/>
      <c r="QQ250" s="271"/>
      <c r="QR250" s="271"/>
      <c r="QS250" s="245"/>
      <c r="QT250" s="271"/>
      <c r="QU250" s="271"/>
      <c r="QV250" s="245"/>
      <c r="QW250" s="271"/>
      <c r="QX250" s="271"/>
      <c r="QY250" s="245"/>
      <c r="QZ250" s="271"/>
      <c r="RA250" s="271"/>
      <c r="RB250" s="245"/>
      <c r="RC250" s="271"/>
      <c r="RD250" s="271"/>
      <c r="RE250" s="245"/>
      <c r="RF250" s="271"/>
    </row>
    <row r="251" spans="1:474" x14ac:dyDescent="0.2">
      <c r="A251" s="261"/>
      <c r="B251" s="283"/>
      <c r="C251" s="283"/>
      <c r="D251" s="283"/>
      <c r="E251" s="279" t="s">
        <v>293</v>
      </c>
      <c r="F251" s="238"/>
      <c r="G251" s="238"/>
      <c r="H251" s="262"/>
      <c r="I251" s="262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1"/>
      <c r="B252" s="283"/>
      <c r="C252" s="283"/>
      <c r="D252" s="283"/>
      <c r="E252" s="279" t="s">
        <v>292</v>
      </c>
      <c r="F252" s="238"/>
      <c r="G252" s="238"/>
      <c r="H252" s="262"/>
      <c r="I252" s="262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1"/>
      <c r="B253" s="283"/>
      <c r="C253" s="283"/>
      <c r="D253" s="283"/>
      <c r="E253" s="279" t="s">
        <v>293</v>
      </c>
      <c r="F253" s="238"/>
      <c r="G253" s="238"/>
      <c r="H253" s="262"/>
      <c r="I253" s="262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1"/>
      <c r="B254" s="283"/>
      <c r="C254" s="283"/>
      <c r="D254" s="283"/>
      <c r="E254" s="279" t="s">
        <v>292</v>
      </c>
      <c r="F254" s="238"/>
      <c r="G254" s="238"/>
      <c r="H254" s="262"/>
      <c r="I254" s="262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1"/>
      <c r="B255" s="283"/>
      <c r="C255" s="283"/>
      <c r="D255" s="283"/>
      <c r="E255" s="279" t="s">
        <v>293</v>
      </c>
      <c r="F255" s="238"/>
      <c r="G255" s="238"/>
      <c r="H255" s="262"/>
      <c r="I255" s="262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1"/>
      <c r="B256" s="283"/>
      <c r="C256" s="283"/>
      <c r="D256" s="283"/>
      <c r="E256" s="279" t="s">
        <v>292</v>
      </c>
      <c r="F256" s="238"/>
      <c r="G256" s="238"/>
      <c r="H256" s="262"/>
      <c r="I256" s="262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1"/>
      <c r="B257" s="283"/>
      <c r="C257" s="283"/>
      <c r="D257" s="283"/>
      <c r="E257" s="279" t="s">
        <v>293</v>
      </c>
      <c r="F257" s="238"/>
      <c r="G257" s="238"/>
      <c r="H257" s="262"/>
      <c r="I257" s="262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1"/>
      <c r="B258" s="283"/>
      <c r="C258" s="283"/>
      <c r="D258" s="283"/>
      <c r="E258" s="279" t="s">
        <v>292</v>
      </c>
      <c r="F258" s="238"/>
      <c r="G258" s="238"/>
      <c r="H258" s="262"/>
      <c r="I258" s="262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1"/>
      <c r="B259" s="283"/>
      <c r="C259" s="283"/>
      <c r="D259" s="283"/>
      <c r="E259" s="279" t="s">
        <v>293</v>
      </c>
      <c r="F259" s="238"/>
      <c r="G259" s="238"/>
      <c r="H259" s="262"/>
      <c r="I259" s="262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1"/>
      <c r="B260" s="283"/>
      <c r="C260" s="283"/>
      <c r="D260" s="283"/>
      <c r="E260" s="279" t="s">
        <v>292</v>
      </c>
      <c r="F260" s="238"/>
      <c r="G260" s="238"/>
      <c r="H260" s="262"/>
      <c r="I260" s="262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1"/>
      <c r="B261" s="283"/>
      <c r="C261" s="283"/>
      <c r="D261" s="283"/>
      <c r="E261" s="279" t="s">
        <v>293</v>
      </c>
      <c r="F261" s="238"/>
      <c r="G261" s="238"/>
      <c r="H261" s="262"/>
      <c r="I261" s="262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1"/>
      <c r="B262" s="283"/>
      <c r="C262" s="283"/>
      <c r="D262" s="283"/>
      <c r="E262" s="279" t="s">
        <v>292</v>
      </c>
      <c r="F262" s="238"/>
      <c r="G262" s="238"/>
      <c r="H262" s="262"/>
      <c r="I262" s="262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1"/>
      <c r="B263" s="283"/>
      <c r="C263" s="283"/>
      <c r="D263" s="283"/>
      <c r="E263" s="279" t="s">
        <v>293</v>
      </c>
      <c r="F263" s="238"/>
      <c r="G263" s="238"/>
      <c r="H263" s="262"/>
      <c r="I263" s="262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1"/>
      <c r="B264" s="283"/>
      <c r="C264" s="283"/>
      <c r="D264" s="283"/>
      <c r="E264" s="279" t="s">
        <v>292</v>
      </c>
      <c r="F264" s="238"/>
      <c r="G264" s="238"/>
      <c r="H264" s="262"/>
      <c r="I264" s="262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1"/>
      <c r="B265" s="283"/>
      <c r="C265" s="283"/>
      <c r="D265" s="283"/>
      <c r="E265" s="279" t="s">
        <v>293</v>
      </c>
      <c r="F265" s="238"/>
      <c r="G265" s="238"/>
      <c r="H265" s="262"/>
      <c r="I265" s="262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1"/>
      <c r="B266" s="283"/>
      <c r="C266" s="283"/>
      <c r="D266" s="283"/>
      <c r="E266" s="279" t="s">
        <v>292</v>
      </c>
      <c r="F266" s="238"/>
      <c r="G266" s="238"/>
      <c r="H266" s="262"/>
      <c r="I266" s="262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1"/>
      <c r="B267" s="283"/>
      <c r="C267" s="283"/>
      <c r="D267" s="283"/>
      <c r="E267" s="279" t="s">
        <v>293</v>
      </c>
      <c r="F267" s="238"/>
      <c r="G267" s="238"/>
      <c r="H267" s="262"/>
      <c r="I267" s="262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1"/>
      <c r="B268" s="283"/>
      <c r="C268" s="283"/>
      <c r="D268" s="283"/>
      <c r="E268" s="279" t="s">
        <v>292</v>
      </c>
      <c r="F268" s="238"/>
      <c r="G268" s="238"/>
      <c r="H268" s="262"/>
      <c r="I268" s="262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1"/>
      <c r="B269" s="283"/>
      <c r="C269" s="283"/>
      <c r="D269" s="283"/>
      <c r="E269" s="279" t="s">
        <v>293</v>
      </c>
      <c r="F269" s="238"/>
      <c r="G269" s="238"/>
      <c r="H269" s="262"/>
      <c r="I269" s="262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1"/>
      <c r="B270" s="283"/>
      <c r="C270" s="283"/>
      <c r="D270" s="283"/>
      <c r="E270" s="279" t="s">
        <v>292</v>
      </c>
      <c r="F270" s="238"/>
      <c r="G270" s="238"/>
      <c r="H270" s="262"/>
      <c r="I270" s="262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1"/>
      <c r="B271" s="283"/>
      <c r="C271" s="283"/>
      <c r="D271" s="283"/>
      <c r="E271" s="279" t="s">
        <v>293</v>
      </c>
      <c r="F271" s="238"/>
      <c r="G271" s="238"/>
      <c r="H271" s="262"/>
      <c r="I271" s="262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1"/>
      <c r="B272" s="283"/>
      <c r="C272" s="283"/>
      <c r="D272" s="283"/>
      <c r="E272" s="279" t="s">
        <v>292</v>
      </c>
      <c r="F272" s="238"/>
      <c r="G272" s="238"/>
      <c r="H272" s="262"/>
      <c r="I272" s="262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1"/>
      <c r="B273" s="283"/>
      <c r="C273" s="283"/>
      <c r="D273" s="283"/>
      <c r="E273" s="279" t="s">
        <v>293</v>
      </c>
      <c r="F273" s="227"/>
      <c r="G273" s="227"/>
      <c r="H273" s="262"/>
      <c r="I273" s="262"/>
      <c r="J273" s="227"/>
      <c r="K273" s="238"/>
      <c r="L273" s="227"/>
      <c r="M273" s="227"/>
      <c r="N273" s="238"/>
      <c r="O273" s="227"/>
      <c r="P273" s="227"/>
      <c r="Q273" s="238"/>
      <c r="R273" s="227"/>
      <c r="S273" s="227"/>
      <c r="T273" s="238"/>
      <c r="U273" s="227"/>
      <c r="V273" s="227"/>
      <c r="W273" s="238"/>
      <c r="X273" s="227"/>
      <c r="Y273" s="227"/>
      <c r="Z273" s="238"/>
      <c r="AA273" s="227"/>
      <c r="AB273" s="227"/>
      <c r="AC273" s="238"/>
      <c r="AD273" s="227"/>
      <c r="AE273" s="227"/>
      <c r="AF273" s="238"/>
      <c r="AG273" s="227"/>
      <c r="AH273" s="227"/>
      <c r="AI273" s="238"/>
      <c r="AJ273" s="227"/>
      <c r="AK273" s="227"/>
      <c r="AL273" s="238"/>
      <c r="AM273" s="227"/>
      <c r="AN273" s="227"/>
      <c r="AO273" s="238"/>
      <c r="AP273" s="227"/>
      <c r="AQ273" s="227"/>
      <c r="AR273" s="238"/>
      <c r="AS273" s="227"/>
      <c r="AT273" s="227"/>
      <c r="AU273" s="238"/>
      <c r="AV273" s="227"/>
      <c r="AW273" s="227"/>
      <c r="AX273" s="238"/>
      <c r="AY273" s="227"/>
      <c r="AZ273" s="227"/>
      <c r="BA273" s="238"/>
      <c r="BB273" s="227"/>
      <c r="BC273" s="227"/>
      <c r="BD273" s="238"/>
      <c r="BE273" s="227"/>
      <c r="BF273" s="227"/>
      <c r="BG273" s="238"/>
      <c r="BH273" s="227"/>
      <c r="BI273" s="227"/>
      <c r="BJ273" s="238"/>
      <c r="BK273" s="227"/>
      <c r="BL273" s="227"/>
      <c r="BM273" s="238"/>
      <c r="BN273" s="227"/>
      <c r="BO273" s="227"/>
      <c r="BP273" s="238"/>
      <c r="BQ273" s="227"/>
      <c r="BR273" s="227"/>
      <c r="BS273" s="238"/>
      <c r="BT273" s="227"/>
      <c r="BU273" s="227"/>
      <c r="BV273" s="238"/>
      <c r="BW273" s="227"/>
      <c r="BX273" s="227"/>
      <c r="BY273" s="238"/>
      <c r="BZ273" s="227"/>
      <c r="CA273" s="227"/>
      <c r="CB273" s="238"/>
      <c r="CC273" s="227"/>
      <c r="CD273" s="227"/>
      <c r="CE273" s="238"/>
      <c r="CF273" s="227"/>
      <c r="CG273" s="227"/>
      <c r="CH273" s="238"/>
      <c r="CI273" s="227"/>
      <c r="CJ273" s="227"/>
      <c r="CK273" s="238"/>
      <c r="CL273" s="227"/>
      <c r="CM273" s="227"/>
      <c r="CN273" s="238"/>
      <c r="CO273" s="227"/>
      <c r="CP273" s="227"/>
      <c r="CQ273" s="238"/>
      <c r="CR273" s="227"/>
      <c r="CS273" s="227"/>
      <c r="CT273" s="238"/>
      <c r="CU273" s="227"/>
      <c r="CV273" s="227"/>
      <c r="CW273" s="238"/>
      <c r="CX273" s="227"/>
      <c r="CY273" s="227"/>
      <c r="CZ273" s="238"/>
      <c r="DA273" s="227"/>
      <c r="DB273" s="227"/>
      <c r="DC273" s="238"/>
      <c r="DD273" s="227"/>
      <c r="DE273" s="227"/>
      <c r="DF273" s="238"/>
      <c r="DG273" s="227"/>
      <c r="DH273" s="227"/>
      <c r="DI273" s="238"/>
      <c r="DJ273" s="227"/>
      <c r="DK273" s="227"/>
      <c r="DL273" s="238"/>
      <c r="DM273" s="227"/>
      <c r="DN273" s="227"/>
      <c r="DO273" s="238"/>
      <c r="DP273" s="227"/>
      <c r="DQ273" s="227"/>
      <c r="DR273" s="238"/>
      <c r="DS273" s="227"/>
      <c r="DT273" s="227"/>
      <c r="DU273" s="238"/>
      <c r="DV273" s="271"/>
      <c r="DW273" s="271"/>
      <c r="DX273" s="245"/>
      <c r="DY273" s="271"/>
      <c r="DZ273" s="271"/>
      <c r="EA273" s="245"/>
      <c r="EB273" s="271"/>
      <c r="EC273" s="271"/>
      <c r="ED273" s="245"/>
      <c r="EE273" s="271"/>
      <c r="EF273" s="271"/>
      <c r="EG273" s="245"/>
      <c r="EH273" s="271"/>
      <c r="EI273" s="271"/>
      <c r="EJ273" s="245"/>
      <c r="EK273" s="271"/>
      <c r="EL273" s="271"/>
      <c r="EM273" s="245"/>
      <c r="EN273" s="271"/>
      <c r="EO273" s="271"/>
      <c r="EP273" s="245"/>
      <c r="EQ273" s="271"/>
      <c r="ER273" s="271"/>
      <c r="ES273" s="245"/>
      <c r="ET273" s="271"/>
      <c r="EU273" s="271"/>
      <c r="EV273" s="245"/>
      <c r="EW273" s="271"/>
      <c r="EX273" s="271"/>
      <c r="EY273" s="245"/>
      <c r="EZ273" s="271"/>
      <c r="FA273" s="271"/>
      <c r="FB273" s="245"/>
      <c r="FC273" s="271"/>
      <c r="FD273" s="271"/>
      <c r="FE273" s="245"/>
      <c r="FF273" s="271"/>
      <c r="FG273" s="271"/>
      <c r="FH273" s="245"/>
      <c r="FI273" s="271"/>
      <c r="FJ273" s="271"/>
      <c r="FK273" s="245"/>
      <c r="FL273" s="271"/>
      <c r="FM273" s="271"/>
      <c r="FN273" s="245"/>
      <c r="FO273" s="271"/>
      <c r="FP273" s="271"/>
      <c r="FQ273" s="245"/>
      <c r="FR273" s="271"/>
      <c r="FS273" s="271"/>
      <c r="FT273" s="245"/>
      <c r="FU273" s="271"/>
      <c r="FV273" s="271"/>
      <c r="FW273" s="245"/>
      <c r="FX273" s="271"/>
      <c r="FY273" s="271"/>
      <c r="FZ273" s="245"/>
      <c r="GA273" s="271"/>
      <c r="GB273" s="271"/>
      <c r="GC273" s="245"/>
      <c r="GD273" s="271"/>
      <c r="GE273" s="271"/>
      <c r="GF273" s="245"/>
      <c r="GG273" s="271"/>
      <c r="GH273" s="271"/>
      <c r="GI273" s="245"/>
      <c r="GJ273" s="271"/>
      <c r="GK273" s="271"/>
      <c r="GL273" s="245"/>
      <c r="GM273" s="271"/>
      <c r="GN273" s="271"/>
      <c r="GO273" s="245"/>
      <c r="GP273" s="271"/>
      <c r="GQ273" s="271"/>
      <c r="GR273" s="245"/>
      <c r="GS273" s="271"/>
      <c r="GT273" s="271"/>
      <c r="GU273" s="245"/>
      <c r="GV273" s="271"/>
      <c r="GW273" s="271"/>
      <c r="GX273" s="245"/>
      <c r="GY273" s="271"/>
      <c r="GZ273" s="271"/>
      <c r="HA273" s="245"/>
      <c r="HB273" s="271"/>
      <c r="HC273" s="271"/>
      <c r="HD273" s="245"/>
      <c r="HE273" s="271"/>
      <c r="HF273" s="271"/>
      <c r="HG273" s="245"/>
      <c r="HH273" s="271"/>
      <c r="HI273" s="271"/>
      <c r="HJ273" s="245"/>
      <c r="HK273" s="271"/>
      <c r="HL273" s="271"/>
      <c r="HM273" s="245"/>
      <c r="HN273" s="271"/>
      <c r="HO273" s="271"/>
      <c r="HP273" s="245"/>
      <c r="HQ273" s="271"/>
      <c r="HR273" s="271"/>
      <c r="HS273" s="245"/>
      <c r="HT273" s="271"/>
      <c r="HU273" s="271"/>
      <c r="HV273" s="245"/>
      <c r="HW273" s="271"/>
      <c r="HX273" s="271"/>
      <c r="HY273" s="245"/>
      <c r="HZ273" s="271"/>
      <c r="IA273" s="271"/>
      <c r="IB273" s="245"/>
      <c r="IC273" s="271"/>
      <c r="ID273" s="271"/>
      <c r="IE273" s="245"/>
      <c r="IF273" s="271"/>
      <c r="IG273" s="271"/>
      <c r="IH273" s="245"/>
      <c r="II273" s="271"/>
      <c r="IJ273" s="271"/>
      <c r="IK273" s="245"/>
      <c r="IL273" s="271"/>
      <c r="IM273" s="271"/>
      <c r="IN273" s="245"/>
      <c r="IO273" s="271"/>
      <c r="IP273" s="271"/>
      <c r="IQ273" s="245"/>
      <c r="IR273" s="271"/>
      <c r="IS273" s="271"/>
      <c r="IT273" s="245"/>
      <c r="IU273" s="271"/>
      <c r="IV273" s="271"/>
      <c r="IW273" s="245"/>
      <c r="IX273" s="271"/>
      <c r="IY273" s="271"/>
      <c r="IZ273" s="245"/>
      <c r="JA273" s="271"/>
      <c r="JB273" s="271"/>
      <c r="JC273" s="245"/>
      <c r="JD273" s="271"/>
      <c r="JE273" s="271"/>
      <c r="JF273" s="245"/>
      <c r="JG273" s="271"/>
      <c r="JH273" s="271"/>
      <c r="JI273" s="245"/>
      <c r="JJ273" s="271"/>
      <c r="JK273" s="271"/>
      <c r="JL273" s="245"/>
      <c r="JM273" s="271"/>
      <c r="JN273" s="271"/>
      <c r="JO273" s="245"/>
      <c r="JP273" s="271"/>
      <c r="JQ273" s="271"/>
      <c r="JR273" s="245"/>
      <c r="JS273" s="271"/>
      <c r="JT273" s="271"/>
      <c r="JU273" s="245"/>
      <c r="JV273" s="271"/>
      <c r="JW273" s="271"/>
      <c r="JX273" s="245"/>
      <c r="JY273" s="271"/>
      <c r="JZ273" s="271"/>
      <c r="KA273" s="245"/>
      <c r="KB273" s="271"/>
      <c r="KC273" s="271"/>
      <c r="KD273" s="245"/>
      <c r="KE273" s="271"/>
      <c r="KF273" s="271"/>
      <c r="KG273" s="245"/>
      <c r="KH273" s="271"/>
      <c r="KI273" s="271"/>
      <c r="KJ273" s="245"/>
      <c r="KK273" s="271"/>
      <c r="KL273" s="271"/>
      <c r="KM273" s="245"/>
      <c r="KN273" s="271"/>
      <c r="KO273" s="271"/>
      <c r="KP273" s="245"/>
      <c r="KQ273" s="271"/>
      <c r="KR273" s="271"/>
      <c r="KS273" s="245"/>
      <c r="KT273" s="271"/>
      <c r="KU273" s="271"/>
      <c r="KV273" s="245"/>
      <c r="KW273" s="271"/>
      <c r="KX273" s="271"/>
      <c r="KY273" s="245"/>
      <c r="KZ273" s="271"/>
      <c r="LA273" s="271"/>
      <c r="LB273" s="245"/>
      <c r="LC273" s="271"/>
      <c r="LD273" s="271"/>
      <c r="LE273" s="245"/>
      <c r="LF273" s="271"/>
      <c r="LG273" s="271"/>
      <c r="LH273" s="245"/>
      <c r="LI273" s="271"/>
      <c r="LJ273" s="271"/>
      <c r="LK273" s="245"/>
      <c r="LL273" s="271"/>
      <c r="LM273" s="271"/>
      <c r="LN273" s="245"/>
      <c r="LO273" s="271"/>
      <c r="LP273" s="271"/>
      <c r="LQ273" s="245"/>
      <c r="LR273" s="271"/>
      <c r="LS273" s="271"/>
      <c r="LT273" s="245"/>
      <c r="LU273" s="271"/>
      <c r="LV273" s="271"/>
      <c r="LW273" s="245"/>
      <c r="LX273" s="271"/>
      <c r="LY273" s="271"/>
      <c r="LZ273" s="245"/>
      <c r="MA273" s="271"/>
      <c r="MB273" s="271"/>
      <c r="MC273" s="245"/>
      <c r="MD273" s="271"/>
      <c r="ME273" s="271"/>
      <c r="MF273" s="245"/>
      <c r="MG273" s="271"/>
      <c r="MH273" s="271"/>
      <c r="MI273" s="245"/>
      <c r="MJ273" s="271"/>
      <c r="MK273" s="271"/>
      <c r="ML273" s="245"/>
      <c r="MM273" s="271"/>
      <c r="MN273" s="271"/>
      <c r="MO273" s="245"/>
      <c r="MP273" s="271"/>
      <c r="MQ273" s="271"/>
      <c r="MR273" s="245"/>
      <c r="MS273" s="271"/>
      <c r="MT273" s="271"/>
      <c r="MU273" s="245"/>
      <c r="MV273" s="271"/>
      <c r="MW273" s="271"/>
      <c r="MX273" s="245"/>
      <c r="MY273" s="271"/>
      <c r="MZ273" s="271"/>
      <c r="NA273" s="245"/>
      <c r="NB273" s="271"/>
      <c r="NC273" s="271"/>
      <c r="ND273" s="245"/>
      <c r="NE273" s="271"/>
      <c r="NF273" s="271"/>
      <c r="NG273" s="245"/>
      <c r="NH273" s="271"/>
      <c r="NI273" s="271"/>
      <c r="NJ273" s="245"/>
      <c r="NK273" s="271"/>
      <c r="NL273" s="271"/>
      <c r="NM273" s="245"/>
      <c r="NN273" s="271"/>
      <c r="NO273" s="271"/>
      <c r="NP273" s="245"/>
      <c r="NQ273" s="271"/>
      <c r="NR273" s="271"/>
      <c r="NS273" s="245"/>
      <c r="NT273" s="271"/>
      <c r="NU273" s="271"/>
      <c r="NV273" s="245"/>
      <c r="NW273" s="271"/>
      <c r="NX273" s="271"/>
      <c r="NY273" s="245"/>
      <c r="NZ273" s="271"/>
      <c r="OA273" s="271"/>
      <c r="OB273" s="245"/>
      <c r="OC273" s="271"/>
      <c r="OD273" s="271"/>
      <c r="OE273" s="245"/>
      <c r="OF273" s="271"/>
      <c r="OG273" s="271"/>
      <c r="OH273" s="245"/>
      <c r="OI273" s="271"/>
      <c r="OJ273" s="271"/>
      <c r="OK273" s="245"/>
      <c r="OL273" s="271"/>
      <c r="OM273" s="271"/>
      <c r="ON273" s="245"/>
      <c r="OO273" s="271"/>
      <c r="OP273" s="271"/>
      <c r="OQ273" s="245"/>
      <c r="OR273" s="271"/>
      <c r="OS273" s="271"/>
      <c r="OT273" s="245"/>
      <c r="OU273" s="271"/>
      <c r="OV273" s="271"/>
      <c r="OW273" s="245"/>
      <c r="OX273" s="271"/>
      <c r="OY273" s="271"/>
      <c r="OZ273" s="245"/>
      <c r="PA273" s="271"/>
      <c r="PB273" s="271"/>
      <c r="PC273" s="245"/>
      <c r="PD273" s="271"/>
      <c r="PE273" s="271"/>
      <c r="PF273" s="245"/>
      <c r="PG273" s="271"/>
      <c r="PH273" s="271"/>
      <c r="PI273" s="245"/>
      <c r="PJ273" s="271"/>
      <c r="PK273" s="271"/>
      <c r="PL273" s="245"/>
      <c r="PM273" s="271"/>
      <c r="PN273" s="271"/>
      <c r="PO273" s="245"/>
      <c r="PP273" s="271"/>
      <c r="PQ273" s="271"/>
      <c r="PR273" s="245"/>
      <c r="PS273" s="271"/>
      <c r="PT273" s="271"/>
      <c r="PU273" s="245"/>
      <c r="PV273" s="271"/>
      <c r="PW273" s="271"/>
      <c r="PX273" s="245"/>
      <c r="PY273" s="271"/>
      <c r="PZ273" s="271"/>
      <c r="QA273" s="245"/>
      <c r="QB273" s="271"/>
      <c r="QC273" s="271"/>
      <c r="QD273" s="245"/>
      <c r="QE273" s="271"/>
      <c r="QF273" s="271"/>
      <c r="QG273" s="245"/>
      <c r="QH273" s="271"/>
      <c r="QI273" s="271"/>
      <c r="QJ273" s="245"/>
      <c r="QK273" s="271"/>
      <c r="QL273" s="271"/>
      <c r="QM273" s="245"/>
      <c r="QN273" s="271"/>
      <c r="QO273" s="271"/>
      <c r="QP273" s="245"/>
      <c r="QQ273" s="271"/>
      <c r="QR273" s="271"/>
      <c r="QS273" s="245"/>
      <c r="QT273" s="271"/>
      <c r="QU273" s="271"/>
      <c r="QV273" s="245"/>
      <c r="QW273" s="271"/>
      <c r="QX273" s="271"/>
      <c r="QY273" s="245"/>
      <c r="QZ273" s="271"/>
      <c r="RA273" s="271"/>
      <c r="RB273" s="245"/>
      <c r="RC273" s="271"/>
      <c r="RD273" s="271"/>
      <c r="RE273" s="245"/>
      <c r="RF273" s="271"/>
    </row>
    <row r="274" spans="1:474" x14ac:dyDescent="0.2">
      <c r="A274" s="261"/>
      <c r="B274" s="283"/>
      <c r="C274" s="283"/>
      <c r="D274" s="283"/>
      <c r="E274" s="279" t="s">
        <v>292</v>
      </c>
      <c r="F274" s="238"/>
      <c r="G274" s="238"/>
      <c r="H274" s="262"/>
      <c r="I274" s="262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1"/>
      <c r="B275" s="283"/>
      <c r="C275" s="283"/>
      <c r="D275" s="283"/>
      <c r="E275" s="279" t="s">
        <v>293</v>
      </c>
      <c r="F275" s="238"/>
      <c r="G275" s="238"/>
      <c r="H275" s="262"/>
      <c r="I275" s="262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1"/>
      <c r="B276" s="283"/>
      <c r="C276" s="283"/>
      <c r="D276" s="283"/>
      <c r="E276" s="279" t="s">
        <v>292</v>
      </c>
      <c r="F276" s="238"/>
      <c r="G276" s="238"/>
      <c r="H276" s="262"/>
      <c r="I276" s="262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1"/>
      <c r="B277" s="283"/>
      <c r="C277" s="283"/>
      <c r="D277" s="283"/>
      <c r="E277" s="279" t="s">
        <v>293</v>
      </c>
      <c r="F277" s="238"/>
      <c r="G277" s="238"/>
      <c r="H277" s="262"/>
      <c r="I277" s="262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1"/>
      <c r="B278" s="283"/>
      <c r="C278" s="283"/>
      <c r="D278" s="283"/>
      <c r="E278" s="279" t="s">
        <v>292</v>
      </c>
      <c r="F278" s="227"/>
      <c r="G278" s="227"/>
      <c r="H278" s="262"/>
      <c r="I278" s="262"/>
      <c r="J278" s="227"/>
      <c r="K278" s="238"/>
      <c r="L278" s="227"/>
      <c r="M278" s="227"/>
      <c r="N278" s="238"/>
      <c r="O278" s="227"/>
      <c r="P278" s="227"/>
      <c r="Q278" s="238"/>
      <c r="R278" s="227"/>
      <c r="S278" s="227"/>
      <c r="T278" s="238"/>
      <c r="U278" s="227"/>
      <c r="V278" s="227"/>
      <c r="W278" s="238"/>
      <c r="X278" s="227"/>
      <c r="Y278" s="227"/>
      <c r="Z278" s="238"/>
      <c r="AA278" s="227"/>
      <c r="AB278" s="227"/>
      <c r="AC278" s="238"/>
      <c r="AD278" s="227"/>
      <c r="AE278" s="227"/>
      <c r="AF278" s="238"/>
      <c r="AG278" s="227"/>
      <c r="AH278" s="227"/>
      <c r="AI278" s="238"/>
      <c r="AJ278" s="227"/>
      <c r="AK278" s="227"/>
      <c r="AL278" s="238"/>
      <c r="AM278" s="227"/>
      <c r="AN278" s="227"/>
      <c r="AO278" s="238"/>
      <c r="AP278" s="227"/>
      <c r="AQ278" s="227"/>
      <c r="AR278" s="238"/>
      <c r="AS278" s="227"/>
      <c r="AT278" s="227"/>
      <c r="AU278" s="238"/>
      <c r="AV278" s="227"/>
      <c r="AW278" s="227"/>
      <c r="AX278" s="238"/>
      <c r="AY278" s="227"/>
      <c r="AZ278" s="227"/>
      <c r="BA278" s="238"/>
      <c r="BB278" s="227"/>
      <c r="BC278" s="227"/>
      <c r="BD278" s="238"/>
      <c r="BE278" s="227"/>
      <c r="BF278" s="227"/>
      <c r="BG278" s="238"/>
      <c r="BH278" s="227"/>
      <c r="BI278" s="227"/>
      <c r="BJ278" s="238"/>
      <c r="BK278" s="227"/>
      <c r="BL278" s="227"/>
      <c r="BM278" s="238"/>
      <c r="BN278" s="227"/>
      <c r="BO278" s="227"/>
      <c r="BP278" s="238"/>
      <c r="BQ278" s="227"/>
      <c r="BR278" s="227"/>
      <c r="BS278" s="238"/>
      <c r="BT278" s="227"/>
      <c r="BU278" s="227"/>
      <c r="BV278" s="238"/>
      <c r="BW278" s="227"/>
      <c r="BX278" s="227"/>
      <c r="BY278" s="238"/>
      <c r="BZ278" s="227"/>
      <c r="CA278" s="227"/>
      <c r="CB278" s="238"/>
      <c r="CC278" s="227"/>
      <c r="CD278" s="227"/>
      <c r="CE278" s="238"/>
      <c r="CF278" s="227"/>
      <c r="CG278" s="227"/>
      <c r="CH278" s="238"/>
      <c r="CI278" s="227"/>
      <c r="CJ278" s="227"/>
      <c r="CK278" s="238"/>
      <c r="CL278" s="227"/>
      <c r="CM278" s="227"/>
      <c r="CN278" s="238"/>
      <c r="CO278" s="227"/>
      <c r="CP278" s="227"/>
      <c r="CQ278" s="238"/>
      <c r="CR278" s="227"/>
      <c r="CS278" s="227"/>
      <c r="CT278" s="238"/>
      <c r="CU278" s="227"/>
      <c r="CV278" s="227"/>
      <c r="CW278" s="238"/>
      <c r="CX278" s="227"/>
      <c r="CY278" s="227"/>
      <c r="CZ278" s="238"/>
      <c r="DA278" s="227"/>
      <c r="DB278" s="227"/>
      <c r="DC278" s="238"/>
      <c r="DD278" s="227"/>
      <c r="DE278" s="227"/>
      <c r="DF278" s="238"/>
      <c r="DG278" s="227"/>
      <c r="DH278" s="227"/>
      <c r="DI278" s="238"/>
      <c r="DJ278" s="227"/>
      <c r="DK278" s="227"/>
      <c r="DL278" s="238"/>
      <c r="DM278" s="227"/>
      <c r="DN278" s="227"/>
      <c r="DO278" s="238"/>
      <c r="DP278" s="227"/>
      <c r="DQ278" s="227"/>
      <c r="DR278" s="238"/>
      <c r="DS278" s="227"/>
      <c r="DT278" s="227"/>
      <c r="DU278" s="238"/>
      <c r="DV278" s="271"/>
      <c r="DW278" s="271"/>
      <c r="DX278" s="245"/>
      <c r="DY278" s="271"/>
      <c r="DZ278" s="271"/>
      <c r="EA278" s="245"/>
      <c r="EB278" s="271"/>
      <c r="EC278" s="271"/>
      <c r="ED278" s="245"/>
      <c r="EE278" s="271"/>
      <c r="EF278" s="271"/>
      <c r="EG278" s="245"/>
      <c r="EH278" s="271"/>
      <c r="EI278" s="271"/>
      <c r="EJ278" s="245"/>
      <c r="EK278" s="271"/>
      <c r="EL278" s="271"/>
      <c r="EM278" s="245"/>
      <c r="EN278" s="271"/>
      <c r="EO278" s="271"/>
      <c r="EP278" s="245"/>
      <c r="EQ278" s="271"/>
      <c r="ER278" s="271"/>
      <c r="ES278" s="245"/>
      <c r="ET278" s="271"/>
      <c r="EU278" s="271"/>
      <c r="EV278" s="245"/>
      <c r="EW278" s="271"/>
      <c r="EX278" s="271"/>
      <c r="EY278" s="245"/>
      <c r="EZ278" s="271"/>
      <c r="FA278" s="271"/>
      <c r="FB278" s="245"/>
      <c r="FC278" s="271"/>
      <c r="FD278" s="271"/>
      <c r="FE278" s="245"/>
      <c r="FF278" s="271"/>
      <c r="FG278" s="271"/>
      <c r="FH278" s="245"/>
      <c r="FI278" s="271"/>
      <c r="FJ278" s="271"/>
      <c r="FK278" s="245"/>
      <c r="FL278" s="271"/>
      <c r="FM278" s="271"/>
      <c r="FN278" s="245"/>
      <c r="FO278" s="271"/>
      <c r="FP278" s="271"/>
      <c r="FQ278" s="245"/>
      <c r="FR278" s="271"/>
      <c r="FS278" s="271"/>
      <c r="FT278" s="245"/>
      <c r="FU278" s="271"/>
      <c r="FV278" s="271"/>
      <c r="FW278" s="245"/>
      <c r="FX278" s="271"/>
      <c r="FY278" s="271"/>
      <c r="FZ278" s="245"/>
      <c r="GA278" s="271"/>
      <c r="GB278" s="271"/>
      <c r="GC278" s="245"/>
      <c r="GD278" s="271"/>
      <c r="GE278" s="271"/>
      <c r="GF278" s="245"/>
      <c r="GG278" s="271"/>
      <c r="GH278" s="271"/>
      <c r="GI278" s="245"/>
      <c r="GJ278" s="271"/>
      <c r="GK278" s="271"/>
      <c r="GL278" s="245"/>
      <c r="GM278" s="271"/>
      <c r="GN278" s="271"/>
      <c r="GO278" s="245"/>
      <c r="GP278" s="271"/>
      <c r="GQ278" s="271"/>
      <c r="GR278" s="245"/>
      <c r="GS278" s="271"/>
      <c r="GT278" s="271"/>
      <c r="GU278" s="245"/>
      <c r="GV278" s="271"/>
      <c r="GW278" s="271"/>
      <c r="GX278" s="245"/>
      <c r="GY278" s="271"/>
      <c r="GZ278" s="271"/>
      <c r="HA278" s="245"/>
      <c r="HB278" s="271"/>
      <c r="HC278" s="271"/>
      <c r="HD278" s="245"/>
      <c r="HE278" s="271"/>
      <c r="HF278" s="271"/>
      <c r="HG278" s="245"/>
      <c r="HH278" s="271"/>
      <c r="HI278" s="271"/>
      <c r="HJ278" s="245"/>
      <c r="HK278" s="271"/>
      <c r="HL278" s="271"/>
      <c r="HM278" s="245"/>
      <c r="HN278" s="271"/>
      <c r="HO278" s="271"/>
      <c r="HP278" s="245"/>
      <c r="HQ278" s="271"/>
      <c r="HR278" s="271"/>
      <c r="HS278" s="245"/>
      <c r="HT278" s="271"/>
      <c r="HU278" s="271"/>
      <c r="HV278" s="245"/>
      <c r="HW278" s="271"/>
      <c r="HX278" s="271"/>
      <c r="HY278" s="245"/>
      <c r="HZ278" s="271"/>
      <c r="IA278" s="271"/>
      <c r="IB278" s="245"/>
      <c r="IC278" s="271"/>
      <c r="ID278" s="271"/>
      <c r="IE278" s="245"/>
      <c r="IF278" s="271"/>
      <c r="IG278" s="271"/>
      <c r="IH278" s="245"/>
      <c r="II278" s="271"/>
      <c r="IJ278" s="271"/>
      <c r="IK278" s="245"/>
      <c r="IL278" s="271"/>
      <c r="IM278" s="271"/>
      <c r="IN278" s="245"/>
      <c r="IO278" s="271"/>
      <c r="IP278" s="271"/>
      <c r="IQ278" s="245"/>
      <c r="IR278" s="271"/>
      <c r="IS278" s="271"/>
      <c r="IT278" s="245"/>
      <c r="IU278" s="271"/>
      <c r="IV278" s="271"/>
      <c r="IW278" s="245"/>
      <c r="IX278" s="271"/>
      <c r="IY278" s="271"/>
      <c r="IZ278" s="245"/>
      <c r="JA278" s="271"/>
      <c r="JB278" s="271"/>
      <c r="JC278" s="245"/>
      <c r="JD278" s="271"/>
      <c r="JE278" s="271"/>
      <c r="JF278" s="245"/>
      <c r="JG278" s="271"/>
      <c r="JH278" s="271"/>
      <c r="JI278" s="245"/>
      <c r="JJ278" s="271"/>
      <c r="JK278" s="271"/>
      <c r="JL278" s="245"/>
      <c r="JM278" s="271"/>
      <c r="JN278" s="271"/>
      <c r="JO278" s="245"/>
      <c r="JP278" s="271"/>
      <c r="JQ278" s="271"/>
      <c r="JR278" s="245"/>
      <c r="JS278" s="271"/>
      <c r="JT278" s="271"/>
      <c r="JU278" s="245"/>
      <c r="JV278" s="271"/>
      <c r="JW278" s="271"/>
      <c r="JX278" s="245"/>
      <c r="JY278" s="271"/>
      <c r="JZ278" s="271"/>
      <c r="KA278" s="245"/>
      <c r="KB278" s="271"/>
      <c r="KC278" s="271"/>
      <c r="KD278" s="245"/>
      <c r="KE278" s="271"/>
      <c r="KF278" s="271"/>
      <c r="KG278" s="245"/>
      <c r="KH278" s="271"/>
      <c r="KI278" s="271"/>
      <c r="KJ278" s="245"/>
      <c r="KK278" s="271"/>
      <c r="KL278" s="271"/>
      <c r="KM278" s="245"/>
      <c r="KN278" s="271"/>
      <c r="KO278" s="271"/>
      <c r="KP278" s="245"/>
      <c r="KQ278" s="271"/>
      <c r="KR278" s="271"/>
      <c r="KS278" s="245"/>
      <c r="KT278" s="271"/>
      <c r="KU278" s="271"/>
      <c r="KV278" s="245"/>
      <c r="KW278" s="271"/>
      <c r="KX278" s="271"/>
      <c r="KY278" s="245"/>
      <c r="KZ278" s="271"/>
      <c r="LA278" s="271"/>
      <c r="LB278" s="245"/>
      <c r="LC278" s="271"/>
      <c r="LD278" s="271"/>
      <c r="LE278" s="245"/>
      <c r="LF278" s="271"/>
      <c r="LG278" s="271"/>
      <c r="LH278" s="245"/>
      <c r="LI278" s="271"/>
      <c r="LJ278" s="271"/>
      <c r="LK278" s="245"/>
      <c r="LL278" s="271"/>
      <c r="LM278" s="271"/>
      <c r="LN278" s="245"/>
      <c r="LO278" s="271"/>
      <c r="LP278" s="271"/>
      <c r="LQ278" s="245"/>
      <c r="LR278" s="271"/>
      <c r="LS278" s="271"/>
      <c r="LT278" s="245"/>
      <c r="LU278" s="271"/>
      <c r="LV278" s="271"/>
      <c r="LW278" s="245"/>
      <c r="LX278" s="271"/>
      <c r="LY278" s="271"/>
      <c r="LZ278" s="245"/>
      <c r="MA278" s="271"/>
      <c r="MB278" s="271"/>
      <c r="MC278" s="245"/>
      <c r="MD278" s="271"/>
      <c r="ME278" s="271"/>
      <c r="MF278" s="245"/>
      <c r="MG278" s="271"/>
      <c r="MH278" s="271"/>
      <c r="MI278" s="245"/>
      <c r="MJ278" s="271"/>
      <c r="MK278" s="271"/>
      <c r="ML278" s="245"/>
      <c r="MM278" s="271"/>
      <c r="MN278" s="271"/>
      <c r="MO278" s="245"/>
      <c r="MP278" s="271"/>
      <c r="MQ278" s="271"/>
      <c r="MR278" s="245"/>
      <c r="MS278" s="271"/>
      <c r="MT278" s="271"/>
      <c r="MU278" s="245"/>
      <c r="MV278" s="271"/>
      <c r="MW278" s="271"/>
      <c r="MX278" s="245"/>
      <c r="MY278" s="271"/>
      <c r="MZ278" s="271"/>
      <c r="NA278" s="245"/>
      <c r="NB278" s="271"/>
      <c r="NC278" s="271"/>
      <c r="ND278" s="245"/>
      <c r="NE278" s="271"/>
      <c r="NF278" s="271"/>
      <c r="NG278" s="245"/>
      <c r="NH278" s="271"/>
      <c r="NI278" s="271"/>
      <c r="NJ278" s="245"/>
      <c r="NK278" s="271"/>
      <c r="NL278" s="271"/>
      <c r="NM278" s="245"/>
      <c r="NN278" s="271"/>
      <c r="NO278" s="271"/>
      <c r="NP278" s="245"/>
      <c r="NQ278" s="271"/>
      <c r="NR278" s="271"/>
      <c r="NS278" s="245"/>
      <c r="NT278" s="271"/>
      <c r="NU278" s="271"/>
      <c r="NV278" s="245"/>
      <c r="NW278" s="271"/>
      <c r="NX278" s="271"/>
      <c r="NY278" s="245"/>
      <c r="NZ278" s="271"/>
      <c r="OA278" s="271"/>
      <c r="OB278" s="245"/>
      <c r="OC278" s="271"/>
      <c r="OD278" s="271"/>
      <c r="OE278" s="245"/>
      <c r="OF278" s="271"/>
      <c r="OG278" s="271"/>
      <c r="OH278" s="245"/>
      <c r="OI278" s="271"/>
      <c r="OJ278" s="271"/>
      <c r="OK278" s="245"/>
      <c r="OL278" s="271"/>
      <c r="OM278" s="271"/>
      <c r="ON278" s="245"/>
      <c r="OO278" s="271"/>
      <c r="OP278" s="271"/>
      <c r="OQ278" s="245"/>
      <c r="OR278" s="271"/>
      <c r="OS278" s="271"/>
      <c r="OT278" s="245"/>
      <c r="OU278" s="271"/>
      <c r="OV278" s="271"/>
      <c r="OW278" s="245"/>
      <c r="OX278" s="271"/>
      <c r="OY278" s="271"/>
      <c r="OZ278" s="245"/>
      <c r="PA278" s="271"/>
      <c r="PB278" s="271"/>
      <c r="PC278" s="245"/>
      <c r="PD278" s="271"/>
      <c r="PE278" s="271"/>
      <c r="PF278" s="245"/>
      <c r="PG278" s="271"/>
      <c r="PH278" s="271"/>
      <c r="PI278" s="245"/>
      <c r="PJ278" s="271"/>
      <c r="PK278" s="271"/>
      <c r="PL278" s="245"/>
      <c r="PM278" s="271"/>
      <c r="PN278" s="271"/>
      <c r="PO278" s="245"/>
      <c r="PP278" s="271"/>
      <c r="PQ278" s="271"/>
      <c r="PR278" s="245"/>
      <c r="PS278" s="271"/>
      <c r="PT278" s="271"/>
      <c r="PU278" s="245"/>
      <c r="PV278" s="271"/>
      <c r="PW278" s="271"/>
      <c r="PX278" s="245"/>
      <c r="PY278" s="271"/>
      <c r="PZ278" s="271"/>
      <c r="QA278" s="245"/>
      <c r="QB278" s="271"/>
      <c r="QC278" s="271"/>
      <c r="QD278" s="245"/>
      <c r="QE278" s="271"/>
      <c r="QF278" s="271"/>
      <c r="QG278" s="245"/>
      <c r="QH278" s="271"/>
      <c r="QI278" s="271"/>
      <c r="QJ278" s="245"/>
      <c r="QK278" s="271"/>
      <c r="QL278" s="271"/>
      <c r="QM278" s="245"/>
      <c r="QN278" s="271"/>
      <c r="QO278" s="271"/>
      <c r="QP278" s="245"/>
      <c r="QQ278" s="271"/>
      <c r="QR278" s="271"/>
      <c r="QS278" s="245"/>
      <c r="QT278" s="271"/>
      <c r="QU278" s="271"/>
      <c r="QV278" s="245"/>
      <c r="QW278" s="271"/>
      <c r="QX278" s="271"/>
      <c r="QY278" s="245"/>
      <c r="QZ278" s="271"/>
      <c r="RA278" s="271"/>
      <c r="RB278" s="245"/>
      <c r="RC278" s="271"/>
      <c r="RD278" s="271"/>
      <c r="RE278" s="245"/>
      <c r="RF278" s="271"/>
    </row>
    <row r="279" spans="1:474" x14ac:dyDescent="0.2">
      <c r="A279" s="261"/>
      <c r="B279" s="283"/>
      <c r="C279" s="283"/>
      <c r="D279" s="283"/>
      <c r="E279" s="279" t="s">
        <v>293</v>
      </c>
      <c r="F279" s="238"/>
      <c r="G279" s="238"/>
      <c r="H279" s="262"/>
      <c r="I279" s="262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1"/>
      <c r="B280" s="283"/>
      <c r="C280" s="283"/>
      <c r="D280" s="283"/>
      <c r="E280" s="279" t="s">
        <v>292</v>
      </c>
      <c r="F280" s="238"/>
      <c r="G280" s="238"/>
      <c r="H280" s="262"/>
      <c r="I280" s="262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1"/>
      <c r="B281" s="283"/>
      <c r="C281" s="283"/>
      <c r="D281" s="283"/>
      <c r="E281" s="279" t="s">
        <v>293</v>
      </c>
      <c r="F281" s="238"/>
      <c r="G281" s="238"/>
      <c r="H281" s="262"/>
      <c r="I281" s="262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1"/>
      <c r="B282" s="283"/>
      <c r="C282" s="283"/>
      <c r="D282" s="283"/>
      <c r="E282" s="279" t="s">
        <v>292</v>
      </c>
      <c r="F282" s="238"/>
      <c r="G282" s="238"/>
      <c r="H282" s="262"/>
      <c r="I282" s="262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1"/>
      <c r="B283" s="283"/>
      <c r="C283" s="283"/>
      <c r="D283" s="283"/>
      <c r="E283" s="279" t="s">
        <v>293</v>
      </c>
      <c r="F283" s="238"/>
      <c r="G283" s="238"/>
      <c r="H283" s="262"/>
      <c r="I283" s="262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1"/>
      <c r="B284" s="283"/>
      <c r="C284" s="283"/>
      <c r="D284" s="283"/>
      <c r="E284" s="279" t="s">
        <v>292</v>
      </c>
      <c r="F284" s="238"/>
      <c r="G284" s="238"/>
      <c r="H284" s="262"/>
      <c r="I284" s="262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1"/>
      <c r="B285" s="283"/>
      <c r="C285" s="283"/>
      <c r="D285" s="283"/>
      <c r="E285" s="279" t="s">
        <v>293</v>
      </c>
      <c r="F285" s="238"/>
      <c r="G285" s="238"/>
      <c r="H285" s="262"/>
      <c r="I285" s="262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1"/>
      <c r="B286" s="283"/>
      <c r="C286" s="283"/>
      <c r="D286" s="283"/>
      <c r="E286" s="279" t="s">
        <v>292</v>
      </c>
      <c r="F286" s="227"/>
      <c r="G286" s="227"/>
      <c r="H286" s="262"/>
      <c r="I286" s="262"/>
      <c r="J286" s="227"/>
      <c r="K286" s="238"/>
      <c r="L286" s="227"/>
      <c r="M286" s="227"/>
      <c r="N286" s="238"/>
      <c r="O286" s="227"/>
      <c r="P286" s="227"/>
      <c r="Q286" s="238"/>
      <c r="R286" s="227"/>
      <c r="S286" s="227"/>
      <c r="T286" s="238"/>
      <c r="U286" s="227"/>
      <c r="V286" s="227"/>
      <c r="W286" s="238"/>
      <c r="X286" s="227"/>
      <c r="Y286" s="227"/>
      <c r="Z286" s="238"/>
      <c r="AA286" s="227"/>
      <c r="AB286" s="227"/>
      <c r="AC286" s="238"/>
      <c r="AD286" s="227"/>
      <c r="AE286" s="227"/>
      <c r="AF286" s="238"/>
      <c r="AG286" s="227"/>
      <c r="AH286" s="227"/>
      <c r="AI286" s="238"/>
      <c r="AJ286" s="227"/>
      <c r="AK286" s="227"/>
      <c r="AL286" s="238"/>
      <c r="AM286" s="227"/>
      <c r="AN286" s="227"/>
      <c r="AO286" s="238"/>
      <c r="AP286" s="227"/>
      <c r="AQ286" s="227"/>
      <c r="AR286" s="238"/>
      <c r="AS286" s="227"/>
      <c r="AT286" s="227"/>
      <c r="AU286" s="238"/>
      <c r="AV286" s="227"/>
      <c r="AW286" s="227"/>
      <c r="AX286" s="238"/>
      <c r="AY286" s="227"/>
      <c r="AZ286" s="227"/>
      <c r="BA286" s="238"/>
      <c r="BB286" s="227"/>
      <c r="BC286" s="227"/>
      <c r="BD286" s="238"/>
      <c r="BE286" s="227"/>
      <c r="BF286" s="227"/>
      <c r="BG286" s="238"/>
      <c r="BH286" s="227"/>
      <c r="BI286" s="227"/>
      <c r="BJ286" s="238"/>
      <c r="BK286" s="227"/>
      <c r="BL286" s="227"/>
      <c r="BM286" s="238"/>
      <c r="BN286" s="227"/>
      <c r="BO286" s="227"/>
      <c r="BP286" s="238"/>
      <c r="BQ286" s="227"/>
      <c r="BR286" s="227"/>
      <c r="BS286" s="238"/>
      <c r="BT286" s="227"/>
      <c r="BU286" s="227"/>
      <c r="BV286" s="238"/>
      <c r="BW286" s="227"/>
      <c r="BX286" s="227"/>
      <c r="BY286" s="238"/>
      <c r="BZ286" s="227"/>
      <c r="CA286" s="227"/>
      <c r="CB286" s="238"/>
      <c r="CC286" s="227"/>
      <c r="CD286" s="227"/>
      <c r="CE286" s="238"/>
      <c r="CF286" s="227"/>
      <c r="CG286" s="227"/>
      <c r="CH286" s="238"/>
      <c r="CI286" s="227"/>
      <c r="CJ286" s="227"/>
      <c r="CK286" s="238"/>
      <c r="CL286" s="227"/>
      <c r="CM286" s="227"/>
      <c r="CN286" s="238"/>
      <c r="CO286" s="227"/>
      <c r="CP286" s="227"/>
      <c r="CQ286" s="238"/>
      <c r="CR286" s="227"/>
      <c r="CS286" s="227"/>
      <c r="CT286" s="238"/>
      <c r="CU286" s="227"/>
      <c r="CV286" s="227"/>
      <c r="CW286" s="238"/>
      <c r="CX286" s="227"/>
      <c r="CY286" s="227"/>
      <c r="CZ286" s="238"/>
      <c r="DA286" s="227"/>
      <c r="DB286" s="227"/>
      <c r="DC286" s="238"/>
      <c r="DD286" s="227"/>
      <c r="DE286" s="227"/>
      <c r="DF286" s="238"/>
      <c r="DG286" s="227"/>
      <c r="DH286" s="227"/>
      <c r="DI286" s="238"/>
      <c r="DJ286" s="227"/>
      <c r="DK286" s="227"/>
      <c r="DL286" s="238"/>
      <c r="DM286" s="227"/>
      <c r="DN286" s="227"/>
      <c r="DO286" s="238"/>
      <c r="DP286" s="227"/>
      <c r="DQ286" s="227"/>
      <c r="DR286" s="238"/>
      <c r="DS286" s="227"/>
      <c r="DT286" s="227"/>
      <c r="DU286" s="238"/>
      <c r="DV286" s="271"/>
      <c r="DW286" s="271"/>
      <c r="DX286" s="245"/>
      <c r="DY286" s="271"/>
      <c r="DZ286" s="271"/>
      <c r="EA286" s="245"/>
      <c r="EB286" s="271"/>
      <c r="EC286" s="271"/>
      <c r="ED286" s="245"/>
      <c r="EE286" s="271"/>
      <c r="EF286" s="271"/>
      <c r="EG286" s="245"/>
      <c r="EH286" s="271"/>
      <c r="EI286" s="271"/>
      <c r="EJ286" s="245"/>
      <c r="EK286" s="271"/>
      <c r="EL286" s="271"/>
      <c r="EM286" s="245"/>
      <c r="EN286" s="271"/>
      <c r="EO286" s="271"/>
      <c r="EP286" s="245"/>
      <c r="EQ286" s="271"/>
      <c r="ER286" s="271"/>
      <c r="ES286" s="245"/>
      <c r="ET286" s="271"/>
      <c r="EU286" s="271"/>
      <c r="EV286" s="245"/>
      <c r="EW286" s="271"/>
      <c r="EX286" s="271"/>
      <c r="EY286" s="245"/>
      <c r="EZ286" s="271"/>
      <c r="FA286" s="271"/>
      <c r="FB286" s="245"/>
      <c r="FC286" s="271"/>
      <c r="FD286" s="271"/>
      <c r="FE286" s="245"/>
      <c r="FF286" s="271"/>
      <c r="FG286" s="271"/>
      <c r="FH286" s="245"/>
      <c r="FI286" s="271"/>
      <c r="FJ286" s="271"/>
      <c r="FK286" s="245"/>
      <c r="FL286" s="271"/>
      <c r="FM286" s="271"/>
      <c r="FN286" s="245"/>
      <c r="FO286" s="271"/>
      <c r="FP286" s="271"/>
      <c r="FQ286" s="245"/>
      <c r="FR286" s="271"/>
      <c r="FS286" s="271"/>
      <c r="FT286" s="245"/>
      <c r="FU286" s="271"/>
      <c r="FV286" s="271"/>
      <c r="FW286" s="245"/>
      <c r="FX286" s="271"/>
      <c r="FY286" s="271"/>
      <c r="FZ286" s="245"/>
      <c r="GA286" s="271"/>
      <c r="GB286" s="271"/>
      <c r="GC286" s="245"/>
      <c r="GD286" s="271"/>
      <c r="GE286" s="271"/>
      <c r="GF286" s="245"/>
      <c r="GG286" s="271"/>
      <c r="GH286" s="271"/>
      <c r="GI286" s="245"/>
      <c r="GJ286" s="271"/>
      <c r="GK286" s="271"/>
      <c r="GL286" s="245"/>
      <c r="GM286" s="271"/>
      <c r="GN286" s="271"/>
      <c r="GO286" s="245"/>
      <c r="GP286" s="271"/>
      <c r="GQ286" s="271"/>
      <c r="GR286" s="245"/>
      <c r="GS286" s="271"/>
      <c r="GT286" s="271"/>
      <c r="GU286" s="245"/>
      <c r="GV286" s="271"/>
      <c r="GW286" s="271"/>
      <c r="GX286" s="245"/>
      <c r="GY286" s="271"/>
      <c r="GZ286" s="271"/>
      <c r="HA286" s="245"/>
      <c r="HB286" s="271"/>
      <c r="HC286" s="271"/>
      <c r="HD286" s="245"/>
      <c r="HE286" s="271"/>
      <c r="HF286" s="271"/>
      <c r="HG286" s="245"/>
      <c r="HH286" s="271"/>
      <c r="HI286" s="271"/>
      <c r="HJ286" s="245"/>
      <c r="HK286" s="271"/>
      <c r="HL286" s="271"/>
      <c r="HM286" s="245"/>
      <c r="HN286" s="271"/>
      <c r="HO286" s="271"/>
      <c r="HP286" s="245"/>
      <c r="HQ286" s="271"/>
      <c r="HR286" s="271"/>
      <c r="HS286" s="245"/>
      <c r="HT286" s="271"/>
      <c r="HU286" s="271"/>
      <c r="HV286" s="245"/>
      <c r="HW286" s="271"/>
      <c r="HX286" s="271"/>
      <c r="HY286" s="245"/>
      <c r="HZ286" s="271"/>
      <c r="IA286" s="271"/>
      <c r="IB286" s="245"/>
      <c r="IC286" s="271"/>
      <c r="ID286" s="271"/>
      <c r="IE286" s="245"/>
      <c r="IF286" s="271"/>
      <c r="IG286" s="271"/>
      <c r="IH286" s="245"/>
      <c r="II286" s="271"/>
      <c r="IJ286" s="271"/>
      <c r="IK286" s="245"/>
      <c r="IL286" s="271"/>
      <c r="IM286" s="271"/>
      <c r="IN286" s="245"/>
      <c r="IO286" s="271"/>
      <c r="IP286" s="271"/>
      <c r="IQ286" s="245"/>
      <c r="IR286" s="271"/>
      <c r="IS286" s="271"/>
      <c r="IT286" s="245"/>
      <c r="IU286" s="271"/>
      <c r="IV286" s="271"/>
      <c r="IW286" s="245"/>
      <c r="IX286" s="271"/>
      <c r="IY286" s="271"/>
      <c r="IZ286" s="245"/>
      <c r="JA286" s="271"/>
      <c r="JB286" s="271"/>
      <c r="JC286" s="245"/>
      <c r="JD286" s="271"/>
      <c r="JE286" s="271"/>
      <c r="JF286" s="245"/>
      <c r="JG286" s="271"/>
      <c r="JH286" s="271"/>
      <c r="JI286" s="245"/>
      <c r="JJ286" s="271"/>
      <c r="JK286" s="271"/>
      <c r="JL286" s="245"/>
      <c r="JM286" s="271"/>
      <c r="JN286" s="271"/>
      <c r="JO286" s="245"/>
      <c r="JP286" s="271"/>
      <c r="JQ286" s="271"/>
      <c r="JR286" s="245"/>
      <c r="JS286" s="271"/>
      <c r="JT286" s="271"/>
      <c r="JU286" s="245"/>
      <c r="JV286" s="271"/>
      <c r="JW286" s="271"/>
      <c r="JX286" s="245"/>
      <c r="JY286" s="271"/>
      <c r="JZ286" s="271"/>
      <c r="KA286" s="245"/>
      <c r="KB286" s="271"/>
      <c r="KC286" s="271"/>
      <c r="KD286" s="245"/>
      <c r="KE286" s="271"/>
      <c r="KF286" s="271"/>
      <c r="KG286" s="245"/>
      <c r="KH286" s="271"/>
      <c r="KI286" s="271"/>
      <c r="KJ286" s="245"/>
      <c r="KK286" s="271"/>
      <c r="KL286" s="271"/>
      <c r="KM286" s="245"/>
      <c r="KN286" s="271"/>
      <c r="KO286" s="271"/>
      <c r="KP286" s="245"/>
      <c r="KQ286" s="271"/>
      <c r="KR286" s="271"/>
      <c r="KS286" s="245"/>
      <c r="KT286" s="271"/>
      <c r="KU286" s="271"/>
      <c r="KV286" s="245"/>
      <c r="KW286" s="271"/>
      <c r="KX286" s="271"/>
      <c r="KY286" s="245"/>
      <c r="KZ286" s="271"/>
      <c r="LA286" s="271"/>
      <c r="LB286" s="245"/>
      <c r="LC286" s="271"/>
      <c r="LD286" s="271"/>
      <c r="LE286" s="245"/>
      <c r="LF286" s="271"/>
      <c r="LG286" s="271"/>
      <c r="LH286" s="245"/>
      <c r="LI286" s="271"/>
      <c r="LJ286" s="271"/>
      <c r="LK286" s="245"/>
      <c r="LL286" s="271"/>
      <c r="LM286" s="271"/>
      <c r="LN286" s="245"/>
      <c r="LO286" s="271"/>
      <c r="LP286" s="271"/>
      <c r="LQ286" s="245"/>
      <c r="LR286" s="271"/>
      <c r="LS286" s="271"/>
      <c r="LT286" s="245"/>
      <c r="LU286" s="271"/>
      <c r="LV286" s="271"/>
      <c r="LW286" s="245"/>
      <c r="LX286" s="271"/>
      <c r="LY286" s="271"/>
      <c r="LZ286" s="245"/>
      <c r="MA286" s="271"/>
      <c r="MB286" s="271"/>
      <c r="MC286" s="245"/>
      <c r="MD286" s="271"/>
      <c r="ME286" s="271"/>
      <c r="MF286" s="245"/>
      <c r="MG286" s="271"/>
      <c r="MH286" s="271"/>
      <c r="MI286" s="245"/>
      <c r="MJ286" s="271"/>
      <c r="MK286" s="271"/>
      <c r="ML286" s="245"/>
      <c r="MM286" s="271"/>
      <c r="MN286" s="271"/>
      <c r="MO286" s="245"/>
      <c r="MP286" s="271"/>
      <c r="MQ286" s="271"/>
      <c r="MR286" s="245"/>
      <c r="MS286" s="271"/>
      <c r="MT286" s="271"/>
      <c r="MU286" s="245"/>
      <c r="MV286" s="271"/>
      <c r="MW286" s="271"/>
      <c r="MX286" s="245"/>
      <c r="MY286" s="271"/>
      <c r="MZ286" s="271"/>
      <c r="NA286" s="245"/>
      <c r="NB286" s="271"/>
      <c r="NC286" s="271"/>
      <c r="ND286" s="245"/>
      <c r="NE286" s="271"/>
      <c r="NF286" s="271"/>
      <c r="NG286" s="245"/>
      <c r="NH286" s="271"/>
      <c r="NI286" s="271"/>
      <c r="NJ286" s="245"/>
      <c r="NK286" s="271"/>
      <c r="NL286" s="271"/>
      <c r="NM286" s="245"/>
      <c r="NN286" s="271"/>
      <c r="NO286" s="271"/>
      <c r="NP286" s="245"/>
      <c r="NQ286" s="271"/>
      <c r="NR286" s="271"/>
      <c r="NS286" s="245"/>
      <c r="NT286" s="271"/>
      <c r="NU286" s="271"/>
      <c r="NV286" s="245"/>
      <c r="NW286" s="271"/>
      <c r="NX286" s="271"/>
      <c r="NY286" s="245"/>
      <c r="NZ286" s="271"/>
      <c r="OA286" s="271"/>
      <c r="OB286" s="245"/>
      <c r="OC286" s="271"/>
      <c r="OD286" s="271"/>
      <c r="OE286" s="245"/>
      <c r="OF286" s="271"/>
      <c r="OG286" s="271"/>
      <c r="OH286" s="245"/>
      <c r="OI286" s="271"/>
      <c r="OJ286" s="271"/>
      <c r="OK286" s="245"/>
      <c r="OL286" s="271"/>
      <c r="OM286" s="271"/>
      <c r="ON286" s="245"/>
      <c r="OO286" s="271"/>
      <c r="OP286" s="271"/>
      <c r="OQ286" s="245"/>
      <c r="OR286" s="271"/>
      <c r="OS286" s="271"/>
      <c r="OT286" s="245"/>
      <c r="OU286" s="271"/>
      <c r="OV286" s="271"/>
      <c r="OW286" s="245"/>
      <c r="OX286" s="271"/>
      <c r="OY286" s="271"/>
      <c r="OZ286" s="245"/>
      <c r="PA286" s="271"/>
      <c r="PB286" s="271"/>
      <c r="PC286" s="245"/>
      <c r="PD286" s="271"/>
      <c r="PE286" s="271"/>
      <c r="PF286" s="245"/>
      <c r="PG286" s="271"/>
      <c r="PH286" s="271"/>
      <c r="PI286" s="245"/>
      <c r="PJ286" s="271"/>
      <c r="PK286" s="271"/>
      <c r="PL286" s="245"/>
      <c r="PM286" s="271"/>
      <c r="PN286" s="271"/>
      <c r="PO286" s="245"/>
      <c r="PP286" s="271"/>
      <c r="PQ286" s="271"/>
      <c r="PR286" s="245"/>
      <c r="PS286" s="271"/>
      <c r="PT286" s="271"/>
      <c r="PU286" s="245"/>
      <c r="PV286" s="271"/>
      <c r="PW286" s="271"/>
      <c r="PX286" s="245"/>
      <c r="PY286" s="271"/>
      <c r="PZ286" s="271"/>
      <c r="QA286" s="245"/>
      <c r="QB286" s="271"/>
      <c r="QC286" s="271"/>
      <c r="QD286" s="245"/>
      <c r="QE286" s="271"/>
      <c r="QF286" s="271"/>
      <c r="QG286" s="245"/>
      <c r="QH286" s="271"/>
      <c r="QI286" s="271"/>
      <c r="QJ286" s="245"/>
      <c r="QK286" s="271"/>
      <c r="QL286" s="271"/>
      <c r="QM286" s="245"/>
      <c r="QN286" s="271"/>
      <c r="QO286" s="271"/>
      <c r="QP286" s="245"/>
      <c r="QQ286" s="271"/>
      <c r="QR286" s="271"/>
      <c r="QS286" s="245"/>
      <c r="QT286" s="271"/>
      <c r="QU286" s="271"/>
      <c r="QV286" s="245"/>
      <c r="QW286" s="271"/>
      <c r="QX286" s="271"/>
      <c r="QY286" s="245"/>
      <c r="QZ286" s="271"/>
      <c r="RA286" s="271"/>
      <c r="RB286" s="245"/>
      <c r="RC286" s="271"/>
      <c r="RD286" s="271"/>
      <c r="RE286" s="245"/>
      <c r="RF286" s="271"/>
    </row>
    <row r="287" spans="1:474" x14ac:dyDescent="0.2">
      <c r="A287" s="261"/>
      <c r="B287" s="283"/>
      <c r="C287" s="283"/>
      <c r="D287" s="283"/>
      <c r="E287" s="279" t="s">
        <v>293</v>
      </c>
      <c r="F287" s="238"/>
      <c r="G287" s="238"/>
      <c r="H287" s="262"/>
      <c r="I287" s="262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1"/>
      <c r="B288" s="283"/>
      <c r="C288" s="283"/>
      <c r="D288" s="283"/>
      <c r="E288" s="279" t="s">
        <v>292</v>
      </c>
      <c r="F288" s="238"/>
      <c r="G288" s="238"/>
      <c r="H288" s="262"/>
      <c r="I288" s="262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1"/>
      <c r="B289" s="283"/>
      <c r="C289" s="283"/>
      <c r="D289" s="283"/>
      <c r="E289" s="279" t="s">
        <v>293</v>
      </c>
      <c r="F289" s="238"/>
      <c r="G289" s="238"/>
      <c r="H289" s="262"/>
      <c r="I289" s="262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1"/>
      <c r="B290" s="283"/>
      <c r="C290" s="283"/>
      <c r="D290" s="283"/>
      <c r="E290" s="279" t="s">
        <v>292</v>
      </c>
      <c r="F290" s="238"/>
      <c r="G290" s="238"/>
      <c r="H290" s="262"/>
      <c r="I290" s="262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1"/>
      <c r="B291" s="283"/>
      <c r="C291" s="283"/>
      <c r="D291" s="283"/>
      <c r="E291" s="279" t="s">
        <v>293</v>
      </c>
      <c r="F291" s="238"/>
      <c r="G291" s="238"/>
      <c r="H291" s="262"/>
      <c r="I291" s="262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1"/>
      <c r="B292" s="283"/>
      <c r="C292" s="283"/>
      <c r="D292" s="283"/>
      <c r="E292" s="279" t="s">
        <v>292</v>
      </c>
      <c r="F292" s="227"/>
      <c r="G292" s="227"/>
      <c r="H292" s="262"/>
      <c r="I292" s="262"/>
      <c r="J292" s="227"/>
      <c r="K292" s="238"/>
      <c r="L292" s="227"/>
      <c r="M292" s="227"/>
      <c r="N292" s="238"/>
      <c r="O292" s="227"/>
      <c r="P292" s="227"/>
      <c r="Q292" s="238"/>
      <c r="R292" s="227"/>
      <c r="S292" s="227"/>
      <c r="T292" s="238"/>
      <c r="U292" s="227"/>
      <c r="V292" s="227"/>
      <c r="W292" s="238"/>
      <c r="X292" s="227"/>
      <c r="Y292" s="227"/>
      <c r="Z292" s="238"/>
      <c r="AA292" s="227"/>
      <c r="AB292" s="227"/>
      <c r="AC292" s="238"/>
      <c r="AD292" s="227"/>
      <c r="AE292" s="227"/>
      <c r="AF292" s="238"/>
      <c r="AG292" s="227"/>
      <c r="AH292" s="227"/>
      <c r="AI292" s="238"/>
      <c r="AJ292" s="227"/>
      <c r="AK292" s="227"/>
      <c r="AL292" s="238"/>
      <c r="AM292" s="227"/>
      <c r="AN292" s="227"/>
      <c r="AO292" s="238"/>
      <c r="AP292" s="227"/>
      <c r="AQ292" s="227"/>
      <c r="AR292" s="238"/>
      <c r="AS292" s="227"/>
      <c r="AT292" s="227"/>
      <c r="AU292" s="238"/>
      <c r="AV292" s="227"/>
      <c r="AW292" s="227"/>
      <c r="AX292" s="238"/>
      <c r="AY292" s="227"/>
      <c r="AZ292" s="227"/>
      <c r="BA292" s="238"/>
      <c r="BB292" s="227"/>
      <c r="BC292" s="227"/>
      <c r="BD292" s="238"/>
      <c r="BE292" s="227"/>
      <c r="BF292" s="227"/>
      <c r="BG292" s="238"/>
      <c r="BH292" s="227"/>
      <c r="BI292" s="227"/>
      <c r="BJ292" s="238"/>
      <c r="BK292" s="227"/>
      <c r="BL292" s="227"/>
      <c r="BM292" s="238"/>
      <c r="BN292" s="227"/>
      <c r="BO292" s="227"/>
      <c r="BP292" s="238"/>
      <c r="BQ292" s="227"/>
      <c r="BR292" s="227"/>
      <c r="BS292" s="238"/>
      <c r="BT292" s="227"/>
      <c r="BU292" s="227"/>
      <c r="BV292" s="238"/>
      <c r="BW292" s="227"/>
      <c r="BX292" s="227"/>
      <c r="BY292" s="238"/>
      <c r="BZ292" s="227"/>
      <c r="CA292" s="227"/>
      <c r="CB292" s="238"/>
      <c r="CC292" s="227"/>
      <c r="CD292" s="227"/>
      <c r="CE292" s="238"/>
      <c r="CF292" s="227"/>
      <c r="CG292" s="227"/>
      <c r="CH292" s="238"/>
      <c r="CI292" s="227"/>
      <c r="CJ292" s="227"/>
      <c r="CK292" s="238"/>
      <c r="CL292" s="227"/>
      <c r="CM292" s="227"/>
      <c r="CN292" s="238"/>
      <c r="CO292" s="227"/>
      <c r="CP292" s="227"/>
      <c r="CQ292" s="238"/>
      <c r="CR292" s="227"/>
      <c r="CS292" s="227"/>
      <c r="CT292" s="238"/>
      <c r="CU292" s="227"/>
      <c r="CV292" s="227"/>
      <c r="CW292" s="238"/>
      <c r="CX292" s="227"/>
      <c r="CY292" s="227"/>
      <c r="CZ292" s="238"/>
      <c r="DA292" s="227"/>
      <c r="DB292" s="227"/>
      <c r="DC292" s="238"/>
      <c r="DD292" s="227"/>
      <c r="DE292" s="227"/>
      <c r="DF292" s="238"/>
      <c r="DG292" s="227"/>
      <c r="DH292" s="227"/>
      <c r="DI292" s="238"/>
      <c r="DJ292" s="227"/>
      <c r="DK292" s="227"/>
      <c r="DL292" s="238"/>
      <c r="DM292" s="227"/>
      <c r="DN292" s="227"/>
      <c r="DO292" s="238"/>
      <c r="DP292" s="227"/>
      <c r="DQ292" s="227"/>
      <c r="DR292" s="238"/>
      <c r="DS292" s="227"/>
      <c r="DT292" s="227"/>
      <c r="DU292" s="238"/>
      <c r="DV292" s="271"/>
      <c r="DW292" s="271"/>
      <c r="DX292" s="245"/>
      <c r="DY292" s="271"/>
      <c r="DZ292" s="271"/>
      <c r="EA292" s="245"/>
      <c r="EB292" s="271"/>
      <c r="EC292" s="271"/>
      <c r="ED292" s="245"/>
      <c r="EE292" s="271"/>
      <c r="EF292" s="271"/>
      <c r="EG292" s="245"/>
      <c r="EH292" s="271"/>
      <c r="EI292" s="271"/>
      <c r="EJ292" s="245"/>
      <c r="EK292" s="271"/>
      <c r="EL292" s="271"/>
      <c r="EM292" s="245"/>
      <c r="EN292" s="271"/>
      <c r="EO292" s="271"/>
      <c r="EP292" s="245"/>
      <c r="EQ292" s="271"/>
      <c r="ER292" s="271"/>
      <c r="ES292" s="245"/>
      <c r="ET292" s="271"/>
      <c r="EU292" s="271"/>
      <c r="EV292" s="245"/>
      <c r="EW292" s="271"/>
      <c r="EX292" s="271"/>
      <c r="EY292" s="245"/>
      <c r="EZ292" s="271"/>
      <c r="FA292" s="271"/>
      <c r="FB292" s="245"/>
      <c r="FC292" s="271"/>
      <c r="FD292" s="271"/>
      <c r="FE292" s="245"/>
      <c r="FF292" s="271"/>
      <c r="FG292" s="271"/>
      <c r="FH292" s="245"/>
      <c r="FI292" s="271"/>
      <c r="FJ292" s="271"/>
      <c r="FK292" s="245"/>
      <c r="FL292" s="271"/>
      <c r="FM292" s="271"/>
      <c r="FN292" s="245"/>
      <c r="FO292" s="271"/>
      <c r="FP292" s="271"/>
      <c r="FQ292" s="245"/>
      <c r="FR292" s="271"/>
      <c r="FS292" s="271"/>
      <c r="FT292" s="245"/>
      <c r="FU292" s="271"/>
      <c r="FV292" s="271"/>
      <c r="FW292" s="245"/>
      <c r="FX292" s="271"/>
      <c r="FY292" s="271"/>
      <c r="FZ292" s="245"/>
      <c r="GA292" s="271"/>
      <c r="GB292" s="271"/>
      <c r="GC292" s="245"/>
      <c r="GD292" s="271"/>
      <c r="GE292" s="271"/>
      <c r="GF292" s="245"/>
      <c r="GG292" s="271"/>
      <c r="GH292" s="271"/>
      <c r="GI292" s="245"/>
      <c r="GJ292" s="271"/>
      <c r="GK292" s="271"/>
      <c r="GL292" s="245"/>
      <c r="GM292" s="271"/>
      <c r="GN292" s="271"/>
      <c r="GO292" s="245"/>
      <c r="GP292" s="271"/>
      <c r="GQ292" s="271"/>
      <c r="GR292" s="245"/>
      <c r="GS292" s="271"/>
      <c r="GT292" s="271"/>
      <c r="GU292" s="245"/>
      <c r="GV292" s="271"/>
      <c r="GW292" s="271"/>
      <c r="GX292" s="245"/>
      <c r="GY292" s="271"/>
      <c r="GZ292" s="271"/>
      <c r="HA292" s="245"/>
      <c r="HB292" s="271"/>
      <c r="HC292" s="271"/>
      <c r="HD292" s="245"/>
      <c r="HE292" s="271"/>
      <c r="HF292" s="271"/>
      <c r="HG292" s="245"/>
      <c r="HH292" s="271"/>
      <c r="HI292" s="271"/>
      <c r="HJ292" s="245"/>
      <c r="HK292" s="271"/>
      <c r="HL292" s="271"/>
      <c r="HM292" s="245"/>
      <c r="HN292" s="271"/>
      <c r="HO292" s="271"/>
      <c r="HP292" s="245"/>
      <c r="HQ292" s="271"/>
      <c r="HR292" s="271"/>
      <c r="HS292" s="245"/>
      <c r="HT292" s="271"/>
      <c r="HU292" s="271"/>
      <c r="HV292" s="245"/>
      <c r="HW292" s="271"/>
      <c r="HX292" s="271"/>
      <c r="HY292" s="245"/>
      <c r="HZ292" s="271"/>
      <c r="IA292" s="271"/>
      <c r="IB292" s="245"/>
      <c r="IC292" s="271"/>
      <c r="ID292" s="271"/>
      <c r="IE292" s="245"/>
      <c r="IF292" s="271"/>
      <c r="IG292" s="271"/>
      <c r="IH292" s="245"/>
      <c r="II292" s="271"/>
      <c r="IJ292" s="271"/>
      <c r="IK292" s="245"/>
      <c r="IL292" s="271"/>
      <c r="IM292" s="271"/>
      <c r="IN292" s="245"/>
      <c r="IO292" s="271"/>
      <c r="IP292" s="271"/>
      <c r="IQ292" s="245"/>
      <c r="IR292" s="271"/>
      <c r="IS292" s="271"/>
      <c r="IT292" s="245"/>
      <c r="IU292" s="271"/>
      <c r="IV292" s="271"/>
      <c r="IW292" s="245"/>
      <c r="IX292" s="271"/>
      <c r="IY292" s="271"/>
      <c r="IZ292" s="245"/>
      <c r="JA292" s="271"/>
      <c r="JB292" s="271"/>
      <c r="JC292" s="245"/>
      <c r="JD292" s="271"/>
      <c r="JE292" s="271"/>
      <c r="JF292" s="245"/>
      <c r="JG292" s="271"/>
      <c r="JH292" s="271"/>
      <c r="JI292" s="245"/>
      <c r="JJ292" s="271"/>
      <c r="JK292" s="271"/>
      <c r="JL292" s="245"/>
      <c r="JM292" s="271"/>
      <c r="JN292" s="271"/>
      <c r="JO292" s="245"/>
      <c r="JP292" s="271"/>
      <c r="JQ292" s="271"/>
      <c r="JR292" s="245"/>
      <c r="JS292" s="271"/>
      <c r="JT292" s="271"/>
      <c r="JU292" s="245"/>
      <c r="JV292" s="271"/>
      <c r="JW292" s="271"/>
      <c r="JX292" s="245"/>
      <c r="JY292" s="271"/>
      <c r="JZ292" s="271"/>
      <c r="KA292" s="245"/>
      <c r="KB292" s="271"/>
      <c r="KC292" s="271"/>
      <c r="KD292" s="245"/>
      <c r="KE292" s="271"/>
      <c r="KF292" s="271"/>
      <c r="KG292" s="245"/>
      <c r="KH292" s="271"/>
      <c r="KI292" s="271"/>
      <c r="KJ292" s="245"/>
      <c r="KK292" s="271"/>
      <c r="KL292" s="271"/>
      <c r="KM292" s="245"/>
      <c r="KN292" s="271"/>
      <c r="KO292" s="271"/>
      <c r="KP292" s="245"/>
      <c r="KQ292" s="271"/>
      <c r="KR292" s="271"/>
      <c r="KS292" s="245"/>
      <c r="KT292" s="271"/>
      <c r="KU292" s="271"/>
      <c r="KV292" s="245"/>
      <c r="KW292" s="271"/>
      <c r="KX292" s="271"/>
      <c r="KY292" s="245"/>
      <c r="KZ292" s="271"/>
      <c r="LA292" s="271"/>
      <c r="LB292" s="245"/>
      <c r="LC292" s="271"/>
      <c r="LD292" s="271"/>
      <c r="LE292" s="245"/>
      <c r="LF292" s="271"/>
      <c r="LG292" s="271"/>
      <c r="LH292" s="245"/>
      <c r="LI292" s="271"/>
      <c r="LJ292" s="271"/>
      <c r="LK292" s="245"/>
      <c r="LL292" s="271"/>
      <c r="LM292" s="271"/>
      <c r="LN292" s="245"/>
      <c r="LO292" s="271"/>
      <c r="LP292" s="271"/>
      <c r="LQ292" s="245"/>
      <c r="LR292" s="271"/>
      <c r="LS292" s="271"/>
      <c r="LT292" s="245"/>
      <c r="LU292" s="271"/>
      <c r="LV292" s="271"/>
      <c r="LW292" s="245"/>
      <c r="LX292" s="271"/>
      <c r="LY292" s="271"/>
      <c r="LZ292" s="245"/>
      <c r="MA292" s="271"/>
      <c r="MB292" s="271"/>
      <c r="MC292" s="245"/>
      <c r="MD292" s="271"/>
      <c r="ME292" s="271"/>
      <c r="MF292" s="245"/>
      <c r="MG292" s="271"/>
      <c r="MH292" s="271"/>
      <c r="MI292" s="245"/>
      <c r="MJ292" s="271"/>
      <c r="MK292" s="271"/>
      <c r="ML292" s="245"/>
      <c r="MM292" s="271"/>
      <c r="MN292" s="271"/>
      <c r="MO292" s="245"/>
      <c r="MP292" s="271"/>
      <c r="MQ292" s="271"/>
      <c r="MR292" s="245"/>
      <c r="MS292" s="271"/>
      <c r="MT292" s="271"/>
      <c r="MU292" s="245"/>
      <c r="MV292" s="271"/>
      <c r="MW292" s="271"/>
      <c r="MX292" s="245"/>
      <c r="MY292" s="271"/>
      <c r="MZ292" s="271"/>
      <c r="NA292" s="245"/>
      <c r="NB292" s="271"/>
      <c r="NC292" s="271"/>
      <c r="ND292" s="245"/>
      <c r="NE292" s="271"/>
      <c r="NF292" s="271"/>
      <c r="NG292" s="245"/>
      <c r="NH292" s="271"/>
      <c r="NI292" s="271"/>
      <c r="NJ292" s="245"/>
      <c r="NK292" s="271"/>
      <c r="NL292" s="271"/>
      <c r="NM292" s="245"/>
      <c r="NN292" s="271"/>
      <c r="NO292" s="271"/>
      <c r="NP292" s="245"/>
      <c r="NQ292" s="271"/>
      <c r="NR292" s="271"/>
      <c r="NS292" s="245"/>
      <c r="NT292" s="271"/>
      <c r="NU292" s="271"/>
      <c r="NV292" s="245"/>
      <c r="NW292" s="271"/>
      <c r="NX292" s="271"/>
      <c r="NY292" s="245"/>
      <c r="NZ292" s="271"/>
      <c r="OA292" s="271"/>
      <c r="OB292" s="245"/>
      <c r="OC292" s="271"/>
      <c r="OD292" s="271"/>
      <c r="OE292" s="245"/>
      <c r="OF292" s="271"/>
      <c r="OG292" s="271"/>
      <c r="OH292" s="245"/>
      <c r="OI292" s="271"/>
      <c r="OJ292" s="271"/>
      <c r="OK292" s="245"/>
      <c r="OL292" s="271"/>
      <c r="OM292" s="271"/>
      <c r="ON292" s="245"/>
      <c r="OO292" s="271"/>
      <c r="OP292" s="271"/>
      <c r="OQ292" s="245"/>
      <c r="OR292" s="271"/>
      <c r="OS292" s="271"/>
      <c r="OT292" s="245"/>
      <c r="OU292" s="271"/>
      <c r="OV292" s="271"/>
      <c r="OW292" s="245"/>
      <c r="OX292" s="271"/>
      <c r="OY292" s="271"/>
      <c r="OZ292" s="245"/>
      <c r="PA292" s="271"/>
      <c r="PB292" s="271"/>
      <c r="PC292" s="245"/>
      <c r="PD292" s="271"/>
      <c r="PE292" s="271"/>
      <c r="PF292" s="245"/>
      <c r="PG292" s="271"/>
      <c r="PH292" s="271"/>
      <c r="PI292" s="245"/>
      <c r="PJ292" s="271"/>
      <c r="PK292" s="271"/>
      <c r="PL292" s="245"/>
      <c r="PM292" s="271"/>
      <c r="PN292" s="271"/>
      <c r="PO292" s="245"/>
      <c r="PP292" s="271"/>
      <c r="PQ292" s="271"/>
      <c r="PR292" s="245"/>
      <c r="PS292" s="271"/>
      <c r="PT292" s="271"/>
      <c r="PU292" s="245"/>
      <c r="PV292" s="271"/>
      <c r="PW292" s="271"/>
      <c r="PX292" s="245"/>
      <c r="PY292" s="271"/>
      <c r="PZ292" s="271"/>
      <c r="QA292" s="245"/>
      <c r="QB292" s="271"/>
      <c r="QC292" s="271"/>
      <c r="QD292" s="245"/>
      <c r="QE292" s="271"/>
      <c r="QF292" s="271"/>
      <c r="QG292" s="245"/>
      <c r="QH292" s="271"/>
      <c r="QI292" s="271"/>
      <c r="QJ292" s="245"/>
      <c r="QK292" s="271"/>
      <c r="QL292" s="271"/>
      <c r="QM292" s="245"/>
      <c r="QN292" s="271"/>
      <c r="QO292" s="271"/>
      <c r="QP292" s="245"/>
      <c r="QQ292" s="271"/>
      <c r="QR292" s="271"/>
      <c r="QS292" s="245"/>
      <c r="QT292" s="271"/>
      <c r="QU292" s="271"/>
      <c r="QV292" s="245"/>
      <c r="QW292" s="271"/>
      <c r="QX292" s="271"/>
      <c r="QY292" s="245"/>
      <c r="QZ292" s="271"/>
      <c r="RA292" s="271"/>
      <c r="RB292" s="245"/>
      <c r="RC292" s="271"/>
      <c r="RD292" s="271"/>
      <c r="RE292" s="245"/>
      <c r="RF292" s="271"/>
    </row>
    <row r="293" spans="1:474" x14ac:dyDescent="0.2">
      <c r="A293" s="261"/>
      <c r="B293" s="283"/>
      <c r="C293" s="283"/>
      <c r="D293" s="283"/>
      <c r="E293" s="279" t="s">
        <v>293</v>
      </c>
      <c r="F293" s="238"/>
      <c r="G293" s="238"/>
      <c r="H293" s="262"/>
      <c r="I293" s="262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1"/>
      <c r="B294" s="283"/>
      <c r="C294" s="283"/>
      <c r="D294" s="283"/>
      <c r="E294" s="279" t="s">
        <v>292</v>
      </c>
      <c r="F294" s="238"/>
      <c r="G294" s="238"/>
      <c r="H294" s="262"/>
      <c r="I294" s="262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1"/>
      <c r="B295" s="283"/>
      <c r="C295" s="283"/>
      <c r="D295" s="283"/>
      <c r="E295" s="279" t="s">
        <v>293</v>
      </c>
      <c r="F295" s="238"/>
      <c r="G295" s="238"/>
      <c r="H295" s="262"/>
      <c r="I295" s="262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1"/>
      <c r="B296" s="283"/>
      <c r="C296" s="283"/>
      <c r="D296" s="283"/>
      <c r="E296" s="279" t="s">
        <v>292</v>
      </c>
      <c r="F296" s="238"/>
      <c r="G296" s="238"/>
      <c r="H296" s="262"/>
      <c r="I296" s="262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1"/>
      <c r="B297" s="283"/>
      <c r="C297" s="283"/>
      <c r="D297" s="283"/>
      <c r="E297" s="279" t="s">
        <v>293</v>
      </c>
      <c r="F297" s="238"/>
      <c r="G297" s="238"/>
      <c r="H297" s="262"/>
      <c r="I297" s="262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1"/>
      <c r="B298" s="283"/>
      <c r="C298" s="283"/>
      <c r="D298" s="283"/>
      <c r="E298" s="279" t="s">
        <v>292</v>
      </c>
      <c r="F298" s="238"/>
      <c r="G298" s="238"/>
      <c r="H298" s="262"/>
      <c r="I298" s="262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1"/>
      <c r="B299" s="283"/>
      <c r="C299" s="283"/>
      <c r="D299" s="283"/>
      <c r="E299" s="279" t="s">
        <v>293</v>
      </c>
      <c r="F299" s="238"/>
      <c r="G299" s="238"/>
      <c r="H299" s="262"/>
      <c r="I299" s="262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1"/>
      <c r="B300" s="283"/>
      <c r="C300" s="283"/>
      <c r="D300" s="283"/>
      <c r="E300" s="279" t="s">
        <v>292</v>
      </c>
      <c r="F300" s="238"/>
      <c r="G300" s="238"/>
      <c r="H300" s="262"/>
      <c r="I300" s="262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1"/>
      <c r="B301" s="283"/>
      <c r="C301" s="283"/>
      <c r="D301" s="283"/>
      <c r="E301" s="279" t="s">
        <v>293</v>
      </c>
      <c r="F301" s="238"/>
      <c r="G301" s="238"/>
      <c r="H301" s="262"/>
      <c r="I301" s="262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1"/>
      <c r="B302" s="283"/>
      <c r="C302" s="283"/>
      <c r="D302" s="283"/>
      <c r="E302" s="279" t="s">
        <v>292</v>
      </c>
      <c r="F302" s="238"/>
      <c r="G302" s="238"/>
      <c r="H302" s="262"/>
      <c r="I302" s="262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1"/>
      <c r="B303" s="283"/>
      <c r="C303" s="283"/>
      <c r="D303" s="283"/>
      <c r="E303" s="279" t="s">
        <v>293</v>
      </c>
      <c r="F303" s="238"/>
      <c r="G303" s="238"/>
      <c r="H303" s="262"/>
      <c r="I303" s="262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1"/>
      <c r="B304" s="283"/>
      <c r="C304" s="283"/>
      <c r="D304" s="283"/>
      <c r="E304" s="279" t="s">
        <v>292</v>
      </c>
      <c r="F304" s="238"/>
      <c r="G304" s="238"/>
      <c r="H304" s="262"/>
      <c r="I304" s="262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1"/>
      <c r="B305" s="283"/>
      <c r="C305" s="283"/>
      <c r="D305" s="283"/>
      <c r="E305" s="279" t="s">
        <v>293</v>
      </c>
      <c r="F305" s="238"/>
      <c r="G305" s="238"/>
      <c r="H305" s="262"/>
      <c r="I305" s="262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1"/>
      <c r="B306" s="283"/>
      <c r="C306" s="283"/>
      <c r="D306" s="283"/>
      <c r="E306" s="279" t="s">
        <v>292</v>
      </c>
      <c r="F306" s="238"/>
      <c r="G306" s="238"/>
      <c r="H306" s="262"/>
      <c r="I306" s="262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1"/>
      <c r="B307" s="283"/>
      <c r="C307" s="283"/>
      <c r="D307" s="283"/>
      <c r="E307" s="279" t="s">
        <v>293</v>
      </c>
      <c r="F307" s="238"/>
      <c r="G307" s="238"/>
      <c r="H307" s="262"/>
      <c r="I307" s="262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1"/>
      <c r="B308" s="283"/>
      <c r="C308" s="283"/>
      <c r="D308" s="283"/>
      <c r="E308" s="279" t="s">
        <v>292</v>
      </c>
      <c r="F308" s="238"/>
      <c r="G308" s="238"/>
      <c r="H308" s="262"/>
      <c r="I308" s="262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1"/>
      <c r="B309" s="283"/>
      <c r="C309" s="283"/>
      <c r="D309" s="283"/>
      <c r="E309" s="279" t="s">
        <v>293</v>
      </c>
      <c r="F309" s="238"/>
      <c r="G309" s="238"/>
      <c r="H309" s="262"/>
      <c r="I309" s="262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1"/>
      <c r="B310" s="283"/>
      <c r="C310" s="283"/>
      <c r="D310" s="283"/>
      <c r="E310" s="279" t="s">
        <v>292</v>
      </c>
      <c r="F310" s="238"/>
      <c r="G310" s="238"/>
      <c r="H310" s="262"/>
      <c r="I310" s="262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1"/>
      <c r="B311" s="283"/>
      <c r="C311" s="283"/>
      <c r="D311" s="283"/>
      <c r="E311" s="279" t="s">
        <v>293</v>
      </c>
      <c r="F311" s="238"/>
      <c r="G311" s="238"/>
      <c r="H311" s="262"/>
      <c r="I311" s="262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1"/>
      <c r="B312" s="283"/>
      <c r="C312" s="283"/>
      <c r="D312" s="283"/>
      <c r="E312" s="279" t="s">
        <v>292</v>
      </c>
      <c r="F312" s="238"/>
      <c r="G312" s="238"/>
      <c r="H312" s="262"/>
      <c r="I312" s="262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1"/>
      <c r="B313" s="283"/>
      <c r="C313" s="283"/>
      <c r="D313" s="283"/>
      <c r="E313" s="279" t="s">
        <v>293</v>
      </c>
      <c r="F313" s="238"/>
      <c r="G313" s="238"/>
      <c r="H313" s="262"/>
      <c r="I313" s="262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1"/>
      <c r="B314" s="283"/>
      <c r="C314" s="283"/>
      <c r="D314" s="283"/>
      <c r="E314" s="279" t="s">
        <v>292</v>
      </c>
      <c r="F314" s="238"/>
      <c r="G314" s="238"/>
      <c r="H314" s="262"/>
      <c r="I314" s="262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1"/>
      <c r="B315" s="283"/>
      <c r="C315" s="283"/>
      <c r="D315" s="283"/>
      <c r="E315" s="279" t="s">
        <v>293</v>
      </c>
      <c r="F315" s="227"/>
      <c r="G315" s="227"/>
      <c r="H315" s="262"/>
      <c r="I315" s="262"/>
      <c r="J315" s="227"/>
      <c r="K315" s="238"/>
      <c r="L315" s="227"/>
      <c r="M315" s="227"/>
      <c r="N315" s="238"/>
      <c r="O315" s="227"/>
      <c r="P315" s="227"/>
      <c r="Q315" s="238"/>
      <c r="R315" s="227"/>
      <c r="S315" s="227"/>
      <c r="T315" s="238"/>
      <c r="U315" s="227"/>
      <c r="V315" s="227"/>
      <c r="W315" s="238"/>
      <c r="X315" s="227"/>
      <c r="Y315" s="227"/>
      <c r="Z315" s="238"/>
      <c r="AA315" s="227"/>
      <c r="AB315" s="227"/>
      <c r="AC315" s="238"/>
      <c r="AD315" s="227"/>
      <c r="AE315" s="227"/>
      <c r="AF315" s="238"/>
      <c r="AG315" s="227"/>
      <c r="AH315" s="227"/>
      <c r="AI315" s="238"/>
      <c r="AJ315" s="227"/>
      <c r="AK315" s="227"/>
      <c r="AL315" s="238"/>
      <c r="AM315" s="227"/>
      <c r="AN315" s="227"/>
      <c r="AO315" s="238"/>
      <c r="AP315" s="227"/>
      <c r="AQ315" s="227"/>
      <c r="AR315" s="238"/>
      <c r="AS315" s="227"/>
      <c r="AT315" s="227"/>
      <c r="AU315" s="238"/>
      <c r="AV315" s="227"/>
      <c r="AW315" s="227"/>
      <c r="AX315" s="238"/>
      <c r="AY315" s="227"/>
      <c r="AZ315" s="227"/>
      <c r="BA315" s="238"/>
      <c r="BB315" s="227"/>
      <c r="BC315" s="227"/>
      <c r="BD315" s="238"/>
      <c r="BE315" s="227"/>
      <c r="BF315" s="227"/>
      <c r="BG315" s="238"/>
      <c r="BH315" s="227"/>
      <c r="BI315" s="227"/>
      <c r="BJ315" s="238"/>
      <c r="BK315" s="227"/>
      <c r="BL315" s="227"/>
      <c r="BM315" s="238"/>
      <c r="BN315" s="227"/>
      <c r="BO315" s="227"/>
      <c r="BP315" s="238"/>
      <c r="BQ315" s="227"/>
      <c r="BR315" s="227"/>
      <c r="BS315" s="238"/>
      <c r="BT315" s="227"/>
      <c r="BU315" s="227"/>
      <c r="BV315" s="238"/>
      <c r="BW315" s="227"/>
      <c r="BX315" s="227"/>
      <c r="BY315" s="238"/>
      <c r="BZ315" s="227"/>
      <c r="CA315" s="227"/>
      <c r="CB315" s="238"/>
      <c r="CC315" s="227"/>
      <c r="CD315" s="227"/>
      <c r="CE315" s="238"/>
      <c r="CF315" s="227"/>
      <c r="CG315" s="227"/>
      <c r="CH315" s="238"/>
      <c r="CI315" s="227"/>
      <c r="CJ315" s="227"/>
      <c r="CK315" s="238"/>
      <c r="CL315" s="227"/>
      <c r="CM315" s="227"/>
      <c r="CN315" s="238"/>
      <c r="CO315" s="227"/>
      <c r="CP315" s="227"/>
      <c r="CQ315" s="238"/>
      <c r="CR315" s="227"/>
      <c r="CS315" s="227"/>
      <c r="CT315" s="238"/>
      <c r="CU315" s="227"/>
      <c r="CV315" s="227"/>
      <c r="CW315" s="238"/>
      <c r="CX315" s="227"/>
      <c r="CY315" s="227"/>
      <c r="CZ315" s="238"/>
      <c r="DA315" s="227"/>
      <c r="DB315" s="227"/>
      <c r="DC315" s="238"/>
      <c r="DD315" s="227"/>
      <c r="DE315" s="227"/>
      <c r="DF315" s="238"/>
      <c r="DG315" s="227"/>
      <c r="DH315" s="227"/>
      <c r="DI315" s="238"/>
      <c r="DJ315" s="227"/>
      <c r="DK315" s="227"/>
      <c r="DL315" s="238"/>
      <c r="DM315" s="227"/>
      <c r="DN315" s="227"/>
      <c r="DO315" s="238"/>
      <c r="DP315" s="227"/>
      <c r="DQ315" s="227"/>
      <c r="DR315" s="238"/>
      <c r="DS315" s="227"/>
      <c r="DT315" s="227"/>
      <c r="DU315" s="238"/>
      <c r="DV315" s="271"/>
      <c r="DW315" s="271"/>
      <c r="DX315" s="245"/>
      <c r="DY315" s="271"/>
      <c r="DZ315" s="271"/>
      <c r="EA315" s="245"/>
      <c r="EB315" s="271"/>
      <c r="EC315" s="271"/>
      <c r="ED315" s="245"/>
      <c r="EE315" s="271"/>
      <c r="EF315" s="271"/>
      <c r="EG315" s="245"/>
      <c r="EH315" s="271"/>
      <c r="EI315" s="271"/>
      <c r="EJ315" s="245"/>
      <c r="EK315" s="271"/>
      <c r="EL315" s="271"/>
      <c r="EM315" s="245"/>
      <c r="EN315" s="271"/>
      <c r="EO315" s="271"/>
      <c r="EP315" s="245"/>
      <c r="EQ315" s="271"/>
      <c r="ER315" s="271"/>
      <c r="ES315" s="245"/>
      <c r="ET315" s="271"/>
      <c r="EU315" s="271"/>
      <c r="EV315" s="245"/>
      <c r="EW315" s="271"/>
      <c r="EX315" s="271"/>
      <c r="EY315" s="245"/>
      <c r="EZ315" s="271"/>
      <c r="FA315" s="271"/>
      <c r="FB315" s="245"/>
      <c r="FC315" s="271"/>
      <c r="FD315" s="271"/>
      <c r="FE315" s="245"/>
      <c r="FF315" s="271"/>
      <c r="FG315" s="271"/>
      <c r="FH315" s="245"/>
      <c r="FI315" s="271"/>
      <c r="FJ315" s="271"/>
      <c r="FK315" s="245"/>
      <c r="FL315" s="271"/>
      <c r="FM315" s="271"/>
      <c r="FN315" s="245"/>
      <c r="FO315" s="271"/>
      <c r="FP315" s="271"/>
      <c r="FQ315" s="245"/>
      <c r="FR315" s="271"/>
      <c r="FS315" s="271"/>
      <c r="FT315" s="245"/>
      <c r="FU315" s="271"/>
      <c r="FV315" s="271"/>
      <c r="FW315" s="245"/>
      <c r="FX315" s="271"/>
      <c r="FY315" s="271"/>
      <c r="FZ315" s="245"/>
      <c r="GA315" s="271"/>
      <c r="GB315" s="271"/>
      <c r="GC315" s="245"/>
      <c r="GD315" s="271"/>
      <c r="GE315" s="271"/>
      <c r="GF315" s="245"/>
      <c r="GG315" s="271"/>
      <c r="GH315" s="271"/>
      <c r="GI315" s="245"/>
      <c r="GJ315" s="271"/>
      <c r="GK315" s="271"/>
      <c r="GL315" s="245"/>
      <c r="GM315" s="271"/>
      <c r="GN315" s="271"/>
      <c r="GO315" s="245"/>
      <c r="GP315" s="271"/>
      <c r="GQ315" s="271"/>
      <c r="GR315" s="245"/>
      <c r="GS315" s="271"/>
      <c r="GT315" s="271"/>
      <c r="GU315" s="245"/>
      <c r="GV315" s="271"/>
      <c r="GW315" s="271"/>
      <c r="GX315" s="245"/>
      <c r="GY315" s="271"/>
      <c r="GZ315" s="271"/>
      <c r="HA315" s="245"/>
      <c r="HB315" s="271"/>
      <c r="HC315" s="271"/>
      <c r="HD315" s="245"/>
      <c r="HE315" s="271"/>
      <c r="HF315" s="271"/>
      <c r="HG315" s="245"/>
      <c r="HH315" s="271"/>
      <c r="HI315" s="271"/>
      <c r="HJ315" s="245"/>
      <c r="HK315" s="271"/>
      <c r="HL315" s="271"/>
      <c r="HM315" s="245"/>
      <c r="HN315" s="271"/>
      <c r="HO315" s="271"/>
      <c r="HP315" s="245"/>
      <c r="HQ315" s="271"/>
      <c r="HR315" s="271"/>
      <c r="HS315" s="245"/>
      <c r="HT315" s="271"/>
      <c r="HU315" s="271"/>
      <c r="HV315" s="245"/>
      <c r="HW315" s="271"/>
      <c r="HX315" s="271"/>
      <c r="HY315" s="245"/>
      <c r="HZ315" s="271"/>
      <c r="IA315" s="271"/>
      <c r="IB315" s="245"/>
      <c r="IC315" s="271"/>
      <c r="ID315" s="271"/>
      <c r="IE315" s="245"/>
      <c r="IF315" s="271"/>
      <c r="IG315" s="271"/>
      <c r="IH315" s="245"/>
      <c r="II315" s="271"/>
      <c r="IJ315" s="271"/>
      <c r="IK315" s="245"/>
      <c r="IL315" s="271"/>
      <c r="IM315" s="271"/>
      <c r="IN315" s="245"/>
      <c r="IO315" s="271"/>
      <c r="IP315" s="271"/>
      <c r="IQ315" s="245"/>
      <c r="IR315" s="271"/>
      <c r="IS315" s="271"/>
      <c r="IT315" s="245"/>
      <c r="IU315" s="271"/>
      <c r="IV315" s="271"/>
      <c r="IW315" s="245"/>
      <c r="IX315" s="271"/>
      <c r="IY315" s="271"/>
      <c r="IZ315" s="245"/>
      <c r="JA315" s="271"/>
      <c r="JB315" s="271"/>
      <c r="JC315" s="245"/>
      <c r="JD315" s="271"/>
      <c r="JE315" s="271"/>
      <c r="JF315" s="245"/>
      <c r="JG315" s="271"/>
      <c r="JH315" s="271"/>
      <c r="JI315" s="245"/>
      <c r="JJ315" s="271"/>
      <c r="JK315" s="271"/>
      <c r="JL315" s="245"/>
      <c r="JM315" s="271"/>
      <c r="JN315" s="271"/>
      <c r="JO315" s="245"/>
      <c r="JP315" s="271"/>
      <c r="JQ315" s="271"/>
      <c r="JR315" s="245"/>
      <c r="JS315" s="271"/>
      <c r="JT315" s="271"/>
      <c r="JU315" s="245"/>
      <c r="JV315" s="271"/>
      <c r="JW315" s="271"/>
      <c r="JX315" s="245"/>
      <c r="JY315" s="271"/>
      <c r="JZ315" s="271"/>
      <c r="KA315" s="245"/>
      <c r="KB315" s="271"/>
      <c r="KC315" s="271"/>
      <c r="KD315" s="245"/>
      <c r="KE315" s="271"/>
      <c r="KF315" s="271"/>
      <c r="KG315" s="245"/>
      <c r="KH315" s="271"/>
      <c r="KI315" s="271"/>
      <c r="KJ315" s="245"/>
      <c r="KK315" s="271"/>
      <c r="KL315" s="271"/>
      <c r="KM315" s="245"/>
      <c r="KN315" s="271"/>
      <c r="KO315" s="271"/>
      <c r="KP315" s="245"/>
      <c r="KQ315" s="271"/>
      <c r="KR315" s="271"/>
      <c r="KS315" s="245"/>
      <c r="KT315" s="271"/>
      <c r="KU315" s="271"/>
      <c r="KV315" s="245"/>
      <c r="KW315" s="271"/>
      <c r="KX315" s="271"/>
      <c r="KY315" s="245"/>
      <c r="KZ315" s="271"/>
      <c r="LA315" s="271"/>
      <c r="LB315" s="245"/>
      <c r="LC315" s="271"/>
      <c r="LD315" s="271"/>
      <c r="LE315" s="245"/>
      <c r="LF315" s="271"/>
      <c r="LG315" s="271"/>
      <c r="LH315" s="245"/>
      <c r="LI315" s="271"/>
      <c r="LJ315" s="271"/>
      <c r="LK315" s="245"/>
      <c r="LL315" s="271"/>
      <c r="LM315" s="271"/>
      <c r="LN315" s="245"/>
      <c r="LO315" s="271"/>
      <c r="LP315" s="271"/>
      <c r="LQ315" s="245"/>
      <c r="LR315" s="271"/>
      <c r="LS315" s="271"/>
      <c r="LT315" s="245"/>
      <c r="LU315" s="271"/>
      <c r="LV315" s="271"/>
      <c r="LW315" s="245"/>
      <c r="LX315" s="271"/>
      <c r="LY315" s="271"/>
      <c r="LZ315" s="245"/>
      <c r="MA315" s="271"/>
      <c r="MB315" s="271"/>
      <c r="MC315" s="245"/>
      <c r="MD315" s="271"/>
      <c r="ME315" s="271"/>
      <c r="MF315" s="245"/>
      <c r="MG315" s="271"/>
      <c r="MH315" s="271"/>
      <c r="MI315" s="245"/>
      <c r="MJ315" s="271"/>
      <c r="MK315" s="271"/>
      <c r="ML315" s="245"/>
      <c r="MM315" s="271"/>
      <c r="MN315" s="271"/>
      <c r="MO315" s="245"/>
      <c r="MP315" s="271"/>
      <c r="MQ315" s="271"/>
      <c r="MR315" s="245"/>
      <c r="MS315" s="271"/>
      <c r="MT315" s="271"/>
      <c r="MU315" s="245"/>
      <c r="MV315" s="271"/>
      <c r="MW315" s="271"/>
      <c r="MX315" s="245"/>
      <c r="MY315" s="271"/>
      <c r="MZ315" s="271"/>
      <c r="NA315" s="245"/>
      <c r="NB315" s="271"/>
      <c r="NC315" s="271"/>
      <c r="ND315" s="245"/>
      <c r="NE315" s="271"/>
      <c r="NF315" s="271"/>
      <c r="NG315" s="245"/>
      <c r="NH315" s="271"/>
      <c r="NI315" s="271"/>
      <c r="NJ315" s="245"/>
      <c r="NK315" s="271"/>
      <c r="NL315" s="271"/>
      <c r="NM315" s="245"/>
      <c r="NN315" s="271"/>
      <c r="NO315" s="271"/>
      <c r="NP315" s="245"/>
      <c r="NQ315" s="271"/>
      <c r="NR315" s="271"/>
      <c r="NS315" s="245"/>
      <c r="NT315" s="271"/>
      <c r="NU315" s="271"/>
      <c r="NV315" s="245"/>
      <c r="NW315" s="271"/>
      <c r="NX315" s="271"/>
      <c r="NY315" s="245"/>
      <c r="NZ315" s="271"/>
      <c r="OA315" s="271"/>
      <c r="OB315" s="245"/>
      <c r="OC315" s="271"/>
      <c r="OD315" s="271"/>
      <c r="OE315" s="245"/>
      <c r="OF315" s="271"/>
      <c r="OG315" s="271"/>
      <c r="OH315" s="245"/>
      <c r="OI315" s="271"/>
      <c r="OJ315" s="271"/>
      <c r="OK315" s="245"/>
      <c r="OL315" s="271"/>
      <c r="OM315" s="271"/>
      <c r="ON315" s="245"/>
      <c r="OO315" s="271"/>
      <c r="OP315" s="271"/>
      <c r="OQ315" s="245"/>
      <c r="OR315" s="271"/>
      <c r="OS315" s="271"/>
      <c r="OT315" s="245"/>
      <c r="OU315" s="271"/>
      <c r="OV315" s="271"/>
      <c r="OW315" s="245"/>
      <c r="OX315" s="271"/>
      <c r="OY315" s="271"/>
      <c r="OZ315" s="245"/>
      <c r="PA315" s="271"/>
      <c r="PB315" s="271"/>
      <c r="PC315" s="245"/>
      <c r="PD315" s="271"/>
      <c r="PE315" s="271"/>
      <c r="PF315" s="245"/>
      <c r="PG315" s="271"/>
      <c r="PH315" s="271"/>
      <c r="PI315" s="245"/>
      <c r="PJ315" s="271"/>
      <c r="PK315" s="271"/>
      <c r="PL315" s="245"/>
      <c r="PM315" s="271"/>
      <c r="PN315" s="271"/>
      <c r="PO315" s="245"/>
      <c r="PP315" s="271"/>
      <c r="PQ315" s="271"/>
      <c r="PR315" s="245"/>
      <c r="PS315" s="271"/>
      <c r="PT315" s="271"/>
      <c r="PU315" s="245"/>
      <c r="PV315" s="271"/>
      <c r="PW315" s="271"/>
      <c r="PX315" s="245"/>
      <c r="PY315" s="271"/>
      <c r="PZ315" s="271"/>
      <c r="QA315" s="245"/>
      <c r="QB315" s="271"/>
      <c r="QC315" s="271"/>
      <c r="QD315" s="245"/>
      <c r="QE315" s="271"/>
      <c r="QF315" s="271"/>
      <c r="QG315" s="245"/>
      <c r="QH315" s="271"/>
      <c r="QI315" s="271"/>
      <c r="QJ315" s="245"/>
      <c r="QK315" s="271"/>
      <c r="QL315" s="271"/>
      <c r="QM315" s="245"/>
      <c r="QN315" s="271"/>
      <c r="QO315" s="271"/>
      <c r="QP315" s="245"/>
      <c r="QQ315" s="271"/>
      <c r="QR315" s="271"/>
      <c r="QS315" s="245"/>
      <c r="QT315" s="271"/>
      <c r="QU315" s="271"/>
      <c r="QV315" s="245"/>
      <c r="QW315" s="271"/>
      <c r="QX315" s="271"/>
      <c r="QY315" s="245"/>
      <c r="QZ315" s="271"/>
      <c r="RA315" s="271"/>
      <c r="RB315" s="245"/>
      <c r="RC315" s="271"/>
      <c r="RD315" s="271"/>
      <c r="RE315" s="245"/>
      <c r="RF315" s="271"/>
    </row>
    <row r="316" spans="1:474" x14ac:dyDescent="0.2">
      <c r="A316" s="261"/>
      <c r="B316" s="283"/>
      <c r="C316" s="283"/>
      <c r="D316" s="283"/>
      <c r="E316" s="279" t="s">
        <v>292</v>
      </c>
      <c r="F316" s="238"/>
      <c r="G316" s="238"/>
      <c r="H316" s="262"/>
      <c r="I316" s="262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1"/>
      <c r="B317" s="283"/>
      <c r="C317" s="283"/>
      <c r="D317" s="283"/>
      <c r="E317" s="279" t="s">
        <v>293</v>
      </c>
      <c r="F317" s="238"/>
      <c r="G317" s="238"/>
      <c r="H317" s="262"/>
      <c r="I317" s="262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1"/>
      <c r="B318" s="283"/>
      <c r="C318" s="283"/>
      <c r="D318" s="283"/>
      <c r="E318" s="279" t="s">
        <v>292</v>
      </c>
      <c r="F318" s="238"/>
      <c r="G318" s="238"/>
      <c r="H318" s="262"/>
      <c r="I318" s="262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1"/>
      <c r="B319" s="283"/>
      <c r="C319" s="283"/>
      <c r="D319" s="283"/>
      <c r="E319" s="279" t="s">
        <v>293</v>
      </c>
      <c r="F319" s="238"/>
      <c r="G319" s="238"/>
      <c r="H319" s="262"/>
      <c r="I319" s="262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1"/>
      <c r="B320" s="283"/>
      <c r="C320" s="283"/>
      <c r="D320" s="283"/>
      <c r="E320" s="279" t="s">
        <v>292</v>
      </c>
      <c r="F320" s="227"/>
      <c r="G320" s="227"/>
      <c r="H320" s="262"/>
      <c r="I320" s="262"/>
      <c r="J320" s="227"/>
      <c r="K320" s="238"/>
      <c r="L320" s="227"/>
      <c r="M320" s="227"/>
      <c r="N320" s="238"/>
      <c r="O320" s="227"/>
      <c r="P320" s="227"/>
      <c r="Q320" s="238"/>
      <c r="R320" s="227"/>
      <c r="S320" s="227"/>
      <c r="T320" s="238"/>
      <c r="U320" s="227"/>
      <c r="V320" s="227"/>
      <c r="W320" s="238"/>
      <c r="X320" s="227"/>
      <c r="Y320" s="227"/>
      <c r="Z320" s="238"/>
      <c r="AA320" s="227"/>
      <c r="AB320" s="227"/>
      <c r="AC320" s="238"/>
      <c r="AD320" s="227"/>
      <c r="AE320" s="227"/>
      <c r="AF320" s="238"/>
      <c r="AG320" s="227"/>
      <c r="AH320" s="227"/>
      <c r="AI320" s="238"/>
      <c r="AJ320" s="227"/>
      <c r="AK320" s="227"/>
      <c r="AL320" s="238"/>
      <c r="AM320" s="227"/>
      <c r="AN320" s="227"/>
      <c r="AO320" s="238"/>
      <c r="AP320" s="227"/>
      <c r="AQ320" s="227"/>
      <c r="AR320" s="238"/>
      <c r="AS320" s="227"/>
      <c r="AT320" s="227"/>
      <c r="AU320" s="238"/>
      <c r="AV320" s="227"/>
      <c r="AW320" s="227"/>
      <c r="AX320" s="238"/>
      <c r="AY320" s="227"/>
      <c r="AZ320" s="227"/>
      <c r="BA320" s="238"/>
      <c r="BB320" s="227"/>
      <c r="BC320" s="227"/>
      <c r="BD320" s="238"/>
      <c r="BE320" s="227"/>
      <c r="BF320" s="227"/>
      <c r="BG320" s="238"/>
      <c r="BH320" s="227"/>
      <c r="BI320" s="227"/>
      <c r="BJ320" s="238"/>
      <c r="BK320" s="227"/>
      <c r="BL320" s="227"/>
      <c r="BM320" s="238"/>
      <c r="BN320" s="227"/>
      <c r="BO320" s="227"/>
      <c r="BP320" s="238"/>
      <c r="BQ320" s="227"/>
      <c r="BR320" s="227"/>
      <c r="BS320" s="238"/>
      <c r="BT320" s="227"/>
      <c r="BU320" s="227"/>
      <c r="BV320" s="238"/>
      <c r="BW320" s="227"/>
      <c r="BX320" s="227"/>
      <c r="BY320" s="238"/>
      <c r="BZ320" s="227"/>
      <c r="CA320" s="227"/>
      <c r="CB320" s="238"/>
      <c r="CC320" s="227"/>
      <c r="CD320" s="227"/>
      <c r="CE320" s="238"/>
      <c r="CF320" s="227"/>
      <c r="CG320" s="227"/>
      <c r="CH320" s="238"/>
      <c r="CI320" s="227"/>
      <c r="CJ320" s="227"/>
      <c r="CK320" s="238"/>
      <c r="CL320" s="227"/>
      <c r="CM320" s="227"/>
      <c r="CN320" s="238"/>
      <c r="CO320" s="227"/>
      <c r="CP320" s="227"/>
      <c r="CQ320" s="238"/>
      <c r="CR320" s="227"/>
      <c r="CS320" s="227"/>
      <c r="CT320" s="238"/>
      <c r="CU320" s="227"/>
      <c r="CV320" s="227"/>
      <c r="CW320" s="238"/>
      <c r="CX320" s="227"/>
      <c r="CY320" s="227"/>
      <c r="CZ320" s="238"/>
      <c r="DA320" s="227"/>
      <c r="DB320" s="227"/>
      <c r="DC320" s="238"/>
      <c r="DD320" s="227"/>
      <c r="DE320" s="227"/>
      <c r="DF320" s="238"/>
      <c r="DG320" s="227"/>
      <c r="DH320" s="227"/>
      <c r="DI320" s="238"/>
      <c r="DJ320" s="227"/>
      <c r="DK320" s="227"/>
      <c r="DL320" s="238"/>
      <c r="DM320" s="227"/>
      <c r="DN320" s="227"/>
      <c r="DO320" s="238"/>
      <c r="DP320" s="227"/>
      <c r="DQ320" s="227"/>
      <c r="DR320" s="238"/>
      <c r="DS320" s="227"/>
      <c r="DT320" s="227"/>
      <c r="DU320" s="238"/>
      <c r="DV320" s="271"/>
      <c r="DW320" s="271"/>
      <c r="DX320" s="245"/>
      <c r="DY320" s="271"/>
      <c r="DZ320" s="271"/>
      <c r="EA320" s="245"/>
      <c r="EB320" s="271"/>
      <c r="EC320" s="271"/>
      <c r="ED320" s="245"/>
      <c r="EE320" s="271"/>
      <c r="EF320" s="271"/>
      <c r="EG320" s="245"/>
      <c r="EH320" s="271"/>
      <c r="EI320" s="271"/>
      <c r="EJ320" s="245"/>
      <c r="EK320" s="271"/>
      <c r="EL320" s="271"/>
      <c r="EM320" s="245"/>
      <c r="EN320" s="271"/>
      <c r="EO320" s="271"/>
      <c r="EP320" s="245"/>
      <c r="EQ320" s="271"/>
      <c r="ER320" s="271"/>
      <c r="ES320" s="245"/>
      <c r="ET320" s="271"/>
      <c r="EU320" s="271"/>
      <c r="EV320" s="245"/>
      <c r="EW320" s="271"/>
      <c r="EX320" s="271"/>
      <c r="EY320" s="245"/>
      <c r="EZ320" s="271"/>
      <c r="FA320" s="271"/>
      <c r="FB320" s="245"/>
      <c r="FC320" s="271"/>
      <c r="FD320" s="271"/>
      <c r="FE320" s="245"/>
      <c r="FF320" s="271"/>
      <c r="FG320" s="271"/>
      <c r="FH320" s="245"/>
      <c r="FI320" s="271"/>
      <c r="FJ320" s="271"/>
      <c r="FK320" s="245"/>
      <c r="FL320" s="271"/>
      <c r="FM320" s="271"/>
      <c r="FN320" s="245"/>
      <c r="FO320" s="271"/>
      <c r="FP320" s="271"/>
      <c r="FQ320" s="245"/>
      <c r="FR320" s="271"/>
      <c r="FS320" s="271"/>
      <c r="FT320" s="245"/>
      <c r="FU320" s="271"/>
      <c r="FV320" s="271"/>
      <c r="FW320" s="245"/>
      <c r="FX320" s="271"/>
      <c r="FY320" s="271"/>
      <c r="FZ320" s="245"/>
      <c r="GA320" s="271"/>
      <c r="GB320" s="271"/>
      <c r="GC320" s="245"/>
      <c r="GD320" s="271"/>
      <c r="GE320" s="271"/>
      <c r="GF320" s="245"/>
      <c r="GG320" s="271"/>
      <c r="GH320" s="271"/>
      <c r="GI320" s="245"/>
      <c r="GJ320" s="271"/>
      <c r="GK320" s="271"/>
      <c r="GL320" s="245"/>
      <c r="GM320" s="271"/>
      <c r="GN320" s="271"/>
      <c r="GO320" s="245"/>
      <c r="GP320" s="271"/>
      <c r="GQ320" s="271"/>
      <c r="GR320" s="245"/>
      <c r="GS320" s="271"/>
      <c r="GT320" s="271"/>
      <c r="GU320" s="245"/>
      <c r="GV320" s="271"/>
      <c r="GW320" s="271"/>
      <c r="GX320" s="245"/>
      <c r="GY320" s="271"/>
      <c r="GZ320" s="271"/>
      <c r="HA320" s="245"/>
      <c r="HB320" s="271"/>
      <c r="HC320" s="271"/>
      <c r="HD320" s="245"/>
      <c r="HE320" s="271"/>
      <c r="HF320" s="271"/>
      <c r="HG320" s="245"/>
      <c r="HH320" s="271"/>
      <c r="HI320" s="271"/>
      <c r="HJ320" s="245"/>
      <c r="HK320" s="271"/>
      <c r="HL320" s="271"/>
      <c r="HM320" s="245"/>
      <c r="HN320" s="271"/>
      <c r="HO320" s="271"/>
      <c r="HP320" s="245"/>
      <c r="HQ320" s="271"/>
      <c r="HR320" s="271"/>
      <c r="HS320" s="245"/>
      <c r="HT320" s="271"/>
      <c r="HU320" s="271"/>
      <c r="HV320" s="245"/>
      <c r="HW320" s="271"/>
      <c r="HX320" s="271"/>
      <c r="HY320" s="245"/>
      <c r="HZ320" s="271"/>
      <c r="IA320" s="271"/>
      <c r="IB320" s="245"/>
      <c r="IC320" s="271"/>
      <c r="ID320" s="271"/>
      <c r="IE320" s="245"/>
      <c r="IF320" s="271"/>
      <c r="IG320" s="271"/>
      <c r="IH320" s="245"/>
      <c r="II320" s="271"/>
      <c r="IJ320" s="271"/>
      <c r="IK320" s="245"/>
      <c r="IL320" s="271"/>
      <c r="IM320" s="271"/>
      <c r="IN320" s="245"/>
      <c r="IO320" s="271"/>
      <c r="IP320" s="271"/>
      <c r="IQ320" s="245"/>
      <c r="IR320" s="271"/>
      <c r="IS320" s="271"/>
      <c r="IT320" s="245"/>
      <c r="IU320" s="271"/>
      <c r="IV320" s="271"/>
      <c r="IW320" s="245"/>
      <c r="IX320" s="271"/>
      <c r="IY320" s="271"/>
      <c r="IZ320" s="245"/>
      <c r="JA320" s="271"/>
      <c r="JB320" s="271"/>
      <c r="JC320" s="245"/>
      <c r="JD320" s="271"/>
      <c r="JE320" s="271"/>
      <c r="JF320" s="245"/>
      <c r="JG320" s="271"/>
      <c r="JH320" s="271"/>
      <c r="JI320" s="245"/>
      <c r="JJ320" s="271"/>
      <c r="JK320" s="271"/>
      <c r="JL320" s="245"/>
      <c r="JM320" s="271"/>
      <c r="JN320" s="271"/>
      <c r="JO320" s="245"/>
      <c r="JP320" s="271"/>
      <c r="JQ320" s="271"/>
      <c r="JR320" s="245"/>
      <c r="JS320" s="271"/>
      <c r="JT320" s="271"/>
      <c r="JU320" s="245"/>
      <c r="JV320" s="271"/>
      <c r="JW320" s="271"/>
      <c r="JX320" s="245"/>
      <c r="JY320" s="271"/>
      <c r="JZ320" s="271"/>
      <c r="KA320" s="245"/>
      <c r="KB320" s="271"/>
      <c r="KC320" s="271"/>
      <c r="KD320" s="245"/>
      <c r="KE320" s="271"/>
      <c r="KF320" s="271"/>
      <c r="KG320" s="245"/>
      <c r="KH320" s="271"/>
      <c r="KI320" s="271"/>
      <c r="KJ320" s="245"/>
      <c r="KK320" s="271"/>
      <c r="KL320" s="271"/>
      <c r="KM320" s="245"/>
      <c r="KN320" s="271"/>
      <c r="KO320" s="271"/>
      <c r="KP320" s="245"/>
      <c r="KQ320" s="271"/>
      <c r="KR320" s="271"/>
      <c r="KS320" s="245"/>
      <c r="KT320" s="271"/>
      <c r="KU320" s="271"/>
      <c r="KV320" s="245"/>
      <c r="KW320" s="271"/>
      <c r="KX320" s="271"/>
      <c r="KY320" s="245"/>
      <c r="KZ320" s="271"/>
      <c r="LA320" s="271"/>
      <c r="LB320" s="245"/>
      <c r="LC320" s="271"/>
      <c r="LD320" s="271"/>
      <c r="LE320" s="245"/>
      <c r="LF320" s="271"/>
      <c r="LG320" s="271"/>
      <c r="LH320" s="245"/>
      <c r="LI320" s="271"/>
      <c r="LJ320" s="271"/>
      <c r="LK320" s="245"/>
      <c r="LL320" s="271"/>
      <c r="LM320" s="271"/>
      <c r="LN320" s="245"/>
      <c r="LO320" s="271"/>
      <c r="LP320" s="271"/>
      <c r="LQ320" s="245"/>
      <c r="LR320" s="271"/>
      <c r="LS320" s="271"/>
      <c r="LT320" s="245"/>
      <c r="LU320" s="271"/>
      <c r="LV320" s="271"/>
      <c r="LW320" s="245"/>
      <c r="LX320" s="271"/>
      <c r="LY320" s="271"/>
      <c r="LZ320" s="245"/>
      <c r="MA320" s="271"/>
      <c r="MB320" s="271"/>
      <c r="MC320" s="245"/>
      <c r="MD320" s="271"/>
      <c r="ME320" s="271"/>
      <c r="MF320" s="245"/>
      <c r="MG320" s="271"/>
      <c r="MH320" s="271"/>
      <c r="MI320" s="245"/>
      <c r="MJ320" s="271"/>
      <c r="MK320" s="271"/>
      <c r="ML320" s="245"/>
      <c r="MM320" s="271"/>
      <c r="MN320" s="271"/>
      <c r="MO320" s="245"/>
      <c r="MP320" s="271"/>
      <c r="MQ320" s="271"/>
      <c r="MR320" s="245"/>
      <c r="MS320" s="271"/>
      <c r="MT320" s="271"/>
      <c r="MU320" s="245"/>
      <c r="MV320" s="271"/>
      <c r="MW320" s="271"/>
      <c r="MX320" s="245"/>
      <c r="MY320" s="271"/>
      <c r="MZ320" s="271"/>
      <c r="NA320" s="245"/>
      <c r="NB320" s="271"/>
      <c r="NC320" s="271"/>
      <c r="ND320" s="245"/>
      <c r="NE320" s="271"/>
      <c r="NF320" s="271"/>
      <c r="NG320" s="245"/>
      <c r="NH320" s="271"/>
      <c r="NI320" s="271"/>
      <c r="NJ320" s="245"/>
      <c r="NK320" s="271"/>
      <c r="NL320" s="271"/>
      <c r="NM320" s="245"/>
      <c r="NN320" s="271"/>
      <c r="NO320" s="271"/>
      <c r="NP320" s="245"/>
      <c r="NQ320" s="271"/>
      <c r="NR320" s="271"/>
      <c r="NS320" s="245"/>
      <c r="NT320" s="271"/>
      <c r="NU320" s="271"/>
      <c r="NV320" s="245"/>
      <c r="NW320" s="271"/>
      <c r="NX320" s="271"/>
      <c r="NY320" s="245"/>
      <c r="NZ320" s="271"/>
      <c r="OA320" s="271"/>
      <c r="OB320" s="245"/>
      <c r="OC320" s="271"/>
      <c r="OD320" s="271"/>
      <c r="OE320" s="245"/>
      <c r="OF320" s="271"/>
      <c r="OG320" s="271"/>
      <c r="OH320" s="245"/>
      <c r="OI320" s="271"/>
      <c r="OJ320" s="271"/>
      <c r="OK320" s="245"/>
      <c r="OL320" s="271"/>
      <c r="OM320" s="271"/>
      <c r="ON320" s="245"/>
      <c r="OO320" s="271"/>
      <c r="OP320" s="271"/>
      <c r="OQ320" s="245"/>
      <c r="OR320" s="271"/>
      <c r="OS320" s="271"/>
      <c r="OT320" s="245"/>
      <c r="OU320" s="271"/>
      <c r="OV320" s="271"/>
      <c r="OW320" s="245"/>
      <c r="OX320" s="271"/>
      <c r="OY320" s="271"/>
      <c r="OZ320" s="245"/>
      <c r="PA320" s="271"/>
      <c r="PB320" s="271"/>
      <c r="PC320" s="245"/>
      <c r="PD320" s="271"/>
      <c r="PE320" s="271"/>
      <c r="PF320" s="245"/>
      <c r="PG320" s="271"/>
      <c r="PH320" s="271"/>
      <c r="PI320" s="245"/>
      <c r="PJ320" s="271"/>
      <c r="PK320" s="271"/>
      <c r="PL320" s="245"/>
      <c r="PM320" s="271"/>
      <c r="PN320" s="271"/>
      <c r="PO320" s="245"/>
      <c r="PP320" s="271"/>
      <c r="PQ320" s="271"/>
      <c r="PR320" s="245"/>
      <c r="PS320" s="271"/>
      <c r="PT320" s="271"/>
      <c r="PU320" s="245"/>
      <c r="PV320" s="271"/>
      <c r="PW320" s="271"/>
      <c r="PX320" s="245"/>
      <c r="PY320" s="271"/>
      <c r="PZ320" s="271"/>
      <c r="QA320" s="245"/>
      <c r="QB320" s="271"/>
      <c r="QC320" s="271"/>
      <c r="QD320" s="245"/>
      <c r="QE320" s="271"/>
      <c r="QF320" s="271"/>
      <c r="QG320" s="245"/>
      <c r="QH320" s="271"/>
      <c r="QI320" s="271"/>
      <c r="QJ320" s="245"/>
      <c r="QK320" s="271"/>
      <c r="QL320" s="271"/>
      <c r="QM320" s="245"/>
      <c r="QN320" s="271"/>
      <c r="QO320" s="271"/>
      <c r="QP320" s="245"/>
      <c r="QQ320" s="271"/>
      <c r="QR320" s="271"/>
      <c r="QS320" s="245"/>
      <c r="QT320" s="271"/>
      <c r="QU320" s="271"/>
      <c r="QV320" s="245"/>
      <c r="QW320" s="271"/>
      <c r="QX320" s="271"/>
      <c r="QY320" s="245"/>
      <c r="QZ320" s="271"/>
      <c r="RA320" s="271"/>
      <c r="RB320" s="245"/>
      <c r="RC320" s="271"/>
      <c r="RD320" s="271"/>
      <c r="RE320" s="245"/>
      <c r="RF320" s="271"/>
    </row>
    <row r="321" spans="1:474" x14ac:dyDescent="0.2">
      <c r="A321" s="261"/>
      <c r="B321" s="283"/>
      <c r="C321" s="283"/>
      <c r="D321" s="283"/>
      <c r="E321" s="279" t="s">
        <v>293</v>
      </c>
      <c r="F321" s="238"/>
      <c r="G321" s="238"/>
      <c r="H321" s="262"/>
      <c r="I321" s="262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1"/>
      <c r="B322" s="283"/>
      <c r="C322" s="283"/>
      <c r="D322" s="283"/>
      <c r="E322" s="279" t="s">
        <v>292</v>
      </c>
      <c r="F322" s="238"/>
      <c r="G322" s="238"/>
      <c r="H322" s="262"/>
      <c r="I322" s="262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1"/>
      <c r="B323" s="283"/>
      <c r="C323" s="283"/>
      <c r="D323" s="283"/>
      <c r="E323" s="279" t="s">
        <v>293</v>
      </c>
      <c r="F323" s="227"/>
      <c r="G323" s="227"/>
      <c r="H323" s="261"/>
      <c r="I323" s="261"/>
      <c r="J323" s="261"/>
      <c r="K323" s="261"/>
      <c r="L323" s="227"/>
      <c r="M323" s="261"/>
      <c r="N323" s="261"/>
      <c r="O323" s="227"/>
      <c r="P323" s="261"/>
      <c r="Q323" s="261"/>
      <c r="R323" s="227"/>
      <c r="S323" s="261"/>
      <c r="T323" s="261"/>
      <c r="U323" s="227"/>
      <c r="V323" s="261"/>
      <c r="W323" s="261"/>
      <c r="X323" s="227"/>
      <c r="Y323" s="261"/>
      <c r="Z323" s="261"/>
      <c r="AA323" s="227"/>
      <c r="AB323" s="261"/>
      <c r="AC323" s="261"/>
      <c r="AD323" s="227"/>
      <c r="AE323" s="261"/>
      <c r="AF323" s="261"/>
      <c r="AG323" s="227"/>
      <c r="AH323" s="261"/>
      <c r="AI323" s="261"/>
      <c r="AJ323" s="227"/>
      <c r="AK323" s="261"/>
      <c r="AL323" s="261"/>
      <c r="AM323" s="227"/>
      <c r="AN323" s="261"/>
      <c r="AO323" s="261"/>
      <c r="AP323" s="227"/>
      <c r="AQ323" s="261"/>
      <c r="AR323" s="261"/>
      <c r="AS323" s="227"/>
      <c r="AT323" s="261"/>
      <c r="AU323" s="261"/>
      <c r="AV323" s="227"/>
      <c r="AW323" s="261"/>
      <c r="AX323" s="261"/>
      <c r="AY323" s="227"/>
      <c r="AZ323" s="261"/>
      <c r="BA323" s="261"/>
      <c r="BB323" s="227"/>
      <c r="BC323" s="261"/>
      <c r="BD323" s="261"/>
      <c r="BE323" s="227"/>
      <c r="BF323" s="261"/>
      <c r="BG323" s="261"/>
      <c r="BH323" s="227"/>
      <c r="BI323" s="261"/>
      <c r="BJ323" s="261"/>
      <c r="BK323" s="227"/>
      <c r="BL323" s="261"/>
      <c r="BM323" s="261"/>
      <c r="BN323" s="227"/>
      <c r="BO323" s="261"/>
      <c r="BP323" s="261"/>
      <c r="BQ323" s="227"/>
      <c r="BR323" s="261"/>
      <c r="BS323" s="261"/>
      <c r="BT323" s="227"/>
      <c r="BU323" s="261"/>
      <c r="BV323" s="261"/>
      <c r="BW323" s="227"/>
      <c r="BX323" s="261"/>
      <c r="BY323" s="261"/>
      <c r="BZ323" s="227"/>
      <c r="CA323" s="261"/>
      <c r="CB323" s="261"/>
      <c r="CC323" s="227"/>
      <c r="CD323" s="261"/>
      <c r="CE323" s="261"/>
      <c r="CF323" s="227"/>
      <c r="CG323" s="261"/>
      <c r="CH323" s="261"/>
      <c r="CI323" s="227"/>
      <c r="CJ323" s="261"/>
      <c r="CK323" s="261"/>
      <c r="CL323" s="227"/>
      <c r="CM323" s="261"/>
      <c r="CN323" s="261"/>
      <c r="CO323" s="227"/>
      <c r="CP323" s="261"/>
      <c r="CQ323" s="261"/>
      <c r="CR323" s="227"/>
      <c r="CS323" s="261"/>
      <c r="CT323" s="261"/>
      <c r="CU323" s="227"/>
      <c r="CV323" s="261"/>
      <c r="CW323" s="261"/>
      <c r="CX323" s="227"/>
      <c r="CY323" s="261"/>
      <c r="CZ323" s="261"/>
      <c r="DA323" s="227"/>
      <c r="DB323" s="261"/>
      <c r="DC323" s="261"/>
      <c r="DD323" s="227"/>
      <c r="DE323" s="261"/>
      <c r="DF323" s="261"/>
      <c r="DG323" s="227"/>
      <c r="DH323" s="261"/>
      <c r="DI323" s="261"/>
      <c r="DJ323" s="227"/>
      <c r="DK323" s="261"/>
      <c r="DL323" s="261"/>
      <c r="DM323" s="227"/>
      <c r="DN323" s="261"/>
      <c r="DO323" s="261"/>
      <c r="DP323" s="227"/>
      <c r="DQ323" s="261"/>
      <c r="DR323" s="261"/>
      <c r="DS323" s="227"/>
      <c r="DT323" s="261"/>
      <c r="DU323" s="261"/>
      <c r="DV323" s="271"/>
      <c r="DW323" s="272"/>
      <c r="DX323" s="272"/>
      <c r="DY323" s="271"/>
      <c r="DZ323" s="272"/>
      <c r="EA323" s="272"/>
      <c r="EB323" s="271"/>
      <c r="EC323" s="272"/>
      <c r="ED323" s="272"/>
      <c r="EE323" s="271"/>
      <c r="EF323" s="272"/>
      <c r="EG323" s="272"/>
      <c r="EH323" s="271"/>
      <c r="EI323" s="272"/>
      <c r="EJ323" s="272"/>
      <c r="EK323" s="271"/>
      <c r="EL323" s="272"/>
      <c r="EM323" s="272"/>
      <c r="EN323" s="271"/>
      <c r="EO323" s="272"/>
      <c r="EP323" s="272"/>
      <c r="EQ323" s="271"/>
      <c r="ER323" s="272"/>
      <c r="ES323" s="272"/>
      <c r="ET323" s="271"/>
      <c r="EU323" s="272"/>
      <c r="EV323" s="272"/>
      <c r="EW323" s="271"/>
      <c r="EX323" s="272"/>
      <c r="EY323" s="272"/>
      <c r="EZ323" s="271"/>
      <c r="FA323" s="272"/>
      <c r="FB323" s="272"/>
      <c r="FC323" s="271"/>
      <c r="FD323" s="272"/>
      <c r="FE323" s="272"/>
      <c r="FF323" s="271"/>
      <c r="FG323" s="272"/>
      <c r="FH323" s="272"/>
      <c r="FI323" s="271"/>
      <c r="FJ323" s="272"/>
      <c r="FK323" s="272"/>
      <c r="FL323" s="271"/>
      <c r="FM323" s="272"/>
      <c r="FN323" s="272"/>
      <c r="FO323" s="271"/>
      <c r="FP323" s="272"/>
      <c r="FQ323" s="272"/>
      <c r="FR323" s="271"/>
      <c r="FS323" s="272"/>
      <c r="FT323" s="272"/>
      <c r="FU323" s="271"/>
      <c r="FV323" s="272"/>
      <c r="FW323" s="272"/>
      <c r="FX323" s="271"/>
      <c r="FY323" s="272"/>
      <c r="FZ323" s="272"/>
      <c r="GA323" s="271"/>
      <c r="GB323" s="272"/>
      <c r="GC323" s="272"/>
      <c r="GD323" s="271"/>
      <c r="GE323" s="272"/>
      <c r="GF323" s="272"/>
      <c r="GG323" s="271"/>
      <c r="GH323" s="272"/>
      <c r="GI323" s="272"/>
      <c r="GJ323" s="271"/>
      <c r="GK323" s="272"/>
      <c r="GL323" s="272"/>
      <c r="GM323" s="271"/>
      <c r="GN323" s="272"/>
      <c r="GO323" s="272"/>
      <c r="GP323" s="271"/>
      <c r="GQ323" s="272"/>
      <c r="GR323" s="272"/>
      <c r="GS323" s="271"/>
      <c r="GT323" s="272"/>
      <c r="GU323" s="272"/>
      <c r="GV323" s="271"/>
      <c r="GW323" s="272"/>
      <c r="GX323" s="272"/>
      <c r="GY323" s="271"/>
      <c r="GZ323" s="272"/>
      <c r="HA323" s="272"/>
      <c r="HB323" s="271"/>
      <c r="HC323" s="272"/>
      <c r="HD323" s="272"/>
      <c r="HE323" s="271"/>
      <c r="HF323" s="272"/>
      <c r="HG323" s="272"/>
      <c r="HH323" s="271"/>
      <c r="HI323" s="272"/>
      <c r="HJ323" s="272"/>
      <c r="HK323" s="271"/>
      <c r="HL323" s="272"/>
      <c r="HM323" s="272"/>
      <c r="HN323" s="271"/>
      <c r="HO323" s="272"/>
      <c r="HP323" s="272"/>
      <c r="HQ323" s="271"/>
      <c r="HR323" s="272"/>
      <c r="HS323" s="272"/>
      <c r="HT323" s="271"/>
      <c r="HU323" s="272"/>
      <c r="HV323" s="272"/>
      <c r="HW323" s="271"/>
      <c r="HX323" s="272"/>
      <c r="HY323" s="272"/>
      <c r="HZ323" s="271"/>
      <c r="IA323" s="272"/>
      <c r="IB323" s="272"/>
      <c r="IC323" s="271"/>
      <c r="ID323" s="272"/>
      <c r="IE323" s="272"/>
      <c r="IF323" s="271"/>
      <c r="IG323" s="272"/>
      <c r="IH323" s="272"/>
      <c r="II323" s="271"/>
      <c r="IJ323" s="272"/>
      <c r="IK323" s="272"/>
      <c r="IL323" s="271"/>
      <c r="IM323" s="272"/>
      <c r="IN323" s="272"/>
      <c r="IO323" s="271"/>
      <c r="IP323" s="272"/>
      <c r="IQ323" s="272"/>
      <c r="IR323" s="271"/>
      <c r="IS323" s="272"/>
      <c r="IT323" s="272"/>
      <c r="IU323" s="271"/>
      <c r="IV323" s="272"/>
      <c r="IW323" s="272"/>
      <c r="IX323" s="271"/>
      <c r="IY323" s="272"/>
      <c r="IZ323" s="272"/>
      <c r="JA323" s="271"/>
      <c r="JB323" s="272"/>
      <c r="JC323" s="272"/>
      <c r="JD323" s="271"/>
      <c r="JE323" s="272"/>
      <c r="JF323" s="272"/>
      <c r="JG323" s="271"/>
      <c r="JH323" s="272"/>
      <c r="JI323" s="272"/>
      <c r="JJ323" s="271"/>
      <c r="JK323" s="272"/>
      <c r="JL323" s="272"/>
      <c r="JM323" s="271"/>
      <c r="JN323" s="272"/>
      <c r="JO323" s="272"/>
      <c r="JP323" s="271"/>
      <c r="JQ323" s="272"/>
      <c r="JR323" s="272"/>
      <c r="JS323" s="271"/>
      <c r="JT323" s="272"/>
      <c r="JU323" s="272"/>
      <c r="JV323" s="271"/>
      <c r="JW323" s="272"/>
      <c r="JX323" s="272"/>
      <c r="JY323" s="271"/>
      <c r="JZ323" s="272"/>
      <c r="KA323" s="272"/>
      <c r="KB323" s="271"/>
      <c r="KC323" s="272"/>
      <c r="KD323" s="272"/>
      <c r="KE323" s="271"/>
      <c r="KF323" s="272"/>
      <c r="KG323" s="272"/>
      <c r="KH323" s="271"/>
      <c r="KI323" s="272"/>
      <c r="KJ323" s="272"/>
      <c r="KK323" s="271"/>
      <c r="KL323" s="272"/>
      <c r="KM323" s="272"/>
      <c r="KN323" s="271"/>
      <c r="KO323" s="272"/>
      <c r="KP323" s="272"/>
      <c r="KQ323" s="271"/>
      <c r="KR323" s="272"/>
      <c r="KS323" s="272"/>
      <c r="KT323" s="271"/>
      <c r="KU323" s="272"/>
      <c r="KV323" s="272"/>
      <c r="KW323" s="271"/>
      <c r="KX323" s="272"/>
      <c r="KY323" s="272"/>
      <c r="KZ323" s="271"/>
      <c r="LA323" s="272"/>
      <c r="LB323" s="272"/>
      <c r="LC323" s="271"/>
      <c r="LD323" s="272"/>
      <c r="LE323" s="272"/>
      <c r="LF323" s="271"/>
      <c r="LG323" s="272"/>
      <c r="LH323" s="272"/>
      <c r="LI323" s="271"/>
      <c r="LJ323" s="272"/>
      <c r="LK323" s="272"/>
      <c r="LL323" s="271"/>
      <c r="LM323" s="272"/>
      <c r="LN323" s="272"/>
      <c r="LO323" s="271"/>
      <c r="LP323" s="272"/>
      <c r="LQ323" s="272"/>
      <c r="LR323" s="271"/>
      <c r="LS323" s="272"/>
      <c r="LT323" s="272"/>
      <c r="LU323" s="271"/>
      <c r="LV323" s="272"/>
      <c r="LW323" s="272"/>
      <c r="LX323" s="271"/>
      <c r="LY323" s="272"/>
      <c r="LZ323" s="272"/>
      <c r="MA323" s="271"/>
      <c r="MB323" s="272"/>
      <c r="MC323" s="272"/>
      <c r="MD323" s="271"/>
      <c r="ME323" s="272"/>
      <c r="MF323" s="272"/>
      <c r="MG323" s="271"/>
      <c r="MH323" s="272"/>
      <c r="MI323" s="272"/>
      <c r="MJ323" s="271"/>
      <c r="MK323" s="272"/>
      <c r="ML323" s="272"/>
      <c r="MM323" s="271"/>
      <c r="MN323" s="272"/>
      <c r="MO323" s="272"/>
      <c r="MP323" s="271"/>
      <c r="MQ323" s="272"/>
      <c r="MR323" s="272"/>
      <c r="MS323" s="271"/>
      <c r="MT323" s="272"/>
      <c r="MU323" s="272"/>
      <c r="MV323" s="271"/>
      <c r="MW323" s="272"/>
      <c r="MX323" s="272"/>
      <c r="MY323" s="271"/>
      <c r="MZ323" s="272"/>
      <c r="NA323" s="272"/>
      <c r="NB323" s="271"/>
      <c r="NC323" s="272"/>
      <c r="ND323" s="272"/>
      <c r="NE323" s="271"/>
      <c r="NF323" s="272"/>
      <c r="NG323" s="272"/>
      <c r="NH323" s="271"/>
      <c r="NI323" s="272"/>
      <c r="NJ323" s="272"/>
      <c r="NK323" s="271"/>
      <c r="NL323" s="272"/>
      <c r="NM323" s="272"/>
      <c r="NN323" s="271"/>
      <c r="NO323" s="272"/>
      <c r="NP323" s="272"/>
      <c r="NQ323" s="271"/>
      <c r="NR323" s="272"/>
      <c r="NS323" s="272"/>
      <c r="NT323" s="271"/>
      <c r="NU323" s="272"/>
      <c r="NV323" s="272"/>
      <c r="NW323" s="271"/>
      <c r="NX323" s="272"/>
      <c r="NY323" s="272"/>
      <c r="NZ323" s="271"/>
      <c r="OA323" s="272"/>
      <c r="OB323" s="272"/>
      <c r="OC323" s="271"/>
      <c r="OD323" s="272"/>
      <c r="OE323" s="272"/>
      <c r="OF323" s="271"/>
      <c r="OG323" s="272"/>
      <c r="OH323" s="272"/>
      <c r="OI323" s="271"/>
      <c r="OJ323" s="272"/>
      <c r="OK323" s="272"/>
      <c r="OL323" s="271"/>
      <c r="OM323" s="272"/>
      <c r="ON323" s="272"/>
      <c r="OO323" s="271"/>
      <c r="OP323" s="272"/>
      <c r="OQ323" s="272"/>
      <c r="OR323" s="271"/>
      <c r="OS323" s="272"/>
      <c r="OT323" s="272"/>
      <c r="OU323" s="271"/>
      <c r="OV323" s="272"/>
      <c r="OW323" s="272"/>
      <c r="OX323" s="271"/>
      <c r="OY323" s="272"/>
      <c r="OZ323" s="272"/>
      <c r="PA323" s="271"/>
      <c r="PB323" s="272"/>
      <c r="PC323" s="272"/>
      <c r="PD323" s="271"/>
      <c r="PE323" s="272"/>
      <c r="PF323" s="272"/>
      <c r="PG323" s="271"/>
      <c r="PH323" s="272"/>
      <c r="PI323" s="272"/>
      <c r="PJ323" s="271"/>
      <c r="PK323" s="272"/>
      <c r="PL323" s="272"/>
      <c r="PM323" s="271"/>
      <c r="PN323" s="272"/>
      <c r="PO323" s="272"/>
      <c r="PP323" s="271"/>
      <c r="PQ323" s="272"/>
      <c r="PR323" s="272"/>
      <c r="PS323" s="271"/>
      <c r="PT323" s="272"/>
      <c r="PU323" s="272"/>
      <c r="PV323" s="271"/>
      <c r="PW323" s="272"/>
      <c r="PX323" s="272"/>
      <c r="PY323" s="271"/>
      <c r="PZ323" s="272"/>
      <c r="QA323" s="272"/>
      <c r="QB323" s="271"/>
      <c r="QC323" s="272"/>
      <c r="QD323" s="272"/>
      <c r="QE323" s="271"/>
      <c r="QF323" s="272"/>
      <c r="QG323" s="272"/>
      <c r="QH323" s="271"/>
      <c r="QI323" s="272"/>
      <c r="QJ323" s="272"/>
      <c r="QK323" s="271"/>
      <c r="QL323" s="272"/>
      <c r="QM323" s="272"/>
      <c r="QN323" s="271"/>
      <c r="QO323" s="272"/>
      <c r="QP323" s="272"/>
      <c r="QQ323" s="271"/>
      <c r="QR323" s="272"/>
      <c r="QS323" s="272"/>
      <c r="QT323" s="271"/>
      <c r="QU323" s="272"/>
      <c r="QV323" s="272"/>
      <c r="QW323" s="271"/>
      <c r="QX323" s="272"/>
      <c r="QY323" s="272"/>
      <c r="QZ323" s="271"/>
      <c r="RA323" s="272"/>
      <c r="RB323" s="272"/>
      <c r="RC323" s="271"/>
      <c r="RD323" s="272"/>
      <c r="RE323" s="272"/>
      <c r="RF323" s="271"/>
    </row>
    <row r="324" spans="1:474" x14ac:dyDescent="0.2">
      <c r="A324" s="261"/>
      <c r="B324" s="283"/>
      <c r="C324" s="283"/>
      <c r="D324" s="283"/>
      <c r="E324" s="279" t="s">
        <v>292</v>
      </c>
      <c r="F324" s="238"/>
      <c r="G324" s="238"/>
      <c r="H324" s="262"/>
      <c r="I324" s="262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1"/>
      <c r="B325" s="283"/>
      <c r="C325" s="283"/>
      <c r="D325" s="283"/>
      <c r="E325" s="279" t="s">
        <v>293</v>
      </c>
      <c r="F325" s="238"/>
      <c r="G325" s="238"/>
      <c r="H325" s="262"/>
      <c r="I325" s="262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1"/>
      <c r="B326" s="283"/>
      <c r="C326" s="283"/>
      <c r="D326" s="283"/>
      <c r="E326" s="279" t="s">
        <v>292</v>
      </c>
      <c r="F326" s="238"/>
      <c r="G326" s="238"/>
      <c r="H326" s="262"/>
      <c r="I326" s="262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1"/>
      <c r="B327" s="283"/>
      <c r="C327" s="283"/>
      <c r="D327" s="283"/>
      <c r="E327" s="279" t="s">
        <v>293</v>
      </c>
      <c r="F327" s="238"/>
      <c r="G327" s="238"/>
      <c r="H327" s="262"/>
      <c r="I327" s="262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1"/>
      <c r="B328" s="283"/>
      <c r="C328" s="283"/>
      <c r="D328" s="283"/>
      <c r="E328" s="279" t="s">
        <v>292</v>
      </c>
      <c r="F328" s="238"/>
      <c r="G328" s="238"/>
      <c r="H328" s="262"/>
      <c r="I328" s="262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1"/>
      <c r="B329" s="283"/>
      <c r="C329" s="283"/>
      <c r="D329" s="283"/>
      <c r="E329" s="279" t="s">
        <v>293</v>
      </c>
      <c r="F329" s="238"/>
      <c r="G329" s="238"/>
      <c r="H329" s="262"/>
      <c r="I329" s="262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1"/>
      <c r="B330" s="283"/>
      <c r="C330" s="283"/>
      <c r="D330" s="283"/>
      <c r="E330" s="279" t="s">
        <v>292</v>
      </c>
      <c r="F330" s="238"/>
      <c r="G330" s="238"/>
      <c r="H330" s="262"/>
      <c r="I330" s="262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1"/>
      <c r="B331" s="283"/>
      <c r="C331" s="283"/>
      <c r="D331" s="283"/>
      <c r="E331" s="279" t="s">
        <v>293</v>
      </c>
      <c r="F331" s="238"/>
      <c r="G331" s="238"/>
      <c r="H331" s="262"/>
      <c r="I331" s="262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1"/>
      <c r="B332" s="283"/>
      <c r="C332" s="283"/>
      <c r="D332" s="283"/>
      <c r="E332" s="279" t="s">
        <v>292</v>
      </c>
      <c r="F332" s="238"/>
      <c r="G332" s="238"/>
      <c r="H332" s="262"/>
      <c r="I332" s="262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1"/>
      <c r="B333" s="283"/>
      <c r="C333" s="283"/>
      <c r="D333" s="283"/>
      <c r="E333" s="279" t="s">
        <v>293</v>
      </c>
      <c r="F333" s="238"/>
      <c r="G333" s="238"/>
      <c r="H333" s="262"/>
      <c r="I333" s="262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1"/>
      <c r="B334" s="283"/>
      <c r="C334" s="283"/>
      <c r="D334" s="283"/>
      <c r="E334" s="279" t="s">
        <v>292</v>
      </c>
      <c r="F334" s="238"/>
      <c r="G334" s="238"/>
      <c r="H334" s="262"/>
      <c r="I334" s="262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1"/>
      <c r="B335" s="283"/>
      <c r="C335" s="283"/>
      <c r="D335" s="283"/>
      <c r="E335" s="279" t="s">
        <v>293</v>
      </c>
      <c r="F335" s="238"/>
      <c r="G335" s="238"/>
      <c r="H335" s="262"/>
      <c r="I335" s="262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1"/>
      <c r="B336" s="283"/>
      <c r="C336" s="283"/>
      <c r="D336" s="283"/>
      <c r="E336" s="279" t="s">
        <v>292</v>
      </c>
      <c r="F336" s="238"/>
      <c r="G336" s="238"/>
      <c r="H336" s="262"/>
      <c r="I336" s="262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1"/>
      <c r="B337" s="283"/>
      <c r="C337" s="283"/>
      <c r="D337" s="283"/>
      <c r="E337" s="279" t="s">
        <v>293</v>
      </c>
      <c r="F337" s="238"/>
      <c r="G337" s="238"/>
      <c r="H337" s="262"/>
      <c r="I337" s="262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1"/>
      <c r="B338" s="283"/>
      <c r="C338" s="283"/>
      <c r="D338" s="283"/>
      <c r="E338" s="279" t="s">
        <v>292</v>
      </c>
      <c r="F338" s="238"/>
      <c r="G338" s="238"/>
      <c r="H338" s="262"/>
      <c r="I338" s="262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1"/>
      <c r="B339" s="283"/>
      <c r="C339" s="283"/>
      <c r="D339" s="283"/>
      <c r="E339" s="279" t="s">
        <v>293</v>
      </c>
      <c r="F339" s="238"/>
      <c r="G339" s="238"/>
      <c r="H339" s="262"/>
      <c r="I339" s="262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1"/>
      <c r="B340" s="283"/>
      <c r="C340" s="283"/>
      <c r="D340" s="283"/>
      <c r="E340" s="279" t="s">
        <v>292</v>
      </c>
      <c r="F340" s="238"/>
      <c r="G340" s="238"/>
      <c r="H340" s="262"/>
      <c r="I340" s="262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1"/>
      <c r="B341" s="283"/>
      <c r="C341" s="283"/>
      <c r="D341" s="283"/>
      <c r="E341" s="279" t="s">
        <v>293</v>
      </c>
      <c r="F341" s="238"/>
      <c r="G341" s="238"/>
      <c r="H341" s="262"/>
      <c r="I341" s="262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1"/>
      <c r="B342" s="283"/>
      <c r="C342" s="283"/>
      <c r="D342" s="283"/>
      <c r="E342" s="279" t="s">
        <v>292</v>
      </c>
      <c r="F342" s="238"/>
      <c r="G342" s="238"/>
      <c r="H342" s="262"/>
      <c r="I342" s="262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1"/>
      <c r="B343" s="283"/>
      <c r="C343" s="283"/>
      <c r="D343" s="283"/>
      <c r="E343" s="279" t="s">
        <v>293</v>
      </c>
      <c r="F343" s="238"/>
      <c r="G343" s="238"/>
      <c r="H343" s="262"/>
      <c r="I343" s="262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1"/>
      <c r="B344" s="283"/>
      <c r="C344" s="283"/>
      <c r="D344" s="283"/>
      <c r="E344" s="279" t="s">
        <v>292</v>
      </c>
      <c r="F344" s="238"/>
      <c r="G344" s="238"/>
      <c r="H344" s="262"/>
      <c r="I344" s="262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1"/>
      <c r="B345" s="283"/>
      <c r="C345" s="283"/>
      <c r="D345" s="283"/>
      <c r="E345" s="279" t="s">
        <v>293</v>
      </c>
      <c r="F345" s="238"/>
      <c r="G345" s="238"/>
      <c r="H345" s="262"/>
      <c r="I345" s="262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1"/>
      <c r="B346" s="283"/>
      <c r="C346" s="283"/>
      <c r="D346" s="283"/>
      <c r="E346" s="279" t="s">
        <v>292</v>
      </c>
      <c r="F346" s="227"/>
      <c r="G346" s="227"/>
      <c r="H346" s="262"/>
      <c r="I346" s="262"/>
      <c r="J346" s="227"/>
      <c r="K346" s="238"/>
      <c r="L346" s="227"/>
      <c r="M346" s="227"/>
      <c r="N346" s="238"/>
      <c r="O346" s="227"/>
      <c r="P346" s="227"/>
      <c r="Q346" s="238"/>
      <c r="R346" s="227"/>
      <c r="S346" s="227"/>
      <c r="T346" s="238"/>
      <c r="U346" s="227"/>
      <c r="V346" s="227"/>
      <c r="W346" s="238"/>
      <c r="X346" s="227"/>
      <c r="Y346" s="227"/>
      <c r="Z346" s="238"/>
      <c r="AA346" s="227"/>
      <c r="AB346" s="227"/>
      <c r="AC346" s="238"/>
      <c r="AD346" s="227"/>
      <c r="AE346" s="227"/>
      <c r="AF346" s="238"/>
      <c r="AG346" s="227"/>
      <c r="AH346" s="227"/>
      <c r="AI346" s="238"/>
      <c r="AJ346" s="227"/>
      <c r="AK346" s="227"/>
      <c r="AL346" s="238"/>
      <c r="AM346" s="227"/>
      <c r="AN346" s="227"/>
      <c r="AO346" s="238"/>
      <c r="AP346" s="227"/>
      <c r="AQ346" s="227"/>
      <c r="AR346" s="238"/>
      <c r="AS346" s="227"/>
      <c r="AT346" s="227"/>
      <c r="AU346" s="238"/>
      <c r="AV346" s="227"/>
      <c r="AW346" s="227"/>
      <c r="AX346" s="238"/>
      <c r="AY346" s="227"/>
      <c r="AZ346" s="227"/>
      <c r="BA346" s="238"/>
      <c r="BB346" s="227"/>
      <c r="BC346" s="227"/>
      <c r="BD346" s="238"/>
      <c r="BE346" s="227"/>
      <c r="BF346" s="227"/>
      <c r="BG346" s="238"/>
      <c r="BH346" s="227"/>
      <c r="BI346" s="227"/>
      <c r="BJ346" s="238"/>
      <c r="BK346" s="227"/>
      <c r="BL346" s="227"/>
      <c r="BM346" s="238"/>
      <c r="BN346" s="227"/>
      <c r="BO346" s="227"/>
      <c r="BP346" s="238"/>
      <c r="BQ346" s="227"/>
      <c r="BR346" s="227"/>
      <c r="BS346" s="238"/>
      <c r="BT346" s="227"/>
      <c r="BU346" s="227"/>
      <c r="BV346" s="238"/>
      <c r="BW346" s="227"/>
      <c r="BX346" s="227"/>
      <c r="BY346" s="238"/>
      <c r="BZ346" s="227"/>
      <c r="CA346" s="227"/>
      <c r="CB346" s="238"/>
      <c r="CC346" s="227"/>
      <c r="CD346" s="227"/>
      <c r="CE346" s="238"/>
      <c r="CF346" s="227"/>
      <c r="CG346" s="227"/>
      <c r="CH346" s="238"/>
      <c r="CI346" s="227"/>
      <c r="CJ346" s="227"/>
      <c r="CK346" s="238"/>
      <c r="CL346" s="227"/>
      <c r="CM346" s="227"/>
      <c r="CN346" s="238"/>
      <c r="CO346" s="227"/>
      <c r="CP346" s="227"/>
      <c r="CQ346" s="238"/>
      <c r="CR346" s="227"/>
      <c r="CS346" s="227"/>
      <c r="CT346" s="238"/>
      <c r="CU346" s="227"/>
      <c r="CV346" s="227"/>
      <c r="CW346" s="238"/>
      <c r="CX346" s="227"/>
      <c r="CY346" s="227"/>
      <c r="CZ346" s="238"/>
      <c r="DA346" s="227"/>
      <c r="DB346" s="227"/>
      <c r="DC346" s="238"/>
      <c r="DD346" s="227"/>
      <c r="DE346" s="227"/>
      <c r="DF346" s="238"/>
      <c r="DG346" s="227"/>
      <c r="DH346" s="227"/>
      <c r="DI346" s="238"/>
      <c r="DJ346" s="227"/>
      <c r="DK346" s="227"/>
      <c r="DL346" s="238"/>
      <c r="DM346" s="227"/>
      <c r="DN346" s="227"/>
      <c r="DO346" s="238"/>
      <c r="DP346" s="227"/>
      <c r="DQ346" s="227"/>
      <c r="DR346" s="238"/>
      <c r="DS346" s="227"/>
      <c r="DT346" s="227"/>
      <c r="DU346" s="238"/>
      <c r="DV346" s="271"/>
      <c r="DW346" s="271"/>
      <c r="DX346" s="245"/>
      <c r="DY346" s="271"/>
      <c r="DZ346" s="271"/>
      <c r="EA346" s="245"/>
      <c r="EB346" s="271"/>
      <c r="EC346" s="271"/>
      <c r="ED346" s="245"/>
      <c r="EE346" s="271"/>
      <c r="EF346" s="271"/>
      <c r="EG346" s="245"/>
      <c r="EH346" s="271"/>
      <c r="EI346" s="271"/>
      <c r="EJ346" s="245"/>
      <c r="EK346" s="271"/>
      <c r="EL346" s="271"/>
      <c r="EM346" s="245"/>
      <c r="EN346" s="271"/>
      <c r="EO346" s="271"/>
      <c r="EP346" s="245"/>
      <c r="EQ346" s="271"/>
      <c r="ER346" s="271"/>
      <c r="ES346" s="245"/>
      <c r="ET346" s="271"/>
      <c r="EU346" s="271"/>
      <c r="EV346" s="245"/>
      <c r="EW346" s="271"/>
      <c r="EX346" s="271"/>
      <c r="EY346" s="245"/>
      <c r="EZ346" s="271"/>
      <c r="FA346" s="271"/>
      <c r="FB346" s="245"/>
      <c r="FC346" s="271"/>
      <c r="FD346" s="271"/>
      <c r="FE346" s="245"/>
      <c r="FF346" s="271"/>
      <c r="FG346" s="271"/>
      <c r="FH346" s="245"/>
      <c r="FI346" s="271"/>
      <c r="FJ346" s="271"/>
      <c r="FK346" s="245"/>
      <c r="FL346" s="271"/>
      <c r="FM346" s="271"/>
      <c r="FN346" s="245"/>
      <c r="FO346" s="271"/>
      <c r="FP346" s="271"/>
      <c r="FQ346" s="245"/>
      <c r="FR346" s="271"/>
      <c r="FS346" s="271"/>
      <c r="FT346" s="245"/>
      <c r="FU346" s="271"/>
      <c r="FV346" s="271"/>
      <c r="FW346" s="245"/>
      <c r="FX346" s="271"/>
      <c r="FY346" s="271"/>
      <c r="FZ346" s="245"/>
      <c r="GA346" s="271"/>
      <c r="GB346" s="271"/>
      <c r="GC346" s="245"/>
      <c r="GD346" s="271"/>
      <c r="GE346" s="271"/>
      <c r="GF346" s="245"/>
      <c r="GG346" s="271"/>
      <c r="GH346" s="271"/>
      <c r="GI346" s="245"/>
      <c r="GJ346" s="271"/>
      <c r="GK346" s="271"/>
      <c r="GL346" s="245"/>
      <c r="GM346" s="271"/>
      <c r="GN346" s="271"/>
      <c r="GO346" s="245"/>
      <c r="GP346" s="271"/>
      <c r="GQ346" s="271"/>
      <c r="GR346" s="245"/>
      <c r="GS346" s="271"/>
      <c r="GT346" s="271"/>
      <c r="GU346" s="245"/>
      <c r="GV346" s="271"/>
      <c r="GW346" s="271"/>
      <c r="GX346" s="245"/>
      <c r="GY346" s="271"/>
      <c r="GZ346" s="271"/>
      <c r="HA346" s="245"/>
      <c r="HB346" s="271"/>
      <c r="HC346" s="271"/>
      <c r="HD346" s="245"/>
      <c r="HE346" s="271"/>
      <c r="HF346" s="271"/>
      <c r="HG346" s="245"/>
      <c r="HH346" s="271"/>
      <c r="HI346" s="271"/>
      <c r="HJ346" s="245"/>
      <c r="HK346" s="271"/>
      <c r="HL346" s="271"/>
      <c r="HM346" s="245"/>
      <c r="HN346" s="271"/>
      <c r="HO346" s="271"/>
      <c r="HP346" s="245"/>
      <c r="HQ346" s="271"/>
      <c r="HR346" s="271"/>
      <c r="HS346" s="245"/>
      <c r="HT346" s="271"/>
      <c r="HU346" s="271"/>
      <c r="HV346" s="245"/>
      <c r="HW346" s="271"/>
      <c r="HX346" s="271"/>
      <c r="HY346" s="245"/>
      <c r="HZ346" s="271"/>
      <c r="IA346" s="271"/>
      <c r="IB346" s="245"/>
      <c r="IC346" s="271"/>
      <c r="ID346" s="271"/>
      <c r="IE346" s="245"/>
      <c r="IF346" s="271"/>
      <c r="IG346" s="271"/>
      <c r="IH346" s="245"/>
      <c r="II346" s="271"/>
      <c r="IJ346" s="271"/>
      <c r="IK346" s="245"/>
      <c r="IL346" s="271"/>
      <c r="IM346" s="271"/>
      <c r="IN346" s="245"/>
      <c r="IO346" s="271"/>
      <c r="IP346" s="271"/>
      <c r="IQ346" s="245"/>
      <c r="IR346" s="271"/>
      <c r="IS346" s="271"/>
      <c r="IT346" s="245"/>
      <c r="IU346" s="271"/>
      <c r="IV346" s="271"/>
      <c r="IW346" s="245"/>
      <c r="IX346" s="271"/>
      <c r="IY346" s="271"/>
      <c r="IZ346" s="245"/>
      <c r="JA346" s="271"/>
      <c r="JB346" s="271"/>
      <c r="JC346" s="245"/>
      <c r="JD346" s="271"/>
      <c r="JE346" s="271"/>
      <c r="JF346" s="245"/>
      <c r="JG346" s="271"/>
      <c r="JH346" s="271"/>
      <c r="JI346" s="245"/>
      <c r="JJ346" s="271"/>
      <c r="JK346" s="271"/>
      <c r="JL346" s="245"/>
      <c r="JM346" s="271"/>
      <c r="JN346" s="271"/>
      <c r="JO346" s="245"/>
      <c r="JP346" s="271"/>
      <c r="JQ346" s="271"/>
      <c r="JR346" s="245"/>
      <c r="JS346" s="271"/>
      <c r="JT346" s="271"/>
      <c r="JU346" s="245"/>
      <c r="JV346" s="271"/>
      <c r="JW346" s="271"/>
      <c r="JX346" s="245"/>
      <c r="JY346" s="271"/>
      <c r="JZ346" s="271"/>
      <c r="KA346" s="245"/>
      <c r="KB346" s="271"/>
      <c r="KC346" s="271"/>
      <c r="KD346" s="245"/>
      <c r="KE346" s="271"/>
      <c r="KF346" s="271"/>
      <c r="KG346" s="245"/>
      <c r="KH346" s="271"/>
      <c r="KI346" s="271"/>
      <c r="KJ346" s="245"/>
      <c r="KK346" s="271"/>
      <c r="KL346" s="271"/>
      <c r="KM346" s="245"/>
      <c r="KN346" s="271"/>
      <c r="KO346" s="271"/>
      <c r="KP346" s="245"/>
      <c r="KQ346" s="271"/>
      <c r="KR346" s="271"/>
      <c r="KS346" s="245"/>
      <c r="KT346" s="271"/>
      <c r="KU346" s="271"/>
      <c r="KV346" s="245"/>
      <c r="KW346" s="271"/>
      <c r="KX346" s="271"/>
      <c r="KY346" s="245"/>
      <c r="KZ346" s="271"/>
      <c r="LA346" s="271"/>
      <c r="LB346" s="245"/>
      <c r="LC346" s="271"/>
      <c r="LD346" s="271"/>
      <c r="LE346" s="245"/>
      <c r="LF346" s="271"/>
      <c r="LG346" s="271"/>
      <c r="LH346" s="245"/>
      <c r="LI346" s="271"/>
      <c r="LJ346" s="271"/>
      <c r="LK346" s="245"/>
      <c r="LL346" s="271"/>
      <c r="LM346" s="271"/>
      <c r="LN346" s="245"/>
      <c r="LO346" s="271"/>
      <c r="LP346" s="271"/>
      <c r="LQ346" s="245"/>
      <c r="LR346" s="271"/>
      <c r="LS346" s="271"/>
      <c r="LT346" s="245"/>
      <c r="LU346" s="271"/>
      <c r="LV346" s="271"/>
      <c r="LW346" s="245"/>
      <c r="LX346" s="271"/>
      <c r="LY346" s="271"/>
      <c r="LZ346" s="245"/>
      <c r="MA346" s="271"/>
      <c r="MB346" s="271"/>
      <c r="MC346" s="245"/>
      <c r="MD346" s="271"/>
      <c r="ME346" s="271"/>
      <c r="MF346" s="245"/>
      <c r="MG346" s="271"/>
      <c r="MH346" s="271"/>
      <c r="MI346" s="245"/>
      <c r="MJ346" s="271"/>
      <c r="MK346" s="271"/>
      <c r="ML346" s="245"/>
      <c r="MM346" s="271"/>
      <c r="MN346" s="271"/>
      <c r="MO346" s="245"/>
      <c r="MP346" s="271"/>
      <c r="MQ346" s="271"/>
      <c r="MR346" s="245"/>
      <c r="MS346" s="271"/>
      <c r="MT346" s="271"/>
      <c r="MU346" s="245"/>
      <c r="MV346" s="271"/>
      <c r="MW346" s="271"/>
      <c r="MX346" s="245"/>
      <c r="MY346" s="271"/>
      <c r="MZ346" s="271"/>
      <c r="NA346" s="245"/>
      <c r="NB346" s="271"/>
      <c r="NC346" s="271"/>
      <c r="ND346" s="245"/>
      <c r="NE346" s="271"/>
      <c r="NF346" s="271"/>
      <c r="NG346" s="245"/>
      <c r="NH346" s="271"/>
      <c r="NI346" s="271"/>
      <c r="NJ346" s="245"/>
      <c r="NK346" s="271"/>
      <c r="NL346" s="271"/>
      <c r="NM346" s="245"/>
      <c r="NN346" s="271"/>
      <c r="NO346" s="271"/>
      <c r="NP346" s="245"/>
      <c r="NQ346" s="271"/>
      <c r="NR346" s="271"/>
      <c r="NS346" s="245"/>
      <c r="NT346" s="271"/>
      <c r="NU346" s="271"/>
      <c r="NV346" s="245"/>
      <c r="NW346" s="271"/>
      <c r="NX346" s="271"/>
      <c r="NY346" s="245"/>
      <c r="NZ346" s="271"/>
      <c r="OA346" s="271"/>
      <c r="OB346" s="245"/>
      <c r="OC346" s="271"/>
      <c r="OD346" s="271"/>
      <c r="OE346" s="245"/>
      <c r="OF346" s="271"/>
      <c r="OG346" s="271"/>
      <c r="OH346" s="245"/>
      <c r="OI346" s="271"/>
      <c r="OJ346" s="271"/>
      <c r="OK346" s="245"/>
      <c r="OL346" s="271"/>
      <c r="OM346" s="271"/>
      <c r="ON346" s="245"/>
      <c r="OO346" s="271"/>
      <c r="OP346" s="271"/>
      <c r="OQ346" s="245"/>
      <c r="OR346" s="271"/>
      <c r="OS346" s="271"/>
      <c r="OT346" s="245"/>
      <c r="OU346" s="271"/>
      <c r="OV346" s="271"/>
      <c r="OW346" s="245"/>
      <c r="OX346" s="271"/>
      <c r="OY346" s="271"/>
      <c r="OZ346" s="245"/>
      <c r="PA346" s="271"/>
      <c r="PB346" s="271"/>
      <c r="PC346" s="245"/>
      <c r="PD346" s="271"/>
      <c r="PE346" s="271"/>
      <c r="PF346" s="245"/>
      <c r="PG346" s="271"/>
      <c r="PH346" s="271"/>
      <c r="PI346" s="245"/>
      <c r="PJ346" s="271"/>
      <c r="PK346" s="271"/>
      <c r="PL346" s="245"/>
      <c r="PM346" s="271"/>
      <c r="PN346" s="271"/>
      <c r="PO346" s="245"/>
      <c r="PP346" s="271"/>
      <c r="PQ346" s="271"/>
      <c r="PR346" s="245"/>
      <c r="PS346" s="271"/>
      <c r="PT346" s="271"/>
      <c r="PU346" s="245"/>
      <c r="PV346" s="271"/>
      <c r="PW346" s="271"/>
      <c r="PX346" s="245"/>
      <c r="PY346" s="271"/>
      <c r="PZ346" s="271"/>
      <c r="QA346" s="245"/>
      <c r="QB346" s="271"/>
      <c r="QC346" s="271"/>
      <c r="QD346" s="245"/>
      <c r="QE346" s="271"/>
      <c r="QF346" s="271"/>
      <c r="QG346" s="245"/>
      <c r="QH346" s="271"/>
      <c r="QI346" s="271"/>
      <c r="QJ346" s="245"/>
      <c r="QK346" s="271"/>
      <c r="QL346" s="271"/>
      <c r="QM346" s="245"/>
      <c r="QN346" s="271"/>
      <c r="QO346" s="271"/>
      <c r="QP346" s="245"/>
      <c r="QQ346" s="271"/>
      <c r="QR346" s="271"/>
      <c r="QS346" s="245"/>
      <c r="QT346" s="271"/>
      <c r="QU346" s="271"/>
      <c r="QV346" s="245"/>
      <c r="QW346" s="271"/>
      <c r="QX346" s="271"/>
      <c r="QY346" s="245"/>
      <c r="QZ346" s="271"/>
      <c r="RA346" s="271"/>
      <c r="RB346" s="245"/>
      <c r="RC346" s="271"/>
      <c r="RD346" s="271"/>
      <c r="RE346" s="245"/>
      <c r="RF346" s="271"/>
    </row>
    <row r="347" spans="1:474" x14ac:dyDescent="0.2">
      <c r="A347" s="261"/>
      <c r="B347" s="283"/>
      <c r="C347" s="283"/>
      <c r="D347" s="283"/>
      <c r="E347" s="279" t="s">
        <v>293</v>
      </c>
      <c r="F347" s="238"/>
      <c r="G347" s="238"/>
      <c r="H347" s="262"/>
      <c r="I347" s="262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1"/>
      <c r="B348" s="283"/>
      <c r="C348" s="283"/>
      <c r="D348" s="283"/>
      <c r="E348" s="279" t="s">
        <v>292</v>
      </c>
      <c r="F348" s="238"/>
      <c r="G348" s="238"/>
      <c r="H348" s="262"/>
      <c r="I348" s="262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1"/>
      <c r="B349" s="283"/>
      <c r="C349" s="283"/>
      <c r="D349" s="283"/>
      <c r="E349" s="279" t="s">
        <v>293</v>
      </c>
      <c r="F349" s="238"/>
      <c r="G349" s="238"/>
      <c r="H349" s="262"/>
      <c r="I349" s="262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1"/>
      <c r="B350" s="283"/>
      <c r="C350" s="283"/>
      <c r="D350" s="283"/>
      <c r="E350" s="279" t="s">
        <v>292</v>
      </c>
      <c r="F350" s="238"/>
      <c r="G350" s="238"/>
      <c r="H350" s="262"/>
      <c r="I350" s="262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1"/>
      <c r="B351" s="283"/>
      <c r="C351" s="283"/>
      <c r="D351" s="283"/>
      <c r="E351" s="279" t="s">
        <v>293</v>
      </c>
      <c r="F351" s="227"/>
      <c r="G351" s="227"/>
      <c r="H351" s="262"/>
      <c r="I351" s="262"/>
      <c r="J351" s="227"/>
      <c r="K351" s="238"/>
      <c r="L351" s="227"/>
      <c r="M351" s="227"/>
      <c r="N351" s="238"/>
      <c r="O351" s="227"/>
      <c r="P351" s="227"/>
      <c r="Q351" s="238"/>
      <c r="R351" s="227"/>
      <c r="S351" s="227"/>
      <c r="T351" s="238"/>
      <c r="U351" s="227"/>
      <c r="V351" s="227"/>
      <c r="W351" s="238"/>
      <c r="X351" s="227"/>
      <c r="Y351" s="227"/>
      <c r="Z351" s="238"/>
      <c r="AA351" s="227"/>
      <c r="AB351" s="227"/>
      <c r="AC351" s="238"/>
      <c r="AD351" s="227"/>
      <c r="AE351" s="227"/>
      <c r="AF351" s="238"/>
      <c r="AG351" s="227"/>
      <c r="AH351" s="227"/>
      <c r="AI351" s="238"/>
      <c r="AJ351" s="227"/>
      <c r="AK351" s="227"/>
      <c r="AL351" s="238"/>
      <c r="AM351" s="227"/>
      <c r="AN351" s="227"/>
      <c r="AO351" s="238"/>
      <c r="AP351" s="227"/>
      <c r="AQ351" s="227"/>
      <c r="AR351" s="238"/>
      <c r="AS351" s="227"/>
      <c r="AT351" s="227"/>
      <c r="AU351" s="238"/>
      <c r="AV351" s="227"/>
      <c r="AW351" s="227"/>
      <c r="AX351" s="238"/>
      <c r="AY351" s="227"/>
      <c r="AZ351" s="227"/>
      <c r="BA351" s="238"/>
      <c r="BB351" s="227"/>
      <c r="BC351" s="227"/>
      <c r="BD351" s="238"/>
      <c r="BE351" s="227"/>
      <c r="BF351" s="227"/>
      <c r="BG351" s="238"/>
      <c r="BH351" s="227"/>
      <c r="BI351" s="227"/>
      <c r="BJ351" s="238"/>
      <c r="BK351" s="227"/>
      <c r="BL351" s="227"/>
      <c r="BM351" s="238"/>
      <c r="BN351" s="227"/>
      <c r="BO351" s="227"/>
      <c r="BP351" s="238"/>
      <c r="BQ351" s="227"/>
      <c r="BR351" s="227"/>
      <c r="BS351" s="238"/>
      <c r="BT351" s="227"/>
      <c r="BU351" s="227"/>
      <c r="BV351" s="238"/>
      <c r="BW351" s="227"/>
      <c r="BX351" s="227"/>
      <c r="BY351" s="238"/>
      <c r="BZ351" s="227"/>
      <c r="CA351" s="227"/>
      <c r="CB351" s="238"/>
      <c r="CC351" s="227"/>
      <c r="CD351" s="227"/>
      <c r="CE351" s="238"/>
      <c r="CF351" s="227"/>
      <c r="CG351" s="227"/>
      <c r="CH351" s="238"/>
      <c r="CI351" s="227"/>
      <c r="CJ351" s="227"/>
      <c r="CK351" s="238"/>
      <c r="CL351" s="227"/>
      <c r="CM351" s="227"/>
      <c r="CN351" s="238"/>
      <c r="CO351" s="227"/>
      <c r="CP351" s="227"/>
      <c r="CQ351" s="238"/>
      <c r="CR351" s="227"/>
      <c r="CS351" s="227"/>
      <c r="CT351" s="238"/>
      <c r="CU351" s="227"/>
      <c r="CV351" s="227"/>
      <c r="CW351" s="238"/>
      <c r="CX351" s="227"/>
      <c r="CY351" s="227"/>
      <c r="CZ351" s="238"/>
      <c r="DA351" s="227"/>
      <c r="DB351" s="227"/>
      <c r="DC351" s="238"/>
      <c r="DD351" s="227"/>
      <c r="DE351" s="227"/>
      <c r="DF351" s="238"/>
      <c r="DG351" s="227"/>
      <c r="DH351" s="227"/>
      <c r="DI351" s="238"/>
      <c r="DJ351" s="227"/>
      <c r="DK351" s="227"/>
      <c r="DL351" s="238"/>
      <c r="DM351" s="227"/>
      <c r="DN351" s="227"/>
      <c r="DO351" s="238"/>
      <c r="DP351" s="227"/>
      <c r="DQ351" s="227"/>
      <c r="DR351" s="238"/>
      <c r="DS351" s="227"/>
      <c r="DT351" s="227"/>
      <c r="DU351" s="238"/>
      <c r="DV351" s="271"/>
      <c r="DW351" s="271"/>
      <c r="DX351" s="245"/>
      <c r="DY351" s="271"/>
      <c r="DZ351" s="271"/>
      <c r="EA351" s="245"/>
      <c r="EB351" s="271"/>
      <c r="EC351" s="271"/>
      <c r="ED351" s="245"/>
      <c r="EE351" s="271"/>
      <c r="EF351" s="271"/>
      <c r="EG351" s="245"/>
      <c r="EH351" s="271"/>
      <c r="EI351" s="271"/>
      <c r="EJ351" s="245"/>
      <c r="EK351" s="271"/>
      <c r="EL351" s="271"/>
      <c r="EM351" s="245"/>
      <c r="EN351" s="271"/>
      <c r="EO351" s="271"/>
      <c r="EP351" s="245"/>
      <c r="EQ351" s="271"/>
      <c r="ER351" s="271"/>
      <c r="ES351" s="245"/>
      <c r="ET351" s="271"/>
      <c r="EU351" s="271"/>
      <c r="EV351" s="245"/>
      <c r="EW351" s="271"/>
      <c r="EX351" s="271"/>
      <c r="EY351" s="245"/>
      <c r="EZ351" s="271"/>
      <c r="FA351" s="271"/>
      <c r="FB351" s="245"/>
      <c r="FC351" s="271"/>
      <c r="FD351" s="271"/>
      <c r="FE351" s="245"/>
      <c r="FF351" s="271"/>
      <c r="FG351" s="271"/>
      <c r="FH351" s="245"/>
      <c r="FI351" s="271"/>
      <c r="FJ351" s="271"/>
      <c r="FK351" s="245"/>
      <c r="FL351" s="271"/>
      <c r="FM351" s="271"/>
      <c r="FN351" s="245"/>
      <c r="FO351" s="271"/>
      <c r="FP351" s="271"/>
      <c r="FQ351" s="245"/>
      <c r="FR351" s="271"/>
      <c r="FS351" s="271"/>
      <c r="FT351" s="245"/>
      <c r="FU351" s="271"/>
      <c r="FV351" s="271"/>
      <c r="FW351" s="245"/>
      <c r="FX351" s="271"/>
      <c r="FY351" s="271"/>
      <c r="FZ351" s="245"/>
      <c r="GA351" s="271"/>
      <c r="GB351" s="271"/>
      <c r="GC351" s="245"/>
      <c r="GD351" s="271"/>
      <c r="GE351" s="271"/>
      <c r="GF351" s="245"/>
      <c r="GG351" s="271"/>
      <c r="GH351" s="271"/>
      <c r="GI351" s="245"/>
      <c r="GJ351" s="271"/>
      <c r="GK351" s="271"/>
      <c r="GL351" s="245"/>
      <c r="GM351" s="271"/>
      <c r="GN351" s="271"/>
      <c r="GO351" s="245"/>
      <c r="GP351" s="271"/>
      <c r="GQ351" s="271"/>
      <c r="GR351" s="245"/>
      <c r="GS351" s="271"/>
      <c r="GT351" s="271"/>
      <c r="GU351" s="245"/>
      <c r="GV351" s="271"/>
      <c r="GW351" s="271"/>
      <c r="GX351" s="245"/>
      <c r="GY351" s="271"/>
      <c r="GZ351" s="271"/>
      <c r="HA351" s="245"/>
      <c r="HB351" s="271"/>
      <c r="HC351" s="271"/>
      <c r="HD351" s="245"/>
      <c r="HE351" s="271"/>
      <c r="HF351" s="271"/>
      <c r="HG351" s="245"/>
      <c r="HH351" s="271"/>
      <c r="HI351" s="271"/>
      <c r="HJ351" s="245"/>
      <c r="HK351" s="271"/>
      <c r="HL351" s="271"/>
      <c r="HM351" s="245"/>
      <c r="HN351" s="271"/>
      <c r="HO351" s="271"/>
      <c r="HP351" s="245"/>
      <c r="HQ351" s="271"/>
      <c r="HR351" s="271"/>
      <c r="HS351" s="245"/>
      <c r="HT351" s="271"/>
      <c r="HU351" s="271"/>
      <c r="HV351" s="245"/>
      <c r="HW351" s="271"/>
      <c r="HX351" s="271"/>
      <c r="HY351" s="245"/>
      <c r="HZ351" s="271"/>
      <c r="IA351" s="271"/>
      <c r="IB351" s="245"/>
      <c r="IC351" s="271"/>
      <c r="ID351" s="271"/>
      <c r="IE351" s="245"/>
      <c r="IF351" s="271"/>
      <c r="IG351" s="271"/>
      <c r="IH351" s="245"/>
      <c r="II351" s="271"/>
      <c r="IJ351" s="271"/>
      <c r="IK351" s="245"/>
      <c r="IL351" s="271"/>
      <c r="IM351" s="271"/>
      <c r="IN351" s="245"/>
      <c r="IO351" s="271"/>
      <c r="IP351" s="271"/>
      <c r="IQ351" s="245"/>
      <c r="IR351" s="271"/>
      <c r="IS351" s="271"/>
      <c r="IT351" s="245"/>
      <c r="IU351" s="271"/>
      <c r="IV351" s="271"/>
      <c r="IW351" s="245"/>
      <c r="IX351" s="271"/>
      <c r="IY351" s="271"/>
      <c r="IZ351" s="245"/>
      <c r="JA351" s="271"/>
      <c r="JB351" s="271"/>
      <c r="JC351" s="245"/>
      <c r="JD351" s="271"/>
      <c r="JE351" s="271"/>
      <c r="JF351" s="245"/>
      <c r="JG351" s="271"/>
      <c r="JH351" s="271"/>
      <c r="JI351" s="245"/>
      <c r="JJ351" s="271"/>
      <c r="JK351" s="271"/>
      <c r="JL351" s="245"/>
      <c r="JM351" s="271"/>
      <c r="JN351" s="271"/>
      <c r="JO351" s="245"/>
      <c r="JP351" s="271"/>
      <c r="JQ351" s="271"/>
      <c r="JR351" s="245"/>
      <c r="JS351" s="271"/>
      <c r="JT351" s="271"/>
      <c r="JU351" s="245"/>
      <c r="JV351" s="271"/>
      <c r="JW351" s="271"/>
      <c r="JX351" s="245"/>
      <c r="JY351" s="271"/>
      <c r="JZ351" s="271"/>
      <c r="KA351" s="245"/>
      <c r="KB351" s="271"/>
      <c r="KC351" s="271"/>
      <c r="KD351" s="245"/>
      <c r="KE351" s="271"/>
      <c r="KF351" s="271"/>
      <c r="KG351" s="245"/>
      <c r="KH351" s="271"/>
      <c r="KI351" s="271"/>
      <c r="KJ351" s="245"/>
      <c r="KK351" s="271"/>
      <c r="KL351" s="271"/>
      <c r="KM351" s="245"/>
      <c r="KN351" s="271"/>
      <c r="KO351" s="271"/>
      <c r="KP351" s="245"/>
      <c r="KQ351" s="271"/>
      <c r="KR351" s="271"/>
      <c r="KS351" s="245"/>
      <c r="KT351" s="271"/>
      <c r="KU351" s="271"/>
      <c r="KV351" s="245"/>
      <c r="KW351" s="271"/>
      <c r="KX351" s="271"/>
      <c r="KY351" s="245"/>
      <c r="KZ351" s="271"/>
      <c r="LA351" s="271"/>
      <c r="LB351" s="245"/>
      <c r="LC351" s="271"/>
      <c r="LD351" s="271"/>
      <c r="LE351" s="245"/>
      <c r="LF351" s="271"/>
      <c r="LG351" s="271"/>
      <c r="LH351" s="245"/>
      <c r="LI351" s="271"/>
      <c r="LJ351" s="271"/>
      <c r="LK351" s="245"/>
      <c r="LL351" s="271"/>
      <c r="LM351" s="271"/>
      <c r="LN351" s="245"/>
      <c r="LO351" s="271"/>
      <c r="LP351" s="271"/>
      <c r="LQ351" s="245"/>
      <c r="LR351" s="271"/>
      <c r="LS351" s="271"/>
      <c r="LT351" s="245"/>
      <c r="LU351" s="271"/>
      <c r="LV351" s="271"/>
      <c r="LW351" s="245"/>
      <c r="LX351" s="271"/>
      <c r="LY351" s="271"/>
      <c r="LZ351" s="245"/>
      <c r="MA351" s="271"/>
      <c r="MB351" s="271"/>
      <c r="MC351" s="245"/>
      <c r="MD351" s="271"/>
      <c r="ME351" s="271"/>
      <c r="MF351" s="245"/>
      <c r="MG351" s="271"/>
      <c r="MH351" s="271"/>
      <c r="MI351" s="245"/>
      <c r="MJ351" s="271"/>
      <c r="MK351" s="271"/>
      <c r="ML351" s="245"/>
      <c r="MM351" s="271"/>
      <c r="MN351" s="271"/>
      <c r="MO351" s="245"/>
      <c r="MP351" s="271"/>
      <c r="MQ351" s="271"/>
      <c r="MR351" s="245"/>
      <c r="MS351" s="271"/>
      <c r="MT351" s="271"/>
      <c r="MU351" s="245"/>
      <c r="MV351" s="271"/>
      <c r="MW351" s="271"/>
      <c r="MX351" s="245"/>
      <c r="MY351" s="271"/>
      <c r="MZ351" s="271"/>
      <c r="NA351" s="245"/>
      <c r="NB351" s="271"/>
      <c r="NC351" s="271"/>
      <c r="ND351" s="245"/>
      <c r="NE351" s="271"/>
      <c r="NF351" s="271"/>
      <c r="NG351" s="245"/>
      <c r="NH351" s="271"/>
      <c r="NI351" s="271"/>
      <c r="NJ351" s="245"/>
      <c r="NK351" s="271"/>
      <c r="NL351" s="271"/>
      <c r="NM351" s="245"/>
      <c r="NN351" s="271"/>
      <c r="NO351" s="271"/>
      <c r="NP351" s="245"/>
      <c r="NQ351" s="271"/>
      <c r="NR351" s="271"/>
      <c r="NS351" s="245"/>
      <c r="NT351" s="271"/>
      <c r="NU351" s="271"/>
      <c r="NV351" s="245"/>
      <c r="NW351" s="271"/>
      <c r="NX351" s="271"/>
      <c r="NY351" s="245"/>
      <c r="NZ351" s="271"/>
      <c r="OA351" s="271"/>
      <c r="OB351" s="245"/>
      <c r="OC351" s="271"/>
      <c r="OD351" s="271"/>
      <c r="OE351" s="245"/>
      <c r="OF351" s="271"/>
      <c r="OG351" s="271"/>
      <c r="OH351" s="245"/>
      <c r="OI351" s="271"/>
      <c r="OJ351" s="271"/>
      <c r="OK351" s="245"/>
      <c r="OL351" s="271"/>
      <c r="OM351" s="271"/>
      <c r="ON351" s="245"/>
      <c r="OO351" s="271"/>
      <c r="OP351" s="271"/>
      <c r="OQ351" s="245"/>
      <c r="OR351" s="271"/>
      <c r="OS351" s="271"/>
      <c r="OT351" s="245"/>
      <c r="OU351" s="271"/>
      <c r="OV351" s="271"/>
      <c r="OW351" s="245"/>
      <c r="OX351" s="271"/>
      <c r="OY351" s="271"/>
      <c r="OZ351" s="245"/>
      <c r="PA351" s="271"/>
      <c r="PB351" s="271"/>
      <c r="PC351" s="245"/>
      <c r="PD351" s="271"/>
      <c r="PE351" s="271"/>
      <c r="PF351" s="245"/>
      <c r="PG351" s="271"/>
      <c r="PH351" s="271"/>
      <c r="PI351" s="245"/>
      <c r="PJ351" s="271"/>
      <c r="PK351" s="271"/>
      <c r="PL351" s="245"/>
      <c r="PM351" s="271"/>
      <c r="PN351" s="271"/>
      <c r="PO351" s="245"/>
      <c r="PP351" s="271"/>
      <c r="PQ351" s="271"/>
      <c r="PR351" s="245"/>
      <c r="PS351" s="271"/>
      <c r="PT351" s="271"/>
      <c r="PU351" s="245"/>
      <c r="PV351" s="271"/>
      <c r="PW351" s="271"/>
      <c r="PX351" s="245"/>
      <c r="PY351" s="271"/>
      <c r="PZ351" s="271"/>
      <c r="QA351" s="245"/>
      <c r="QB351" s="271"/>
      <c r="QC351" s="271"/>
      <c r="QD351" s="245"/>
      <c r="QE351" s="271"/>
      <c r="QF351" s="271"/>
      <c r="QG351" s="245"/>
      <c r="QH351" s="271"/>
      <c r="QI351" s="271"/>
      <c r="QJ351" s="245"/>
      <c r="QK351" s="271"/>
      <c r="QL351" s="271"/>
      <c r="QM351" s="245"/>
      <c r="QN351" s="271"/>
      <c r="QO351" s="271"/>
      <c r="QP351" s="245"/>
      <c r="QQ351" s="271"/>
      <c r="QR351" s="271"/>
      <c r="QS351" s="245"/>
      <c r="QT351" s="271"/>
      <c r="QU351" s="271"/>
      <c r="QV351" s="245"/>
      <c r="QW351" s="271"/>
      <c r="QX351" s="271"/>
      <c r="QY351" s="245"/>
      <c r="QZ351" s="271"/>
      <c r="RA351" s="271"/>
      <c r="RB351" s="245"/>
      <c r="RC351" s="271"/>
      <c r="RD351" s="271"/>
      <c r="RE351" s="245"/>
      <c r="RF351" s="271"/>
    </row>
    <row r="352" spans="1:474" x14ac:dyDescent="0.2">
      <c r="A352" s="261"/>
      <c r="B352" s="283"/>
      <c r="C352" s="283"/>
      <c r="D352" s="283"/>
      <c r="E352" s="279" t="s">
        <v>292</v>
      </c>
      <c r="F352" s="238"/>
      <c r="G352" s="238"/>
      <c r="H352" s="262"/>
      <c r="I352" s="262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1"/>
      <c r="B353" s="283"/>
      <c r="C353" s="283"/>
      <c r="D353" s="283"/>
      <c r="E353" s="279" t="s">
        <v>293</v>
      </c>
      <c r="F353" s="238"/>
      <c r="G353" s="238"/>
      <c r="H353" s="262"/>
      <c r="I353" s="262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1"/>
      <c r="B354" s="283"/>
      <c r="C354" s="283"/>
      <c r="D354" s="283"/>
      <c r="E354" s="279" t="s">
        <v>292</v>
      </c>
      <c r="F354" s="238"/>
      <c r="G354" s="238"/>
      <c r="H354" s="262"/>
      <c r="I354" s="262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1"/>
      <c r="B355" s="283"/>
      <c r="C355" s="283"/>
      <c r="D355" s="283"/>
      <c r="E355" s="279" t="s">
        <v>293</v>
      </c>
      <c r="F355" s="238"/>
      <c r="G355" s="238"/>
      <c r="H355" s="262"/>
      <c r="I355" s="262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1"/>
      <c r="B356" s="283"/>
      <c r="C356" s="283"/>
      <c r="D356" s="283"/>
      <c r="E356" s="279" t="s">
        <v>292</v>
      </c>
      <c r="F356" s="238"/>
      <c r="G356" s="238"/>
      <c r="H356" s="262"/>
      <c r="I356" s="262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1"/>
      <c r="B357" s="283"/>
      <c r="C357" s="283"/>
      <c r="D357" s="283"/>
      <c r="E357" s="279" t="s">
        <v>293</v>
      </c>
      <c r="F357" s="238"/>
      <c r="G357" s="238"/>
      <c r="H357" s="262"/>
      <c r="I357" s="262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1"/>
      <c r="B358" s="283"/>
      <c r="C358" s="283"/>
      <c r="D358" s="283"/>
      <c r="E358" s="279" t="s">
        <v>292</v>
      </c>
      <c r="F358" s="238"/>
      <c r="G358" s="238"/>
      <c r="H358" s="262"/>
      <c r="I358" s="262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1"/>
      <c r="B359" s="283"/>
      <c r="C359" s="283"/>
      <c r="D359" s="283"/>
      <c r="E359" s="279" t="s">
        <v>293</v>
      </c>
      <c r="F359" s="227"/>
      <c r="G359" s="227"/>
      <c r="H359" s="262"/>
      <c r="I359" s="262"/>
      <c r="J359" s="227"/>
      <c r="K359" s="238"/>
      <c r="L359" s="227"/>
      <c r="M359" s="227"/>
      <c r="N359" s="238"/>
      <c r="O359" s="227"/>
      <c r="P359" s="227"/>
      <c r="Q359" s="238"/>
      <c r="R359" s="227"/>
      <c r="S359" s="227"/>
      <c r="T359" s="238"/>
      <c r="U359" s="227"/>
      <c r="V359" s="227"/>
      <c r="W359" s="238"/>
      <c r="X359" s="227"/>
      <c r="Y359" s="227"/>
      <c r="Z359" s="238"/>
      <c r="AA359" s="227"/>
      <c r="AB359" s="227"/>
      <c r="AC359" s="238"/>
      <c r="AD359" s="227"/>
      <c r="AE359" s="227"/>
      <c r="AF359" s="238"/>
      <c r="AG359" s="227"/>
      <c r="AH359" s="227"/>
      <c r="AI359" s="238"/>
      <c r="AJ359" s="227"/>
      <c r="AK359" s="227"/>
      <c r="AL359" s="238"/>
      <c r="AM359" s="227"/>
      <c r="AN359" s="227"/>
      <c r="AO359" s="238"/>
      <c r="AP359" s="227"/>
      <c r="AQ359" s="227"/>
      <c r="AR359" s="238"/>
      <c r="AS359" s="227"/>
      <c r="AT359" s="227"/>
      <c r="AU359" s="238"/>
      <c r="AV359" s="227"/>
      <c r="AW359" s="227"/>
      <c r="AX359" s="238"/>
      <c r="AY359" s="227"/>
      <c r="AZ359" s="227"/>
      <c r="BA359" s="238"/>
      <c r="BB359" s="227"/>
      <c r="BC359" s="227"/>
      <c r="BD359" s="238"/>
      <c r="BE359" s="227"/>
      <c r="BF359" s="227"/>
      <c r="BG359" s="238"/>
      <c r="BH359" s="227"/>
      <c r="BI359" s="227"/>
      <c r="BJ359" s="238"/>
      <c r="BK359" s="227"/>
      <c r="BL359" s="227"/>
      <c r="BM359" s="238"/>
      <c r="BN359" s="227"/>
      <c r="BO359" s="227"/>
      <c r="BP359" s="238"/>
      <c r="BQ359" s="227"/>
      <c r="BR359" s="227"/>
      <c r="BS359" s="238"/>
      <c r="BT359" s="227"/>
      <c r="BU359" s="227"/>
      <c r="BV359" s="238"/>
      <c r="BW359" s="227"/>
      <c r="BX359" s="227"/>
      <c r="BY359" s="238"/>
      <c r="BZ359" s="227"/>
      <c r="CA359" s="227"/>
      <c r="CB359" s="238"/>
      <c r="CC359" s="227"/>
      <c r="CD359" s="227"/>
      <c r="CE359" s="238"/>
      <c r="CF359" s="227"/>
      <c r="CG359" s="227"/>
      <c r="CH359" s="238"/>
      <c r="CI359" s="227"/>
      <c r="CJ359" s="227"/>
      <c r="CK359" s="238"/>
      <c r="CL359" s="227"/>
      <c r="CM359" s="227"/>
      <c r="CN359" s="238"/>
      <c r="CO359" s="227"/>
      <c r="CP359" s="227"/>
      <c r="CQ359" s="238"/>
      <c r="CR359" s="227"/>
      <c r="CS359" s="227"/>
      <c r="CT359" s="238"/>
      <c r="CU359" s="227"/>
      <c r="CV359" s="227"/>
      <c r="CW359" s="238"/>
      <c r="CX359" s="227"/>
      <c r="CY359" s="227"/>
      <c r="CZ359" s="238"/>
      <c r="DA359" s="227"/>
      <c r="DB359" s="227"/>
      <c r="DC359" s="238"/>
      <c r="DD359" s="227"/>
      <c r="DE359" s="227"/>
      <c r="DF359" s="238"/>
      <c r="DG359" s="227"/>
      <c r="DH359" s="227"/>
      <c r="DI359" s="238"/>
      <c r="DJ359" s="227"/>
      <c r="DK359" s="227"/>
      <c r="DL359" s="238"/>
      <c r="DM359" s="227"/>
      <c r="DN359" s="227"/>
      <c r="DO359" s="238"/>
      <c r="DP359" s="227"/>
      <c r="DQ359" s="227"/>
      <c r="DR359" s="238"/>
      <c r="DS359" s="227"/>
      <c r="DT359" s="227"/>
      <c r="DU359" s="238"/>
      <c r="DV359" s="271"/>
      <c r="DW359" s="271"/>
      <c r="DX359" s="245"/>
      <c r="DY359" s="271"/>
      <c r="DZ359" s="271"/>
      <c r="EA359" s="245"/>
      <c r="EB359" s="271"/>
      <c r="EC359" s="271"/>
      <c r="ED359" s="245"/>
      <c r="EE359" s="271"/>
      <c r="EF359" s="271"/>
      <c r="EG359" s="245"/>
      <c r="EH359" s="271"/>
      <c r="EI359" s="271"/>
      <c r="EJ359" s="245"/>
      <c r="EK359" s="271"/>
      <c r="EL359" s="271"/>
      <c r="EM359" s="245"/>
      <c r="EN359" s="271"/>
      <c r="EO359" s="271"/>
      <c r="EP359" s="245"/>
      <c r="EQ359" s="271"/>
      <c r="ER359" s="271"/>
      <c r="ES359" s="245"/>
      <c r="ET359" s="271"/>
      <c r="EU359" s="271"/>
      <c r="EV359" s="245"/>
      <c r="EW359" s="271"/>
      <c r="EX359" s="271"/>
      <c r="EY359" s="245"/>
      <c r="EZ359" s="271"/>
      <c r="FA359" s="271"/>
      <c r="FB359" s="245"/>
      <c r="FC359" s="271"/>
      <c r="FD359" s="271"/>
      <c r="FE359" s="245"/>
      <c r="FF359" s="271"/>
      <c r="FG359" s="271"/>
      <c r="FH359" s="245"/>
      <c r="FI359" s="271"/>
      <c r="FJ359" s="271"/>
      <c r="FK359" s="245"/>
      <c r="FL359" s="271"/>
      <c r="FM359" s="271"/>
      <c r="FN359" s="245"/>
      <c r="FO359" s="271"/>
      <c r="FP359" s="271"/>
      <c r="FQ359" s="245"/>
      <c r="FR359" s="271"/>
      <c r="FS359" s="271"/>
      <c r="FT359" s="245"/>
      <c r="FU359" s="271"/>
      <c r="FV359" s="271"/>
      <c r="FW359" s="245"/>
      <c r="FX359" s="271"/>
      <c r="FY359" s="271"/>
      <c r="FZ359" s="245"/>
      <c r="GA359" s="271"/>
      <c r="GB359" s="271"/>
      <c r="GC359" s="245"/>
      <c r="GD359" s="271"/>
      <c r="GE359" s="271"/>
      <c r="GF359" s="245"/>
      <c r="GG359" s="271"/>
      <c r="GH359" s="271"/>
      <c r="GI359" s="245"/>
      <c r="GJ359" s="271"/>
      <c r="GK359" s="271"/>
      <c r="GL359" s="245"/>
      <c r="GM359" s="271"/>
      <c r="GN359" s="271"/>
      <c r="GO359" s="245"/>
      <c r="GP359" s="271"/>
      <c r="GQ359" s="271"/>
      <c r="GR359" s="245"/>
      <c r="GS359" s="271"/>
      <c r="GT359" s="271"/>
      <c r="GU359" s="245"/>
      <c r="GV359" s="271"/>
      <c r="GW359" s="271"/>
      <c r="GX359" s="245"/>
      <c r="GY359" s="271"/>
      <c r="GZ359" s="271"/>
      <c r="HA359" s="245"/>
      <c r="HB359" s="271"/>
      <c r="HC359" s="271"/>
      <c r="HD359" s="245"/>
      <c r="HE359" s="271"/>
      <c r="HF359" s="271"/>
      <c r="HG359" s="245"/>
      <c r="HH359" s="271"/>
      <c r="HI359" s="271"/>
      <c r="HJ359" s="245"/>
      <c r="HK359" s="271"/>
      <c r="HL359" s="271"/>
      <c r="HM359" s="245"/>
      <c r="HN359" s="271"/>
      <c r="HO359" s="271"/>
      <c r="HP359" s="245"/>
      <c r="HQ359" s="271"/>
      <c r="HR359" s="271"/>
      <c r="HS359" s="245"/>
      <c r="HT359" s="271"/>
      <c r="HU359" s="271"/>
      <c r="HV359" s="245"/>
      <c r="HW359" s="271"/>
      <c r="HX359" s="271"/>
      <c r="HY359" s="245"/>
      <c r="HZ359" s="271"/>
      <c r="IA359" s="271"/>
      <c r="IB359" s="245"/>
      <c r="IC359" s="271"/>
      <c r="ID359" s="271"/>
      <c r="IE359" s="245"/>
      <c r="IF359" s="271"/>
      <c r="IG359" s="271"/>
      <c r="IH359" s="245"/>
      <c r="II359" s="271"/>
      <c r="IJ359" s="271"/>
      <c r="IK359" s="245"/>
      <c r="IL359" s="271"/>
      <c r="IM359" s="271"/>
      <c r="IN359" s="245"/>
      <c r="IO359" s="271"/>
      <c r="IP359" s="271"/>
      <c r="IQ359" s="245"/>
      <c r="IR359" s="271"/>
      <c r="IS359" s="271"/>
      <c r="IT359" s="245"/>
      <c r="IU359" s="271"/>
      <c r="IV359" s="271"/>
      <c r="IW359" s="245"/>
      <c r="IX359" s="271"/>
      <c r="IY359" s="271"/>
      <c r="IZ359" s="245"/>
      <c r="JA359" s="271"/>
      <c r="JB359" s="271"/>
      <c r="JC359" s="245"/>
      <c r="JD359" s="271"/>
      <c r="JE359" s="271"/>
      <c r="JF359" s="245"/>
      <c r="JG359" s="271"/>
      <c r="JH359" s="271"/>
      <c r="JI359" s="245"/>
      <c r="JJ359" s="271"/>
      <c r="JK359" s="271"/>
      <c r="JL359" s="245"/>
      <c r="JM359" s="271"/>
      <c r="JN359" s="271"/>
      <c r="JO359" s="245"/>
      <c r="JP359" s="271"/>
      <c r="JQ359" s="271"/>
      <c r="JR359" s="245"/>
      <c r="JS359" s="271"/>
      <c r="JT359" s="271"/>
      <c r="JU359" s="245"/>
      <c r="JV359" s="271"/>
      <c r="JW359" s="271"/>
      <c r="JX359" s="245"/>
      <c r="JY359" s="271"/>
      <c r="JZ359" s="271"/>
      <c r="KA359" s="245"/>
      <c r="KB359" s="271"/>
      <c r="KC359" s="271"/>
      <c r="KD359" s="245"/>
      <c r="KE359" s="271"/>
      <c r="KF359" s="271"/>
      <c r="KG359" s="245"/>
      <c r="KH359" s="271"/>
      <c r="KI359" s="271"/>
      <c r="KJ359" s="245"/>
      <c r="KK359" s="271"/>
      <c r="KL359" s="271"/>
      <c r="KM359" s="245"/>
      <c r="KN359" s="271"/>
      <c r="KO359" s="271"/>
      <c r="KP359" s="245"/>
      <c r="KQ359" s="271"/>
      <c r="KR359" s="271"/>
      <c r="KS359" s="245"/>
      <c r="KT359" s="271"/>
      <c r="KU359" s="271"/>
      <c r="KV359" s="245"/>
      <c r="KW359" s="271"/>
      <c r="KX359" s="271"/>
      <c r="KY359" s="245"/>
      <c r="KZ359" s="271"/>
      <c r="LA359" s="271"/>
      <c r="LB359" s="245"/>
      <c r="LC359" s="271"/>
      <c r="LD359" s="271"/>
      <c r="LE359" s="245"/>
      <c r="LF359" s="271"/>
      <c r="LG359" s="271"/>
      <c r="LH359" s="245"/>
      <c r="LI359" s="271"/>
      <c r="LJ359" s="271"/>
      <c r="LK359" s="245"/>
      <c r="LL359" s="271"/>
      <c r="LM359" s="271"/>
      <c r="LN359" s="245"/>
      <c r="LO359" s="271"/>
      <c r="LP359" s="271"/>
      <c r="LQ359" s="245"/>
      <c r="LR359" s="271"/>
      <c r="LS359" s="271"/>
      <c r="LT359" s="245"/>
      <c r="LU359" s="271"/>
      <c r="LV359" s="271"/>
      <c r="LW359" s="245"/>
      <c r="LX359" s="271"/>
      <c r="LY359" s="271"/>
      <c r="LZ359" s="245"/>
      <c r="MA359" s="271"/>
      <c r="MB359" s="271"/>
      <c r="MC359" s="245"/>
      <c r="MD359" s="271"/>
      <c r="ME359" s="271"/>
      <c r="MF359" s="245"/>
      <c r="MG359" s="271"/>
      <c r="MH359" s="271"/>
      <c r="MI359" s="245"/>
      <c r="MJ359" s="271"/>
      <c r="MK359" s="271"/>
      <c r="ML359" s="245"/>
      <c r="MM359" s="271"/>
      <c r="MN359" s="271"/>
      <c r="MO359" s="245"/>
      <c r="MP359" s="271"/>
      <c r="MQ359" s="271"/>
      <c r="MR359" s="245"/>
      <c r="MS359" s="271"/>
      <c r="MT359" s="271"/>
      <c r="MU359" s="245"/>
      <c r="MV359" s="271"/>
      <c r="MW359" s="271"/>
      <c r="MX359" s="245"/>
      <c r="MY359" s="271"/>
      <c r="MZ359" s="271"/>
      <c r="NA359" s="245"/>
      <c r="NB359" s="271"/>
      <c r="NC359" s="271"/>
      <c r="ND359" s="245"/>
      <c r="NE359" s="271"/>
      <c r="NF359" s="271"/>
      <c r="NG359" s="245"/>
      <c r="NH359" s="271"/>
      <c r="NI359" s="271"/>
      <c r="NJ359" s="245"/>
      <c r="NK359" s="271"/>
      <c r="NL359" s="271"/>
      <c r="NM359" s="245"/>
      <c r="NN359" s="271"/>
      <c r="NO359" s="271"/>
      <c r="NP359" s="245"/>
      <c r="NQ359" s="271"/>
      <c r="NR359" s="271"/>
      <c r="NS359" s="245"/>
      <c r="NT359" s="271"/>
      <c r="NU359" s="271"/>
      <c r="NV359" s="245"/>
      <c r="NW359" s="271"/>
      <c r="NX359" s="271"/>
      <c r="NY359" s="245"/>
      <c r="NZ359" s="271"/>
      <c r="OA359" s="271"/>
      <c r="OB359" s="245"/>
      <c r="OC359" s="271"/>
      <c r="OD359" s="271"/>
      <c r="OE359" s="245"/>
      <c r="OF359" s="271"/>
      <c r="OG359" s="271"/>
      <c r="OH359" s="245"/>
      <c r="OI359" s="271"/>
      <c r="OJ359" s="271"/>
      <c r="OK359" s="245"/>
      <c r="OL359" s="271"/>
      <c r="OM359" s="271"/>
      <c r="ON359" s="245"/>
      <c r="OO359" s="271"/>
      <c r="OP359" s="271"/>
      <c r="OQ359" s="245"/>
      <c r="OR359" s="271"/>
      <c r="OS359" s="271"/>
      <c r="OT359" s="245"/>
      <c r="OU359" s="271"/>
      <c r="OV359" s="271"/>
      <c r="OW359" s="245"/>
      <c r="OX359" s="271"/>
      <c r="OY359" s="271"/>
      <c r="OZ359" s="245"/>
      <c r="PA359" s="271"/>
      <c r="PB359" s="271"/>
      <c r="PC359" s="245"/>
      <c r="PD359" s="271"/>
      <c r="PE359" s="271"/>
      <c r="PF359" s="245"/>
      <c r="PG359" s="271"/>
      <c r="PH359" s="271"/>
      <c r="PI359" s="245"/>
      <c r="PJ359" s="271"/>
      <c r="PK359" s="271"/>
      <c r="PL359" s="245"/>
      <c r="PM359" s="271"/>
      <c r="PN359" s="271"/>
      <c r="PO359" s="245"/>
      <c r="PP359" s="271"/>
      <c r="PQ359" s="271"/>
      <c r="PR359" s="245"/>
      <c r="PS359" s="271"/>
      <c r="PT359" s="271"/>
      <c r="PU359" s="245"/>
      <c r="PV359" s="271"/>
      <c r="PW359" s="271"/>
      <c r="PX359" s="245"/>
      <c r="PY359" s="271"/>
      <c r="PZ359" s="271"/>
      <c r="QA359" s="245"/>
      <c r="QB359" s="271"/>
      <c r="QC359" s="271"/>
      <c r="QD359" s="245"/>
      <c r="QE359" s="271"/>
      <c r="QF359" s="271"/>
      <c r="QG359" s="245"/>
      <c r="QH359" s="271"/>
      <c r="QI359" s="271"/>
      <c r="QJ359" s="245"/>
      <c r="QK359" s="271"/>
      <c r="QL359" s="271"/>
      <c r="QM359" s="245"/>
      <c r="QN359" s="271"/>
      <c r="QO359" s="271"/>
      <c r="QP359" s="245"/>
      <c r="QQ359" s="271"/>
      <c r="QR359" s="271"/>
      <c r="QS359" s="245"/>
      <c r="QT359" s="271"/>
      <c r="QU359" s="271"/>
      <c r="QV359" s="245"/>
      <c r="QW359" s="271"/>
      <c r="QX359" s="271"/>
      <c r="QY359" s="245"/>
      <c r="QZ359" s="271"/>
      <c r="RA359" s="271"/>
      <c r="RB359" s="245"/>
      <c r="RC359" s="271"/>
      <c r="RD359" s="271"/>
      <c r="RE359" s="245"/>
      <c r="RF359" s="271"/>
    </row>
    <row r="360" spans="1:474" x14ac:dyDescent="0.2">
      <c r="A360" s="261"/>
      <c r="B360" s="283"/>
      <c r="C360" s="283"/>
      <c r="D360" s="283"/>
      <c r="E360" s="279" t="s">
        <v>292</v>
      </c>
      <c r="F360" s="238"/>
      <c r="G360" s="238"/>
      <c r="H360" s="262"/>
      <c r="I360" s="262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1"/>
      <c r="B361" s="283"/>
      <c r="C361" s="283"/>
      <c r="D361" s="283"/>
      <c r="E361" s="279" t="s">
        <v>293</v>
      </c>
      <c r="F361" s="238"/>
      <c r="G361" s="238"/>
      <c r="H361" s="262"/>
      <c r="I361" s="262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1"/>
      <c r="B362" s="283"/>
      <c r="C362" s="283"/>
      <c r="D362" s="283"/>
      <c r="E362" s="279" t="s">
        <v>292</v>
      </c>
      <c r="F362" s="238"/>
      <c r="G362" s="238"/>
      <c r="H362" s="262"/>
      <c r="I362" s="262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1"/>
      <c r="B363" s="283"/>
      <c r="C363" s="283"/>
      <c r="D363" s="283"/>
      <c r="E363" s="279" t="s">
        <v>293</v>
      </c>
      <c r="F363" s="238"/>
      <c r="G363" s="238"/>
      <c r="H363" s="262"/>
      <c r="I363" s="262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1"/>
      <c r="B364" s="283"/>
      <c r="C364" s="283"/>
      <c r="D364" s="283"/>
      <c r="E364" s="279" t="s">
        <v>292</v>
      </c>
      <c r="F364" s="238"/>
      <c r="G364" s="238"/>
      <c r="H364" s="262"/>
      <c r="I364" s="262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1"/>
      <c r="B365" s="283"/>
      <c r="C365" s="283"/>
      <c r="D365" s="283"/>
      <c r="E365" s="279" t="s">
        <v>293</v>
      </c>
      <c r="F365" s="227"/>
      <c r="G365" s="227"/>
      <c r="H365" s="262"/>
      <c r="I365" s="262"/>
      <c r="J365" s="227"/>
      <c r="K365" s="238"/>
      <c r="L365" s="227"/>
      <c r="M365" s="227"/>
      <c r="N365" s="238"/>
      <c r="O365" s="227"/>
      <c r="P365" s="227"/>
      <c r="Q365" s="238"/>
      <c r="R365" s="227"/>
      <c r="S365" s="227"/>
      <c r="T365" s="238"/>
      <c r="U365" s="227"/>
      <c r="V365" s="227"/>
      <c r="W365" s="238"/>
      <c r="X365" s="227"/>
      <c r="Y365" s="227"/>
      <c r="Z365" s="238"/>
      <c r="AA365" s="227"/>
      <c r="AB365" s="227"/>
      <c r="AC365" s="238"/>
      <c r="AD365" s="227"/>
      <c r="AE365" s="227"/>
      <c r="AF365" s="238"/>
      <c r="AG365" s="227"/>
      <c r="AH365" s="227"/>
      <c r="AI365" s="238"/>
      <c r="AJ365" s="227"/>
      <c r="AK365" s="227"/>
      <c r="AL365" s="238"/>
      <c r="AM365" s="227"/>
      <c r="AN365" s="227"/>
      <c r="AO365" s="238"/>
      <c r="AP365" s="227"/>
      <c r="AQ365" s="227"/>
      <c r="AR365" s="238"/>
      <c r="AS365" s="227"/>
      <c r="AT365" s="227"/>
      <c r="AU365" s="238"/>
      <c r="AV365" s="227"/>
      <c r="AW365" s="227"/>
      <c r="AX365" s="238"/>
      <c r="AY365" s="227"/>
      <c r="AZ365" s="227"/>
      <c r="BA365" s="238"/>
      <c r="BB365" s="227"/>
      <c r="BC365" s="227"/>
      <c r="BD365" s="238"/>
      <c r="BE365" s="227"/>
      <c r="BF365" s="227"/>
      <c r="BG365" s="238"/>
      <c r="BH365" s="227"/>
      <c r="BI365" s="227"/>
      <c r="BJ365" s="238"/>
      <c r="BK365" s="227"/>
      <c r="BL365" s="227"/>
      <c r="BM365" s="238"/>
      <c r="BN365" s="227"/>
      <c r="BO365" s="227"/>
      <c r="BP365" s="238"/>
      <c r="BQ365" s="227"/>
      <c r="BR365" s="227"/>
      <c r="BS365" s="238"/>
      <c r="BT365" s="227"/>
      <c r="BU365" s="227"/>
      <c r="BV365" s="238"/>
      <c r="BW365" s="227"/>
      <c r="BX365" s="227"/>
      <c r="BY365" s="238"/>
      <c r="BZ365" s="227"/>
      <c r="CA365" s="227"/>
      <c r="CB365" s="238"/>
      <c r="CC365" s="227"/>
      <c r="CD365" s="227"/>
      <c r="CE365" s="238"/>
      <c r="CF365" s="227"/>
      <c r="CG365" s="227"/>
      <c r="CH365" s="238"/>
      <c r="CI365" s="227"/>
      <c r="CJ365" s="227"/>
      <c r="CK365" s="238"/>
      <c r="CL365" s="227"/>
      <c r="CM365" s="227"/>
      <c r="CN365" s="238"/>
      <c r="CO365" s="227"/>
      <c r="CP365" s="227"/>
      <c r="CQ365" s="238"/>
      <c r="CR365" s="227"/>
      <c r="CS365" s="227"/>
      <c r="CT365" s="238"/>
      <c r="CU365" s="227"/>
      <c r="CV365" s="227"/>
      <c r="CW365" s="238"/>
      <c r="CX365" s="227"/>
      <c r="CY365" s="227"/>
      <c r="CZ365" s="238"/>
      <c r="DA365" s="227"/>
      <c r="DB365" s="227"/>
      <c r="DC365" s="238"/>
      <c r="DD365" s="227"/>
      <c r="DE365" s="227"/>
      <c r="DF365" s="238"/>
      <c r="DG365" s="227"/>
      <c r="DH365" s="227"/>
      <c r="DI365" s="238"/>
      <c r="DJ365" s="227"/>
      <c r="DK365" s="227"/>
      <c r="DL365" s="238"/>
      <c r="DM365" s="227"/>
      <c r="DN365" s="227"/>
      <c r="DO365" s="238"/>
      <c r="DP365" s="227"/>
      <c r="DQ365" s="227"/>
      <c r="DR365" s="238"/>
      <c r="DS365" s="227"/>
      <c r="DT365" s="227"/>
      <c r="DU365" s="238"/>
      <c r="DV365" s="271"/>
      <c r="DW365" s="271"/>
      <c r="DX365" s="245"/>
      <c r="DY365" s="271"/>
      <c r="DZ365" s="271"/>
      <c r="EA365" s="245"/>
      <c r="EB365" s="271"/>
      <c r="EC365" s="271"/>
      <c r="ED365" s="245"/>
      <c r="EE365" s="271"/>
      <c r="EF365" s="271"/>
      <c r="EG365" s="245"/>
      <c r="EH365" s="271"/>
      <c r="EI365" s="271"/>
      <c r="EJ365" s="245"/>
      <c r="EK365" s="271"/>
      <c r="EL365" s="271"/>
      <c r="EM365" s="245"/>
      <c r="EN365" s="271"/>
      <c r="EO365" s="271"/>
      <c r="EP365" s="245"/>
      <c r="EQ365" s="271"/>
      <c r="ER365" s="271"/>
      <c r="ES365" s="245"/>
      <c r="ET365" s="271"/>
      <c r="EU365" s="271"/>
      <c r="EV365" s="245"/>
      <c r="EW365" s="271"/>
      <c r="EX365" s="271"/>
      <c r="EY365" s="245"/>
      <c r="EZ365" s="271"/>
      <c r="FA365" s="271"/>
      <c r="FB365" s="245"/>
      <c r="FC365" s="271"/>
      <c r="FD365" s="271"/>
      <c r="FE365" s="245"/>
      <c r="FF365" s="271"/>
      <c r="FG365" s="271"/>
      <c r="FH365" s="245"/>
      <c r="FI365" s="271"/>
      <c r="FJ365" s="271"/>
      <c r="FK365" s="245"/>
      <c r="FL365" s="271"/>
      <c r="FM365" s="271"/>
      <c r="FN365" s="245"/>
      <c r="FO365" s="271"/>
      <c r="FP365" s="271"/>
      <c r="FQ365" s="245"/>
      <c r="FR365" s="271"/>
      <c r="FS365" s="271"/>
      <c r="FT365" s="245"/>
      <c r="FU365" s="271"/>
      <c r="FV365" s="271"/>
      <c r="FW365" s="245"/>
      <c r="FX365" s="271"/>
      <c r="FY365" s="271"/>
      <c r="FZ365" s="245"/>
      <c r="GA365" s="271"/>
      <c r="GB365" s="271"/>
      <c r="GC365" s="245"/>
      <c r="GD365" s="271"/>
      <c r="GE365" s="271"/>
      <c r="GF365" s="245"/>
      <c r="GG365" s="271"/>
      <c r="GH365" s="271"/>
      <c r="GI365" s="245"/>
      <c r="GJ365" s="271"/>
      <c r="GK365" s="271"/>
      <c r="GL365" s="245"/>
      <c r="GM365" s="271"/>
      <c r="GN365" s="271"/>
      <c r="GO365" s="245"/>
      <c r="GP365" s="271"/>
      <c r="GQ365" s="271"/>
      <c r="GR365" s="245"/>
      <c r="GS365" s="271"/>
      <c r="GT365" s="271"/>
      <c r="GU365" s="245"/>
      <c r="GV365" s="271"/>
      <c r="GW365" s="271"/>
      <c r="GX365" s="245"/>
      <c r="GY365" s="271"/>
      <c r="GZ365" s="271"/>
      <c r="HA365" s="245"/>
      <c r="HB365" s="271"/>
      <c r="HC365" s="271"/>
      <c r="HD365" s="245"/>
      <c r="HE365" s="271"/>
      <c r="HF365" s="271"/>
      <c r="HG365" s="245"/>
      <c r="HH365" s="271"/>
      <c r="HI365" s="271"/>
      <c r="HJ365" s="245"/>
      <c r="HK365" s="271"/>
      <c r="HL365" s="271"/>
      <c r="HM365" s="245"/>
      <c r="HN365" s="271"/>
      <c r="HO365" s="271"/>
      <c r="HP365" s="245"/>
      <c r="HQ365" s="271"/>
      <c r="HR365" s="271"/>
      <c r="HS365" s="245"/>
      <c r="HT365" s="271"/>
      <c r="HU365" s="271"/>
      <c r="HV365" s="245"/>
      <c r="HW365" s="271"/>
      <c r="HX365" s="271"/>
      <c r="HY365" s="245"/>
      <c r="HZ365" s="271"/>
      <c r="IA365" s="271"/>
      <c r="IB365" s="245"/>
      <c r="IC365" s="271"/>
      <c r="ID365" s="271"/>
      <c r="IE365" s="245"/>
      <c r="IF365" s="271"/>
      <c r="IG365" s="271"/>
      <c r="IH365" s="245"/>
      <c r="II365" s="271"/>
      <c r="IJ365" s="271"/>
      <c r="IK365" s="245"/>
      <c r="IL365" s="271"/>
      <c r="IM365" s="271"/>
      <c r="IN365" s="245"/>
      <c r="IO365" s="271"/>
      <c r="IP365" s="271"/>
      <c r="IQ365" s="245"/>
      <c r="IR365" s="271"/>
      <c r="IS365" s="271"/>
      <c r="IT365" s="245"/>
      <c r="IU365" s="271"/>
      <c r="IV365" s="271"/>
      <c r="IW365" s="245"/>
      <c r="IX365" s="271"/>
      <c r="IY365" s="271"/>
      <c r="IZ365" s="245"/>
      <c r="JA365" s="271"/>
      <c r="JB365" s="271"/>
      <c r="JC365" s="245"/>
      <c r="JD365" s="271"/>
      <c r="JE365" s="271"/>
      <c r="JF365" s="245"/>
      <c r="JG365" s="271"/>
      <c r="JH365" s="271"/>
      <c r="JI365" s="245"/>
      <c r="JJ365" s="271"/>
      <c r="JK365" s="271"/>
      <c r="JL365" s="245"/>
      <c r="JM365" s="271"/>
      <c r="JN365" s="271"/>
      <c r="JO365" s="245"/>
      <c r="JP365" s="271"/>
      <c r="JQ365" s="271"/>
      <c r="JR365" s="245"/>
      <c r="JS365" s="271"/>
      <c r="JT365" s="271"/>
      <c r="JU365" s="245"/>
      <c r="JV365" s="271"/>
      <c r="JW365" s="271"/>
      <c r="JX365" s="245"/>
      <c r="JY365" s="271"/>
      <c r="JZ365" s="271"/>
      <c r="KA365" s="245"/>
      <c r="KB365" s="271"/>
      <c r="KC365" s="271"/>
      <c r="KD365" s="245"/>
      <c r="KE365" s="271"/>
      <c r="KF365" s="271"/>
      <c r="KG365" s="245"/>
      <c r="KH365" s="271"/>
      <c r="KI365" s="271"/>
      <c r="KJ365" s="245"/>
      <c r="KK365" s="271"/>
      <c r="KL365" s="271"/>
      <c r="KM365" s="245"/>
      <c r="KN365" s="271"/>
      <c r="KO365" s="271"/>
      <c r="KP365" s="245"/>
      <c r="KQ365" s="271"/>
      <c r="KR365" s="271"/>
      <c r="KS365" s="245"/>
      <c r="KT365" s="271"/>
      <c r="KU365" s="271"/>
      <c r="KV365" s="245"/>
      <c r="KW365" s="271"/>
      <c r="KX365" s="271"/>
      <c r="KY365" s="245"/>
      <c r="KZ365" s="271"/>
      <c r="LA365" s="271"/>
      <c r="LB365" s="245"/>
      <c r="LC365" s="271"/>
      <c r="LD365" s="271"/>
      <c r="LE365" s="245"/>
      <c r="LF365" s="271"/>
      <c r="LG365" s="271"/>
      <c r="LH365" s="245"/>
      <c r="LI365" s="271"/>
      <c r="LJ365" s="271"/>
      <c r="LK365" s="245"/>
      <c r="LL365" s="271"/>
      <c r="LM365" s="271"/>
      <c r="LN365" s="245"/>
      <c r="LO365" s="271"/>
      <c r="LP365" s="271"/>
      <c r="LQ365" s="245"/>
      <c r="LR365" s="271"/>
      <c r="LS365" s="271"/>
      <c r="LT365" s="245"/>
      <c r="LU365" s="271"/>
      <c r="LV365" s="271"/>
      <c r="LW365" s="245"/>
      <c r="LX365" s="271"/>
      <c r="LY365" s="271"/>
      <c r="LZ365" s="245"/>
      <c r="MA365" s="271"/>
      <c r="MB365" s="271"/>
      <c r="MC365" s="245"/>
      <c r="MD365" s="271"/>
      <c r="ME365" s="271"/>
      <c r="MF365" s="245"/>
      <c r="MG365" s="271"/>
      <c r="MH365" s="271"/>
      <c r="MI365" s="245"/>
      <c r="MJ365" s="271"/>
      <c r="MK365" s="271"/>
      <c r="ML365" s="245"/>
      <c r="MM365" s="271"/>
      <c r="MN365" s="271"/>
      <c r="MO365" s="245"/>
      <c r="MP365" s="271"/>
      <c r="MQ365" s="271"/>
      <c r="MR365" s="245"/>
      <c r="MS365" s="271"/>
      <c r="MT365" s="271"/>
      <c r="MU365" s="245"/>
      <c r="MV365" s="271"/>
      <c r="MW365" s="271"/>
      <c r="MX365" s="245"/>
      <c r="MY365" s="271"/>
      <c r="MZ365" s="271"/>
      <c r="NA365" s="245"/>
      <c r="NB365" s="271"/>
      <c r="NC365" s="271"/>
      <c r="ND365" s="245"/>
      <c r="NE365" s="271"/>
      <c r="NF365" s="271"/>
      <c r="NG365" s="245"/>
      <c r="NH365" s="271"/>
      <c r="NI365" s="271"/>
      <c r="NJ365" s="245"/>
      <c r="NK365" s="271"/>
      <c r="NL365" s="271"/>
      <c r="NM365" s="245"/>
      <c r="NN365" s="271"/>
      <c r="NO365" s="271"/>
      <c r="NP365" s="245"/>
      <c r="NQ365" s="271"/>
      <c r="NR365" s="271"/>
      <c r="NS365" s="245"/>
      <c r="NT365" s="271"/>
      <c r="NU365" s="271"/>
      <c r="NV365" s="245"/>
      <c r="NW365" s="271"/>
      <c r="NX365" s="271"/>
      <c r="NY365" s="245"/>
      <c r="NZ365" s="271"/>
      <c r="OA365" s="271"/>
      <c r="OB365" s="245"/>
      <c r="OC365" s="271"/>
      <c r="OD365" s="271"/>
      <c r="OE365" s="245"/>
      <c r="OF365" s="271"/>
      <c r="OG365" s="271"/>
      <c r="OH365" s="245"/>
      <c r="OI365" s="271"/>
      <c r="OJ365" s="271"/>
      <c r="OK365" s="245"/>
      <c r="OL365" s="271"/>
      <c r="OM365" s="271"/>
      <c r="ON365" s="245"/>
      <c r="OO365" s="271"/>
      <c r="OP365" s="271"/>
      <c r="OQ365" s="245"/>
      <c r="OR365" s="271"/>
      <c r="OS365" s="271"/>
      <c r="OT365" s="245"/>
      <c r="OU365" s="271"/>
      <c r="OV365" s="271"/>
      <c r="OW365" s="245"/>
      <c r="OX365" s="271"/>
      <c r="OY365" s="271"/>
      <c r="OZ365" s="245"/>
      <c r="PA365" s="271"/>
      <c r="PB365" s="271"/>
      <c r="PC365" s="245"/>
      <c r="PD365" s="271"/>
      <c r="PE365" s="271"/>
      <c r="PF365" s="245"/>
      <c r="PG365" s="271"/>
      <c r="PH365" s="271"/>
      <c r="PI365" s="245"/>
      <c r="PJ365" s="271"/>
      <c r="PK365" s="271"/>
      <c r="PL365" s="245"/>
      <c r="PM365" s="271"/>
      <c r="PN365" s="271"/>
      <c r="PO365" s="245"/>
      <c r="PP365" s="271"/>
      <c r="PQ365" s="271"/>
      <c r="PR365" s="245"/>
      <c r="PS365" s="271"/>
      <c r="PT365" s="271"/>
      <c r="PU365" s="245"/>
      <c r="PV365" s="271"/>
      <c r="PW365" s="271"/>
      <c r="PX365" s="245"/>
      <c r="PY365" s="271"/>
      <c r="PZ365" s="271"/>
      <c r="QA365" s="245"/>
      <c r="QB365" s="271"/>
      <c r="QC365" s="271"/>
      <c r="QD365" s="245"/>
      <c r="QE365" s="271"/>
      <c r="QF365" s="271"/>
      <c r="QG365" s="245"/>
      <c r="QH365" s="271"/>
      <c r="QI365" s="271"/>
      <c r="QJ365" s="245"/>
      <c r="QK365" s="271"/>
      <c r="QL365" s="271"/>
      <c r="QM365" s="245"/>
      <c r="QN365" s="271"/>
      <c r="QO365" s="271"/>
      <c r="QP365" s="245"/>
      <c r="QQ365" s="271"/>
      <c r="QR365" s="271"/>
      <c r="QS365" s="245"/>
      <c r="QT365" s="271"/>
      <c r="QU365" s="271"/>
      <c r="QV365" s="245"/>
      <c r="QW365" s="271"/>
      <c r="QX365" s="271"/>
      <c r="QY365" s="245"/>
      <c r="QZ365" s="271"/>
      <c r="RA365" s="271"/>
      <c r="RB365" s="245"/>
      <c r="RC365" s="271"/>
      <c r="RD365" s="271"/>
      <c r="RE365" s="245"/>
      <c r="RF365" s="271"/>
    </row>
    <row r="366" spans="1:474" x14ac:dyDescent="0.2">
      <c r="A366" s="261"/>
      <c r="B366" s="283"/>
      <c r="C366" s="283"/>
      <c r="D366" s="283"/>
      <c r="E366" s="279" t="s">
        <v>292</v>
      </c>
      <c r="F366" s="238"/>
      <c r="G366" s="238"/>
      <c r="H366" s="262"/>
      <c r="I366" s="262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1"/>
      <c r="B367" s="283"/>
      <c r="C367" s="283"/>
      <c r="D367" s="283"/>
      <c r="E367" s="279" t="s">
        <v>293</v>
      </c>
      <c r="F367" s="238"/>
      <c r="G367" s="238"/>
      <c r="H367" s="262"/>
      <c r="I367" s="262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1"/>
      <c r="B368" s="283"/>
      <c r="C368" s="283"/>
      <c r="D368" s="283"/>
      <c r="E368" s="279" t="s">
        <v>292</v>
      </c>
      <c r="F368" s="238"/>
      <c r="G368" s="238"/>
      <c r="H368" s="262"/>
      <c r="I368" s="262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1"/>
      <c r="B369" s="283"/>
      <c r="C369" s="283"/>
      <c r="D369" s="283"/>
      <c r="E369" s="279" t="s">
        <v>293</v>
      </c>
      <c r="F369" s="238"/>
      <c r="G369" s="238"/>
      <c r="H369" s="262"/>
      <c r="I369" s="262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1"/>
      <c r="B370" s="283"/>
      <c r="C370" s="283"/>
      <c r="D370" s="283"/>
      <c r="E370" s="279" t="s">
        <v>292</v>
      </c>
      <c r="F370" s="238"/>
      <c r="G370" s="238"/>
      <c r="H370" s="262"/>
      <c r="I370" s="262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1"/>
      <c r="B371" s="283"/>
      <c r="C371" s="283"/>
      <c r="D371" s="283"/>
      <c r="E371" s="279" t="s">
        <v>293</v>
      </c>
      <c r="F371" s="238"/>
      <c r="G371" s="238"/>
      <c r="H371" s="262"/>
      <c r="I371" s="262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1"/>
      <c r="B372" s="283"/>
      <c r="C372" s="283"/>
      <c r="D372" s="283"/>
      <c r="E372" s="279" t="s">
        <v>292</v>
      </c>
      <c r="F372" s="238"/>
      <c r="G372" s="238"/>
      <c r="H372" s="262"/>
      <c r="I372" s="262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1"/>
      <c r="B373" s="283"/>
      <c r="C373" s="283"/>
      <c r="D373" s="283"/>
      <c r="E373" s="279" t="s">
        <v>293</v>
      </c>
      <c r="F373" s="238"/>
      <c r="G373" s="238"/>
      <c r="H373" s="262"/>
      <c r="I373" s="262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1"/>
      <c r="B374" s="283"/>
      <c r="C374" s="283"/>
      <c r="D374" s="283"/>
      <c r="E374" s="279" t="s">
        <v>292</v>
      </c>
      <c r="F374" s="238"/>
      <c r="G374" s="238"/>
      <c r="H374" s="262"/>
      <c r="I374" s="262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1"/>
      <c r="B375" s="283"/>
      <c r="C375" s="283"/>
      <c r="D375" s="283"/>
      <c r="E375" s="279" t="s">
        <v>293</v>
      </c>
      <c r="F375" s="238"/>
      <c r="G375" s="238"/>
      <c r="H375" s="262"/>
      <c r="I375" s="262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1"/>
      <c r="B376" s="283"/>
      <c r="C376" s="283"/>
      <c r="D376" s="283"/>
      <c r="E376" s="279" t="s">
        <v>292</v>
      </c>
      <c r="F376" s="238"/>
      <c r="G376" s="238"/>
      <c r="H376" s="262"/>
      <c r="I376" s="262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1"/>
      <c r="B377" s="283"/>
      <c r="C377" s="283"/>
      <c r="D377" s="283"/>
      <c r="E377" s="279" t="s">
        <v>293</v>
      </c>
      <c r="F377" s="238"/>
      <c r="G377" s="238"/>
      <c r="H377" s="262"/>
      <c r="I377" s="262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1"/>
      <c r="B378" s="283"/>
      <c r="C378" s="283"/>
      <c r="D378" s="283"/>
      <c r="E378" s="279" t="s">
        <v>292</v>
      </c>
      <c r="F378" s="238"/>
      <c r="G378" s="238"/>
      <c r="H378" s="262"/>
      <c r="I378" s="262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1"/>
      <c r="B379" s="283"/>
      <c r="C379" s="283"/>
      <c r="D379" s="283"/>
      <c r="E379" s="279" t="s">
        <v>293</v>
      </c>
      <c r="F379" s="238"/>
      <c r="G379" s="238"/>
      <c r="H379" s="262"/>
      <c r="I379" s="262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1"/>
      <c r="B380" s="283"/>
      <c r="C380" s="283"/>
      <c r="D380" s="283"/>
      <c r="E380" s="279" t="s">
        <v>292</v>
      </c>
      <c r="F380" s="238"/>
      <c r="G380" s="238"/>
      <c r="H380" s="262"/>
      <c r="I380" s="262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1"/>
      <c r="B381" s="283"/>
      <c r="C381" s="283"/>
      <c r="D381" s="283"/>
      <c r="E381" s="279" t="s">
        <v>293</v>
      </c>
      <c r="F381" s="238"/>
      <c r="G381" s="238"/>
      <c r="H381" s="262"/>
      <c r="I381" s="262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1"/>
      <c r="B382" s="283"/>
      <c r="C382" s="283"/>
      <c r="D382" s="283"/>
      <c r="E382" s="279" t="s">
        <v>292</v>
      </c>
      <c r="F382" s="238"/>
      <c r="G382" s="238"/>
      <c r="H382" s="262"/>
      <c r="I382" s="262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1"/>
      <c r="B383" s="283"/>
      <c r="C383" s="283"/>
      <c r="D383" s="283"/>
      <c r="E383" s="279" t="s">
        <v>293</v>
      </c>
      <c r="F383" s="238"/>
      <c r="G383" s="238"/>
      <c r="H383" s="262"/>
      <c r="I383" s="262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1"/>
      <c r="B384" s="283"/>
      <c r="C384" s="283"/>
      <c r="D384" s="283"/>
      <c r="E384" s="279" t="s">
        <v>292</v>
      </c>
      <c r="F384" s="238"/>
      <c r="G384" s="238"/>
      <c r="H384" s="262"/>
      <c r="I384" s="262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1"/>
      <c r="B385" s="283"/>
      <c r="C385" s="283"/>
      <c r="D385" s="283"/>
      <c r="E385" s="279" t="s">
        <v>293</v>
      </c>
      <c r="F385" s="238"/>
      <c r="G385" s="238"/>
      <c r="H385" s="262"/>
      <c r="I385" s="262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1"/>
      <c r="B386" s="283"/>
      <c r="C386" s="283"/>
      <c r="D386" s="283"/>
      <c r="E386" s="279" t="s">
        <v>292</v>
      </c>
      <c r="F386" s="238"/>
      <c r="G386" s="238"/>
      <c r="H386" s="262"/>
      <c r="I386" s="262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1"/>
      <c r="B387" s="283"/>
      <c r="C387" s="283"/>
      <c r="D387" s="283"/>
      <c r="E387" s="279" t="s">
        <v>293</v>
      </c>
      <c r="F387" s="238"/>
      <c r="G387" s="238"/>
      <c r="H387" s="262"/>
      <c r="I387" s="262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1"/>
      <c r="B388" s="283"/>
      <c r="C388" s="283"/>
      <c r="D388" s="283"/>
      <c r="E388" s="279" t="s">
        <v>292</v>
      </c>
      <c r="F388" s="227"/>
      <c r="G388" s="227"/>
      <c r="H388" s="262"/>
      <c r="I388" s="262"/>
      <c r="J388" s="227"/>
      <c r="K388" s="238"/>
      <c r="L388" s="227"/>
      <c r="M388" s="227"/>
      <c r="N388" s="238"/>
      <c r="O388" s="227"/>
      <c r="P388" s="227"/>
      <c r="Q388" s="238"/>
      <c r="R388" s="227"/>
      <c r="S388" s="227"/>
      <c r="T388" s="238"/>
      <c r="U388" s="227"/>
      <c r="V388" s="227"/>
      <c r="W388" s="238"/>
      <c r="X388" s="227"/>
      <c r="Y388" s="227"/>
      <c r="Z388" s="238"/>
      <c r="AA388" s="227"/>
      <c r="AB388" s="227"/>
      <c r="AC388" s="238"/>
      <c r="AD388" s="227"/>
      <c r="AE388" s="227"/>
      <c r="AF388" s="238"/>
      <c r="AG388" s="227"/>
      <c r="AH388" s="227"/>
      <c r="AI388" s="238"/>
      <c r="AJ388" s="227"/>
      <c r="AK388" s="227"/>
      <c r="AL388" s="238"/>
      <c r="AM388" s="227"/>
      <c r="AN388" s="227"/>
      <c r="AO388" s="238"/>
      <c r="AP388" s="227"/>
      <c r="AQ388" s="227"/>
      <c r="AR388" s="238"/>
      <c r="AS388" s="227"/>
      <c r="AT388" s="227"/>
      <c r="AU388" s="238"/>
      <c r="AV388" s="227"/>
      <c r="AW388" s="227"/>
      <c r="AX388" s="238"/>
      <c r="AY388" s="227"/>
      <c r="AZ388" s="227"/>
      <c r="BA388" s="238"/>
      <c r="BB388" s="227"/>
      <c r="BC388" s="227"/>
      <c r="BD388" s="238"/>
      <c r="BE388" s="227"/>
      <c r="BF388" s="227"/>
      <c r="BG388" s="238"/>
      <c r="BH388" s="227"/>
      <c r="BI388" s="227"/>
      <c r="BJ388" s="238"/>
      <c r="BK388" s="227"/>
      <c r="BL388" s="227"/>
      <c r="BM388" s="238"/>
      <c r="BN388" s="227"/>
      <c r="BO388" s="227"/>
      <c r="BP388" s="238"/>
      <c r="BQ388" s="227"/>
      <c r="BR388" s="227"/>
      <c r="BS388" s="238"/>
      <c r="BT388" s="227"/>
      <c r="BU388" s="227"/>
      <c r="BV388" s="238"/>
      <c r="BW388" s="227"/>
      <c r="BX388" s="227"/>
      <c r="BY388" s="238"/>
      <c r="BZ388" s="227"/>
      <c r="CA388" s="227"/>
      <c r="CB388" s="238"/>
      <c r="CC388" s="227"/>
      <c r="CD388" s="227"/>
      <c r="CE388" s="238"/>
      <c r="CF388" s="227"/>
      <c r="CG388" s="227"/>
      <c r="CH388" s="238"/>
      <c r="CI388" s="227"/>
      <c r="CJ388" s="227"/>
      <c r="CK388" s="238"/>
      <c r="CL388" s="227"/>
      <c r="CM388" s="227"/>
      <c r="CN388" s="238"/>
      <c r="CO388" s="227"/>
      <c r="CP388" s="227"/>
      <c r="CQ388" s="238"/>
      <c r="CR388" s="227"/>
      <c r="CS388" s="227"/>
      <c r="CT388" s="238"/>
      <c r="CU388" s="227"/>
      <c r="CV388" s="227"/>
      <c r="CW388" s="238"/>
      <c r="CX388" s="227"/>
      <c r="CY388" s="227"/>
      <c r="CZ388" s="238"/>
      <c r="DA388" s="227"/>
      <c r="DB388" s="227"/>
      <c r="DC388" s="238"/>
      <c r="DD388" s="227"/>
      <c r="DE388" s="227"/>
      <c r="DF388" s="238"/>
      <c r="DG388" s="227"/>
      <c r="DH388" s="227"/>
      <c r="DI388" s="238"/>
      <c r="DJ388" s="227"/>
      <c r="DK388" s="227"/>
      <c r="DL388" s="238"/>
      <c r="DM388" s="227"/>
      <c r="DN388" s="227"/>
      <c r="DO388" s="238"/>
      <c r="DP388" s="227"/>
      <c r="DQ388" s="227"/>
      <c r="DR388" s="238"/>
      <c r="DS388" s="227"/>
      <c r="DT388" s="227"/>
      <c r="DU388" s="238"/>
      <c r="DV388" s="271"/>
      <c r="DW388" s="271"/>
      <c r="DX388" s="245"/>
      <c r="DY388" s="271"/>
      <c r="DZ388" s="271"/>
      <c r="EA388" s="245"/>
      <c r="EB388" s="271"/>
      <c r="EC388" s="271"/>
      <c r="ED388" s="245"/>
      <c r="EE388" s="271"/>
      <c r="EF388" s="271"/>
      <c r="EG388" s="245"/>
      <c r="EH388" s="271"/>
      <c r="EI388" s="271"/>
      <c r="EJ388" s="245"/>
      <c r="EK388" s="271"/>
      <c r="EL388" s="271"/>
      <c r="EM388" s="245"/>
      <c r="EN388" s="271"/>
      <c r="EO388" s="271"/>
      <c r="EP388" s="245"/>
      <c r="EQ388" s="271"/>
      <c r="ER388" s="271"/>
      <c r="ES388" s="245"/>
      <c r="ET388" s="271"/>
      <c r="EU388" s="271"/>
      <c r="EV388" s="245"/>
      <c r="EW388" s="271"/>
      <c r="EX388" s="271"/>
      <c r="EY388" s="245"/>
      <c r="EZ388" s="271"/>
      <c r="FA388" s="271"/>
      <c r="FB388" s="245"/>
      <c r="FC388" s="271"/>
      <c r="FD388" s="271"/>
      <c r="FE388" s="245"/>
      <c r="FF388" s="271"/>
      <c r="FG388" s="271"/>
      <c r="FH388" s="245"/>
      <c r="FI388" s="271"/>
      <c r="FJ388" s="271"/>
      <c r="FK388" s="245"/>
      <c r="FL388" s="271"/>
      <c r="FM388" s="271"/>
      <c r="FN388" s="245"/>
      <c r="FO388" s="271"/>
      <c r="FP388" s="271"/>
      <c r="FQ388" s="245"/>
      <c r="FR388" s="271"/>
      <c r="FS388" s="271"/>
      <c r="FT388" s="245"/>
      <c r="FU388" s="271"/>
      <c r="FV388" s="271"/>
      <c r="FW388" s="245"/>
      <c r="FX388" s="271"/>
      <c r="FY388" s="271"/>
      <c r="FZ388" s="245"/>
      <c r="GA388" s="271"/>
      <c r="GB388" s="271"/>
      <c r="GC388" s="245"/>
      <c r="GD388" s="271"/>
      <c r="GE388" s="271"/>
      <c r="GF388" s="245"/>
      <c r="GG388" s="271"/>
      <c r="GH388" s="271"/>
      <c r="GI388" s="245"/>
      <c r="GJ388" s="271"/>
      <c r="GK388" s="271"/>
      <c r="GL388" s="245"/>
      <c r="GM388" s="271"/>
      <c r="GN388" s="271"/>
      <c r="GO388" s="245"/>
      <c r="GP388" s="271"/>
      <c r="GQ388" s="271"/>
      <c r="GR388" s="245"/>
      <c r="GS388" s="271"/>
      <c r="GT388" s="271"/>
      <c r="GU388" s="245"/>
      <c r="GV388" s="271"/>
      <c r="GW388" s="271"/>
      <c r="GX388" s="245"/>
      <c r="GY388" s="271"/>
      <c r="GZ388" s="271"/>
      <c r="HA388" s="245"/>
      <c r="HB388" s="271"/>
      <c r="HC388" s="271"/>
      <c r="HD388" s="245"/>
      <c r="HE388" s="271"/>
      <c r="HF388" s="271"/>
      <c r="HG388" s="245"/>
      <c r="HH388" s="271"/>
      <c r="HI388" s="271"/>
      <c r="HJ388" s="245"/>
      <c r="HK388" s="271"/>
      <c r="HL388" s="271"/>
      <c r="HM388" s="245"/>
      <c r="HN388" s="271"/>
      <c r="HO388" s="271"/>
      <c r="HP388" s="245"/>
      <c r="HQ388" s="271"/>
      <c r="HR388" s="271"/>
      <c r="HS388" s="245"/>
      <c r="HT388" s="271"/>
      <c r="HU388" s="271"/>
      <c r="HV388" s="245"/>
      <c r="HW388" s="271"/>
      <c r="HX388" s="271"/>
      <c r="HY388" s="245"/>
      <c r="HZ388" s="271"/>
      <c r="IA388" s="271"/>
      <c r="IB388" s="245"/>
      <c r="IC388" s="271"/>
      <c r="ID388" s="271"/>
      <c r="IE388" s="245"/>
      <c r="IF388" s="271"/>
      <c r="IG388" s="271"/>
      <c r="IH388" s="245"/>
      <c r="II388" s="271"/>
      <c r="IJ388" s="271"/>
      <c r="IK388" s="245"/>
      <c r="IL388" s="271"/>
      <c r="IM388" s="271"/>
      <c r="IN388" s="245"/>
      <c r="IO388" s="271"/>
      <c r="IP388" s="271"/>
      <c r="IQ388" s="245"/>
      <c r="IR388" s="271"/>
      <c r="IS388" s="271"/>
      <c r="IT388" s="245"/>
      <c r="IU388" s="271"/>
      <c r="IV388" s="271"/>
      <c r="IW388" s="245"/>
      <c r="IX388" s="271"/>
      <c r="IY388" s="271"/>
      <c r="IZ388" s="245"/>
      <c r="JA388" s="271"/>
      <c r="JB388" s="271"/>
      <c r="JC388" s="245"/>
      <c r="JD388" s="271"/>
      <c r="JE388" s="271"/>
      <c r="JF388" s="245"/>
      <c r="JG388" s="271"/>
      <c r="JH388" s="271"/>
      <c r="JI388" s="245"/>
      <c r="JJ388" s="271"/>
      <c r="JK388" s="271"/>
      <c r="JL388" s="245"/>
      <c r="JM388" s="271"/>
      <c r="JN388" s="271"/>
      <c r="JO388" s="245"/>
      <c r="JP388" s="271"/>
      <c r="JQ388" s="271"/>
      <c r="JR388" s="245"/>
      <c r="JS388" s="271"/>
      <c r="JT388" s="271"/>
      <c r="JU388" s="245"/>
      <c r="JV388" s="271"/>
      <c r="JW388" s="271"/>
      <c r="JX388" s="245"/>
      <c r="JY388" s="271"/>
      <c r="JZ388" s="271"/>
      <c r="KA388" s="245"/>
      <c r="KB388" s="271"/>
      <c r="KC388" s="271"/>
      <c r="KD388" s="245"/>
      <c r="KE388" s="271"/>
      <c r="KF388" s="271"/>
      <c r="KG388" s="245"/>
      <c r="KH388" s="271"/>
      <c r="KI388" s="271"/>
      <c r="KJ388" s="245"/>
      <c r="KK388" s="271"/>
      <c r="KL388" s="271"/>
      <c r="KM388" s="245"/>
      <c r="KN388" s="271"/>
      <c r="KO388" s="271"/>
      <c r="KP388" s="245"/>
      <c r="KQ388" s="271"/>
      <c r="KR388" s="271"/>
      <c r="KS388" s="245"/>
      <c r="KT388" s="271"/>
      <c r="KU388" s="271"/>
      <c r="KV388" s="245"/>
      <c r="KW388" s="271"/>
      <c r="KX388" s="271"/>
      <c r="KY388" s="245"/>
      <c r="KZ388" s="271"/>
      <c r="LA388" s="271"/>
      <c r="LB388" s="245"/>
      <c r="LC388" s="271"/>
      <c r="LD388" s="271"/>
      <c r="LE388" s="245"/>
      <c r="LF388" s="271"/>
      <c r="LG388" s="271"/>
      <c r="LH388" s="245"/>
      <c r="LI388" s="271"/>
      <c r="LJ388" s="271"/>
      <c r="LK388" s="245"/>
      <c r="LL388" s="271"/>
      <c r="LM388" s="271"/>
      <c r="LN388" s="245"/>
      <c r="LO388" s="271"/>
      <c r="LP388" s="271"/>
      <c r="LQ388" s="245"/>
      <c r="LR388" s="271"/>
      <c r="LS388" s="271"/>
      <c r="LT388" s="245"/>
      <c r="LU388" s="271"/>
      <c r="LV388" s="271"/>
      <c r="LW388" s="245"/>
      <c r="LX388" s="271"/>
      <c r="LY388" s="271"/>
      <c r="LZ388" s="245"/>
      <c r="MA388" s="271"/>
      <c r="MB388" s="271"/>
      <c r="MC388" s="245"/>
      <c r="MD388" s="271"/>
      <c r="ME388" s="271"/>
      <c r="MF388" s="245"/>
      <c r="MG388" s="271"/>
      <c r="MH388" s="271"/>
      <c r="MI388" s="245"/>
      <c r="MJ388" s="271"/>
      <c r="MK388" s="271"/>
      <c r="ML388" s="245"/>
      <c r="MM388" s="271"/>
      <c r="MN388" s="271"/>
      <c r="MO388" s="245"/>
      <c r="MP388" s="271"/>
      <c r="MQ388" s="271"/>
      <c r="MR388" s="245"/>
      <c r="MS388" s="271"/>
      <c r="MT388" s="271"/>
      <c r="MU388" s="245"/>
      <c r="MV388" s="271"/>
      <c r="MW388" s="271"/>
      <c r="MX388" s="245"/>
      <c r="MY388" s="271"/>
      <c r="MZ388" s="271"/>
      <c r="NA388" s="245"/>
      <c r="NB388" s="271"/>
      <c r="NC388" s="271"/>
      <c r="ND388" s="245"/>
      <c r="NE388" s="271"/>
      <c r="NF388" s="271"/>
      <c r="NG388" s="245"/>
      <c r="NH388" s="271"/>
      <c r="NI388" s="271"/>
      <c r="NJ388" s="245"/>
      <c r="NK388" s="271"/>
      <c r="NL388" s="271"/>
      <c r="NM388" s="245"/>
      <c r="NN388" s="271"/>
      <c r="NO388" s="271"/>
      <c r="NP388" s="245"/>
      <c r="NQ388" s="271"/>
      <c r="NR388" s="271"/>
      <c r="NS388" s="245"/>
      <c r="NT388" s="271"/>
      <c r="NU388" s="271"/>
      <c r="NV388" s="245"/>
      <c r="NW388" s="271"/>
      <c r="NX388" s="271"/>
      <c r="NY388" s="245"/>
      <c r="NZ388" s="271"/>
      <c r="OA388" s="271"/>
      <c r="OB388" s="245"/>
      <c r="OC388" s="271"/>
      <c r="OD388" s="271"/>
      <c r="OE388" s="245"/>
      <c r="OF388" s="271"/>
      <c r="OG388" s="271"/>
      <c r="OH388" s="245"/>
      <c r="OI388" s="271"/>
      <c r="OJ388" s="271"/>
      <c r="OK388" s="245"/>
      <c r="OL388" s="271"/>
      <c r="OM388" s="271"/>
      <c r="ON388" s="245"/>
      <c r="OO388" s="271"/>
      <c r="OP388" s="271"/>
      <c r="OQ388" s="245"/>
      <c r="OR388" s="271"/>
      <c r="OS388" s="271"/>
      <c r="OT388" s="245"/>
      <c r="OU388" s="271"/>
      <c r="OV388" s="271"/>
      <c r="OW388" s="245"/>
      <c r="OX388" s="271"/>
      <c r="OY388" s="271"/>
      <c r="OZ388" s="245"/>
      <c r="PA388" s="271"/>
      <c r="PB388" s="271"/>
      <c r="PC388" s="245"/>
      <c r="PD388" s="271"/>
      <c r="PE388" s="271"/>
      <c r="PF388" s="245"/>
      <c r="PG388" s="271"/>
      <c r="PH388" s="271"/>
      <c r="PI388" s="245"/>
      <c r="PJ388" s="271"/>
      <c r="PK388" s="271"/>
      <c r="PL388" s="245"/>
      <c r="PM388" s="271"/>
      <c r="PN388" s="271"/>
      <c r="PO388" s="245"/>
      <c r="PP388" s="271"/>
      <c r="PQ388" s="271"/>
      <c r="PR388" s="245"/>
      <c r="PS388" s="271"/>
      <c r="PT388" s="271"/>
      <c r="PU388" s="245"/>
      <c r="PV388" s="271"/>
      <c r="PW388" s="271"/>
      <c r="PX388" s="245"/>
      <c r="PY388" s="271"/>
      <c r="PZ388" s="271"/>
      <c r="QA388" s="245"/>
      <c r="QB388" s="271"/>
      <c r="QC388" s="271"/>
      <c r="QD388" s="245"/>
      <c r="QE388" s="271"/>
      <c r="QF388" s="271"/>
      <c r="QG388" s="245"/>
      <c r="QH388" s="271"/>
      <c r="QI388" s="271"/>
      <c r="QJ388" s="245"/>
      <c r="QK388" s="271"/>
      <c r="QL388" s="271"/>
      <c r="QM388" s="245"/>
      <c r="QN388" s="271"/>
      <c r="QO388" s="271"/>
      <c r="QP388" s="245"/>
      <c r="QQ388" s="271"/>
      <c r="QR388" s="271"/>
      <c r="QS388" s="245"/>
      <c r="QT388" s="271"/>
      <c r="QU388" s="271"/>
      <c r="QV388" s="245"/>
      <c r="QW388" s="271"/>
      <c r="QX388" s="271"/>
      <c r="QY388" s="245"/>
      <c r="QZ388" s="271"/>
      <c r="RA388" s="271"/>
      <c r="RB388" s="245"/>
      <c r="RC388" s="271"/>
      <c r="RD388" s="271"/>
      <c r="RE388" s="245"/>
      <c r="RF388" s="271"/>
    </row>
    <row r="389" spans="1:474" x14ac:dyDescent="0.2">
      <c r="A389" s="261"/>
      <c r="B389" s="283"/>
      <c r="C389" s="283"/>
      <c r="D389" s="283"/>
      <c r="E389" s="279" t="s">
        <v>293</v>
      </c>
      <c r="F389" s="238"/>
      <c r="G389" s="238"/>
      <c r="H389" s="262"/>
      <c r="I389" s="262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1"/>
      <c r="B390" s="283"/>
      <c r="C390" s="283"/>
      <c r="D390" s="283"/>
      <c r="E390" s="279" t="s">
        <v>292</v>
      </c>
      <c r="F390" s="238"/>
      <c r="G390" s="238"/>
      <c r="H390" s="262"/>
      <c r="I390" s="262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1"/>
      <c r="B391" s="283"/>
      <c r="C391" s="283"/>
      <c r="D391" s="283"/>
      <c r="E391" s="279" t="s">
        <v>293</v>
      </c>
      <c r="F391" s="238"/>
      <c r="G391" s="238"/>
      <c r="H391" s="262"/>
      <c r="I391" s="262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1"/>
      <c r="B392" s="283"/>
      <c r="C392" s="283"/>
      <c r="D392" s="283"/>
      <c r="E392" s="279" t="s">
        <v>292</v>
      </c>
      <c r="F392" s="238"/>
      <c r="G392" s="238"/>
      <c r="H392" s="262"/>
      <c r="I392" s="262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1"/>
      <c r="B393" s="283"/>
      <c r="C393" s="283"/>
      <c r="D393" s="283"/>
      <c r="E393" s="279" t="s">
        <v>293</v>
      </c>
      <c r="F393" s="227"/>
      <c r="G393" s="227"/>
      <c r="H393" s="262"/>
      <c r="I393" s="262"/>
      <c r="J393" s="227"/>
      <c r="K393" s="238"/>
      <c r="L393" s="227"/>
      <c r="M393" s="227"/>
      <c r="N393" s="238"/>
      <c r="O393" s="227"/>
      <c r="P393" s="227"/>
      <c r="Q393" s="238"/>
      <c r="R393" s="227"/>
      <c r="S393" s="227"/>
      <c r="T393" s="238"/>
      <c r="U393" s="227"/>
      <c r="V393" s="227"/>
      <c r="W393" s="238"/>
      <c r="X393" s="227"/>
      <c r="Y393" s="227"/>
      <c r="Z393" s="238"/>
      <c r="AA393" s="227"/>
      <c r="AB393" s="227"/>
      <c r="AC393" s="238"/>
      <c r="AD393" s="227"/>
      <c r="AE393" s="227"/>
      <c r="AF393" s="238"/>
      <c r="AG393" s="227"/>
      <c r="AH393" s="227"/>
      <c r="AI393" s="238"/>
      <c r="AJ393" s="227"/>
      <c r="AK393" s="227"/>
      <c r="AL393" s="238"/>
      <c r="AM393" s="227"/>
      <c r="AN393" s="227"/>
      <c r="AO393" s="238"/>
      <c r="AP393" s="227"/>
      <c r="AQ393" s="227"/>
      <c r="AR393" s="238"/>
      <c r="AS393" s="227"/>
      <c r="AT393" s="227"/>
      <c r="AU393" s="238"/>
      <c r="AV393" s="227"/>
      <c r="AW393" s="227"/>
      <c r="AX393" s="238"/>
      <c r="AY393" s="227"/>
      <c r="AZ393" s="227"/>
      <c r="BA393" s="238"/>
      <c r="BB393" s="227"/>
      <c r="BC393" s="227"/>
      <c r="BD393" s="238"/>
      <c r="BE393" s="227"/>
      <c r="BF393" s="227"/>
      <c r="BG393" s="238"/>
      <c r="BH393" s="227"/>
      <c r="BI393" s="227"/>
      <c r="BJ393" s="238"/>
      <c r="BK393" s="227"/>
      <c r="BL393" s="227"/>
      <c r="BM393" s="238"/>
      <c r="BN393" s="227"/>
      <c r="BO393" s="227"/>
      <c r="BP393" s="238"/>
      <c r="BQ393" s="227"/>
      <c r="BR393" s="227"/>
      <c r="BS393" s="238"/>
      <c r="BT393" s="227"/>
      <c r="BU393" s="227"/>
      <c r="BV393" s="238"/>
      <c r="BW393" s="227"/>
      <c r="BX393" s="227"/>
      <c r="BY393" s="238"/>
      <c r="BZ393" s="227"/>
      <c r="CA393" s="227"/>
      <c r="CB393" s="238"/>
      <c r="CC393" s="227"/>
      <c r="CD393" s="227"/>
      <c r="CE393" s="238"/>
      <c r="CF393" s="227"/>
      <c r="CG393" s="227"/>
      <c r="CH393" s="238"/>
      <c r="CI393" s="227"/>
      <c r="CJ393" s="227"/>
      <c r="CK393" s="238"/>
      <c r="CL393" s="227"/>
      <c r="CM393" s="227"/>
      <c r="CN393" s="238"/>
      <c r="CO393" s="227"/>
      <c r="CP393" s="227"/>
      <c r="CQ393" s="238"/>
      <c r="CR393" s="227"/>
      <c r="CS393" s="227"/>
      <c r="CT393" s="238"/>
      <c r="CU393" s="227"/>
      <c r="CV393" s="227"/>
      <c r="CW393" s="238"/>
      <c r="CX393" s="227"/>
      <c r="CY393" s="227"/>
      <c r="CZ393" s="238"/>
      <c r="DA393" s="227"/>
      <c r="DB393" s="227"/>
      <c r="DC393" s="238"/>
      <c r="DD393" s="227"/>
      <c r="DE393" s="227"/>
      <c r="DF393" s="238"/>
      <c r="DG393" s="227"/>
      <c r="DH393" s="227"/>
      <c r="DI393" s="238"/>
      <c r="DJ393" s="227"/>
      <c r="DK393" s="227"/>
      <c r="DL393" s="238"/>
      <c r="DM393" s="227"/>
      <c r="DN393" s="227"/>
      <c r="DO393" s="238"/>
      <c r="DP393" s="227"/>
      <c r="DQ393" s="227"/>
      <c r="DR393" s="238"/>
      <c r="DS393" s="227"/>
      <c r="DT393" s="227"/>
      <c r="DU393" s="238"/>
      <c r="DV393" s="271"/>
      <c r="DW393" s="271"/>
      <c r="DX393" s="245"/>
      <c r="DY393" s="271"/>
      <c r="DZ393" s="271"/>
      <c r="EA393" s="245"/>
      <c r="EB393" s="271"/>
      <c r="EC393" s="271"/>
      <c r="ED393" s="245"/>
      <c r="EE393" s="271"/>
      <c r="EF393" s="271"/>
      <c r="EG393" s="245"/>
      <c r="EH393" s="271"/>
      <c r="EI393" s="271"/>
      <c r="EJ393" s="245"/>
      <c r="EK393" s="271"/>
      <c r="EL393" s="271"/>
      <c r="EM393" s="245"/>
      <c r="EN393" s="271"/>
      <c r="EO393" s="271"/>
      <c r="EP393" s="245"/>
      <c r="EQ393" s="271"/>
      <c r="ER393" s="271"/>
      <c r="ES393" s="245"/>
      <c r="ET393" s="271"/>
      <c r="EU393" s="271"/>
      <c r="EV393" s="245"/>
      <c r="EW393" s="271"/>
      <c r="EX393" s="271"/>
      <c r="EY393" s="245"/>
      <c r="EZ393" s="271"/>
      <c r="FA393" s="271"/>
      <c r="FB393" s="245"/>
      <c r="FC393" s="271"/>
      <c r="FD393" s="271"/>
      <c r="FE393" s="245"/>
      <c r="FF393" s="271"/>
      <c r="FG393" s="271"/>
      <c r="FH393" s="245"/>
      <c r="FI393" s="271"/>
      <c r="FJ393" s="271"/>
      <c r="FK393" s="245"/>
      <c r="FL393" s="271"/>
      <c r="FM393" s="271"/>
      <c r="FN393" s="245"/>
      <c r="FO393" s="271"/>
      <c r="FP393" s="271"/>
      <c r="FQ393" s="245"/>
      <c r="FR393" s="271"/>
      <c r="FS393" s="271"/>
      <c r="FT393" s="245"/>
      <c r="FU393" s="271"/>
      <c r="FV393" s="271"/>
      <c r="FW393" s="245"/>
      <c r="FX393" s="271"/>
      <c r="FY393" s="271"/>
      <c r="FZ393" s="245"/>
      <c r="GA393" s="271"/>
      <c r="GB393" s="271"/>
      <c r="GC393" s="245"/>
      <c r="GD393" s="271"/>
      <c r="GE393" s="271"/>
      <c r="GF393" s="245"/>
      <c r="GG393" s="271"/>
      <c r="GH393" s="271"/>
      <c r="GI393" s="245"/>
      <c r="GJ393" s="271"/>
      <c r="GK393" s="271"/>
      <c r="GL393" s="245"/>
      <c r="GM393" s="271"/>
      <c r="GN393" s="271"/>
      <c r="GO393" s="245"/>
      <c r="GP393" s="271"/>
      <c r="GQ393" s="271"/>
      <c r="GR393" s="245"/>
      <c r="GS393" s="271"/>
      <c r="GT393" s="271"/>
      <c r="GU393" s="245"/>
      <c r="GV393" s="271"/>
      <c r="GW393" s="271"/>
      <c r="GX393" s="245"/>
      <c r="GY393" s="271"/>
      <c r="GZ393" s="271"/>
      <c r="HA393" s="245"/>
      <c r="HB393" s="271"/>
      <c r="HC393" s="271"/>
      <c r="HD393" s="245"/>
      <c r="HE393" s="271"/>
      <c r="HF393" s="271"/>
      <c r="HG393" s="245"/>
      <c r="HH393" s="271"/>
      <c r="HI393" s="271"/>
      <c r="HJ393" s="245"/>
      <c r="HK393" s="271"/>
      <c r="HL393" s="271"/>
      <c r="HM393" s="245"/>
      <c r="HN393" s="271"/>
      <c r="HO393" s="271"/>
      <c r="HP393" s="245"/>
      <c r="HQ393" s="271"/>
      <c r="HR393" s="271"/>
      <c r="HS393" s="245"/>
      <c r="HT393" s="271"/>
      <c r="HU393" s="271"/>
      <c r="HV393" s="245"/>
      <c r="HW393" s="271"/>
      <c r="HX393" s="271"/>
      <c r="HY393" s="245"/>
      <c r="HZ393" s="271"/>
      <c r="IA393" s="271"/>
      <c r="IB393" s="245"/>
      <c r="IC393" s="271"/>
      <c r="ID393" s="271"/>
      <c r="IE393" s="245"/>
      <c r="IF393" s="271"/>
      <c r="IG393" s="271"/>
      <c r="IH393" s="245"/>
      <c r="II393" s="271"/>
      <c r="IJ393" s="271"/>
      <c r="IK393" s="245"/>
      <c r="IL393" s="271"/>
      <c r="IM393" s="271"/>
      <c r="IN393" s="245"/>
      <c r="IO393" s="271"/>
      <c r="IP393" s="271"/>
      <c r="IQ393" s="245"/>
      <c r="IR393" s="271"/>
      <c r="IS393" s="271"/>
      <c r="IT393" s="245"/>
      <c r="IU393" s="271"/>
      <c r="IV393" s="271"/>
      <c r="IW393" s="245"/>
      <c r="IX393" s="271"/>
      <c r="IY393" s="271"/>
      <c r="IZ393" s="245"/>
      <c r="JA393" s="271"/>
      <c r="JB393" s="271"/>
      <c r="JC393" s="245"/>
      <c r="JD393" s="271"/>
      <c r="JE393" s="271"/>
      <c r="JF393" s="245"/>
      <c r="JG393" s="271"/>
      <c r="JH393" s="271"/>
      <c r="JI393" s="245"/>
      <c r="JJ393" s="271"/>
      <c r="JK393" s="271"/>
      <c r="JL393" s="245"/>
      <c r="JM393" s="271"/>
      <c r="JN393" s="271"/>
      <c r="JO393" s="245"/>
      <c r="JP393" s="271"/>
      <c r="JQ393" s="271"/>
      <c r="JR393" s="245"/>
      <c r="JS393" s="271"/>
      <c r="JT393" s="271"/>
      <c r="JU393" s="245"/>
      <c r="JV393" s="271"/>
      <c r="JW393" s="271"/>
      <c r="JX393" s="245"/>
      <c r="JY393" s="271"/>
      <c r="JZ393" s="271"/>
      <c r="KA393" s="245"/>
      <c r="KB393" s="271"/>
      <c r="KC393" s="271"/>
      <c r="KD393" s="245"/>
      <c r="KE393" s="271"/>
      <c r="KF393" s="271"/>
      <c r="KG393" s="245"/>
      <c r="KH393" s="271"/>
      <c r="KI393" s="271"/>
      <c r="KJ393" s="245"/>
      <c r="KK393" s="271"/>
      <c r="KL393" s="271"/>
      <c r="KM393" s="245"/>
      <c r="KN393" s="271"/>
      <c r="KO393" s="271"/>
      <c r="KP393" s="245"/>
      <c r="KQ393" s="271"/>
      <c r="KR393" s="271"/>
      <c r="KS393" s="245"/>
      <c r="KT393" s="271"/>
      <c r="KU393" s="271"/>
      <c r="KV393" s="245"/>
      <c r="KW393" s="271"/>
      <c r="KX393" s="271"/>
      <c r="KY393" s="245"/>
      <c r="KZ393" s="271"/>
      <c r="LA393" s="271"/>
      <c r="LB393" s="245"/>
      <c r="LC393" s="271"/>
      <c r="LD393" s="271"/>
      <c r="LE393" s="245"/>
      <c r="LF393" s="271"/>
      <c r="LG393" s="271"/>
      <c r="LH393" s="245"/>
      <c r="LI393" s="271"/>
      <c r="LJ393" s="271"/>
      <c r="LK393" s="245"/>
      <c r="LL393" s="271"/>
      <c r="LM393" s="271"/>
      <c r="LN393" s="245"/>
      <c r="LO393" s="271"/>
      <c r="LP393" s="271"/>
      <c r="LQ393" s="245"/>
      <c r="LR393" s="271"/>
      <c r="LS393" s="271"/>
      <c r="LT393" s="245"/>
      <c r="LU393" s="271"/>
      <c r="LV393" s="271"/>
      <c r="LW393" s="245"/>
      <c r="LX393" s="271"/>
      <c r="LY393" s="271"/>
      <c r="LZ393" s="245"/>
      <c r="MA393" s="271"/>
      <c r="MB393" s="271"/>
      <c r="MC393" s="245"/>
      <c r="MD393" s="271"/>
      <c r="ME393" s="271"/>
      <c r="MF393" s="245"/>
      <c r="MG393" s="271"/>
      <c r="MH393" s="271"/>
      <c r="MI393" s="245"/>
      <c r="MJ393" s="271"/>
      <c r="MK393" s="271"/>
      <c r="ML393" s="245"/>
      <c r="MM393" s="271"/>
      <c r="MN393" s="271"/>
      <c r="MO393" s="245"/>
      <c r="MP393" s="271"/>
      <c r="MQ393" s="271"/>
      <c r="MR393" s="245"/>
      <c r="MS393" s="271"/>
      <c r="MT393" s="271"/>
      <c r="MU393" s="245"/>
      <c r="MV393" s="271"/>
      <c r="MW393" s="271"/>
      <c r="MX393" s="245"/>
      <c r="MY393" s="271"/>
      <c r="MZ393" s="271"/>
      <c r="NA393" s="245"/>
      <c r="NB393" s="271"/>
      <c r="NC393" s="271"/>
      <c r="ND393" s="245"/>
      <c r="NE393" s="271"/>
      <c r="NF393" s="271"/>
      <c r="NG393" s="245"/>
      <c r="NH393" s="271"/>
      <c r="NI393" s="271"/>
      <c r="NJ393" s="245"/>
      <c r="NK393" s="271"/>
      <c r="NL393" s="271"/>
      <c r="NM393" s="245"/>
      <c r="NN393" s="271"/>
      <c r="NO393" s="271"/>
      <c r="NP393" s="245"/>
      <c r="NQ393" s="271"/>
      <c r="NR393" s="271"/>
      <c r="NS393" s="245"/>
      <c r="NT393" s="271"/>
      <c r="NU393" s="271"/>
      <c r="NV393" s="245"/>
      <c r="NW393" s="271"/>
      <c r="NX393" s="271"/>
      <c r="NY393" s="245"/>
      <c r="NZ393" s="271"/>
      <c r="OA393" s="271"/>
      <c r="OB393" s="245"/>
      <c r="OC393" s="271"/>
      <c r="OD393" s="271"/>
      <c r="OE393" s="245"/>
      <c r="OF393" s="271"/>
      <c r="OG393" s="271"/>
      <c r="OH393" s="245"/>
      <c r="OI393" s="271"/>
      <c r="OJ393" s="271"/>
      <c r="OK393" s="245"/>
      <c r="OL393" s="271"/>
      <c r="OM393" s="271"/>
      <c r="ON393" s="245"/>
      <c r="OO393" s="271"/>
      <c r="OP393" s="271"/>
      <c r="OQ393" s="245"/>
      <c r="OR393" s="271"/>
      <c r="OS393" s="271"/>
      <c r="OT393" s="245"/>
      <c r="OU393" s="271"/>
      <c r="OV393" s="271"/>
      <c r="OW393" s="245"/>
      <c r="OX393" s="271"/>
      <c r="OY393" s="271"/>
      <c r="OZ393" s="245"/>
      <c r="PA393" s="271"/>
      <c r="PB393" s="271"/>
      <c r="PC393" s="245"/>
      <c r="PD393" s="271"/>
      <c r="PE393" s="271"/>
      <c r="PF393" s="245"/>
      <c r="PG393" s="271"/>
      <c r="PH393" s="271"/>
      <c r="PI393" s="245"/>
      <c r="PJ393" s="271"/>
      <c r="PK393" s="271"/>
      <c r="PL393" s="245"/>
      <c r="PM393" s="271"/>
      <c r="PN393" s="271"/>
      <c r="PO393" s="245"/>
      <c r="PP393" s="271"/>
      <c r="PQ393" s="271"/>
      <c r="PR393" s="245"/>
      <c r="PS393" s="271"/>
      <c r="PT393" s="271"/>
      <c r="PU393" s="245"/>
      <c r="PV393" s="271"/>
      <c r="PW393" s="271"/>
      <c r="PX393" s="245"/>
      <c r="PY393" s="271"/>
      <c r="PZ393" s="271"/>
      <c r="QA393" s="245"/>
      <c r="QB393" s="271"/>
      <c r="QC393" s="271"/>
      <c r="QD393" s="245"/>
      <c r="QE393" s="271"/>
      <c r="QF393" s="271"/>
      <c r="QG393" s="245"/>
      <c r="QH393" s="271"/>
      <c r="QI393" s="271"/>
      <c r="QJ393" s="245"/>
      <c r="QK393" s="271"/>
      <c r="QL393" s="271"/>
      <c r="QM393" s="245"/>
      <c r="QN393" s="271"/>
      <c r="QO393" s="271"/>
      <c r="QP393" s="245"/>
      <c r="QQ393" s="271"/>
      <c r="QR393" s="271"/>
      <c r="QS393" s="245"/>
      <c r="QT393" s="271"/>
      <c r="QU393" s="271"/>
      <c r="QV393" s="245"/>
      <c r="QW393" s="271"/>
      <c r="QX393" s="271"/>
      <c r="QY393" s="245"/>
      <c r="QZ393" s="271"/>
      <c r="RA393" s="271"/>
      <c r="RB393" s="245"/>
      <c r="RC393" s="271"/>
      <c r="RD393" s="271"/>
      <c r="RE393" s="245"/>
      <c r="RF393" s="271"/>
    </row>
    <row r="394" spans="1:474" x14ac:dyDescent="0.2">
      <c r="A394" s="261"/>
      <c r="B394" s="283"/>
      <c r="C394" s="283"/>
      <c r="D394" s="283"/>
      <c r="E394" s="279" t="s">
        <v>292</v>
      </c>
      <c r="F394" s="238"/>
      <c r="G394" s="238"/>
      <c r="H394" s="262"/>
      <c r="I394" s="262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1"/>
      <c r="B395" s="283"/>
      <c r="C395" s="283"/>
      <c r="D395" s="283"/>
      <c r="E395" s="279" t="s">
        <v>293</v>
      </c>
      <c r="F395" s="238"/>
      <c r="G395" s="238"/>
      <c r="H395" s="262"/>
      <c r="I395" s="262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1"/>
      <c r="B396" s="283"/>
      <c r="C396" s="283"/>
      <c r="D396" s="283"/>
      <c r="E396" s="279" t="s">
        <v>292</v>
      </c>
      <c r="F396" s="238"/>
      <c r="G396" s="238"/>
      <c r="H396" s="262"/>
      <c r="I396" s="262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1"/>
      <c r="B397" s="283"/>
      <c r="C397" s="283"/>
      <c r="D397" s="283"/>
      <c r="E397" s="279" t="s">
        <v>293</v>
      </c>
      <c r="F397" s="238"/>
      <c r="G397" s="238"/>
      <c r="H397" s="262"/>
      <c r="I397" s="262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1"/>
      <c r="B398" s="283"/>
      <c r="C398" s="283"/>
      <c r="D398" s="283"/>
      <c r="E398" s="279" t="s">
        <v>292</v>
      </c>
      <c r="F398" s="238"/>
      <c r="G398" s="238"/>
      <c r="H398" s="262"/>
      <c r="I398" s="262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1"/>
      <c r="B399" s="283"/>
      <c r="C399" s="283"/>
      <c r="D399" s="283"/>
      <c r="E399" s="279" t="s">
        <v>293</v>
      </c>
      <c r="F399" s="238"/>
      <c r="G399" s="238"/>
      <c r="H399" s="262"/>
      <c r="I399" s="262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1"/>
      <c r="B400" s="283"/>
      <c r="C400" s="283"/>
      <c r="D400" s="283"/>
      <c r="E400" s="279" t="s">
        <v>292</v>
      </c>
      <c r="F400" s="238"/>
      <c r="G400" s="238"/>
      <c r="H400" s="262"/>
      <c r="I400" s="262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1"/>
      <c r="B401" s="283"/>
      <c r="C401" s="283"/>
      <c r="D401" s="283"/>
      <c r="E401" s="279" t="s">
        <v>293</v>
      </c>
      <c r="F401" s="227"/>
      <c r="G401" s="227"/>
      <c r="H401" s="262"/>
      <c r="I401" s="262"/>
      <c r="J401" s="227"/>
      <c r="K401" s="238"/>
      <c r="L401" s="227"/>
      <c r="M401" s="227"/>
      <c r="N401" s="238"/>
      <c r="O401" s="227"/>
      <c r="P401" s="227"/>
      <c r="Q401" s="238"/>
      <c r="R401" s="227"/>
      <c r="S401" s="227"/>
      <c r="T401" s="238"/>
      <c r="U401" s="227"/>
      <c r="V401" s="227"/>
      <c r="W401" s="238"/>
      <c r="X401" s="227"/>
      <c r="Y401" s="227"/>
      <c r="Z401" s="238"/>
      <c r="AA401" s="227"/>
      <c r="AB401" s="227"/>
      <c r="AC401" s="238"/>
      <c r="AD401" s="227"/>
      <c r="AE401" s="227"/>
      <c r="AF401" s="238"/>
      <c r="AG401" s="227"/>
      <c r="AH401" s="227"/>
      <c r="AI401" s="238"/>
      <c r="AJ401" s="227"/>
      <c r="AK401" s="227"/>
      <c r="AL401" s="238"/>
      <c r="AM401" s="227"/>
      <c r="AN401" s="227"/>
      <c r="AO401" s="238"/>
      <c r="AP401" s="227"/>
      <c r="AQ401" s="227"/>
      <c r="AR401" s="238"/>
      <c r="AS401" s="227"/>
      <c r="AT401" s="227"/>
      <c r="AU401" s="238"/>
      <c r="AV401" s="227"/>
      <c r="AW401" s="227"/>
      <c r="AX401" s="238"/>
      <c r="AY401" s="227"/>
      <c r="AZ401" s="227"/>
      <c r="BA401" s="238"/>
      <c r="BB401" s="227"/>
      <c r="BC401" s="227"/>
      <c r="BD401" s="238"/>
      <c r="BE401" s="227"/>
      <c r="BF401" s="227"/>
      <c r="BG401" s="238"/>
      <c r="BH401" s="227"/>
      <c r="BI401" s="227"/>
      <c r="BJ401" s="238"/>
      <c r="BK401" s="227"/>
      <c r="BL401" s="227"/>
      <c r="BM401" s="238"/>
      <c r="BN401" s="227"/>
      <c r="BO401" s="227"/>
      <c r="BP401" s="238"/>
      <c r="BQ401" s="227"/>
      <c r="BR401" s="227"/>
      <c r="BS401" s="238"/>
      <c r="BT401" s="227"/>
      <c r="BU401" s="227"/>
      <c r="BV401" s="238"/>
      <c r="BW401" s="227"/>
      <c r="BX401" s="227"/>
      <c r="BY401" s="238"/>
      <c r="BZ401" s="227"/>
      <c r="CA401" s="227"/>
      <c r="CB401" s="238"/>
      <c r="CC401" s="227"/>
      <c r="CD401" s="227"/>
      <c r="CE401" s="238"/>
      <c r="CF401" s="227"/>
      <c r="CG401" s="227"/>
      <c r="CH401" s="238"/>
      <c r="CI401" s="227"/>
      <c r="CJ401" s="227"/>
      <c r="CK401" s="238"/>
      <c r="CL401" s="227"/>
      <c r="CM401" s="227"/>
      <c r="CN401" s="238"/>
      <c r="CO401" s="227"/>
      <c r="CP401" s="227"/>
      <c r="CQ401" s="238"/>
      <c r="CR401" s="227"/>
      <c r="CS401" s="227"/>
      <c r="CT401" s="238"/>
      <c r="CU401" s="227"/>
      <c r="CV401" s="227"/>
      <c r="CW401" s="238"/>
      <c r="CX401" s="227"/>
      <c r="CY401" s="227"/>
      <c r="CZ401" s="238"/>
      <c r="DA401" s="227"/>
      <c r="DB401" s="227"/>
      <c r="DC401" s="238"/>
      <c r="DD401" s="227"/>
      <c r="DE401" s="227"/>
      <c r="DF401" s="238"/>
      <c r="DG401" s="227"/>
      <c r="DH401" s="227"/>
      <c r="DI401" s="238"/>
      <c r="DJ401" s="227"/>
      <c r="DK401" s="227"/>
      <c r="DL401" s="238"/>
      <c r="DM401" s="227"/>
      <c r="DN401" s="227"/>
      <c r="DO401" s="238"/>
      <c r="DP401" s="227"/>
      <c r="DQ401" s="227"/>
      <c r="DR401" s="238"/>
      <c r="DS401" s="227"/>
      <c r="DT401" s="227"/>
      <c r="DU401" s="238"/>
      <c r="DV401" s="271"/>
      <c r="DW401" s="271"/>
      <c r="DX401" s="245"/>
      <c r="DY401" s="271"/>
      <c r="DZ401" s="271"/>
      <c r="EA401" s="245"/>
      <c r="EB401" s="271"/>
      <c r="EC401" s="271"/>
      <c r="ED401" s="245"/>
      <c r="EE401" s="271"/>
      <c r="EF401" s="271"/>
      <c r="EG401" s="245"/>
      <c r="EH401" s="271"/>
      <c r="EI401" s="271"/>
      <c r="EJ401" s="245"/>
      <c r="EK401" s="271"/>
      <c r="EL401" s="271"/>
      <c r="EM401" s="245"/>
      <c r="EN401" s="271"/>
      <c r="EO401" s="271"/>
      <c r="EP401" s="245"/>
      <c r="EQ401" s="271"/>
      <c r="ER401" s="271"/>
      <c r="ES401" s="245"/>
      <c r="ET401" s="271"/>
      <c r="EU401" s="271"/>
      <c r="EV401" s="245"/>
      <c r="EW401" s="271"/>
      <c r="EX401" s="271"/>
      <c r="EY401" s="245"/>
      <c r="EZ401" s="271"/>
      <c r="FA401" s="271"/>
      <c r="FB401" s="245"/>
      <c r="FC401" s="271"/>
      <c r="FD401" s="271"/>
      <c r="FE401" s="245"/>
      <c r="FF401" s="271"/>
      <c r="FG401" s="271"/>
      <c r="FH401" s="245"/>
      <c r="FI401" s="271"/>
      <c r="FJ401" s="271"/>
      <c r="FK401" s="245"/>
      <c r="FL401" s="271"/>
      <c r="FM401" s="271"/>
      <c r="FN401" s="245"/>
      <c r="FO401" s="271"/>
      <c r="FP401" s="271"/>
      <c r="FQ401" s="245"/>
      <c r="FR401" s="271"/>
      <c r="FS401" s="271"/>
      <c r="FT401" s="245"/>
      <c r="FU401" s="271"/>
      <c r="FV401" s="271"/>
      <c r="FW401" s="245"/>
      <c r="FX401" s="271"/>
      <c r="FY401" s="271"/>
      <c r="FZ401" s="245"/>
      <c r="GA401" s="271"/>
      <c r="GB401" s="271"/>
      <c r="GC401" s="245"/>
      <c r="GD401" s="271"/>
      <c r="GE401" s="271"/>
      <c r="GF401" s="245"/>
      <c r="GG401" s="271"/>
      <c r="GH401" s="271"/>
      <c r="GI401" s="245"/>
      <c r="GJ401" s="271"/>
      <c r="GK401" s="271"/>
      <c r="GL401" s="245"/>
      <c r="GM401" s="271"/>
      <c r="GN401" s="271"/>
      <c r="GO401" s="245"/>
      <c r="GP401" s="271"/>
      <c r="GQ401" s="271"/>
      <c r="GR401" s="245"/>
      <c r="GS401" s="271"/>
      <c r="GT401" s="271"/>
      <c r="GU401" s="245"/>
      <c r="GV401" s="271"/>
      <c r="GW401" s="271"/>
      <c r="GX401" s="245"/>
      <c r="GY401" s="271"/>
      <c r="GZ401" s="271"/>
      <c r="HA401" s="245"/>
      <c r="HB401" s="271"/>
      <c r="HC401" s="271"/>
      <c r="HD401" s="245"/>
      <c r="HE401" s="271"/>
      <c r="HF401" s="271"/>
      <c r="HG401" s="245"/>
      <c r="HH401" s="271"/>
      <c r="HI401" s="271"/>
      <c r="HJ401" s="245"/>
      <c r="HK401" s="271"/>
      <c r="HL401" s="271"/>
      <c r="HM401" s="245"/>
      <c r="HN401" s="271"/>
      <c r="HO401" s="271"/>
      <c r="HP401" s="245"/>
      <c r="HQ401" s="271"/>
      <c r="HR401" s="271"/>
      <c r="HS401" s="245"/>
      <c r="HT401" s="271"/>
      <c r="HU401" s="271"/>
      <c r="HV401" s="245"/>
      <c r="HW401" s="271"/>
      <c r="HX401" s="271"/>
      <c r="HY401" s="245"/>
      <c r="HZ401" s="271"/>
      <c r="IA401" s="271"/>
      <c r="IB401" s="245"/>
      <c r="IC401" s="271"/>
      <c r="ID401" s="271"/>
      <c r="IE401" s="245"/>
      <c r="IF401" s="271"/>
      <c r="IG401" s="271"/>
      <c r="IH401" s="245"/>
      <c r="II401" s="271"/>
      <c r="IJ401" s="271"/>
      <c r="IK401" s="245"/>
      <c r="IL401" s="271"/>
      <c r="IM401" s="271"/>
      <c r="IN401" s="245"/>
      <c r="IO401" s="271"/>
      <c r="IP401" s="271"/>
      <c r="IQ401" s="245"/>
      <c r="IR401" s="271"/>
      <c r="IS401" s="271"/>
      <c r="IT401" s="245"/>
      <c r="IU401" s="271"/>
      <c r="IV401" s="271"/>
      <c r="IW401" s="245"/>
      <c r="IX401" s="271"/>
      <c r="IY401" s="271"/>
      <c r="IZ401" s="245"/>
      <c r="JA401" s="271"/>
      <c r="JB401" s="271"/>
      <c r="JC401" s="245"/>
      <c r="JD401" s="271"/>
      <c r="JE401" s="271"/>
      <c r="JF401" s="245"/>
      <c r="JG401" s="271"/>
      <c r="JH401" s="271"/>
      <c r="JI401" s="245"/>
      <c r="JJ401" s="271"/>
      <c r="JK401" s="271"/>
      <c r="JL401" s="245"/>
      <c r="JM401" s="271"/>
      <c r="JN401" s="271"/>
      <c r="JO401" s="245"/>
      <c r="JP401" s="271"/>
      <c r="JQ401" s="271"/>
      <c r="JR401" s="245"/>
      <c r="JS401" s="271"/>
      <c r="JT401" s="271"/>
      <c r="JU401" s="245"/>
      <c r="JV401" s="271"/>
      <c r="JW401" s="271"/>
      <c r="JX401" s="245"/>
      <c r="JY401" s="271"/>
      <c r="JZ401" s="271"/>
      <c r="KA401" s="245"/>
      <c r="KB401" s="271"/>
      <c r="KC401" s="271"/>
      <c r="KD401" s="245"/>
      <c r="KE401" s="271"/>
      <c r="KF401" s="271"/>
      <c r="KG401" s="245"/>
      <c r="KH401" s="271"/>
      <c r="KI401" s="271"/>
      <c r="KJ401" s="245"/>
      <c r="KK401" s="271"/>
      <c r="KL401" s="271"/>
      <c r="KM401" s="245"/>
      <c r="KN401" s="271"/>
      <c r="KO401" s="271"/>
      <c r="KP401" s="245"/>
      <c r="KQ401" s="271"/>
      <c r="KR401" s="271"/>
      <c r="KS401" s="245"/>
      <c r="KT401" s="271"/>
      <c r="KU401" s="271"/>
      <c r="KV401" s="245"/>
      <c r="KW401" s="271"/>
      <c r="KX401" s="271"/>
      <c r="KY401" s="245"/>
      <c r="KZ401" s="271"/>
      <c r="LA401" s="271"/>
      <c r="LB401" s="245"/>
      <c r="LC401" s="271"/>
      <c r="LD401" s="271"/>
      <c r="LE401" s="245"/>
      <c r="LF401" s="271"/>
      <c r="LG401" s="271"/>
      <c r="LH401" s="245"/>
      <c r="LI401" s="271"/>
      <c r="LJ401" s="271"/>
      <c r="LK401" s="245"/>
      <c r="LL401" s="271"/>
      <c r="LM401" s="271"/>
      <c r="LN401" s="245"/>
      <c r="LO401" s="271"/>
      <c r="LP401" s="271"/>
      <c r="LQ401" s="245"/>
      <c r="LR401" s="271"/>
      <c r="LS401" s="271"/>
      <c r="LT401" s="245"/>
      <c r="LU401" s="271"/>
      <c r="LV401" s="271"/>
      <c r="LW401" s="245"/>
      <c r="LX401" s="271"/>
      <c r="LY401" s="271"/>
      <c r="LZ401" s="245"/>
      <c r="MA401" s="271"/>
      <c r="MB401" s="271"/>
      <c r="MC401" s="245"/>
      <c r="MD401" s="271"/>
      <c r="ME401" s="271"/>
      <c r="MF401" s="245"/>
      <c r="MG401" s="271"/>
      <c r="MH401" s="271"/>
      <c r="MI401" s="245"/>
      <c r="MJ401" s="271"/>
      <c r="MK401" s="271"/>
      <c r="ML401" s="245"/>
      <c r="MM401" s="271"/>
      <c r="MN401" s="271"/>
      <c r="MO401" s="245"/>
      <c r="MP401" s="271"/>
      <c r="MQ401" s="271"/>
      <c r="MR401" s="245"/>
      <c r="MS401" s="271"/>
      <c r="MT401" s="271"/>
      <c r="MU401" s="245"/>
      <c r="MV401" s="271"/>
      <c r="MW401" s="271"/>
      <c r="MX401" s="245"/>
      <c r="MY401" s="271"/>
      <c r="MZ401" s="271"/>
      <c r="NA401" s="245"/>
      <c r="NB401" s="271"/>
      <c r="NC401" s="271"/>
      <c r="ND401" s="245"/>
      <c r="NE401" s="271"/>
      <c r="NF401" s="271"/>
      <c r="NG401" s="245"/>
      <c r="NH401" s="271"/>
      <c r="NI401" s="271"/>
      <c r="NJ401" s="245"/>
      <c r="NK401" s="271"/>
      <c r="NL401" s="271"/>
      <c r="NM401" s="245"/>
      <c r="NN401" s="271"/>
      <c r="NO401" s="271"/>
      <c r="NP401" s="245"/>
      <c r="NQ401" s="271"/>
      <c r="NR401" s="271"/>
      <c r="NS401" s="245"/>
      <c r="NT401" s="271"/>
      <c r="NU401" s="271"/>
      <c r="NV401" s="245"/>
      <c r="NW401" s="271"/>
      <c r="NX401" s="271"/>
      <c r="NY401" s="245"/>
      <c r="NZ401" s="271"/>
      <c r="OA401" s="271"/>
      <c r="OB401" s="245"/>
      <c r="OC401" s="271"/>
      <c r="OD401" s="271"/>
      <c r="OE401" s="245"/>
      <c r="OF401" s="271"/>
      <c r="OG401" s="271"/>
      <c r="OH401" s="245"/>
      <c r="OI401" s="271"/>
      <c r="OJ401" s="271"/>
      <c r="OK401" s="245"/>
      <c r="OL401" s="271"/>
      <c r="OM401" s="271"/>
      <c r="ON401" s="245"/>
      <c r="OO401" s="271"/>
      <c r="OP401" s="271"/>
      <c r="OQ401" s="245"/>
      <c r="OR401" s="271"/>
      <c r="OS401" s="271"/>
      <c r="OT401" s="245"/>
      <c r="OU401" s="271"/>
      <c r="OV401" s="271"/>
      <c r="OW401" s="245"/>
      <c r="OX401" s="271"/>
      <c r="OY401" s="271"/>
      <c r="OZ401" s="245"/>
      <c r="PA401" s="271"/>
      <c r="PB401" s="271"/>
      <c r="PC401" s="245"/>
      <c r="PD401" s="271"/>
      <c r="PE401" s="271"/>
      <c r="PF401" s="245"/>
      <c r="PG401" s="271"/>
      <c r="PH401" s="271"/>
      <c r="PI401" s="245"/>
      <c r="PJ401" s="271"/>
      <c r="PK401" s="271"/>
      <c r="PL401" s="245"/>
      <c r="PM401" s="271"/>
      <c r="PN401" s="271"/>
      <c r="PO401" s="245"/>
      <c r="PP401" s="271"/>
      <c r="PQ401" s="271"/>
      <c r="PR401" s="245"/>
      <c r="PS401" s="271"/>
      <c r="PT401" s="271"/>
      <c r="PU401" s="245"/>
      <c r="PV401" s="271"/>
      <c r="PW401" s="271"/>
      <c r="PX401" s="245"/>
      <c r="PY401" s="271"/>
      <c r="PZ401" s="271"/>
      <c r="QA401" s="245"/>
      <c r="QB401" s="271"/>
      <c r="QC401" s="271"/>
      <c r="QD401" s="245"/>
      <c r="QE401" s="271"/>
      <c r="QF401" s="271"/>
      <c r="QG401" s="245"/>
      <c r="QH401" s="271"/>
      <c r="QI401" s="271"/>
      <c r="QJ401" s="245"/>
      <c r="QK401" s="271"/>
      <c r="QL401" s="271"/>
      <c r="QM401" s="245"/>
      <c r="QN401" s="271"/>
      <c r="QO401" s="271"/>
      <c r="QP401" s="245"/>
      <c r="QQ401" s="271"/>
      <c r="QR401" s="271"/>
      <c r="QS401" s="245"/>
      <c r="QT401" s="271"/>
      <c r="QU401" s="271"/>
      <c r="QV401" s="245"/>
      <c r="QW401" s="271"/>
      <c r="QX401" s="271"/>
      <c r="QY401" s="245"/>
      <c r="QZ401" s="271"/>
      <c r="RA401" s="271"/>
      <c r="RB401" s="245"/>
      <c r="RC401" s="271"/>
      <c r="RD401" s="271"/>
      <c r="RE401" s="245"/>
      <c r="RF401" s="271"/>
    </row>
    <row r="402" spans="1:474" x14ac:dyDescent="0.2">
      <c r="A402" s="261"/>
      <c r="B402" s="283"/>
      <c r="C402" s="283"/>
      <c r="D402" s="283"/>
      <c r="E402" s="279" t="s">
        <v>292</v>
      </c>
      <c r="F402" s="238"/>
      <c r="G402" s="238"/>
      <c r="H402" s="262"/>
      <c r="I402" s="262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1"/>
      <c r="B403" s="283"/>
      <c r="C403" s="283"/>
      <c r="D403" s="283"/>
      <c r="E403" s="279" t="s">
        <v>293</v>
      </c>
      <c r="F403" s="238"/>
      <c r="G403" s="238"/>
      <c r="H403" s="262"/>
      <c r="I403" s="262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1"/>
      <c r="B404" s="283"/>
      <c r="C404" s="283"/>
      <c r="D404" s="283"/>
      <c r="E404" s="279" t="s">
        <v>292</v>
      </c>
      <c r="F404" s="238"/>
      <c r="G404" s="238"/>
      <c r="H404" s="262"/>
      <c r="I404" s="262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1"/>
      <c r="B405" s="283"/>
      <c r="C405" s="283"/>
      <c r="D405" s="283"/>
      <c r="E405" s="279" t="s">
        <v>293</v>
      </c>
      <c r="F405" s="238"/>
      <c r="G405" s="238"/>
      <c r="H405" s="262"/>
      <c r="I405" s="262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1"/>
      <c r="B406" s="283"/>
      <c r="C406" s="283"/>
      <c r="D406" s="283"/>
      <c r="E406" s="279" t="s">
        <v>292</v>
      </c>
      <c r="F406" s="238"/>
      <c r="G406" s="238"/>
      <c r="H406" s="262"/>
      <c r="I406" s="262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1"/>
      <c r="B407" s="283"/>
      <c r="C407" s="283"/>
      <c r="D407" s="283"/>
      <c r="E407" s="279" t="s">
        <v>293</v>
      </c>
      <c r="F407" s="227"/>
      <c r="G407" s="227"/>
      <c r="H407" s="262"/>
      <c r="I407" s="262"/>
      <c r="J407" s="227"/>
      <c r="K407" s="238"/>
      <c r="L407" s="227"/>
      <c r="M407" s="227"/>
      <c r="N407" s="238"/>
      <c r="O407" s="227"/>
      <c r="P407" s="227"/>
      <c r="Q407" s="238"/>
      <c r="R407" s="227"/>
      <c r="S407" s="227"/>
      <c r="T407" s="238"/>
      <c r="U407" s="227"/>
      <c r="V407" s="227"/>
      <c r="W407" s="238"/>
      <c r="X407" s="227"/>
      <c r="Y407" s="227"/>
      <c r="Z407" s="238"/>
      <c r="AA407" s="227"/>
      <c r="AB407" s="227"/>
      <c r="AC407" s="238"/>
      <c r="AD407" s="227"/>
      <c r="AE407" s="227"/>
      <c r="AF407" s="238"/>
      <c r="AG407" s="227"/>
      <c r="AH407" s="227"/>
      <c r="AI407" s="238"/>
      <c r="AJ407" s="227"/>
      <c r="AK407" s="227"/>
      <c r="AL407" s="238"/>
      <c r="AM407" s="227"/>
      <c r="AN407" s="227"/>
      <c r="AO407" s="238"/>
      <c r="AP407" s="227"/>
      <c r="AQ407" s="227"/>
      <c r="AR407" s="238"/>
      <c r="AS407" s="227"/>
      <c r="AT407" s="227"/>
      <c r="AU407" s="238"/>
      <c r="AV407" s="227"/>
      <c r="AW407" s="227"/>
      <c r="AX407" s="238"/>
      <c r="AY407" s="227"/>
      <c r="AZ407" s="227"/>
      <c r="BA407" s="238"/>
      <c r="BB407" s="227"/>
      <c r="BC407" s="227"/>
      <c r="BD407" s="238"/>
      <c r="BE407" s="227"/>
      <c r="BF407" s="227"/>
      <c r="BG407" s="238"/>
      <c r="BH407" s="227"/>
      <c r="BI407" s="227"/>
      <c r="BJ407" s="238"/>
      <c r="BK407" s="227"/>
      <c r="BL407" s="227"/>
      <c r="BM407" s="238"/>
      <c r="BN407" s="227"/>
      <c r="BO407" s="227"/>
      <c r="BP407" s="238"/>
      <c r="BQ407" s="227"/>
      <c r="BR407" s="227"/>
      <c r="BS407" s="238"/>
      <c r="BT407" s="227"/>
      <c r="BU407" s="227"/>
      <c r="BV407" s="238"/>
      <c r="BW407" s="227"/>
      <c r="BX407" s="227"/>
      <c r="BY407" s="238"/>
      <c r="BZ407" s="227"/>
      <c r="CA407" s="227"/>
      <c r="CB407" s="238"/>
      <c r="CC407" s="227"/>
      <c r="CD407" s="227"/>
      <c r="CE407" s="238"/>
      <c r="CF407" s="227"/>
      <c r="CG407" s="227"/>
      <c r="CH407" s="238"/>
      <c r="CI407" s="227"/>
      <c r="CJ407" s="227"/>
      <c r="CK407" s="238"/>
      <c r="CL407" s="227"/>
      <c r="CM407" s="227"/>
      <c r="CN407" s="238"/>
      <c r="CO407" s="227"/>
      <c r="CP407" s="227"/>
      <c r="CQ407" s="238"/>
      <c r="CR407" s="227"/>
      <c r="CS407" s="227"/>
      <c r="CT407" s="238"/>
      <c r="CU407" s="227"/>
      <c r="CV407" s="227"/>
      <c r="CW407" s="238"/>
      <c r="CX407" s="227"/>
      <c r="CY407" s="227"/>
      <c r="CZ407" s="238"/>
      <c r="DA407" s="227"/>
      <c r="DB407" s="227"/>
      <c r="DC407" s="238"/>
      <c r="DD407" s="227"/>
      <c r="DE407" s="227"/>
      <c r="DF407" s="238"/>
      <c r="DG407" s="227"/>
      <c r="DH407" s="227"/>
      <c r="DI407" s="238"/>
      <c r="DJ407" s="227"/>
      <c r="DK407" s="227"/>
      <c r="DL407" s="238"/>
      <c r="DM407" s="227"/>
      <c r="DN407" s="227"/>
      <c r="DO407" s="238"/>
      <c r="DP407" s="227"/>
      <c r="DQ407" s="227"/>
      <c r="DR407" s="238"/>
      <c r="DS407" s="227"/>
      <c r="DT407" s="227"/>
      <c r="DU407" s="238"/>
      <c r="DV407" s="271"/>
      <c r="DW407" s="271"/>
      <c r="DX407" s="245"/>
      <c r="DY407" s="271"/>
      <c r="DZ407" s="271"/>
      <c r="EA407" s="245"/>
      <c r="EB407" s="271"/>
      <c r="EC407" s="271"/>
      <c r="ED407" s="245"/>
      <c r="EE407" s="271"/>
      <c r="EF407" s="271"/>
      <c r="EG407" s="245"/>
      <c r="EH407" s="271"/>
      <c r="EI407" s="271"/>
      <c r="EJ407" s="245"/>
      <c r="EK407" s="271"/>
      <c r="EL407" s="271"/>
      <c r="EM407" s="245"/>
      <c r="EN407" s="271"/>
      <c r="EO407" s="271"/>
      <c r="EP407" s="245"/>
      <c r="EQ407" s="271"/>
      <c r="ER407" s="271"/>
      <c r="ES407" s="245"/>
      <c r="ET407" s="271"/>
      <c r="EU407" s="271"/>
      <c r="EV407" s="245"/>
      <c r="EW407" s="271"/>
      <c r="EX407" s="271"/>
      <c r="EY407" s="245"/>
      <c r="EZ407" s="271"/>
      <c r="FA407" s="271"/>
      <c r="FB407" s="245"/>
      <c r="FC407" s="271"/>
      <c r="FD407" s="271"/>
      <c r="FE407" s="245"/>
      <c r="FF407" s="271"/>
      <c r="FG407" s="271"/>
      <c r="FH407" s="245"/>
      <c r="FI407" s="271"/>
      <c r="FJ407" s="271"/>
      <c r="FK407" s="245"/>
      <c r="FL407" s="271"/>
      <c r="FM407" s="271"/>
      <c r="FN407" s="245"/>
      <c r="FO407" s="271"/>
      <c r="FP407" s="271"/>
      <c r="FQ407" s="245"/>
      <c r="FR407" s="271"/>
      <c r="FS407" s="271"/>
      <c r="FT407" s="245"/>
      <c r="FU407" s="271"/>
      <c r="FV407" s="271"/>
      <c r="FW407" s="245"/>
      <c r="FX407" s="271"/>
      <c r="FY407" s="271"/>
      <c r="FZ407" s="245"/>
      <c r="GA407" s="271"/>
      <c r="GB407" s="271"/>
      <c r="GC407" s="245"/>
      <c r="GD407" s="271"/>
      <c r="GE407" s="271"/>
      <c r="GF407" s="245"/>
      <c r="GG407" s="271"/>
      <c r="GH407" s="271"/>
      <c r="GI407" s="245"/>
      <c r="GJ407" s="271"/>
      <c r="GK407" s="271"/>
      <c r="GL407" s="245"/>
      <c r="GM407" s="271"/>
      <c r="GN407" s="271"/>
      <c r="GO407" s="245"/>
      <c r="GP407" s="271"/>
      <c r="GQ407" s="271"/>
      <c r="GR407" s="245"/>
      <c r="GS407" s="271"/>
      <c r="GT407" s="271"/>
      <c r="GU407" s="245"/>
      <c r="GV407" s="271"/>
      <c r="GW407" s="271"/>
      <c r="GX407" s="245"/>
      <c r="GY407" s="271"/>
      <c r="GZ407" s="271"/>
      <c r="HA407" s="245"/>
      <c r="HB407" s="271"/>
      <c r="HC407" s="271"/>
      <c r="HD407" s="245"/>
      <c r="HE407" s="271"/>
      <c r="HF407" s="271"/>
      <c r="HG407" s="245"/>
      <c r="HH407" s="271"/>
      <c r="HI407" s="271"/>
      <c r="HJ407" s="245"/>
      <c r="HK407" s="271"/>
      <c r="HL407" s="271"/>
      <c r="HM407" s="245"/>
      <c r="HN407" s="271"/>
      <c r="HO407" s="271"/>
      <c r="HP407" s="245"/>
      <c r="HQ407" s="271"/>
      <c r="HR407" s="271"/>
      <c r="HS407" s="245"/>
      <c r="HT407" s="271"/>
      <c r="HU407" s="271"/>
      <c r="HV407" s="245"/>
      <c r="HW407" s="271"/>
      <c r="HX407" s="271"/>
      <c r="HY407" s="245"/>
      <c r="HZ407" s="271"/>
      <c r="IA407" s="271"/>
      <c r="IB407" s="245"/>
      <c r="IC407" s="271"/>
      <c r="ID407" s="271"/>
      <c r="IE407" s="245"/>
      <c r="IF407" s="271"/>
      <c r="IG407" s="271"/>
      <c r="IH407" s="245"/>
      <c r="II407" s="271"/>
      <c r="IJ407" s="271"/>
      <c r="IK407" s="245"/>
      <c r="IL407" s="271"/>
      <c r="IM407" s="271"/>
      <c r="IN407" s="245"/>
      <c r="IO407" s="271"/>
      <c r="IP407" s="271"/>
      <c r="IQ407" s="245"/>
      <c r="IR407" s="271"/>
      <c r="IS407" s="271"/>
      <c r="IT407" s="245"/>
      <c r="IU407" s="271"/>
      <c r="IV407" s="271"/>
      <c r="IW407" s="245"/>
      <c r="IX407" s="271"/>
      <c r="IY407" s="271"/>
      <c r="IZ407" s="245"/>
      <c r="JA407" s="271"/>
      <c r="JB407" s="271"/>
      <c r="JC407" s="245"/>
      <c r="JD407" s="271"/>
      <c r="JE407" s="271"/>
      <c r="JF407" s="245"/>
      <c r="JG407" s="271"/>
      <c r="JH407" s="271"/>
      <c r="JI407" s="245"/>
      <c r="JJ407" s="271"/>
      <c r="JK407" s="271"/>
      <c r="JL407" s="245"/>
      <c r="JM407" s="271"/>
      <c r="JN407" s="271"/>
      <c r="JO407" s="245"/>
      <c r="JP407" s="271"/>
      <c r="JQ407" s="271"/>
      <c r="JR407" s="245"/>
      <c r="JS407" s="271"/>
      <c r="JT407" s="271"/>
      <c r="JU407" s="245"/>
      <c r="JV407" s="271"/>
      <c r="JW407" s="271"/>
      <c r="JX407" s="245"/>
      <c r="JY407" s="271"/>
      <c r="JZ407" s="271"/>
      <c r="KA407" s="245"/>
      <c r="KB407" s="271"/>
      <c r="KC407" s="271"/>
      <c r="KD407" s="245"/>
      <c r="KE407" s="271"/>
      <c r="KF407" s="271"/>
      <c r="KG407" s="245"/>
      <c r="KH407" s="271"/>
      <c r="KI407" s="271"/>
      <c r="KJ407" s="245"/>
      <c r="KK407" s="271"/>
      <c r="KL407" s="271"/>
      <c r="KM407" s="245"/>
      <c r="KN407" s="271"/>
      <c r="KO407" s="271"/>
      <c r="KP407" s="245"/>
      <c r="KQ407" s="271"/>
      <c r="KR407" s="271"/>
      <c r="KS407" s="245"/>
      <c r="KT407" s="271"/>
      <c r="KU407" s="271"/>
      <c r="KV407" s="245"/>
      <c r="KW407" s="271"/>
      <c r="KX407" s="271"/>
      <c r="KY407" s="245"/>
      <c r="KZ407" s="271"/>
      <c r="LA407" s="271"/>
      <c r="LB407" s="245"/>
      <c r="LC407" s="271"/>
      <c r="LD407" s="271"/>
      <c r="LE407" s="245"/>
      <c r="LF407" s="271"/>
      <c r="LG407" s="271"/>
      <c r="LH407" s="245"/>
      <c r="LI407" s="271"/>
      <c r="LJ407" s="271"/>
      <c r="LK407" s="245"/>
      <c r="LL407" s="271"/>
      <c r="LM407" s="271"/>
      <c r="LN407" s="245"/>
      <c r="LO407" s="271"/>
      <c r="LP407" s="271"/>
      <c r="LQ407" s="245"/>
      <c r="LR407" s="271"/>
      <c r="LS407" s="271"/>
      <c r="LT407" s="245"/>
      <c r="LU407" s="271"/>
      <c r="LV407" s="271"/>
      <c r="LW407" s="245"/>
      <c r="LX407" s="271"/>
      <c r="LY407" s="271"/>
      <c r="LZ407" s="245"/>
      <c r="MA407" s="271"/>
      <c r="MB407" s="271"/>
      <c r="MC407" s="245"/>
      <c r="MD407" s="271"/>
      <c r="ME407" s="271"/>
      <c r="MF407" s="245"/>
      <c r="MG407" s="271"/>
      <c r="MH407" s="271"/>
      <c r="MI407" s="245"/>
      <c r="MJ407" s="271"/>
      <c r="MK407" s="271"/>
      <c r="ML407" s="245"/>
      <c r="MM407" s="271"/>
      <c r="MN407" s="271"/>
      <c r="MO407" s="245"/>
      <c r="MP407" s="271"/>
      <c r="MQ407" s="271"/>
      <c r="MR407" s="245"/>
      <c r="MS407" s="271"/>
      <c r="MT407" s="271"/>
      <c r="MU407" s="245"/>
      <c r="MV407" s="271"/>
      <c r="MW407" s="271"/>
      <c r="MX407" s="245"/>
      <c r="MY407" s="271"/>
      <c r="MZ407" s="271"/>
      <c r="NA407" s="245"/>
      <c r="NB407" s="271"/>
      <c r="NC407" s="271"/>
      <c r="ND407" s="245"/>
      <c r="NE407" s="271"/>
      <c r="NF407" s="271"/>
      <c r="NG407" s="245"/>
      <c r="NH407" s="271"/>
      <c r="NI407" s="271"/>
      <c r="NJ407" s="245"/>
      <c r="NK407" s="271"/>
      <c r="NL407" s="271"/>
      <c r="NM407" s="245"/>
      <c r="NN407" s="271"/>
      <c r="NO407" s="271"/>
      <c r="NP407" s="245"/>
      <c r="NQ407" s="271"/>
      <c r="NR407" s="271"/>
      <c r="NS407" s="245"/>
      <c r="NT407" s="271"/>
      <c r="NU407" s="271"/>
      <c r="NV407" s="245"/>
      <c r="NW407" s="271"/>
      <c r="NX407" s="271"/>
      <c r="NY407" s="245"/>
      <c r="NZ407" s="271"/>
      <c r="OA407" s="271"/>
      <c r="OB407" s="245"/>
      <c r="OC407" s="271"/>
      <c r="OD407" s="271"/>
      <c r="OE407" s="245"/>
      <c r="OF407" s="271"/>
      <c r="OG407" s="271"/>
      <c r="OH407" s="245"/>
      <c r="OI407" s="271"/>
      <c r="OJ407" s="271"/>
      <c r="OK407" s="245"/>
      <c r="OL407" s="271"/>
      <c r="OM407" s="271"/>
      <c r="ON407" s="245"/>
      <c r="OO407" s="271"/>
      <c r="OP407" s="271"/>
      <c r="OQ407" s="245"/>
      <c r="OR407" s="271"/>
      <c r="OS407" s="271"/>
      <c r="OT407" s="245"/>
      <c r="OU407" s="271"/>
      <c r="OV407" s="271"/>
      <c r="OW407" s="245"/>
      <c r="OX407" s="271"/>
      <c r="OY407" s="271"/>
      <c r="OZ407" s="245"/>
      <c r="PA407" s="271"/>
      <c r="PB407" s="271"/>
      <c r="PC407" s="245"/>
      <c r="PD407" s="271"/>
      <c r="PE407" s="271"/>
      <c r="PF407" s="245"/>
      <c r="PG407" s="271"/>
      <c r="PH407" s="271"/>
      <c r="PI407" s="245"/>
      <c r="PJ407" s="271"/>
      <c r="PK407" s="271"/>
      <c r="PL407" s="245"/>
      <c r="PM407" s="271"/>
      <c r="PN407" s="271"/>
      <c r="PO407" s="245"/>
      <c r="PP407" s="271"/>
      <c r="PQ407" s="271"/>
      <c r="PR407" s="245"/>
      <c r="PS407" s="271"/>
      <c r="PT407" s="271"/>
      <c r="PU407" s="245"/>
      <c r="PV407" s="271"/>
      <c r="PW407" s="271"/>
      <c r="PX407" s="245"/>
      <c r="PY407" s="271"/>
      <c r="PZ407" s="271"/>
      <c r="QA407" s="245"/>
      <c r="QB407" s="271"/>
      <c r="QC407" s="271"/>
      <c r="QD407" s="245"/>
      <c r="QE407" s="271"/>
      <c r="QF407" s="271"/>
      <c r="QG407" s="245"/>
      <c r="QH407" s="271"/>
      <c r="QI407" s="271"/>
      <c r="QJ407" s="245"/>
      <c r="QK407" s="271"/>
      <c r="QL407" s="271"/>
      <c r="QM407" s="245"/>
      <c r="QN407" s="271"/>
      <c r="QO407" s="271"/>
      <c r="QP407" s="245"/>
      <c r="QQ407" s="271"/>
      <c r="QR407" s="271"/>
      <c r="QS407" s="245"/>
      <c r="QT407" s="271"/>
      <c r="QU407" s="271"/>
      <c r="QV407" s="245"/>
      <c r="QW407" s="271"/>
      <c r="QX407" s="271"/>
      <c r="QY407" s="245"/>
      <c r="QZ407" s="271"/>
      <c r="RA407" s="271"/>
      <c r="RB407" s="245"/>
      <c r="RC407" s="271"/>
      <c r="RD407" s="271"/>
      <c r="RE407" s="245"/>
      <c r="RF407" s="271"/>
    </row>
    <row r="408" spans="1:474" x14ac:dyDescent="0.2">
      <c r="A408" s="261"/>
      <c r="B408" s="283"/>
      <c r="C408" s="283"/>
      <c r="D408" s="283"/>
      <c r="E408" s="279" t="s">
        <v>292</v>
      </c>
      <c r="F408" s="238"/>
      <c r="G408" s="238"/>
      <c r="H408" s="262"/>
      <c r="I408" s="262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1"/>
      <c r="B409" s="283"/>
      <c r="C409" s="283"/>
      <c r="D409" s="283"/>
      <c r="E409" s="279" t="s">
        <v>293</v>
      </c>
      <c r="F409" s="238"/>
      <c r="G409" s="238"/>
      <c r="H409" s="262"/>
      <c r="I409" s="262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1"/>
      <c r="B410" s="283"/>
      <c r="C410" s="283"/>
      <c r="D410" s="283"/>
      <c r="E410" s="279" t="s">
        <v>292</v>
      </c>
      <c r="F410" s="238"/>
      <c r="G410" s="238"/>
      <c r="H410" s="262"/>
      <c r="I410" s="262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1"/>
      <c r="B411" s="283"/>
      <c r="C411" s="283"/>
      <c r="D411" s="283"/>
      <c r="E411" s="279" t="s">
        <v>293</v>
      </c>
      <c r="F411" s="238"/>
      <c r="G411" s="238"/>
      <c r="H411" s="262"/>
      <c r="I411" s="262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1"/>
      <c r="B412" s="283"/>
      <c r="C412" s="283"/>
      <c r="D412" s="283"/>
      <c r="E412" s="279" t="s">
        <v>292</v>
      </c>
      <c r="F412" s="238"/>
      <c r="G412" s="238"/>
      <c r="H412" s="262"/>
      <c r="I412" s="262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1"/>
      <c r="B413" s="283"/>
      <c r="C413" s="283"/>
      <c r="D413" s="283"/>
      <c r="E413" s="279" t="s">
        <v>293</v>
      </c>
      <c r="F413" s="238"/>
      <c r="G413" s="238"/>
      <c r="H413" s="262"/>
      <c r="I413" s="262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1"/>
      <c r="B414" s="283"/>
      <c r="C414" s="283"/>
      <c r="D414" s="283"/>
      <c r="E414" s="279" t="s">
        <v>292</v>
      </c>
      <c r="F414" s="238"/>
      <c r="G414" s="238"/>
      <c r="H414" s="262"/>
      <c r="I414" s="262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1"/>
      <c r="B415" s="283"/>
      <c r="C415" s="283"/>
      <c r="D415" s="283"/>
      <c r="E415" s="279" t="s">
        <v>293</v>
      </c>
      <c r="F415" s="238"/>
      <c r="G415" s="238"/>
      <c r="H415" s="262"/>
      <c r="I415" s="262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1"/>
      <c r="B416" s="283"/>
      <c r="C416" s="283"/>
      <c r="D416" s="283"/>
      <c r="E416" s="279" t="s">
        <v>292</v>
      </c>
      <c r="F416" s="238"/>
      <c r="G416" s="238"/>
      <c r="H416" s="262"/>
      <c r="I416" s="262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1"/>
      <c r="B417" s="283"/>
      <c r="C417" s="283"/>
      <c r="D417" s="283"/>
      <c r="E417" s="279" t="s">
        <v>293</v>
      </c>
      <c r="F417" s="238"/>
      <c r="G417" s="238"/>
      <c r="H417" s="262"/>
      <c r="I417" s="262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1"/>
      <c r="B418" s="283"/>
      <c r="C418" s="283"/>
      <c r="D418" s="283"/>
      <c r="E418" s="279" t="s">
        <v>292</v>
      </c>
      <c r="F418" s="238"/>
      <c r="G418" s="238"/>
      <c r="H418" s="262"/>
      <c r="I418" s="262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1"/>
      <c r="B419" s="283"/>
      <c r="C419" s="283"/>
      <c r="D419" s="283"/>
      <c r="E419" s="279" t="s">
        <v>293</v>
      </c>
      <c r="F419" s="238"/>
      <c r="G419" s="238"/>
      <c r="H419" s="262"/>
      <c r="I419" s="262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1"/>
      <c r="B420" s="283"/>
      <c r="C420" s="283"/>
      <c r="D420" s="283"/>
      <c r="E420" s="279" t="s">
        <v>292</v>
      </c>
      <c r="F420" s="238"/>
      <c r="G420" s="238"/>
      <c r="H420" s="262"/>
      <c r="I420" s="262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1"/>
      <c r="B421" s="283"/>
      <c r="C421" s="283"/>
      <c r="D421" s="283"/>
      <c r="E421" s="279" t="s">
        <v>293</v>
      </c>
      <c r="F421" s="238"/>
      <c r="G421" s="238"/>
      <c r="H421" s="262"/>
      <c r="I421" s="262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1"/>
      <c r="B422" s="283"/>
      <c r="C422" s="283"/>
      <c r="D422" s="283"/>
      <c r="E422" s="279" t="s">
        <v>292</v>
      </c>
      <c r="F422" s="238"/>
      <c r="G422" s="238"/>
      <c r="H422" s="262"/>
      <c r="I422" s="262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1"/>
      <c r="B423" s="283"/>
      <c r="C423" s="283"/>
      <c r="D423" s="283"/>
      <c r="E423" s="279" t="s">
        <v>293</v>
      </c>
      <c r="F423" s="238"/>
      <c r="G423" s="238"/>
      <c r="H423" s="262"/>
      <c r="I423" s="262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1"/>
      <c r="B424" s="283"/>
      <c r="C424" s="283"/>
      <c r="D424" s="283"/>
      <c r="E424" s="279" t="s">
        <v>292</v>
      </c>
      <c r="F424" s="238"/>
      <c r="G424" s="238"/>
      <c r="H424" s="262"/>
      <c r="I424" s="262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1"/>
      <c r="B425" s="283"/>
      <c r="C425" s="283"/>
      <c r="D425" s="283"/>
      <c r="E425" s="279" t="s">
        <v>293</v>
      </c>
      <c r="F425" s="238"/>
      <c r="G425" s="238"/>
      <c r="H425" s="262"/>
      <c r="I425" s="262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1"/>
      <c r="B426" s="283"/>
      <c r="C426" s="283"/>
      <c r="D426" s="283"/>
      <c r="E426" s="279" t="s">
        <v>292</v>
      </c>
      <c r="F426" s="238"/>
      <c r="G426" s="238"/>
      <c r="H426" s="262"/>
      <c r="I426" s="262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1"/>
      <c r="B427" s="283"/>
      <c r="C427" s="283"/>
      <c r="D427" s="283"/>
      <c r="E427" s="279" t="s">
        <v>293</v>
      </c>
      <c r="F427" s="238"/>
      <c r="G427" s="238"/>
      <c r="H427" s="262"/>
      <c r="I427" s="262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1"/>
      <c r="B428" s="283"/>
      <c r="C428" s="283"/>
      <c r="D428" s="283"/>
      <c r="E428" s="279" t="s">
        <v>292</v>
      </c>
      <c r="F428" s="238"/>
      <c r="G428" s="238"/>
      <c r="H428" s="262"/>
      <c r="I428" s="262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1"/>
      <c r="B429" s="283"/>
      <c r="C429" s="283"/>
      <c r="D429" s="283"/>
      <c r="E429" s="279" t="s">
        <v>293</v>
      </c>
      <c r="F429" s="238"/>
      <c r="G429" s="238"/>
      <c r="H429" s="262"/>
      <c r="I429" s="262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1"/>
      <c r="B430" s="283"/>
      <c r="C430" s="283"/>
      <c r="D430" s="283"/>
      <c r="E430" s="279" t="s">
        <v>292</v>
      </c>
      <c r="F430" s="227"/>
      <c r="G430" s="227"/>
      <c r="H430" s="262"/>
      <c r="I430" s="262"/>
      <c r="J430" s="227"/>
      <c r="K430" s="238"/>
      <c r="L430" s="227"/>
      <c r="M430" s="227"/>
      <c r="N430" s="238"/>
      <c r="O430" s="227"/>
      <c r="P430" s="227"/>
      <c r="Q430" s="238"/>
      <c r="R430" s="227"/>
      <c r="S430" s="227"/>
      <c r="T430" s="238"/>
      <c r="U430" s="227"/>
      <c r="V430" s="227"/>
      <c r="W430" s="238"/>
      <c r="X430" s="227"/>
      <c r="Y430" s="227"/>
      <c r="Z430" s="238"/>
      <c r="AA430" s="227"/>
      <c r="AB430" s="227"/>
      <c r="AC430" s="238"/>
      <c r="AD430" s="227"/>
      <c r="AE430" s="227"/>
      <c r="AF430" s="238"/>
      <c r="AG430" s="227"/>
      <c r="AH430" s="227"/>
      <c r="AI430" s="238"/>
      <c r="AJ430" s="227"/>
      <c r="AK430" s="227"/>
      <c r="AL430" s="238"/>
      <c r="AM430" s="227"/>
      <c r="AN430" s="227"/>
      <c r="AO430" s="238"/>
      <c r="AP430" s="227"/>
      <c r="AQ430" s="227"/>
      <c r="AR430" s="238"/>
      <c r="AS430" s="227"/>
      <c r="AT430" s="227"/>
      <c r="AU430" s="238"/>
      <c r="AV430" s="227"/>
      <c r="AW430" s="227"/>
      <c r="AX430" s="238"/>
      <c r="AY430" s="227"/>
      <c r="AZ430" s="227"/>
      <c r="BA430" s="238"/>
      <c r="BB430" s="227"/>
      <c r="BC430" s="227"/>
      <c r="BD430" s="238"/>
      <c r="BE430" s="227"/>
      <c r="BF430" s="227"/>
      <c r="BG430" s="238"/>
      <c r="BH430" s="227"/>
      <c r="BI430" s="227"/>
      <c r="BJ430" s="238"/>
      <c r="BK430" s="227"/>
      <c r="BL430" s="227"/>
      <c r="BM430" s="238"/>
      <c r="BN430" s="227"/>
      <c r="BO430" s="227"/>
      <c r="BP430" s="238"/>
      <c r="BQ430" s="227"/>
      <c r="BR430" s="227"/>
      <c r="BS430" s="238"/>
      <c r="BT430" s="227"/>
      <c r="BU430" s="227"/>
      <c r="BV430" s="238"/>
      <c r="BW430" s="227"/>
      <c r="BX430" s="227"/>
      <c r="BY430" s="238"/>
      <c r="BZ430" s="227"/>
      <c r="CA430" s="227"/>
      <c r="CB430" s="238"/>
      <c r="CC430" s="227"/>
      <c r="CD430" s="227"/>
      <c r="CE430" s="238"/>
      <c r="CF430" s="227"/>
      <c r="CG430" s="227"/>
      <c r="CH430" s="238"/>
      <c r="CI430" s="227"/>
      <c r="CJ430" s="227"/>
      <c r="CK430" s="238"/>
      <c r="CL430" s="227"/>
      <c r="CM430" s="227"/>
      <c r="CN430" s="238"/>
      <c r="CO430" s="227"/>
      <c r="CP430" s="227"/>
      <c r="CQ430" s="238"/>
      <c r="CR430" s="227"/>
      <c r="CS430" s="227"/>
      <c r="CT430" s="238"/>
      <c r="CU430" s="227"/>
      <c r="CV430" s="227"/>
      <c r="CW430" s="238"/>
      <c r="CX430" s="227"/>
      <c r="CY430" s="227"/>
      <c r="CZ430" s="238"/>
      <c r="DA430" s="227"/>
      <c r="DB430" s="227"/>
      <c r="DC430" s="238"/>
      <c r="DD430" s="227"/>
      <c r="DE430" s="227"/>
      <c r="DF430" s="238"/>
      <c r="DG430" s="227"/>
      <c r="DH430" s="227"/>
      <c r="DI430" s="238"/>
      <c r="DJ430" s="227"/>
      <c r="DK430" s="227"/>
      <c r="DL430" s="238"/>
      <c r="DM430" s="227"/>
      <c r="DN430" s="227"/>
      <c r="DO430" s="238"/>
      <c r="DP430" s="227"/>
      <c r="DQ430" s="227"/>
      <c r="DR430" s="238"/>
      <c r="DS430" s="227"/>
      <c r="DT430" s="227"/>
      <c r="DU430" s="238"/>
      <c r="DV430" s="271"/>
      <c r="DW430" s="271"/>
      <c r="DX430" s="245"/>
      <c r="DY430" s="271"/>
      <c r="DZ430" s="271"/>
      <c r="EA430" s="245"/>
      <c r="EB430" s="271"/>
      <c r="EC430" s="271"/>
      <c r="ED430" s="245"/>
      <c r="EE430" s="271"/>
      <c r="EF430" s="271"/>
      <c r="EG430" s="245"/>
      <c r="EH430" s="271"/>
      <c r="EI430" s="271"/>
      <c r="EJ430" s="245"/>
      <c r="EK430" s="271"/>
      <c r="EL430" s="271"/>
      <c r="EM430" s="245"/>
      <c r="EN430" s="271"/>
      <c r="EO430" s="271"/>
      <c r="EP430" s="245"/>
      <c r="EQ430" s="271"/>
      <c r="ER430" s="271"/>
      <c r="ES430" s="245"/>
      <c r="ET430" s="271"/>
      <c r="EU430" s="271"/>
      <c r="EV430" s="245"/>
      <c r="EW430" s="271"/>
      <c r="EX430" s="271"/>
      <c r="EY430" s="245"/>
      <c r="EZ430" s="271"/>
      <c r="FA430" s="271"/>
      <c r="FB430" s="245"/>
      <c r="FC430" s="271"/>
      <c r="FD430" s="271"/>
      <c r="FE430" s="245"/>
      <c r="FF430" s="271"/>
      <c r="FG430" s="271"/>
      <c r="FH430" s="245"/>
      <c r="FI430" s="271"/>
      <c r="FJ430" s="271"/>
      <c r="FK430" s="245"/>
      <c r="FL430" s="271"/>
      <c r="FM430" s="271"/>
      <c r="FN430" s="245"/>
      <c r="FO430" s="271"/>
      <c r="FP430" s="271"/>
      <c r="FQ430" s="245"/>
      <c r="FR430" s="271"/>
      <c r="FS430" s="271"/>
      <c r="FT430" s="245"/>
      <c r="FU430" s="271"/>
      <c r="FV430" s="271"/>
      <c r="FW430" s="245"/>
      <c r="FX430" s="271"/>
      <c r="FY430" s="271"/>
      <c r="FZ430" s="245"/>
      <c r="GA430" s="271"/>
      <c r="GB430" s="271"/>
      <c r="GC430" s="245"/>
      <c r="GD430" s="271"/>
      <c r="GE430" s="271"/>
      <c r="GF430" s="245"/>
      <c r="GG430" s="271"/>
      <c r="GH430" s="271"/>
      <c r="GI430" s="245"/>
      <c r="GJ430" s="271"/>
      <c r="GK430" s="271"/>
      <c r="GL430" s="245"/>
      <c r="GM430" s="271"/>
      <c r="GN430" s="271"/>
      <c r="GO430" s="245"/>
      <c r="GP430" s="271"/>
      <c r="GQ430" s="271"/>
      <c r="GR430" s="245"/>
      <c r="GS430" s="271"/>
      <c r="GT430" s="271"/>
      <c r="GU430" s="245"/>
      <c r="GV430" s="271"/>
      <c r="GW430" s="271"/>
      <c r="GX430" s="245"/>
      <c r="GY430" s="271"/>
      <c r="GZ430" s="271"/>
      <c r="HA430" s="245"/>
      <c r="HB430" s="271"/>
      <c r="HC430" s="271"/>
      <c r="HD430" s="245"/>
      <c r="HE430" s="271"/>
      <c r="HF430" s="271"/>
      <c r="HG430" s="245"/>
      <c r="HH430" s="271"/>
      <c r="HI430" s="271"/>
      <c r="HJ430" s="245"/>
      <c r="HK430" s="271"/>
      <c r="HL430" s="271"/>
      <c r="HM430" s="245"/>
      <c r="HN430" s="271"/>
      <c r="HO430" s="271"/>
      <c r="HP430" s="245"/>
      <c r="HQ430" s="271"/>
      <c r="HR430" s="271"/>
      <c r="HS430" s="245"/>
      <c r="HT430" s="271"/>
      <c r="HU430" s="271"/>
      <c r="HV430" s="245"/>
      <c r="HW430" s="271"/>
      <c r="HX430" s="271"/>
      <c r="HY430" s="245"/>
      <c r="HZ430" s="271"/>
      <c r="IA430" s="271"/>
      <c r="IB430" s="245"/>
      <c r="IC430" s="271"/>
      <c r="ID430" s="271"/>
      <c r="IE430" s="245"/>
      <c r="IF430" s="271"/>
      <c r="IG430" s="271"/>
      <c r="IH430" s="245"/>
      <c r="II430" s="271"/>
      <c r="IJ430" s="271"/>
      <c r="IK430" s="245"/>
      <c r="IL430" s="271"/>
      <c r="IM430" s="271"/>
      <c r="IN430" s="245"/>
      <c r="IO430" s="271"/>
      <c r="IP430" s="271"/>
      <c r="IQ430" s="245"/>
      <c r="IR430" s="271"/>
      <c r="IS430" s="271"/>
      <c r="IT430" s="245"/>
      <c r="IU430" s="271"/>
      <c r="IV430" s="271"/>
      <c r="IW430" s="245"/>
      <c r="IX430" s="271"/>
      <c r="IY430" s="271"/>
      <c r="IZ430" s="245"/>
      <c r="JA430" s="271"/>
      <c r="JB430" s="271"/>
      <c r="JC430" s="245"/>
      <c r="JD430" s="271"/>
      <c r="JE430" s="271"/>
      <c r="JF430" s="245"/>
      <c r="JG430" s="271"/>
      <c r="JH430" s="271"/>
      <c r="JI430" s="245"/>
      <c r="JJ430" s="271"/>
      <c r="JK430" s="271"/>
      <c r="JL430" s="245"/>
      <c r="JM430" s="271"/>
      <c r="JN430" s="271"/>
      <c r="JO430" s="245"/>
      <c r="JP430" s="271"/>
      <c r="JQ430" s="271"/>
      <c r="JR430" s="245"/>
      <c r="JS430" s="271"/>
      <c r="JT430" s="271"/>
      <c r="JU430" s="245"/>
      <c r="JV430" s="271"/>
      <c r="JW430" s="271"/>
      <c r="JX430" s="245"/>
      <c r="JY430" s="271"/>
      <c r="JZ430" s="271"/>
      <c r="KA430" s="245"/>
      <c r="KB430" s="271"/>
      <c r="KC430" s="271"/>
      <c r="KD430" s="245"/>
      <c r="KE430" s="271"/>
      <c r="KF430" s="271"/>
      <c r="KG430" s="245"/>
      <c r="KH430" s="271"/>
      <c r="KI430" s="271"/>
      <c r="KJ430" s="245"/>
      <c r="KK430" s="271"/>
      <c r="KL430" s="271"/>
      <c r="KM430" s="245"/>
      <c r="KN430" s="271"/>
      <c r="KO430" s="271"/>
      <c r="KP430" s="245"/>
      <c r="KQ430" s="271"/>
      <c r="KR430" s="271"/>
      <c r="KS430" s="245"/>
      <c r="KT430" s="271"/>
      <c r="KU430" s="271"/>
      <c r="KV430" s="245"/>
      <c r="KW430" s="271"/>
      <c r="KX430" s="271"/>
      <c r="KY430" s="245"/>
      <c r="KZ430" s="271"/>
      <c r="LA430" s="271"/>
      <c r="LB430" s="245"/>
      <c r="LC430" s="271"/>
      <c r="LD430" s="271"/>
      <c r="LE430" s="245"/>
      <c r="LF430" s="271"/>
      <c r="LG430" s="271"/>
      <c r="LH430" s="245"/>
      <c r="LI430" s="271"/>
      <c r="LJ430" s="271"/>
      <c r="LK430" s="245"/>
      <c r="LL430" s="271"/>
      <c r="LM430" s="271"/>
      <c r="LN430" s="245"/>
      <c r="LO430" s="271"/>
      <c r="LP430" s="271"/>
      <c r="LQ430" s="245"/>
      <c r="LR430" s="271"/>
      <c r="LS430" s="271"/>
      <c r="LT430" s="245"/>
      <c r="LU430" s="271"/>
      <c r="LV430" s="271"/>
      <c r="LW430" s="245"/>
      <c r="LX430" s="271"/>
      <c r="LY430" s="271"/>
      <c r="LZ430" s="245"/>
      <c r="MA430" s="271"/>
      <c r="MB430" s="271"/>
      <c r="MC430" s="245"/>
      <c r="MD430" s="271"/>
      <c r="ME430" s="271"/>
      <c r="MF430" s="245"/>
      <c r="MG430" s="271"/>
      <c r="MH430" s="271"/>
      <c r="MI430" s="245"/>
      <c r="MJ430" s="271"/>
      <c r="MK430" s="271"/>
      <c r="ML430" s="245"/>
      <c r="MM430" s="271"/>
      <c r="MN430" s="271"/>
      <c r="MO430" s="245"/>
      <c r="MP430" s="271"/>
      <c r="MQ430" s="271"/>
      <c r="MR430" s="245"/>
      <c r="MS430" s="271"/>
      <c r="MT430" s="271"/>
      <c r="MU430" s="245"/>
      <c r="MV430" s="271"/>
      <c r="MW430" s="271"/>
      <c r="MX430" s="245"/>
      <c r="MY430" s="271"/>
      <c r="MZ430" s="271"/>
      <c r="NA430" s="245"/>
      <c r="NB430" s="271"/>
      <c r="NC430" s="271"/>
      <c r="ND430" s="245"/>
      <c r="NE430" s="271"/>
      <c r="NF430" s="271"/>
      <c r="NG430" s="245"/>
      <c r="NH430" s="271"/>
      <c r="NI430" s="271"/>
      <c r="NJ430" s="245"/>
      <c r="NK430" s="271"/>
      <c r="NL430" s="271"/>
      <c r="NM430" s="245"/>
      <c r="NN430" s="271"/>
      <c r="NO430" s="271"/>
      <c r="NP430" s="245"/>
      <c r="NQ430" s="271"/>
      <c r="NR430" s="271"/>
      <c r="NS430" s="245"/>
      <c r="NT430" s="271"/>
      <c r="NU430" s="271"/>
      <c r="NV430" s="245"/>
      <c r="NW430" s="271"/>
      <c r="NX430" s="271"/>
      <c r="NY430" s="245"/>
      <c r="NZ430" s="271"/>
      <c r="OA430" s="271"/>
      <c r="OB430" s="245"/>
      <c r="OC430" s="271"/>
      <c r="OD430" s="271"/>
      <c r="OE430" s="245"/>
      <c r="OF430" s="271"/>
      <c r="OG430" s="271"/>
      <c r="OH430" s="245"/>
      <c r="OI430" s="271"/>
      <c r="OJ430" s="271"/>
      <c r="OK430" s="245"/>
      <c r="OL430" s="271"/>
      <c r="OM430" s="271"/>
      <c r="ON430" s="245"/>
      <c r="OO430" s="271"/>
      <c r="OP430" s="271"/>
      <c r="OQ430" s="245"/>
      <c r="OR430" s="271"/>
      <c r="OS430" s="271"/>
      <c r="OT430" s="245"/>
      <c r="OU430" s="271"/>
      <c r="OV430" s="271"/>
      <c r="OW430" s="245"/>
      <c r="OX430" s="271"/>
      <c r="OY430" s="271"/>
      <c r="OZ430" s="245"/>
      <c r="PA430" s="271"/>
      <c r="PB430" s="271"/>
      <c r="PC430" s="245"/>
      <c r="PD430" s="271"/>
      <c r="PE430" s="271"/>
      <c r="PF430" s="245"/>
      <c r="PG430" s="271"/>
      <c r="PH430" s="271"/>
      <c r="PI430" s="245"/>
      <c r="PJ430" s="271"/>
      <c r="PK430" s="271"/>
      <c r="PL430" s="245"/>
      <c r="PM430" s="271"/>
      <c r="PN430" s="271"/>
      <c r="PO430" s="245"/>
      <c r="PP430" s="271"/>
      <c r="PQ430" s="271"/>
      <c r="PR430" s="245"/>
      <c r="PS430" s="271"/>
      <c r="PT430" s="271"/>
      <c r="PU430" s="245"/>
      <c r="PV430" s="271"/>
      <c r="PW430" s="271"/>
      <c r="PX430" s="245"/>
      <c r="PY430" s="271"/>
      <c r="PZ430" s="271"/>
      <c r="QA430" s="245"/>
      <c r="QB430" s="271"/>
      <c r="QC430" s="271"/>
      <c r="QD430" s="245"/>
      <c r="QE430" s="271"/>
      <c r="QF430" s="271"/>
      <c r="QG430" s="245"/>
      <c r="QH430" s="271"/>
      <c r="QI430" s="271"/>
      <c r="QJ430" s="245"/>
      <c r="QK430" s="271"/>
      <c r="QL430" s="271"/>
      <c r="QM430" s="245"/>
      <c r="QN430" s="271"/>
      <c r="QO430" s="271"/>
      <c r="QP430" s="245"/>
      <c r="QQ430" s="271"/>
      <c r="QR430" s="271"/>
      <c r="QS430" s="245"/>
      <c r="QT430" s="271"/>
      <c r="QU430" s="271"/>
      <c r="QV430" s="245"/>
      <c r="QW430" s="271"/>
      <c r="QX430" s="271"/>
      <c r="QY430" s="245"/>
      <c r="QZ430" s="271"/>
      <c r="RA430" s="271"/>
      <c r="RB430" s="245"/>
      <c r="RC430" s="271"/>
      <c r="RD430" s="271"/>
      <c r="RE430" s="245"/>
      <c r="RF430" s="271"/>
    </row>
    <row r="431" spans="1:474" x14ac:dyDescent="0.2">
      <c r="A431" s="261"/>
      <c r="B431" s="283"/>
      <c r="C431" s="283"/>
      <c r="D431" s="283"/>
      <c r="E431" s="279" t="s">
        <v>293</v>
      </c>
      <c r="F431" s="238"/>
      <c r="G431" s="238"/>
      <c r="H431" s="262"/>
      <c r="I431" s="262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1"/>
      <c r="B432" s="283"/>
      <c r="C432" s="283"/>
      <c r="D432" s="283"/>
      <c r="E432" s="279" t="s">
        <v>292</v>
      </c>
      <c r="F432" s="238"/>
      <c r="G432" s="238"/>
      <c r="H432" s="262"/>
      <c r="I432" s="262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1"/>
      <c r="B433" s="283"/>
      <c r="C433" s="283"/>
      <c r="D433" s="283"/>
      <c r="E433" s="279" t="s">
        <v>293</v>
      </c>
      <c r="F433" s="238"/>
      <c r="G433" s="238"/>
      <c r="H433" s="262"/>
      <c r="I433" s="262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1"/>
      <c r="B434" s="283"/>
      <c r="C434" s="283"/>
      <c r="D434" s="283"/>
      <c r="E434" s="279" t="s">
        <v>292</v>
      </c>
      <c r="F434" s="238"/>
      <c r="G434" s="238"/>
      <c r="H434" s="262"/>
      <c r="I434" s="262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1"/>
      <c r="B435" s="283"/>
      <c r="C435" s="283"/>
      <c r="D435" s="283"/>
      <c r="E435" s="279" t="s">
        <v>293</v>
      </c>
      <c r="F435" s="227"/>
      <c r="G435" s="227"/>
      <c r="H435" s="262"/>
      <c r="I435" s="262"/>
      <c r="J435" s="227"/>
      <c r="K435" s="238"/>
      <c r="L435" s="227"/>
      <c r="M435" s="227"/>
      <c r="N435" s="238"/>
      <c r="O435" s="227"/>
      <c r="P435" s="227"/>
      <c r="Q435" s="238"/>
      <c r="R435" s="227"/>
      <c r="S435" s="227"/>
      <c r="T435" s="238"/>
      <c r="U435" s="227"/>
      <c r="V435" s="227"/>
      <c r="W435" s="238"/>
      <c r="X435" s="227"/>
      <c r="Y435" s="227"/>
      <c r="Z435" s="238"/>
      <c r="AA435" s="227"/>
      <c r="AB435" s="227"/>
      <c r="AC435" s="238"/>
      <c r="AD435" s="227"/>
      <c r="AE435" s="227"/>
      <c r="AF435" s="238"/>
      <c r="AG435" s="227"/>
      <c r="AH435" s="227"/>
      <c r="AI435" s="238"/>
      <c r="AJ435" s="227"/>
      <c r="AK435" s="227"/>
      <c r="AL435" s="238"/>
      <c r="AM435" s="227"/>
      <c r="AN435" s="227"/>
      <c r="AO435" s="238"/>
      <c r="AP435" s="227"/>
      <c r="AQ435" s="227"/>
      <c r="AR435" s="238"/>
      <c r="AS435" s="227"/>
      <c r="AT435" s="227"/>
      <c r="AU435" s="238"/>
      <c r="AV435" s="227"/>
      <c r="AW435" s="227"/>
      <c r="AX435" s="238"/>
      <c r="AY435" s="227"/>
      <c r="AZ435" s="227"/>
      <c r="BA435" s="238"/>
      <c r="BB435" s="227"/>
      <c r="BC435" s="227"/>
      <c r="BD435" s="238"/>
      <c r="BE435" s="227"/>
      <c r="BF435" s="227"/>
      <c r="BG435" s="238"/>
      <c r="BH435" s="227"/>
      <c r="BI435" s="227"/>
      <c r="BJ435" s="238"/>
      <c r="BK435" s="227"/>
      <c r="BL435" s="227"/>
      <c r="BM435" s="238"/>
      <c r="BN435" s="227"/>
      <c r="BO435" s="227"/>
      <c r="BP435" s="238"/>
      <c r="BQ435" s="227"/>
      <c r="BR435" s="227"/>
      <c r="BS435" s="238"/>
      <c r="BT435" s="227"/>
      <c r="BU435" s="227"/>
      <c r="BV435" s="238"/>
      <c r="BW435" s="227"/>
      <c r="BX435" s="227"/>
      <c r="BY435" s="238"/>
      <c r="BZ435" s="227"/>
      <c r="CA435" s="227"/>
      <c r="CB435" s="238"/>
      <c r="CC435" s="227"/>
      <c r="CD435" s="227"/>
      <c r="CE435" s="238"/>
      <c r="CF435" s="227"/>
      <c r="CG435" s="227"/>
      <c r="CH435" s="238"/>
      <c r="CI435" s="227"/>
      <c r="CJ435" s="227"/>
      <c r="CK435" s="238"/>
      <c r="CL435" s="227"/>
      <c r="CM435" s="227"/>
      <c r="CN435" s="238"/>
      <c r="CO435" s="227"/>
      <c r="CP435" s="227"/>
      <c r="CQ435" s="238"/>
      <c r="CR435" s="227"/>
      <c r="CS435" s="227"/>
      <c r="CT435" s="238"/>
      <c r="CU435" s="227"/>
      <c r="CV435" s="227"/>
      <c r="CW435" s="238"/>
      <c r="CX435" s="227"/>
      <c r="CY435" s="227"/>
      <c r="CZ435" s="238"/>
      <c r="DA435" s="227"/>
      <c r="DB435" s="227"/>
      <c r="DC435" s="238"/>
      <c r="DD435" s="227"/>
      <c r="DE435" s="227"/>
      <c r="DF435" s="238"/>
      <c r="DG435" s="227"/>
      <c r="DH435" s="227"/>
      <c r="DI435" s="238"/>
      <c r="DJ435" s="227"/>
      <c r="DK435" s="227"/>
      <c r="DL435" s="238"/>
      <c r="DM435" s="227"/>
      <c r="DN435" s="227"/>
      <c r="DO435" s="238"/>
      <c r="DP435" s="227"/>
      <c r="DQ435" s="227"/>
      <c r="DR435" s="238"/>
      <c r="DS435" s="227"/>
      <c r="DT435" s="227"/>
      <c r="DU435" s="238"/>
      <c r="DV435" s="271"/>
      <c r="DW435" s="271"/>
      <c r="DX435" s="245"/>
      <c r="DY435" s="271"/>
      <c r="DZ435" s="271"/>
      <c r="EA435" s="245"/>
      <c r="EB435" s="271"/>
      <c r="EC435" s="271"/>
      <c r="ED435" s="245"/>
      <c r="EE435" s="271"/>
      <c r="EF435" s="271"/>
      <c r="EG435" s="245"/>
      <c r="EH435" s="271"/>
      <c r="EI435" s="271"/>
      <c r="EJ435" s="245"/>
      <c r="EK435" s="271"/>
      <c r="EL435" s="271"/>
      <c r="EM435" s="245"/>
      <c r="EN435" s="271"/>
      <c r="EO435" s="271"/>
      <c r="EP435" s="245"/>
      <c r="EQ435" s="271"/>
      <c r="ER435" s="271"/>
      <c r="ES435" s="245"/>
      <c r="ET435" s="271"/>
      <c r="EU435" s="271"/>
      <c r="EV435" s="245"/>
      <c r="EW435" s="271"/>
      <c r="EX435" s="271"/>
      <c r="EY435" s="245"/>
      <c r="EZ435" s="271"/>
      <c r="FA435" s="271"/>
      <c r="FB435" s="245"/>
      <c r="FC435" s="271"/>
      <c r="FD435" s="271"/>
      <c r="FE435" s="245"/>
      <c r="FF435" s="271"/>
      <c r="FG435" s="271"/>
      <c r="FH435" s="245"/>
      <c r="FI435" s="271"/>
      <c r="FJ435" s="271"/>
      <c r="FK435" s="245"/>
      <c r="FL435" s="271"/>
      <c r="FM435" s="271"/>
      <c r="FN435" s="245"/>
      <c r="FO435" s="271"/>
      <c r="FP435" s="271"/>
      <c r="FQ435" s="245"/>
      <c r="FR435" s="271"/>
      <c r="FS435" s="271"/>
      <c r="FT435" s="245"/>
      <c r="FU435" s="271"/>
      <c r="FV435" s="271"/>
      <c r="FW435" s="245"/>
      <c r="FX435" s="271"/>
      <c r="FY435" s="271"/>
      <c r="FZ435" s="245"/>
      <c r="GA435" s="271"/>
      <c r="GB435" s="271"/>
      <c r="GC435" s="245"/>
      <c r="GD435" s="271"/>
      <c r="GE435" s="271"/>
      <c r="GF435" s="245"/>
      <c r="GG435" s="271"/>
      <c r="GH435" s="271"/>
      <c r="GI435" s="245"/>
      <c r="GJ435" s="271"/>
      <c r="GK435" s="271"/>
      <c r="GL435" s="245"/>
      <c r="GM435" s="271"/>
      <c r="GN435" s="271"/>
      <c r="GO435" s="245"/>
      <c r="GP435" s="271"/>
      <c r="GQ435" s="271"/>
      <c r="GR435" s="245"/>
      <c r="GS435" s="271"/>
      <c r="GT435" s="271"/>
      <c r="GU435" s="245"/>
      <c r="GV435" s="271"/>
      <c r="GW435" s="271"/>
      <c r="GX435" s="245"/>
      <c r="GY435" s="271"/>
      <c r="GZ435" s="271"/>
      <c r="HA435" s="245"/>
      <c r="HB435" s="271"/>
      <c r="HC435" s="271"/>
      <c r="HD435" s="245"/>
      <c r="HE435" s="271"/>
      <c r="HF435" s="271"/>
      <c r="HG435" s="245"/>
      <c r="HH435" s="271"/>
      <c r="HI435" s="271"/>
      <c r="HJ435" s="245"/>
      <c r="HK435" s="271"/>
      <c r="HL435" s="271"/>
      <c r="HM435" s="245"/>
      <c r="HN435" s="271"/>
      <c r="HO435" s="271"/>
      <c r="HP435" s="245"/>
      <c r="HQ435" s="271"/>
      <c r="HR435" s="271"/>
      <c r="HS435" s="245"/>
      <c r="HT435" s="271"/>
      <c r="HU435" s="271"/>
      <c r="HV435" s="245"/>
      <c r="HW435" s="271"/>
      <c r="HX435" s="271"/>
      <c r="HY435" s="245"/>
      <c r="HZ435" s="271"/>
      <c r="IA435" s="271"/>
      <c r="IB435" s="245"/>
      <c r="IC435" s="271"/>
      <c r="ID435" s="271"/>
      <c r="IE435" s="245"/>
      <c r="IF435" s="271"/>
      <c r="IG435" s="271"/>
      <c r="IH435" s="245"/>
      <c r="II435" s="271"/>
      <c r="IJ435" s="271"/>
      <c r="IK435" s="245"/>
      <c r="IL435" s="271"/>
      <c r="IM435" s="271"/>
      <c r="IN435" s="245"/>
      <c r="IO435" s="271"/>
      <c r="IP435" s="271"/>
      <c r="IQ435" s="245"/>
      <c r="IR435" s="271"/>
      <c r="IS435" s="271"/>
      <c r="IT435" s="245"/>
      <c r="IU435" s="271"/>
      <c r="IV435" s="271"/>
      <c r="IW435" s="245"/>
      <c r="IX435" s="271"/>
      <c r="IY435" s="271"/>
      <c r="IZ435" s="245"/>
      <c r="JA435" s="271"/>
      <c r="JB435" s="271"/>
      <c r="JC435" s="245"/>
      <c r="JD435" s="271"/>
      <c r="JE435" s="271"/>
      <c r="JF435" s="245"/>
      <c r="JG435" s="271"/>
      <c r="JH435" s="271"/>
      <c r="JI435" s="245"/>
      <c r="JJ435" s="271"/>
      <c r="JK435" s="271"/>
      <c r="JL435" s="245"/>
      <c r="JM435" s="271"/>
      <c r="JN435" s="271"/>
      <c r="JO435" s="245"/>
      <c r="JP435" s="271"/>
      <c r="JQ435" s="271"/>
      <c r="JR435" s="245"/>
      <c r="JS435" s="271"/>
      <c r="JT435" s="271"/>
      <c r="JU435" s="245"/>
      <c r="JV435" s="271"/>
      <c r="JW435" s="271"/>
      <c r="JX435" s="245"/>
      <c r="JY435" s="271"/>
      <c r="JZ435" s="271"/>
      <c r="KA435" s="245"/>
      <c r="KB435" s="271"/>
      <c r="KC435" s="271"/>
      <c r="KD435" s="245"/>
      <c r="KE435" s="271"/>
      <c r="KF435" s="271"/>
      <c r="KG435" s="245"/>
      <c r="KH435" s="271"/>
      <c r="KI435" s="271"/>
      <c r="KJ435" s="245"/>
      <c r="KK435" s="271"/>
      <c r="KL435" s="271"/>
      <c r="KM435" s="245"/>
      <c r="KN435" s="271"/>
      <c r="KO435" s="271"/>
      <c r="KP435" s="245"/>
      <c r="KQ435" s="271"/>
      <c r="KR435" s="271"/>
      <c r="KS435" s="245"/>
      <c r="KT435" s="271"/>
      <c r="KU435" s="271"/>
      <c r="KV435" s="245"/>
      <c r="KW435" s="271"/>
      <c r="KX435" s="271"/>
      <c r="KY435" s="245"/>
      <c r="KZ435" s="271"/>
      <c r="LA435" s="271"/>
      <c r="LB435" s="245"/>
      <c r="LC435" s="271"/>
      <c r="LD435" s="271"/>
      <c r="LE435" s="245"/>
      <c r="LF435" s="271"/>
      <c r="LG435" s="271"/>
      <c r="LH435" s="245"/>
      <c r="LI435" s="271"/>
      <c r="LJ435" s="271"/>
      <c r="LK435" s="245"/>
      <c r="LL435" s="271"/>
      <c r="LM435" s="271"/>
      <c r="LN435" s="245"/>
      <c r="LO435" s="271"/>
      <c r="LP435" s="271"/>
      <c r="LQ435" s="245"/>
      <c r="LR435" s="271"/>
      <c r="LS435" s="271"/>
      <c r="LT435" s="245"/>
      <c r="LU435" s="271"/>
      <c r="LV435" s="271"/>
      <c r="LW435" s="245"/>
      <c r="LX435" s="271"/>
      <c r="LY435" s="271"/>
      <c r="LZ435" s="245"/>
      <c r="MA435" s="271"/>
      <c r="MB435" s="271"/>
      <c r="MC435" s="245"/>
      <c r="MD435" s="271"/>
      <c r="ME435" s="271"/>
      <c r="MF435" s="245"/>
      <c r="MG435" s="271"/>
      <c r="MH435" s="271"/>
      <c r="MI435" s="245"/>
      <c r="MJ435" s="271"/>
      <c r="MK435" s="271"/>
      <c r="ML435" s="245"/>
      <c r="MM435" s="271"/>
      <c r="MN435" s="271"/>
      <c r="MO435" s="245"/>
      <c r="MP435" s="271"/>
      <c r="MQ435" s="271"/>
      <c r="MR435" s="245"/>
      <c r="MS435" s="271"/>
      <c r="MT435" s="271"/>
      <c r="MU435" s="245"/>
      <c r="MV435" s="271"/>
      <c r="MW435" s="271"/>
      <c r="MX435" s="245"/>
      <c r="MY435" s="271"/>
      <c r="MZ435" s="271"/>
      <c r="NA435" s="245"/>
      <c r="NB435" s="271"/>
      <c r="NC435" s="271"/>
      <c r="ND435" s="245"/>
      <c r="NE435" s="271"/>
      <c r="NF435" s="271"/>
      <c r="NG435" s="245"/>
      <c r="NH435" s="271"/>
      <c r="NI435" s="271"/>
      <c r="NJ435" s="245"/>
      <c r="NK435" s="271"/>
      <c r="NL435" s="271"/>
      <c r="NM435" s="245"/>
      <c r="NN435" s="271"/>
      <c r="NO435" s="271"/>
      <c r="NP435" s="245"/>
      <c r="NQ435" s="271"/>
      <c r="NR435" s="271"/>
      <c r="NS435" s="245"/>
      <c r="NT435" s="271"/>
      <c r="NU435" s="271"/>
      <c r="NV435" s="245"/>
      <c r="NW435" s="271"/>
      <c r="NX435" s="271"/>
      <c r="NY435" s="245"/>
      <c r="NZ435" s="271"/>
      <c r="OA435" s="271"/>
      <c r="OB435" s="245"/>
      <c r="OC435" s="271"/>
      <c r="OD435" s="271"/>
      <c r="OE435" s="245"/>
      <c r="OF435" s="271"/>
      <c r="OG435" s="271"/>
      <c r="OH435" s="245"/>
      <c r="OI435" s="271"/>
      <c r="OJ435" s="271"/>
      <c r="OK435" s="245"/>
      <c r="OL435" s="271"/>
      <c r="OM435" s="271"/>
      <c r="ON435" s="245"/>
      <c r="OO435" s="271"/>
      <c r="OP435" s="271"/>
      <c r="OQ435" s="245"/>
      <c r="OR435" s="271"/>
      <c r="OS435" s="271"/>
      <c r="OT435" s="245"/>
      <c r="OU435" s="271"/>
      <c r="OV435" s="271"/>
      <c r="OW435" s="245"/>
      <c r="OX435" s="271"/>
      <c r="OY435" s="271"/>
      <c r="OZ435" s="245"/>
      <c r="PA435" s="271"/>
      <c r="PB435" s="271"/>
      <c r="PC435" s="245"/>
      <c r="PD435" s="271"/>
      <c r="PE435" s="271"/>
      <c r="PF435" s="245"/>
      <c r="PG435" s="271"/>
      <c r="PH435" s="271"/>
      <c r="PI435" s="245"/>
      <c r="PJ435" s="271"/>
      <c r="PK435" s="271"/>
      <c r="PL435" s="245"/>
      <c r="PM435" s="271"/>
      <c r="PN435" s="271"/>
      <c r="PO435" s="245"/>
      <c r="PP435" s="271"/>
      <c r="PQ435" s="271"/>
      <c r="PR435" s="245"/>
      <c r="PS435" s="271"/>
      <c r="PT435" s="271"/>
      <c r="PU435" s="245"/>
      <c r="PV435" s="271"/>
      <c r="PW435" s="271"/>
      <c r="PX435" s="245"/>
      <c r="PY435" s="271"/>
      <c r="PZ435" s="271"/>
      <c r="QA435" s="245"/>
      <c r="QB435" s="271"/>
      <c r="QC435" s="271"/>
      <c r="QD435" s="245"/>
      <c r="QE435" s="271"/>
      <c r="QF435" s="271"/>
      <c r="QG435" s="245"/>
      <c r="QH435" s="271"/>
      <c r="QI435" s="271"/>
      <c r="QJ435" s="245"/>
      <c r="QK435" s="271"/>
      <c r="QL435" s="271"/>
      <c r="QM435" s="245"/>
      <c r="QN435" s="271"/>
      <c r="QO435" s="271"/>
      <c r="QP435" s="245"/>
      <c r="QQ435" s="271"/>
      <c r="QR435" s="271"/>
      <c r="QS435" s="245"/>
      <c r="QT435" s="271"/>
      <c r="QU435" s="271"/>
      <c r="QV435" s="245"/>
      <c r="QW435" s="271"/>
      <c r="QX435" s="271"/>
      <c r="QY435" s="245"/>
      <c r="QZ435" s="271"/>
      <c r="RA435" s="271"/>
      <c r="RB435" s="245"/>
      <c r="RC435" s="271"/>
      <c r="RD435" s="271"/>
      <c r="RE435" s="245"/>
      <c r="RF435" s="271"/>
    </row>
    <row r="436" spans="1:474" x14ac:dyDescent="0.2">
      <c r="A436" s="261"/>
      <c r="B436" s="283"/>
      <c r="C436" s="283"/>
      <c r="D436" s="283"/>
      <c r="E436" s="279" t="s">
        <v>292</v>
      </c>
      <c r="F436" s="238"/>
      <c r="G436" s="238"/>
      <c r="H436" s="262"/>
      <c r="I436" s="262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1"/>
      <c r="B437" s="283"/>
      <c r="C437" s="283"/>
      <c r="D437" s="283"/>
      <c r="E437" s="279" t="s">
        <v>293</v>
      </c>
      <c r="F437" s="238"/>
      <c r="G437" s="238"/>
      <c r="H437" s="262"/>
      <c r="I437" s="262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1"/>
      <c r="B438" s="283"/>
      <c r="C438" s="283"/>
      <c r="D438" s="283"/>
      <c r="E438" s="279" t="s">
        <v>292</v>
      </c>
      <c r="F438" s="238"/>
      <c r="G438" s="238"/>
      <c r="H438" s="262"/>
      <c r="I438" s="262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1"/>
      <c r="B439" s="283"/>
      <c r="C439" s="283"/>
      <c r="D439" s="283"/>
      <c r="E439" s="279" t="s">
        <v>293</v>
      </c>
      <c r="F439" s="238"/>
      <c r="G439" s="238"/>
      <c r="H439" s="262"/>
      <c r="I439" s="262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1"/>
      <c r="B440" s="283"/>
      <c r="C440" s="283"/>
      <c r="D440" s="283"/>
      <c r="E440" s="279" t="s">
        <v>292</v>
      </c>
      <c r="F440" s="238"/>
      <c r="G440" s="238"/>
      <c r="H440" s="262"/>
      <c r="I440" s="262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1"/>
      <c r="B441" s="283"/>
      <c r="C441" s="283"/>
      <c r="D441" s="283"/>
      <c r="E441" s="279" t="s">
        <v>293</v>
      </c>
      <c r="F441" s="238"/>
      <c r="G441" s="238"/>
      <c r="H441" s="262"/>
      <c r="I441" s="262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1"/>
      <c r="B442" s="283"/>
      <c r="C442" s="283"/>
      <c r="D442" s="283"/>
      <c r="E442" s="279" t="s">
        <v>292</v>
      </c>
      <c r="F442" s="238"/>
      <c r="G442" s="238"/>
      <c r="H442" s="262"/>
      <c r="I442" s="262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1"/>
      <c r="B443" s="283"/>
      <c r="C443" s="283"/>
      <c r="D443" s="283"/>
      <c r="E443" s="279" t="s">
        <v>293</v>
      </c>
      <c r="F443" s="227"/>
      <c r="G443" s="227"/>
      <c r="H443" s="262"/>
      <c r="I443" s="262"/>
      <c r="J443" s="227"/>
      <c r="K443" s="238"/>
      <c r="L443" s="227"/>
      <c r="M443" s="227"/>
      <c r="N443" s="238"/>
      <c r="O443" s="227"/>
      <c r="P443" s="227"/>
      <c r="Q443" s="238"/>
      <c r="R443" s="227"/>
      <c r="S443" s="227"/>
      <c r="T443" s="238"/>
      <c r="U443" s="227"/>
      <c r="V443" s="227"/>
      <c r="W443" s="238"/>
      <c r="X443" s="227"/>
      <c r="Y443" s="227"/>
      <c r="Z443" s="238"/>
      <c r="AA443" s="227"/>
      <c r="AB443" s="227"/>
      <c r="AC443" s="238"/>
      <c r="AD443" s="227"/>
      <c r="AE443" s="227"/>
      <c r="AF443" s="238"/>
      <c r="AG443" s="227"/>
      <c r="AH443" s="227"/>
      <c r="AI443" s="238"/>
      <c r="AJ443" s="227"/>
      <c r="AK443" s="227"/>
      <c r="AL443" s="238"/>
      <c r="AM443" s="227"/>
      <c r="AN443" s="227"/>
      <c r="AO443" s="238"/>
      <c r="AP443" s="227"/>
      <c r="AQ443" s="227"/>
      <c r="AR443" s="238"/>
      <c r="AS443" s="227"/>
      <c r="AT443" s="227"/>
      <c r="AU443" s="238"/>
      <c r="AV443" s="227"/>
      <c r="AW443" s="227"/>
      <c r="AX443" s="238"/>
      <c r="AY443" s="227"/>
      <c r="AZ443" s="227"/>
      <c r="BA443" s="238"/>
      <c r="BB443" s="227"/>
      <c r="BC443" s="227"/>
      <c r="BD443" s="238"/>
      <c r="BE443" s="227"/>
      <c r="BF443" s="227"/>
      <c r="BG443" s="238"/>
      <c r="BH443" s="227"/>
      <c r="BI443" s="227"/>
      <c r="BJ443" s="238"/>
      <c r="BK443" s="227"/>
      <c r="BL443" s="227"/>
      <c r="BM443" s="238"/>
      <c r="BN443" s="227"/>
      <c r="BO443" s="227"/>
      <c r="BP443" s="238"/>
      <c r="BQ443" s="227"/>
      <c r="BR443" s="227"/>
      <c r="BS443" s="238"/>
      <c r="BT443" s="227"/>
      <c r="BU443" s="227"/>
      <c r="BV443" s="238"/>
      <c r="BW443" s="227"/>
      <c r="BX443" s="227"/>
      <c r="BY443" s="238"/>
      <c r="BZ443" s="227"/>
      <c r="CA443" s="227"/>
      <c r="CB443" s="238"/>
      <c r="CC443" s="227"/>
      <c r="CD443" s="227"/>
      <c r="CE443" s="238"/>
      <c r="CF443" s="227"/>
      <c r="CG443" s="227"/>
      <c r="CH443" s="238"/>
      <c r="CI443" s="227"/>
      <c r="CJ443" s="227"/>
      <c r="CK443" s="238"/>
      <c r="CL443" s="227"/>
      <c r="CM443" s="227"/>
      <c r="CN443" s="238"/>
      <c r="CO443" s="227"/>
      <c r="CP443" s="227"/>
      <c r="CQ443" s="238"/>
      <c r="CR443" s="227"/>
      <c r="CS443" s="227"/>
      <c r="CT443" s="238"/>
      <c r="CU443" s="227"/>
      <c r="CV443" s="227"/>
      <c r="CW443" s="238"/>
      <c r="CX443" s="227"/>
      <c r="CY443" s="227"/>
      <c r="CZ443" s="238"/>
      <c r="DA443" s="227"/>
      <c r="DB443" s="227"/>
      <c r="DC443" s="238"/>
      <c r="DD443" s="227"/>
      <c r="DE443" s="227"/>
      <c r="DF443" s="238"/>
      <c r="DG443" s="227"/>
      <c r="DH443" s="227"/>
      <c r="DI443" s="238"/>
      <c r="DJ443" s="227"/>
      <c r="DK443" s="227"/>
      <c r="DL443" s="238"/>
      <c r="DM443" s="227"/>
      <c r="DN443" s="227"/>
      <c r="DO443" s="238"/>
      <c r="DP443" s="227"/>
      <c r="DQ443" s="227"/>
      <c r="DR443" s="238"/>
      <c r="DS443" s="227"/>
      <c r="DT443" s="227"/>
      <c r="DU443" s="238"/>
      <c r="DV443" s="271"/>
      <c r="DW443" s="271"/>
      <c r="DX443" s="245"/>
      <c r="DY443" s="271"/>
      <c r="DZ443" s="271"/>
      <c r="EA443" s="245"/>
      <c r="EB443" s="271"/>
      <c r="EC443" s="271"/>
      <c r="ED443" s="245"/>
      <c r="EE443" s="271"/>
      <c r="EF443" s="271"/>
      <c r="EG443" s="245"/>
      <c r="EH443" s="271"/>
      <c r="EI443" s="271"/>
      <c r="EJ443" s="245"/>
      <c r="EK443" s="271"/>
      <c r="EL443" s="271"/>
      <c r="EM443" s="245"/>
      <c r="EN443" s="271"/>
      <c r="EO443" s="271"/>
      <c r="EP443" s="245"/>
      <c r="EQ443" s="271"/>
      <c r="ER443" s="271"/>
      <c r="ES443" s="245"/>
      <c r="ET443" s="271"/>
      <c r="EU443" s="271"/>
      <c r="EV443" s="245"/>
      <c r="EW443" s="271"/>
      <c r="EX443" s="271"/>
      <c r="EY443" s="245"/>
      <c r="EZ443" s="271"/>
      <c r="FA443" s="271"/>
      <c r="FB443" s="245"/>
      <c r="FC443" s="271"/>
      <c r="FD443" s="271"/>
      <c r="FE443" s="245"/>
      <c r="FF443" s="271"/>
      <c r="FG443" s="271"/>
      <c r="FH443" s="245"/>
      <c r="FI443" s="271"/>
      <c r="FJ443" s="271"/>
      <c r="FK443" s="245"/>
      <c r="FL443" s="271"/>
      <c r="FM443" s="271"/>
      <c r="FN443" s="245"/>
      <c r="FO443" s="271"/>
      <c r="FP443" s="271"/>
      <c r="FQ443" s="245"/>
      <c r="FR443" s="271"/>
      <c r="FS443" s="271"/>
      <c r="FT443" s="245"/>
      <c r="FU443" s="271"/>
      <c r="FV443" s="271"/>
      <c r="FW443" s="245"/>
      <c r="FX443" s="271"/>
      <c r="FY443" s="271"/>
      <c r="FZ443" s="245"/>
      <c r="GA443" s="271"/>
      <c r="GB443" s="271"/>
      <c r="GC443" s="245"/>
      <c r="GD443" s="271"/>
      <c r="GE443" s="271"/>
      <c r="GF443" s="245"/>
      <c r="GG443" s="271"/>
      <c r="GH443" s="271"/>
      <c r="GI443" s="245"/>
      <c r="GJ443" s="271"/>
      <c r="GK443" s="271"/>
      <c r="GL443" s="245"/>
      <c r="GM443" s="271"/>
      <c r="GN443" s="271"/>
      <c r="GO443" s="245"/>
      <c r="GP443" s="271"/>
      <c r="GQ443" s="271"/>
      <c r="GR443" s="245"/>
      <c r="GS443" s="271"/>
      <c r="GT443" s="271"/>
      <c r="GU443" s="245"/>
      <c r="GV443" s="271"/>
      <c r="GW443" s="271"/>
      <c r="GX443" s="245"/>
      <c r="GY443" s="271"/>
      <c r="GZ443" s="271"/>
      <c r="HA443" s="245"/>
      <c r="HB443" s="271"/>
      <c r="HC443" s="271"/>
      <c r="HD443" s="245"/>
      <c r="HE443" s="271"/>
      <c r="HF443" s="271"/>
      <c r="HG443" s="245"/>
      <c r="HH443" s="271"/>
      <c r="HI443" s="271"/>
      <c r="HJ443" s="245"/>
      <c r="HK443" s="271"/>
      <c r="HL443" s="271"/>
      <c r="HM443" s="245"/>
      <c r="HN443" s="271"/>
      <c r="HO443" s="271"/>
      <c r="HP443" s="245"/>
      <c r="HQ443" s="271"/>
      <c r="HR443" s="271"/>
      <c r="HS443" s="245"/>
      <c r="HT443" s="271"/>
      <c r="HU443" s="271"/>
      <c r="HV443" s="245"/>
      <c r="HW443" s="271"/>
      <c r="HX443" s="271"/>
      <c r="HY443" s="245"/>
      <c r="HZ443" s="271"/>
      <c r="IA443" s="271"/>
      <c r="IB443" s="245"/>
      <c r="IC443" s="271"/>
      <c r="ID443" s="271"/>
      <c r="IE443" s="245"/>
      <c r="IF443" s="271"/>
      <c r="IG443" s="271"/>
      <c r="IH443" s="245"/>
      <c r="II443" s="271"/>
      <c r="IJ443" s="271"/>
      <c r="IK443" s="245"/>
      <c r="IL443" s="271"/>
      <c r="IM443" s="271"/>
      <c r="IN443" s="245"/>
      <c r="IO443" s="271"/>
      <c r="IP443" s="271"/>
      <c r="IQ443" s="245"/>
      <c r="IR443" s="271"/>
      <c r="IS443" s="271"/>
      <c r="IT443" s="245"/>
      <c r="IU443" s="271"/>
      <c r="IV443" s="271"/>
      <c r="IW443" s="245"/>
      <c r="IX443" s="271"/>
      <c r="IY443" s="271"/>
      <c r="IZ443" s="245"/>
      <c r="JA443" s="271"/>
      <c r="JB443" s="271"/>
      <c r="JC443" s="245"/>
      <c r="JD443" s="271"/>
      <c r="JE443" s="271"/>
      <c r="JF443" s="245"/>
      <c r="JG443" s="271"/>
      <c r="JH443" s="271"/>
      <c r="JI443" s="245"/>
      <c r="JJ443" s="271"/>
      <c r="JK443" s="271"/>
      <c r="JL443" s="245"/>
      <c r="JM443" s="271"/>
      <c r="JN443" s="271"/>
      <c r="JO443" s="245"/>
      <c r="JP443" s="271"/>
      <c r="JQ443" s="271"/>
      <c r="JR443" s="245"/>
      <c r="JS443" s="271"/>
      <c r="JT443" s="271"/>
      <c r="JU443" s="245"/>
      <c r="JV443" s="271"/>
      <c r="JW443" s="271"/>
      <c r="JX443" s="245"/>
      <c r="JY443" s="271"/>
      <c r="JZ443" s="271"/>
      <c r="KA443" s="245"/>
      <c r="KB443" s="271"/>
      <c r="KC443" s="271"/>
      <c r="KD443" s="245"/>
      <c r="KE443" s="271"/>
      <c r="KF443" s="271"/>
      <c r="KG443" s="245"/>
      <c r="KH443" s="271"/>
      <c r="KI443" s="271"/>
      <c r="KJ443" s="245"/>
      <c r="KK443" s="271"/>
      <c r="KL443" s="271"/>
      <c r="KM443" s="245"/>
      <c r="KN443" s="271"/>
      <c r="KO443" s="271"/>
      <c r="KP443" s="245"/>
      <c r="KQ443" s="271"/>
      <c r="KR443" s="271"/>
      <c r="KS443" s="245"/>
      <c r="KT443" s="271"/>
      <c r="KU443" s="271"/>
      <c r="KV443" s="245"/>
      <c r="KW443" s="271"/>
      <c r="KX443" s="271"/>
      <c r="KY443" s="245"/>
      <c r="KZ443" s="271"/>
      <c r="LA443" s="271"/>
      <c r="LB443" s="245"/>
      <c r="LC443" s="271"/>
      <c r="LD443" s="271"/>
      <c r="LE443" s="245"/>
      <c r="LF443" s="271"/>
      <c r="LG443" s="271"/>
      <c r="LH443" s="245"/>
      <c r="LI443" s="271"/>
      <c r="LJ443" s="271"/>
      <c r="LK443" s="245"/>
      <c r="LL443" s="271"/>
      <c r="LM443" s="271"/>
      <c r="LN443" s="245"/>
      <c r="LO443" s="271"/>
      <c r="LP443" s="271"/>
      <c r="LQ443" s="245"/>
      <c r="LR443" s="271"/>
      <c r="LS443" s="271"/>
      <c r="LT443" s="245"/>
      <c r="LU443" s="271"/>
      <c r="LV443" s="271"/>
      <c r="LW443" s="245"/>
      <c r="LX443" s="271"/>
      <c r="LY443" s="271"/>
      <c r="LZ443" s="245"/>
      <c r="MA443" s="271"/>
      <c r="MB443" s="271"/>
      <c r="MC443" s="245"/>
      <c r="MD443" s="271"/>
      <c r="ME443" s="271"/>
      <c r="MF443" s="245"/>
      <c r="MG443" s="271"/>
      <c r="MH443" s="271"/>
      <c r="MI443" s="245"/>
      <c r="MJ443" s="271"/>
      <c r="MK443" s="271"/>
      <c r="ML443" s="245"/>
      <c r="MM443" s="271"/>
      <c r="MN443" s="271"/>
      <c r="MO443" s="245"/>
      <c r="MP443" s="271"/>
      <c r="MQ443" s="271"/>
      <c r="MR443" s="245"/>
      <c r="MS443" s="271"/>
      <c r="MT443" s="271"/>
      <c r="MU443" s="245"/>
      <c r="MV443" s="271"/>
      <c r="MW443" s="271"/>
      <c r="MX443" s="245"/>
      <c r="MY443" s="271"/>
      <c r="MZ443" s="271"/>
      <c r="NA443" s="245"/>
      <c r="NB443" s="271"/>
      <c r="NC443" s="271"/>
      <c r="ND443" s="245"/>
      <c r="NE443" s="271"/>
      <c r="NF443" s="271"/>
      <c r="NG443" s="245"/>
      <c r="NH443" s="271"/>
      <c r="NI443" s="271"/>
      <c r="NJ443" s="245"/>
      <c r="NK443" s="271"/>
      <c r="NL443" s="271"/>
      <c r="NM443" s="245"/>
      <c r="NN443" s="271"/>
      <c r="NO443" s="271"/>
      <c r="NP443" s="245"/>
      <c r="NQ443" s="271"/>
      <c r="NR443" s="271"/>
      <c r="NS443" s="245"/>
      <c r="NT443" s="271"/>
      <c r="NU443" s="271"/>
      <c r="NV443" s="245"/>
      <c r="NW443" s="271"/>
      <c r="NX443" s="271"/>
      <c r="NY443" s="245"/>
      <c r="NZ443" s="271"/>
      <c r="OA443" s="271"/>
      <c r="OB443" s="245"/>
      <c r="OC443" s="271"/>
      <c r="OD443" s="271"/>
      <c r="OE443" s="245"/>
      <c r="OF443" s="271"/>
      <c r="OG443" s="271"/>
      <c r="OH443" s="245"/>
      <c r="OI443" s="271"/>
      <c r="OJ443" s="271"/>
      <c r="OK443" s="245"/>
      <c r="OL443" s="271"/>
      <c r="OM443" s="271"/>
      <c r="ON443" s="245"/>
      <c r="OO443" s="271"/>
      <c r="OP443" s="271"/>
      <c r="OQ443" s="245"/>
      <c r="OR443" s="271"/>
      <c r="OS443" s="271"/>
      <c r="OT443" s="245"/>
      <c r="OU443" s="271"/>
      <c r="OV443" s="271"/>
      <c r="OW443" s="245"/>
      <c r="OX443" s="271"/>
      <c r="OY443" s="271"/>
      <c r="OZ443" s="245"/>
      <c r="PA443" s="271"/>
      <c r="PB443" s="271"/>
      <c r="PC443" s="245"/>
      <c r="PD443" s="271"/>
      <c r="PE443" s="271"/>
      <c r="PF443" s="245"/>
      <c r="PG443" s="271"/>
      <c r="PH443" s="271"/>
      <c r="PI443" s="245"/>
      <c r="PJ443" s="271"/>
      <c r="PK443" s="271"/>
      <c r="PL443" s="245"/>
      <c r="PM443" s="271"/>
      <c r="PN443" s="271"/>
      <c r="PO443" s="245"/>
      <c r="PP443" s="271"/>
      <c r="PQ443" s="271"/>
      <c r="PR443" s="245"/>
      <c r="PS443" s="271"/>
      <c r="PT443" s="271"/>
      <c r="PU443" s="245"/>
      <c r="PV443" s="271"/>
      <c r="PW443" s="271"/>
      <c r="PX443" s="245"/>
      <c r="PY443" s="271"/>
      <c r="PZ443" s="271"/>
      <c r="QA443" s="245"/>
      <c r="QB443" s="271"/>
      <c r="QC443" s="271"/>
      <c r="QD443" s="245"/>
      <c r="QE443" s="271"/>
      <c r="QF443" s="271"/>
      <c r="QG443" s="245"/>
      <c r="QH443" s="271"/>
      <c r="QI443" s="271"/>
      <c r="QJ443" s="245"/>
      <c r="QK443" s="271"/>
      <c r="QL443" s="271"/>
      <c r="QM443" s="245"/>
      <c r="QN443" s="271"/>
      <c r="QO443" s="271"/>
      <c r="QP443" s="245"/>
      <c r="QQ443" s="271"/>
      <c r="QR443" s="271"/>
      <c r="QS443" s="245"/>
      <c r="QT443" s="271"/>
      <c r="QU443" s="271"/>
      <c r="QV443" s="245"/>
      <c r="QW443" s="271"/>
      <c r="QX443" s="271"/>
      <c r="QY443" s="245"/>
      <c r="QZ443" s="271"/>
      <c r="RA443" s="271"/>
      <c r="RB443" s="245"/>
      <c r="RC443" s="271"/>
      <c r="RD443" s="271"/>
      <c r="RE443" s="245"/>
      <c r="RF443" s="271"/>
    </row>
    <row r="444" spans="1:474" x14ac:dyDescent="0.2">
      <c r="A444" s="261"/>
      <c r="B444" s="283"/>
      <c r="C444" s="283"/>
      <c r="D444" s="283"/>
      <c r="E444" s="279" t="s">
        <v>292</v>
      </c>
      <c r="F444" s="238"/>
      <c r="G444" s="238"/>
      <c r="H444" s="262"/>
      <c r="I444" s="262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1"/>
      <c r="B445" s="283"/>
      <c r="C445" s="283"/>
      <c r="D445" s="283"/>
      <c r="E445" s="279" t="s">
        <v>293</v>
      </c>
      <c r="F445" s="238"/>
      <c r="G445" s="238"/>
      <c r="H445" s="262"/>
      <c r="I445" s="262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1"/>
      <c r="B446" s="283"/>
      <c r="C446" s="283"/>
      <c r="D446" s="283"/>
      <c r="E446" s="279" t="s">
        <v>292</v>
      </c>
      <c r="F446" s="238"/>
      <c r="G446" s="238"/>
      <c r="H446" s="262"/>
      <c r="I446" s="262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1"/>
      <c r="B447" s="283"/>
      <c r="C447" s="283"/>
      <c r="D447" s="283"/>
      <c r="E447" s="279" t="s">
        <v>293</v>
      </c>
      <c r="F447" s="238"/>
      <c r="G447" s="238"/>
      <c r="H447" s="262"/>
      <c r="I447" s="262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1"/>
      <c r="B448" s="283"/>
      <c r="C448" s="283"/>
      <c r="D448" s="283"/>
      <c r="E448" s="279" t="s">
        <v>292</v>
      </c>
      <c r="F448" s="238"/>
      <c r="G448" s="238"/>
      <c r="H448" s="262"/>
      <c r="I448" s="262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1"/>
      <c r="B449" s="283"/>
      <c r="C449" s="283"/>
      <c r="D449" s="283"/>
      <c r="E449" s="279" t="s">
        <v>293</v>
      </c>
      <c r="F449" s="227"/>
      <c r="G449" s="227"/>
      <c r="H449" s="262"/>
      <c r="I449" s="262"/>
      <c r="J449" s="227"/>
      <c r="K449" s="238"/>
      <c r="L449" s="227"/>
      <c r="M449" s="227"/>
      <c r="N449" s="238"/>
      <c r="O449" s="227"/>
      <c r="P449" s="227"/>
      <c r="Q449" s="238"/>
      <c r="R449" s="227"/>
      <c r="S449" s="227"/>
      <c r="T449" s="238"/>
      <c r="U449" s="227"/>
      <c r="V449" s="227"/>
      <c r="W449" s="238"/>
      <c r="X449" s="227"/>
      <c r="Y449" s="227"/>
      <c r="Z449" s="238"/>
      <c r="AA449" s="227"/>
      <c r="AB449" s="227"/>
      <c r="AC449" s="238"/>
      <c r="AD449" s="227"/>
      <c r="AE449" s="227"/>
      <c r="AF449" s="238"/>
      <c r="AG449" s="227"/>
      <c r="AH449" s="227"/>
      <c r="AI449" s="238"/>
      <c r="AJ449" s="227"/>
      <c r="AK449" s="227"/>
      <c r="AL449" s="238"/>
      <c r="AM449" s="227"/>
      <c r="AN449" s="227"/>
      <c r="AO449" s="238"/>
      <c r="AP449" s="227"/>
      <c r="AQ449" s="227"/>
      <c r="AR449" s="238"/>
      <c r="AS449" s="227"/>
      <c r="AT449" s="227"/>
      <c r="AU449" s="238"/>
      <c r="AV449" s="227"/>
      <c r="AW449" s="227"/>
      <c r="AX449" s="238"/>
      <c r="AY449" s="227"/>
      <c r="AZ449" s="227"/>
      <c r="BA449" s="238"/>
      <c r="BB449" s="227"/>
      <c r="BC449" s="227"/>
      <c r="BD449" s="238"/>
      <c r="BE449" s="227"/>
      <c r="BF449" s="227"/>
      <c r="BG449" s="238"/>
      <c r="BH449" s="227"/>
      <c r="BI449" s="227"/>
      <c r="BJ449" s="238"/>
      <c r="BK449" s="227"/>
      <c r="BL449" s="227"/>
      <c r="BM449" s="238"/>
      <c r="BN449" s="227"/>
      <c r="BO449" s="227"/>
      <c r="BP449" s="238"/>
      <c r="BQ449" s="227"/>
      <c r="BR449" s="227"/>
      <c r="BS449" s="238"/>
      <c r="BT449" s="227"/>
      <c r="BU449" s="227"/>
      <c r="BV449" s="238"/>
      <c r="BW449" s="227"/>
      <c r="BX449" s="227"/>
      <c r="BY449" s="238"/>
      <c r="BZ449" s="227"/>
      <c r="CA449" s="227"/>
      <c r="CB449" s="238"/>
      <c r="CC449" s="227"/>
      <c r="CD449" s="227"/>
      <c r="CE449" s="238"/>
      <c r="CF449" s="227"/>
      <c r="CG449" s="227"/>
      <c r="CH449" s="238"/>
      <c r="CI449" s="227"/>
      <c r="CJ449" s="227"/>
      <c r="CK449" s="238"/>
      <c r="CL449" s="227"/>
      <c r="CM449" s="227"/>
      <c r="CN449" s="238"/>
      <c r="CO449" s="227"/>
      <c r="CP449" s="227"/>
      <c r="CQ449" s="238"/>
      <c r="CR449" s="227"/>
      <c r="CS449" s="227"/>
      <c r="CT449" s="238"/>
      <c r="CU449" s="227"/>
      <c r="CV449" s="227"/>
      <c r="CW449" s="238"/>
      <c r="CX449" s="227"/>
      <c r="CY449" s="227"/>
      <c r="CZ449" s="238"/>
      <c r="DA449" s="227"/>
      <c r="DB449" s="227"/>
      <c r="DC449" s="238"/>
      <c r="DD449" s="227"/>
      <c r="DE449" s="227"/>
      <c r="DF449" s="238"/>
      <c r="DG449" s="227"/>
      <c r="DH449" s="227"/>
      <c r="DI449" s="238"/>
      <c r="DJ449" s="227"/>
      <c r="DK449" s="227"/>
      <c r="DL449" s="238"/>
      <c r="DM449" s="227"/>
      <c r="DN449" s="227"/>
      <c r="DO449" s="238"/>
      <c r="DP449" s="227"/>
      <c r="DQ449" s="227"/>
      <c r="DR449" s="238"/>
      <c r="DS449" s="227"/>
      <c r="DT449" s="227"/>
      <c r="DU449" s="238"/>
      <c r="DV449" s="271"/>
      <c r="DW449" s="271"/>
      <c r="DX449" s="245"/>
      <c r="DY449" s="271"/>
      <c r="DZ449" s="271"/>
      <c r="EA449" s="245"/>
      <c r="EB449" s="271"/>
      <c r="EC449" s="271"/>
      <c r="ED449" s="245"/>
      <c r="EE449" s="271"/>
      <c r="EF449" s="271"/>
      <c r="EG449" s="245"/>
      <c r="EH449" s="271"/>
      <c r="EI449" s="271"/>
      <c r="EJ449" s="245"/>
      <c r="EK449" s="271"/>
      <c r="EL449" s="271"/>
      <c r="EM449" s="245"/>
      <c r="EN449" s="271"/>
      <c r="EO449" s="271"/>
      <c r="EP449" s="245"/>
      <c r="EQ449" s="271"/>
      <c r="ER449" s="271"/>
      <c r="ES449" s="245"/>
      <c r="ET449" s="271"/>
      <c r="EU449" s="271"/>
      <c r="EV449" s="245"/>
      <c r="EW449" s="271"/>
      <c r="EX449" s="271"/>
      <c r="EY449" s="245"/>
      <c r="EZ449" s="271"/>
      <c r="FA449" s="271"/>
      <c r="FB449" s="245"/>
      <c r="FC449" s="271"/>
      <c r="FD449" s="271"/>
      <c r="FE449" s="245"/>
      <c r="FF449" s="271"/>
      <c r="FG449" s="271"/>
      <c r="FH449" s="245"/>
      <c r="FI449" s="271"/>
      <c r="FJ449" s="271"/>
      <c r="FK449" s="245"/>
      <c r="FL449" s="271"/>
      <c r="FM449" s="271"/>
      <c r="FN449" s="245"/>
      <c r="FO449" s="271"/>
      <c r="FP449" s="271"/>
      <c r="FQ449" s="245"/>
      <c r="FR449" s="271"/>
      <c r="FS449" s="271"/>
      <c r="FT449" s="245"/>
      <c r="FU449" s="271"/>
      <c r="FV449" s="271"/>
      <c r="FW449" s="245"/>
      <c r="FX449" s="271"/>
      <c r="FY449" s="271"/>
      <c r="FZ449" s="245"/>
      <c r="GA449" s="271"/>
      <c r="GB449" s="271"/>
      <c r="GC449" s="245"/>
      <c r="GD449" s="271"/>
      <c r="GE449" s="271"/>
      <c r="GF449" s="245"/>
      <c r="GG449" s="271"/>
      <c r="GH449" s="271"/>
      <c r="GI449" s="245"/>
      <c r="GJ449" s="271"/>
      <c r="GK449" s="271"/>
      <c r="GL449" s="245"/>
      <c r="GM449" s="271"/>
      <c r="GN449" s="271"/>
      <c r="GO449" s="245"/>
      <c r="GP449" s="271"/>
      <c r="GQ449" s="271"/>
      <c r="GR449" s="245"/>
      <c r="GS449" s="271"/>
      <c r="GT449" s="271"/>
      <c r="GU449" s="245"/>
      <c r="GV449" s="271"/>
      <c r="GW449" s="271"/>
      <c r="GX449" s="245"/>
      <c r="GY449" s="271"/>
      <c r="GZ449" s="271"/>
      <c r="HA449" s="245"/>
      <c r="HB449" s="271"/>
      <c r="HC449" s="271"/>
      <c r="HD449" s="245"/>
      <c r="HE449" s="271"/>
      <c r="HF449" s="271"/>
      <c r="HG449" s="245"/>
      <c r="HH449" s="271"/>
      <c r="HI449" s="271"/>
      <c r="HJ449" s="245"/>
      <c r="HK449" s="271"/>
      <c r="HL449" s="271"/>
      <c r="HM449" s="245"/>
      <c r="HN449" s="271"/>
      <c r="HO449" s="271"/>
      <c r="HP449" s="245"/>
      <c r="HQ449" s="271"/>
      <c r="HR449" s="271"/>
      <c r="HS449" s="245"/>
      <c r="HT449" s="271"/>
      <c r="HU449" s="271"/>
      <c r="HV449" s="245"/>
      <c r="HW449" s="271"/>
      <c r="HX449" s="271"/>
      <c r="HY449" s="245"/>
      <c r="HZ449" s="271"/>
      <c r="IA449" s="271"/>
      <c r="IB449" s="245"/>
      <c r="IC449" s="271"/>
      <c r="ID449" s="271"/>
      <c r="IE449" s="245"/>
      <c r="IF449" s="271"/>
      <c r="IG449" s="271"/>
      <c r="IH449" s="245"/>
      <c r="II449" s="271"/>
      <c r="IJ449" s="271"/>
      <c r="IK449" s="245"/>
      <c r="IL449" s="271"/>
      <c r="IM449" s="271"/>
      <c r="IN449" s="245"/>
      <c r="IO449" s="271"/>
      <c r="IP449" s="271"/>
      <c r="IQ449" s="245"/>
      <c r="IR449" s="271"/>
      <c r="IS449" s="271"/>
      <c r="IT449" s="245"/>
      <c r="IU449" s="271"/>
      <c r="IV449" s="271"/>
      <c r="IW449" s="245"/>
      <c r="IX449" s="271"/>
      <c r="IY449" s="271"/>
      <c r="IZ449" s="245"/>
      <c r="JA449" s="271"/>
      <c r="JB449" s="271"/>
      <c r="JC449" s="245"/>
      <c r="JD449" s="271"/>
      <c r="JE449" s="271"/>
      <c r="JF449" s="245"/>
      <c r="JG449" s="271"/>
      <c r="JH449" s="271"/>
      <c r="JI449" s="245"/>
      <c r="JJ449" s="271"/>
      <c r="JK449" s="271"/>
      <c r="JL449" s="245"/>
      <c r="JM449" s="271"/>
      <c r="JN449" s="271"/>
      <c r="JO449" s="245"/>
      <c r="JP449" s="271"/>
      <c r="JQ449" s="271"/>
      <c r="JR449" s="245"/>
      <c r="JS449" s="271"/>
      <c r="JT449" s="271"/>
      <c r="JU449" s="245"/>
      <c r="JV449" s="271"/>
      <c r="JW449" s="271"/>
      <c r="JX449" s="245"/>
      <c r="JY449" s="271"/>
      <c r="JZ449" s="271"/>
      <c r="KA449" s="245"/>
      <c r="KB449" s="271"/>
      <c r="KC449" s="271"/>
      <c r="KD449" s="245"/>
      <c r="KE449" s="271"/>
      <c r="KF449" s="271"/>
      <c r="KG449" s="245"/>
      <c r="KH449" s="271"/>
      <c r="KI449" s="271"/>
      <c r="KJ449" s="245"/>
      <c r="KK449" s="271"/>
      <c r="KL449" s="271"/>
      <c r="KM449" s="245"/>
      <c r="KN449" s="271"/>
      <c r="KO449" s="271"/>
      <c r="KP449" s="245"/>
      <c r="KQ449" s="271"/>
      <c r="KR449" s="271"/>
      <c r="KS449" s="245"/>
      <c r="KT449" s="271"/>
      <c r="KU449" s="271"/>
      <c r="KV449" s="245"/>
      <c r="KW449" s="271"/>
      <c r="KX449" s="271"/>
      <c r="KY449" s="245"/>
      <c r="KZ449" s="271"/>
      <c r="LA449" s="271"/>
      <c r="LB449" s="245"/>
      <c r="LC449" s="271"/>
      <c r="LD449" s="271"/>
      <c r="LE449" s="245"/>
      <c r="LF449" s="271"/>
      <c r="LG449" s="271"/>
      <c r="LH449" s="245"/>
      <c r="LI449" s="271"/>
      <c r="LJ449" s="271"/>
      <c r="LK449" s="245"/>
      <c r="LL449" s="271"/>
      <c r="LM449" s="271"/>
      <c r="LN449" s="245"/>
      <c r="LO449" s="271"/>
      <c r="LP449" s="271"/>
      <c r="LQ449" s="245"/>
      <c r="LR449" s="271"/>
      <c r="LS449" s="271"/>
      <c r="LT449" s="245"/>
      <c r="LU449" s="271"/>
      <c r="LV449" s="271"/>
      <c r="LW449" s="245"/>
      <c r="LX449" s="271"/>
      <c r="LY449" s="271"/>
      <c r="LZ449" s="245"/>
      <c r="MA449" s="271"/>
      <c r="MB449" s="271"/>
      <c r="MC449" s="245"/>
      <c r="MD449" s="271"/>
      <c r="ME449" s="271"/>
      <c r="MF449" s="245"/>
      <c r="MG449" s="271"/>
      <c r="MH449" s="271"/>
      <c r="MI449" s="245"/>
      <c r="MJ449" s="271"/>
      <c r="MK449" s="271"/>
      <c r="ML449" s="245"/>
      <c r="MM449" s="271"/>
      <c r="MN449" s="271"/>
      <c r="MO449" s="245"/>
      <c r="MP449" s="271"/>
      <c r="MQ449" s="271"/>
      <c r="MR449" s="245"/>
      <c r="MS449" s="271"/>
      <c r="MT449" s="271"/>
      <c r="MU449" s="245"/>
      <c r="MV449" s="271"/>
      <c r="MW449" s="271"/>
      <c r="MX449" s="245"/>
      <c r="MY449" s="271"/>
      <c r="MZ449" s="271"/>
      <c r="NA449" s="245"/>
      <c r="NB449" s="271"/>
      <c r="NC449" s="271"/>
      <c r="ND449" s="245"/>
      <c r="NE449" s="271"/>
      <c r="NF449" s="271"/>
      <c r="NG449" s="245"/>
      <c r="NH449" s="271"/>
      <c r="NI449" s="271"/>
      <c r="NJ449" s="245"/>
      <c r="NK449" s="271"/>
      <c r="NL449" s="271"/>
      <c r="NM449" s="245"/>
      <c r="NN449" s="271"/>
      <c r="NO449" s="271"/>
      <c r="NP449" s="245"/>
      <c r="NQ449" s="271"/>
      <c r="NR449" s="271"/>
      <c r="NS449" s="245"/>
      <c r="NT449" s="271"/>
      <c r="NU449" s="271"/>
      <c r="NV449" s="245"/>
      <c r="NW449" s="271"/>
      <c r="NX449" s="271"/>
      <c r="NY449" s="245"/>
      <c r="NZ449" s="271"/>
      <c r="OA449" s="271"/>
      <c r="OB449" s="245"/>
      <c r="OC449" s="271"/>
      <c r="OD449" s="271"/>
      <c r="OE449" s="245"/>
      <c r="OF449" s="271"/>
      <c r="OG449" s="271"/>
      <c r="OH449" s="245"/>
      <c r="OI449" s="271"/>
      <c r="OJ449" s="271"/>
      <c r="OK449" s="245"/>
      <c r="OL449" s="271"/>
      <c r="OM449" s="271"/>
      <c r="ON449" s="245"/>
      <c r="OO449" s="271"/>
      <c r="OP449" s="271"/>
      <c r="OQ449" s="245"/>
      <c r="OR449" s="271"/>
      <c r="OS449" s="271"/>
      <c r="OT449" s="245"/>
      <c r="OU449" s="271"/>
      <c r="OV449" s="271"/>
      <c r="OW449" s="245"/>
      <c r="OX449" s="271"/>
      <c r="OY449" s="271"/>
      <c r="OZ449" s="245"/>
      <c r="PA449" s="271"/>
      <c r="PB449" s="271"/>
      <c r="PC449" s="245"/>
      <c r="PD449" s="271"/>
      <c r="PE449" s="271"/>
      <c r="PF449" s="245"/>
      <c r="PG449" s="271"/>
      <c r="PH449" s="271"/>
      <c r="PI449" s="245"/>
      <c r="PJ449" s="271"/>
      <c r="PK449" s="271"/>
      <c r="PL449" s="245"/>
      <c r="PM449" s="271"/>
      <c r="PN449" s="271"/>
      <c r="PO449" s="245"/>
      <c r="PP449" s="271"/>
      <c r="PQ449" s="271"/>
      <c r="PR449" s="245"/>
      <c r="PS449" s="271"/>
      <c r="PT449" s="271"/>
      <c r="PU449" s="245"/>
      <c r="PV449" s="271"/>
      <c r="PW449" s="271"/>
      <c r="PX449" s="245"/>
      <c r="PY449" s="271"/>
      <c r="PZ449" s="271"/>
      <c r="QA449" s="245"/>
      <c r="QB449" s="271"/>
      <c r="QC449" s="271"/>
      <c r="QD449" s="245"/>
      <c r="QE449" s="271"/>
      <c r="QF449" s="271"/>
      <c r="QG449" s="245"/>
      <c r="QH449" s="271"/>
      <c r="QI449" s="271"/>
      <c r="QJ449" s="245"/>
      <c r="QK449" s="271"/>
      <c r="QL449" s="271"/>
      <c r="QM449" s="245"/>
      <c r="QN449" s="271"/>
      <c r="QO449" s="271"/>
      <c r="QP449" s="245"/>
      <c r="QQ449" s="271"/>
      <c r="QR449" s="271"/>
      <c r="QS449" s="245"/>
      <c r="QT449" s="271"/>
      <c r="QU449" s="271"/>
      <c r="QV449" s="245"/>
      <c r="QW449" s="271"/>
      <c r="QX449" s="271"/>
      <c r="QY449" s="245"/>
      <c r="QZ449" s="271"/>
      <c r="RA449" s="271"/>
      <c r="RB449" s="245"/>
      <c r="RC449" s="271"/>
      <c r="RD449" s="271"/>
      <c r="RE449" s="245"/>
      <c r="RF449" s="271"/>
    </row>
    <row r="450" spans="1:474" x14ac:dyDescent="0.2">
      <c r="A450" s="261"/>
      <c r="B450" s="283"/>
      <c r="C450" s="283"/>
      <c r="D450" s="283"/>
      <c r="E450" s="279" t="s">
        <v>292</v>
      </c>
      <c r="F450" s="238"/>
      <c r="G450" s="238"/>
      <c r="H450" s="262"/>
      <c r="I450" s="262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1"/>
      <c r="B451" s="283"/>
      <c r="C451" s="283"/>
      <c r="D451" s="283"/>
      <c r="E451" s="279" t="s">
        <v>293</v>
      </c>
      <c r="F451" s="238"/>
      <c r="G451" s="238"/>
      <c r="H451" s="262"/>
      <c r="I451" s="262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1"/>
      <c r="B452" s="283"/>
      <c r="C452" s="283"/>
      <c r="D452" s="283"/>
      <c r="E452" s="279" t="s">
        <v>292</v>
      </c>
      <c r="F452" s="238"/>
      <c r="G452" s="238"/>
      <c r="H452" s="262"/>
      <c r="I452" s="262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1"/>
      <c r="B453" s="283"/>
      <c r="C453" s="283"/>
      <c r="D453" s="283"/>
      <c r="E453" s="279" t="s">
        <v>293</v>
      </c>
      <c r="F453" s="238"/>
      <c r="G453" s="238"/>
      <c r="H453" s="262"/>
      <c r="I453" s="262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1"/>
      <c r="B454" s="283"/>
      <c r="C454" s="283"/>
      <c r="D454" s="283"/>
      <c r="E454" s="279" t="s">
        <v>292</v>
      </c>
      <c r="F454" s="238"/>
      <c r="G454" s="238"/>
      <c r="H454" s="262"/>
      <c r="I454" s="262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1"/>
      <c r="B455" s="283"/>
      <c r="C455" s="283"/>
      <c r="D455" s="283"/>
      <c r="E455" s="279" t="s">
        <v>293</v>
      </c>
      <c r="F455" s="238"/>
      <c r="G455" s="238"/>
      <c r="H455" s="262"/>
      <c r="I455" s="262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1"/>
      <c r="B456" s="283"/>
      <c r="C456" s="283"/>
      <c r="D456" s="283"/>
      <c r="E456" s="279" t="s">
        <v>292</v>
      </c>
      <c r="F456" s="238"/>
      <c r="G456" s="238"/>
      <c r="H456" s="262"/>
      <c r="I456" s="262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1"/>
      <c r="B457" s="283"/>
      <c r="C457" s="283"/>
      <c r="D457" s="283"/>
      <c r="E457" s="279" t="s">
        <v>293</v>
      </c>
      <c r="F457" s="238"/>
      <c r="G457" s="238"/>
      <c r="H457" s="262"/>
      <c r="I457" s="262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1"/>
      <c r="B458" s="283"/>
      <c r="C458" s="283"/>
      <c r="D458" s="283"/>
      <c r="E458" s="279" t="s">
        <v>292</v>
      </c>
      <c r="F458" s="238"/>
      <c r="G458" s="238"/>
      <c r="H458" s="262"/>
      <c r="I458" s="262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1"/>
      <c r="B459" s="283"/>
      <c r="C459" s="283"/>
      <c r="D459" s="283"/>
      <c r="E459" s="279" t="s">
        <v>293</v>
      </c>
      <c r="F459" s="238"/>
      <c r="G459" s="238"/>
      <c r="H459" s="262"/>
      <c r="I459" s="262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1"/>
      <c r="B460" s="283"/>
      <c r="C460" s="283"/>
      <c r="D460" s="283"/>
      <c r="E460" s="279" t="s">
        <v>292</v>
      </c>
      <c r="F460" s="238"/>
      <c r="G460" s="238"/>
      <c r="H460" s="262"/>
      <c r="I460" s="262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1"/>
      <c r="B461" s="283"/>
      <c r="C461" s="283"/>
      <c r="D461" s="283"/>
      <c r="E461" s="279" t="s">
        <v>293</v>
      </c>
      <c r="F461" s="238"/>
      <c r="G461" s="238"/>
      <c r="H461" s="262"/>
      <c r="I461" s="262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1"/>
      <c r="B462" s="283"/>
      <c r="C462" s="283"/>
      <c r="D462" s="283"/>
      <c r="E462" s="279" t="s">
        <v>292</v>
      </c>
      <c r="F462" s="238"/>
      <c r="G462" s="238"/>
      <c r="H462" s="262"/>
      <c r="I462" s="262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1"/>
      <c r="B463" s="283"/>
      <c r="C463" s="283"/>
      <c r="D463" s="283"/>
      <c r="E463" s="279" t="s">
        <v>293</v>
      </c>
      <c r="F463" s="238"/>
      <c r="G463" s="238"/>
      <c r="H463" s="262"/>
      <c r="I463" s="262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1"/>
      <c r="B464" s="283"/>
      <c r="C464" s="283"/>
      <c r="D464" s="283"/>
      <c r="E464" s="279" t="s">
        <v>292</v>
      </c>
      <c r="F464" s="238"/>
      <c r="G464" s="238"/>
      <c r="H464" s="262"/>
      <c r="I464" s="262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1"/>
      <c r="B465" s="283"/>
      <c r="C465" s="283"/>
      <c r="D465" s="283"/>
      <c r="E465" s="279" t="s">
        <v>293</v>
      </c>
      <c r="F465" s="238"/>
      <c r="G465" s="238"/>
      <c r="H465" s="262"/>
      <c r="I465" s="262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1"/>
      <c r="B466" s="283"/>
      <c r="C466" s="283"/>
      <c r="D466" s="283"/>
      <c r="E466" s="279" t="s">
        <v>292</v>
      </c>
      <c r="F466" s="238"/>
      <c r="G466" s="238"/>
      <c r="H466" s="262"/>
      <c r="I466" s="262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1"/>
      <c r="B467" s="283"/>
      <c r="C467" s="283"/>
      <c r="D467" s="283"/>
      <c r="E467" s="279" t="s">
        <v>293</v>
      </c>
      <c r="F467" s="238"/>
      <c r="G467" s="238"/>
      <c r="H467" s="262"/>
      <c r="I467" s="262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1"/>
      <c r="B468" s="283"/>
      <c r="C468" s="283"/>
      <c r="D468" s="283"/>
      <c r="E468" s="279" t="s">
        <v>292</v>
      </c>
      <c r="F468" s="238"/>
      <c r="G468" s="238"/>
      <c r="H468" s="262"/>
      <c r="I468" s="262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1"/>
      <c r="B469" s="283"/>
      <c r="C469" s="283"/>
      <c r="D469" s="283"/>
      <c r="E469" s="279" t="s">
        <v>293</v>
      </c>
      <c r="F469" s="238"/>
      <c r="G469" s="238"/>
      <c r="H469" s="262"/>
      <c r="I469" s="262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1"/>
      <c r="B470" s="283"/>
      <c r="C470" s="283"/>
      <c r="D470" s="283"/>
      <c r="E470" s="279" t="s">
        <v>292</v>
      </c>
      <c r="F470" s="238"/>
      <c r="G470" s="238"/>
      <c r="H470" s="262"/>
      <c r="I470" s="262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1"/>
      <c r="B471" s="283"/>
      <c r="C471" s="283"/>
      <c r="D471" s="283"/>
      <c r="E471" s="279" t="s">
        <v>293</v>
      </c>
      <c r="F471" s="238"/>
      <c r="G471" s="238"/>
      <c r="H471" s="262"/>
      <c r="I471" s="262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1"/>
      <c r="B472" s="283"/>
      <c r="C472" s="283"/>
      <c r="D472" s="283"/>
      <c r="E472" s="279" t="s">
        <v>292</v>
      </c>
      <c r="F472" s="227"/>
      <c r="G472" s="227"/>
      <c r="H472" s="262"/>
      <c r="I472" s="262"/>
      <c r="J472" s="227"/>
      <c r="K472" s="238"/>
      <c r="L472" s="227"/>
      <c r="M472" s="227"/>
      <c r="N472" s="238"/>
      <c r="O472" s="227"/>
      <c r="P472" s="227"/>
      <c r="Q472" s="238"/>
      <c r="R472" s="227"/>
      <c r="S472" s="227"/>
      <c r="T472" s="238"/>
      <c r="U472" s="227"/>
      <c r="V472" s="227"/>
      <c r="W472" s="238"/>
      <c r="X472" s="227"/>
      <c r="Y472" s="227"/>
      <c r="Z472" s="238"/>
      <c r="AA472" s="227"/>
      <c r="AB472" s="227"/>
      <c r="AC472" s="238"/>
      <c r="AD472" s="227"/>
      <c r="AE472" s="227"/>
      <c r="AF472" s="238"/>
      <c r="AG472" s="227"/>
      <c r="AH472" s="227"/>
      <c r="AI472" s="238"/>
      <c r="AJ472" s="227"/>
      <c r="AK472" s="227"/>
      <c r="AL472" s="238"/>
      <c r="AM472" s="227"/>
      <c r="AN472" s="227"/>
      <c r="AO472" s="238"/>
      <c r="AP472" s="227"/>
      <c r="AQ472" s="227"/>
      <c r="AR472" s="238"/>
      <c r="AS472" s="227"/>
      <c r="AT472" s="227"/>
      <c r="AU472" s="238"/>
      <c r="AV472" s="227"/>
      <c r="AW472" s="227"/>
      <c r="AX472" s="238"/>
      <c r="AY472" s="227"/>
      <c r="AZ472" s="227"/>
      <c r="BA472" s="238"/>
      <c r="BB472" s="227"/>
      <c r="BC472" s="227"/>
      <c r="BD472" s="238"/>
      <c r="BE472" s="227"/>
      <c r="BF472" s="227"/>
      <c r="BG472" s="238"/>
      <c r="BH472" s="227"/>
      <c r="BI472" s="227"/>
      <c r="BJ472" s="238"/>
      <c r="BK472" s="227"/>
      <c r="BL472" s="227"/>
      <c r="BM472" s="238"/>
      <c r="BN472" s="227"/>
      <c r="BO472" s="227"/>
      <c r="BP472" s="238"/>
      <c r="BQ472" s="227"/>
      <c r="BR472" s="227"/>
      <c r="BS472" s="238"/>
      <c r="BT472" s="227"/>
      <c r="BU472" s="227"/>
      <c r="BV472" s="238"/>
      <c r="BW472" s="227"/>
      <c r="BX472" s="227"/>
      <c r="BY472" s="238"/>
      <c r="BZ472" s="227"/>
      <c r="CA472" s="227"/>
      <c r="CB472" s="238"/>
      <c r="CC472" s="227"/>
      <c r="CD472" s="227"/>
      <c r="CE472" s="238"/>
      <c r="CF472" s="227"/>
      <c r="CG472" s="227"/>
      <c r="CH472" s="238"/>
      <c r="CI472" s="227"/>
      <c r="CJ472" s="227"/>
      <c r="CK472" s="238"/>
      <c r="CL472" s="227"/>
      <c r="CM472" s="227"/>
      <c r="CN472" s="238"/>
      <c r="CO472" s="227"/>
      <c r="CP472" s="227"/>
      <c r="CQ472" s="238"/>
      <c r="CR472" s="227"/>
      <c r="CS472" s="227"/>
      <c r="CT472" s="238"/>
      <c r="CU472" s="227"/>
      <c r="CV472" s="227"/>
      <c r="CW472" s="238"/>
      <c r="CX472" s="227"/>
      <c r="CY472" s="227"/>
      <c r="CZ472" s="238"/>
      <c r="DA472" s="227"/>
      <c r="DB472" s="227"/>
      <c r="DC472" s="238"/>
      <c r="DD472" s="227"/>
      <c r="DE472" s="227"/>
      <c r="DF472" s="238"/>
      <c r="DG472" s="227"/>
      <c r="DH472" s="227"/>
      <c r="DI472" s="238"/>
      <c r="DJ472" s="227"/>
      <c r="DK472" s="227"/>
      <c r="DL472" s="238"/>
      <c r="DM472" s="227"/>
      <c r="DN472" s="227"/>
      <c r="DO472" s="238"/>
      <c r="DP472" s="227"/>
      <c r="DQ472" s="227"/>
      <c r="DR472" s="238"/>
      <c r="DS472" s="227"/>
      <c r="DT472" s="227"/>
      <c r="DU472" s="238"/>
      <c r="DV472" s="271"/>
      <c r="DW472" s="271"/>
      <c r="DX472" s="245"/>
      <c r="DY472" s="271"/>
      <c r="DZ472" s="271"/>
      <c r="EA472" s="245"/>
      <c r="EB472" s="271"/>
      <c r="EC472" s="271"/>
      <c r="ED472" s="245"/>
      <c r="EE472" s="271"/>
      <c r="EF472" s="271"/>
      <c r="EG472" s="245"/>
      <c r="EH472" s="271"/>
      <c r="EI472" s="271"/>
      <c r="EJ472" s="245"/>
      <c r="EK472" s="271"/>
      <c r="EL472" s="271"/>
      <c r="EM472" s="245"/>
      <c r="EN472" s="271"/>
      <c r="EO472" s="271"/>
      <c r="EP472" s="245"/>
      <c r="EQ472" s="271"/>
      <c r="ER472" s="271"/>
      <c r="ES472" s="245"/>
      <c r="ET472" s="271"/>
      <c r="EU472" s="271"/>
      <c r="EV472" s="245"/>
      <c r="EW472" s="271"/>
      <c r="EX472" s="271"/>
      <c r="EY472" s="245"/>
      <c r="EZ472" s="271"/>
      <c r="FA472" s="271"/>
      <c r="FB472" s="245"/>
      <c r="FC472" s="271"/>
      <c r="FD472" s="271"/>
      <c r="FE472" s="245"/>
      <c r="FF472" s="271"/>
      <c r="FG472" s="271"/>
      <c r="FH472" s="245"/>
      <c r="FI472" s="271"/>
      <c r="FJ472" s="271"/>
      <c r="FK472" s="245"/>
      <c r="FL472" s="271"/>
      <c r="FM472" s="271"/>
      <c r="FN472" s="245"/>
      <c r="FO472" s="271"/>
      <c r="FP472" s="271"/>
      <c r="FQ472" s="245"/>
      <c r="FR472" s="271"/>
      <c r="FS472" s="271"/>
      <c r="FT472" s="245"/>
      <c r="FU472" s="271"/>
      <c r="FV472" s="271"/>
      <c r="FW472" s="245"/>
      <c r="FX472" s="271"/>
      <c r="FY472" s="271"/>
      <c r="FZ472" s="245"/>
      <c r="GA472" s="271"/>
      <c r="GB472" s="271"/>
      <c r="GC472" s="245"/>
      <c r="GD472" s="271"/>
      <c r="GE472" s="271"/>
      <c r="GF472" s="245"/>
      <c r="GG472" s="271"/>
      <c r="GH472" s="271"/>
      <c r="GI472" s="245"/>
      <c r="GJ472" s="271"/>
      <c r="GK472" s="271"/>
      <c r="GL472" s="245"/>
      <c r="GM472" s="271"/>
      <c r="GN472" s="271"/>
      <c r="GO472" s="245"/>
      <c r="GP472" s="271"/>
      <c r="GQ472" s="271"/>
      <c r="GR472" s="245"/>
      <c r="GS472" s="271"/>
      <c r="GT472" s="271"/>
      <c r="GU472" s="245"/>
      <c r="GV472" s="271"/>
      <c r="GW472" s="271"/>
      <c r="GX472" s="245"/>
      <c r="GY472" s="271"/>
      <c r="GZ472" s="271"/>
      <c r="HA472" s="245"/>
      <c r="HB472" s="271"/>
      <c r="HC472" s="271"/>
      <c r="HD472" s="245"/>
      <c r="HE472" s="271"/>
      <c r="HF472" s="271"/>
      <c r="HG472" s="245"/>
      <c r="HH472" s="271"/>
      <c r="HI472" s="271"/>
      <c r="HJ472" s="245"/>
      <c r="HK472" s="271"/>
      <c r="HL472" s="271"/>
      <c r="HM472" s="245"/>
      <c r="HN472" s="271"/>
      <c r="HO472" s="271"/>
      <c r="HP472" s="245"/>
      <c r="HQ472" s="271"/>
      <c r="HR472" s="271"/>
      <c r="HS472" s="245"/>
      <c r="HT472" s="271"/>
      <c r="HU472" s="271"/>
      <c r="HV472" s="245"/>
      <c r="HW472" s="271"/>
      <c r="HX472" s="271"/>
      <c r="HY472" s="245"/>
      <c r="HZ472" s="271"/>
      <c r="IA472" s="271"/>
      <c r="IB472" s="245"/>
      <c r="IC472" s="271"/>
      <c r="ID472" s="271"/>
      <c r="IE472" s="245"/>
      <c r="IF472" s="271"/>
      <c r="IG472" s="271"/>
      <c r="IH472" s="245"/>
      <c r="II472" s="271"/>
      <c r="IJ472" s="271"/>
      <c r="IK472" s="245"/>
      <c r="IL472" s="271"/>
      <c r="IM472" s="271"/>
      <c r="IN472" s="245"/>
      <c r="IO472" s="271"/>
      <c r="IP472" s="271"/>
      <c r="IQ472" s="245"/>
      <c r="IR472" s="271"/>
      <c r="IS472" s="271"/>
      <c r="IT472" s="245"/>
      <c r="IU472" s="271"/>
      <c r="IV472" s="271"/>
      <c r="IW472" s="245"/>
      <c r="IX472" s="271"/>
      <c r="IY472" s="271"/>
      <c r="IZ472" s="245"/>
      <c r="JA472" s="271"/>
      <c r="JB472" s="271"/>
      <c r="JC472" s="245"/>
      <c r="JD472" s="271"/>
      <c r="JE472" s="271"/>
      <c r="JF472" s="245"/>
      <c r="JG472" s="271"/>
      <c r="JH472" s="271"/>
      <c r="JI472" s="245"/>
      <c r="JJ472" s="271"/>
      <c r="JK472" s="271"/>
      <c r="JL472" s="245"/>
      <c r="JM472" s="271"/>
      <c r="JN472" s="271"/>
      <c r="JO472" s="245"/>
      <c r="JP472" s="271"/>
      <c r="JQ472" s="271"/>
      <c r="JR472" s="245"/>
      <c r="JS472" s="271"/>
      <c r="JT472" s="271"/>
      <c r="JU472" s="245"/>
      <c r="JV472" s="271"/>
      <c r="JW472" s="271"/>
      <c r="JX472" s="245"/>
      <c r="JY472" s="271"/>
      <c r="JZ472" s="271"/>
      <c r="KA472" s="245"/>
      <c r="KB472" s="271"/>
      <c r="KC472" s="271"/>
      <c r="KD472" s="245"/>
      <c r="KE472" s="271"/>
      <c r="KF472" s="271"/>
      <c r="KG472" s="245"/>
      <c r="KH472" s="271"/>
      <c r="KI472" s="271"/>
      <c r="KJ472" s="245"/>
      <c r="KK472" s="271"/>
      <c r="KL472" s="271"/>
      <c r="KM472" s="245"/>
      <c r="KN472" s="271"/>
      <c r="KO472" s="271"/>
      <c r="KP472" s="245"/>
      <c r="KQ472" s="271"/>
      <c r="KR472" s="271"/>
      <c r="KS472" s="245"/>
      <c r="KT472" s="271"/>
      <c r="KU472" s="271"/>
      <c r="KV472" s="245"/>
      <c r="KW472" s="271"/>
      <c r="KX472" s="271"/>
      <c r="KY472" s="245"/>
      <c r="KZ472" s="271"/>
      <c r="LA472" s="271"/>
      <c r="LB472" s="245"/>
      <c r="LC472" s="271"/>
      <c r="LD472" s="271"/>
      <c r="LE472" s="245"/>
      <c r="LF472" s="271"/>
      <c r="LG472" s="271"/>
      <c r="LH472" s="245"/>
      <c r="LI472" s="271"/>
      <c r="LJ472" s="271"/>
      <c r="LK472" s="245"/>
      <c r="LL472" s="271"/>
      <c r="LM472" s="271"/>
      <c r="LN472" s="245"/>
      <c r="LO472" s="271"/>
      <c r="LP472" s="271"/>
      <c r="LQ472" s="245"/>
      <c r="LR472" s="271"/>
      <c r="LS472" s="271"/>
      <c r="LT472" s="245"/>
      <c r="LU472" s="271"/>
      <c r="LV472" s="271"/>
      <c r="LW472" s="245"/>
      <c r="LX472" s="271"/>
      <c r="LY472" s="271"/>
      <c r="LZ472" s="245"/>
      <c r="MA472" s="271"/>
      <c r="MB472" s="271"/>
      <c r="MC472" s="245"/>
      <c r="MD472" s="271"/>
      <c r="ME472" s="271"/>
      <c r="MF472" s="245"/>
      <c r="MG472" s="271"/>
      <c r="MH472" s="271"/>
      <c r="MI472" s="245"/>
      <c r="MJ472" s="271"/>
      <c r="MK472" s="271"/>
      <c r="ML472" s="245"/>
      <c r="MM472" s="271"/>
      <c r="MN472" s="271"/>
      <c r="MO472" s="245"/>
      <c r="MP472" s="271"/>
      <c r="MQ472" s="271"/>
      <c r="MR472" s="245"/>
      <c r="MS472" s="271"/>
      <c r="MT472" s="271"/>
      <c r="MU472" s="245"/>
      <c r="MV472" s="271"/>
      <c r="MW472" s="271"/>
      <c r="MX472" s="245"/>
      <c r="MY472" s="271"/>
      <c r="MZ472" s="271"/>
      <c r="NA472" s="245"/>
      <c r="NB472" s="271"/>
      <c r="NC472" s="271"/>
      <c r="ND472" s="245"/>
      <c r="NE472" s="271"/>
      <c r="NF472" s="271"/>
      <c r="NG472" s="245"/>
      <c r="NH472" s="271"/>
      <c r="NI472" s="271"/>
      <c r="NJ472" s="245"/>
      <c r="NK472" s="271"/>
      <c r="NL472" s="271"/>
      <c r="NM472" s="245"/>
      <c r="NN472" s="271"/>
      <c r="NO472" s="271"/>
      <c r="NP472" s="245"/>
      <c r="NQ472" s="271"/>
      <c r="NR472" s="271"/>
      <c r="NS472" s="245"/>
      <c r="NT472" s="271"/>
      <c r="NU472" s="271"/>
      <c r="NV472" s="245"/>
      <c r="NW472" s="271"/>
      <c r="NX472" s="271"/>
      <c r="NY472" s="245"/>
      <c r="NZ472" s="271"/>
      <c r="OA472" s="271"/>
      <c r="OB472" s="245"/>
      <c r="OC472" s="271"/>
      <c r="OD472" s="271"/>
      <c r="OE472" s="245"/>
      <c r="OF472" s="271"/>
      <c r="OG472" s="271"/>
      <c r="OH472" s="245"/>
      <c r="OI472" s="271"/>
      <c r="OJ472" s="271"/>
      <c r="OK472" s="245"/>
      <c r="OL472" s="271"/>
      <c r="OM472" s="271"/>
      <c r="ON472" s="245"/>
      <c r="OO472" s="271"/>
      <c r="OP472" s="271"/>
      <c r="OQ472" s="245"/>
      <c r="OR472" s="271"/>
      <c r="OS472" s="271"/>
      <c r="OT472" s="245"/>
      <c r="OU472" s="271"/>
      <c r="OV472" s="271"/>
      <c r="OW472" s="245"/>
      <c r="OX472" s="271"/>
      <c r="OY472" s="271"/>
      <c r="OZ472" s="245"/>
      <c r="PA472" s="271"/>
      <c r="PB472" s="271"/>
      <c r="PC472" s="245"/>
      <c r="PD472" s="271"/>
      <c r="PE472" s="271"/>
      <c r="PF472" s="245"/>
      <c r="PG472" s="271"/>
      <c r="PH472" s="271"/>
      <c r="PI472" s="245"/>
      <c r="PJ472" s="271"/>
      <c r="PK472" s="271"/>
      <c r="PL472" s="245"/>
      <c r="PM472" s="271"/>
      <c r="PN472" s="271"/>
      <c r="PO472" s="245"/>
      <c r="PP472" s="271"/>
      <c r="PQ472" s="271"/>
      <c r="PR472" s="245"/>
      <c r="PS472" s="271"/>
      <c r="PT472" s="271"/>
      <c r="PU472" s="245"/>
      <c r="PV472" s="271"/>
      <c r="PW472" s="271"/>
      <c r="PX472" s="245"/>
      <c r="PY472" s="271"/>
      <c r="PZ472" s="271"/>
      <c r="QA472" s="245"/>
      <c r="QB472" s="271"/>
      <c r="QC472" s="271"/>
      <c r="QD472" s="245"/>
      <c r="QE472" s="271"/>
      <c r="QF472" s="271"/>
      <c r="QG472" s="245"/>
      <c r="QH472" s="271"/>
      <c r="QI472" s="271"/>
      <c r="QJ472" s="245"/>
      <c r="QK472" s="271"/>
      <c r="QL472" s="271"/>
      <c r="QM472" s="245"/>
      <c r="QN472" s="271"/>
      <c r="QO472" s="271"/>
      <c r="QP472" s="245"/>
      <c r="QQ472" s="271"/>
      <c r="QR472" s="271"/>
      <c r="QS472" s="245"/>
      <c r="QT472" s="271"/>
      <c r="QU472" s="271"/>
      <c r="QV472" s="245"/>
      <c r="QW472" s="271"/>
      <c r="QX472" s="271"/>
      <c r="QY472" s="245"/>
      <c r="QZ472" s="271"/>
      <c r="RA472" s="271"/>
      <c r="RB472" s="245"/>
      <c r="RC472" s="271"/>
      <c r="RD472" s="271"/>
      <c r="RE472" s="245"/>
      <c r="RF472" s="271"/>
    </row>
    <row r="473" spans="1:474" x14ac:dyDescent="0.2">
      <c r="A473" s="261"/>
      <c r="B473" s="283"/>
      <c r="C473" s="283"/>
      <c r="D473" s="283"/>
      <c r="E473" s="279" t="s">
        <v>293</v>
      </c>
      <c r="F473" s="238"/>
      <c r="G473" s="238"/>
      <c r="H473" s="262"/>
      <c r="I473" s="262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1"/>
      <c r="B474" s="283"/>
      <c r="C474" s="283"/>
      <c r="D474" s="283"/>
      <c r="E474" s="279" t="s">
        <v>292</v>
      </c>
      <c r="F474" s="238"/>
      <c r="G474" s="238"/>
      <c r="H474" s="262"/>
      <c r="I474" s="262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1"/>
      <c r="B475" s="283"/>
      <c r="C475" s="283"/>
      <c r="D475" s="283"/>
      <c r="E475" s="279" t="s">
        <v>293</v>
      </c>
      <c r="F475" s="238"/>
      <c r="G475" s="238"/>
      <c r="H475" s="262"/>
      <c r="I475" s="262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1"/>
      <c r="B476" s="283"/>
      <c r="C476" s="283"/>
      <c r="D476" s="283"/>
      <c r="E476" s="279" t="s">
        <v>292</v>
      </c>
      <c r="F476" s="238"/>
      <c r="G476" s="238"/>
      <c r="H476" s="262"/>
      <c r="I476" s="262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1"/>
      <c r="B477" s="283"/>
      <c r="C477" s="283"/>
      <c r="D477" s="283"/>
      <c r="E477" s="279" t="s">
        <v>293</v>
      </c>
      <c r="F477" s="227"/>
      <c r="G477" s="227"/>
      <c r="H477" s="262"/>
      <c r="I477" s="262"/>
      <c r="J477" s="227"/>
      <c r="K477" s="238"/>
      <c r="L477" s="227"/>
      <c r="M477" s="227"/>
      <c r="N477" s="238"/>
      <c r="O477" s="227"/>
      <c r="P477" s="227"/>
      <c r="Q477" s="238"/>
      <c r="R477" s="227"/>
      <c r="S477" s="227"/>
      <c r="T477" s="238"/>
      <c r="U477" s="227"/>
      <c r="V477" s="227"/>
      <c r="W477" s="238"/>
      <c r="X477" s="227"/>
      <c r="Y477" s="227"/>
      <c r="Z477" s="238"/>
      <c r="AA477" s="227"/>
      <c r="AB477" s="227"/>
      <c r="AC477" s="238"/>
      <c r="AD477" s="227"/>
      <c r="AE477" s="227"/>
      <c r="AF477" s="238"/>
      <c r="AG477" s="227"/>
      <c r="AH477" s="227"/>
      <c r="AI477" s="238"/>
      <c r="AJ477" s="227"/>
      <c r="AK477" s="227"/>
      <c r="AL477" s="238"/>
      <c r="AM477" s="227"/>
      <c r="AN477" s="227"/>
      <c r="AO477" s="238"/>
      <c r="AP477" s="227"/>
      <c r="AQ477" s="227"/>
      <c r="AR477" s="238"/>
      <c r="AS477" s="227"/>
      <c r="AT477" s="227"/>
      <c r="AU477" s="238"/>
      <c r="AV477" s="227"/>
      <c r="AW477" s="227"/>
      <c r="AX477" s="238"/>
      <c r="AY477" s="227"/>
      <c r="AZ477" s="227"/>
      <c r="BA477" s="238"/>
      <c r="BB477" s="227"/>
      <c r="BC477" s="227"/>
      <c r="BD477" s="238"/>
      <c r="BE477" s="227"/>
      <c r="BF477" s="227"/>
      <c r="BG477" s="238"/>
      <c r="BH477" s="227"/>
      <c r="BI477" s="227"/>
      <c r="BJ477" s="238"/>
      <c r="BK477" s="227"/>
      <c r="BL477" s="227"/>
      <c r="BM477" s="238"/>
      <c r="BN477" s="227"/>
      <c r="BO477" s="227"/>
      <c r="BP477" s="238"/>
      <c r="BQ477" s="227"/>
      <c r="BR477" s="227"/>
      <c r="BS477" s="238"/>
      <c r="BT477" s="227"/>
      <c r="BU477" s="227"/>
      <c r="BV477" s="238"/>
      <c r="BW477" s="227"/>
      <c r="BX477" s="227"/>
      <c r="BY477" s="238"/>
      <c r="BZ477" s="227"/>
      <c r="CA477" s="227"/>
      <c r="CB477" s="238"/>
      <c r="CC477" s="227"/>
      <c r="CD477" s="227"/>
      <c r="CE477" s="238"/>
      <c r="CF477" s="227"/>
      <c r="CG477" s="227"/>
      <c r="CH477" s="238"/>
      <c r="CI477" s="227"/>
      <c r="CJ477" s="227"/>
      <c r="CK477" s="238"/>
      <c r="CL477" s="227"/>
      <c r="CM477" s="227"/>
      <c r="CN477" s="238"/>
      <c r="CO477" s="227"/>
      <c r="CP477" s="227"/>
      <c r="CQ477" s="238"/>
      <c r="CR477" s="227"/>
      <c r="CS477" s="227"/>
      <c r="CT477" s="238"/>
      <c r="CU477" s="227"/>
      <c r="CV477" s="227"/>
      <c r="CW477" s="238"/>
      <c r="CX477" s="227"/>
      <c r="CY477" s="227"/>
      <c r="CZ477" s="238"/>
      <c r="DA477" s="227"/>
      <c r="DB477" s="227"/>
      <c r="DC477" s="238"/>
      <c r="DD477" s="227"/>
      <c r="DE477" s="227"/>
      <c r="DF477" s="238"/>
      <c r="DG477" s="227"/>
      <c r="DH477" s="227"/>
      <c r="DI477" s="238"/>
      <c r="DJ477" s="227"/>
      <c r="DK477" s="227"/>
      <c r="DL477" s="238"/>
      <c r="DM477" s="227"/>
      <c r="DN477" s="227"/>
      <c r="DO477" s="238"/>
      <c r="DP477" s="227"/>
      <c r="DQ477" s="227"/>
      <c r="DR477" s="238"/>
      <c r="DS477" s="227"/>
      <c r="DT477" s="227"/>
      <c r="DU477" s="238"/>
      <c r="DV477" s="271"/>
      <c r="DW477" s="271"/>
      <c r="DX477" s="245"/>
      <c r="DY477" s="271"/>
      <c r="DZ477" s="271"/>
      <c r="EA477" s="245"/>
      <c r="EB477" s="271"/>
      <c r="EC477" s="271"/>
      <c r="ED477" s="245"/>
      <c r="EE477" s="271"/>
      <c r="EF477" s="271"/>
      <c r="EG477" s="245"/>
      <c r="EH477" s="271"/>
      <c r="EI477" s="271"/>
      <c r="EJ477" s="245"/>
      <c r="EK477" s="271"/>
      <c r="EL477" s="271"/>
      <c r="EM477" s="245"/>
      <c r="EN477" s="271"/>
      <c r="EO477" s="271"/>
      <c r="EP477" s="245"/>
      <c r="EQ477" s="271"/>
      <c r="ER477" s="271"/>
      <c r="ES477" s="245"/>
      <c r="ET477" s="271"/>
      <c r="EU477" s="271"/>
      <c r="EV477" s="245"/>
      <c r="EW477" s="271"/>
      <c r="EX477" s="271"/>
      <c r="EY477" s="245"/>
      <c r="EZ477" s="271"/>
      <c r="FA477" s="271"/>
      <c r="FB477" s="245"/>
      <c r="FC477" s="271"/>
      <c r="FD477" s="271"/>
      <c r="FE477" s="245"/>
      <c r="FF477" s="271"/>
      <c r="FG477" s="271"/>
      <c r="FH477" s="245"/>
      <c r="FI477" s="271"/>
      <c r="FJ477" s="271"/>
      <c r="FK477" s="245"/>
      <c r="FL477" s="271"/>
      <c r="FM477" s="271"/>
      <c r="FN477" s="245"/>
      <c r="FO477" s="271"/>
      <c r="FP477" s="271"/>
      <c r="FQ477" s="245"/>
      <c r="FR477" s="271"/>
      <c r="FS477" s="271"/>
      <c r="FT477" s="245"/>
      <c r="FU477" s="271"/>
      <c r="FV477" s="271"/>
      <c r="FW477" s="245"/>
      <c r="FX477" s="271"/>
      <c r="FY477" s="271"/>
      <c r="FZ477" s="245"/>
      <c r="GA477" s="271"/>
      <c r="GB477" s="271"/>
      <c r="GC477" s="245"/>
      <c r="GD477" s="271"/>
      <c r="GE477" s="271"/>
      <c r="GF477" s="245"/>
      <c r="GG477" s="271"/>
      <c r="GH477" s="271"/>
      <c r="GI477" s="245"/>
      <c r="GJ477" s="271"/>
      <c r="GK477" s="271"/>
      <c r="GL477" s="245"/>
      <c r="GM477" s="271"/>
      <c r="GN477" s="271"/>
      <c r="GO477" s="245"/>
      <c r="GP477" s="271"/>
      <c r="GQ477" s="271"/>
      <c r="GR477" s="245"/>
      <c r="GS477" s="271"/>
      <c r="GT477" s="271"/>
      <c r="GU477" s="245"/>
      <c r="GV477" s="271"/>
      <c r="GW477" s="271"/>
      <c r="GX477" s="245"/>
      <c r="GY477" s="271"/>
      <c r="GZ477" s="271"/>
      <c r="HA477" s="245"/>
      <c r="HB477" s="271"/>
      <c r="HC477" s="271"/>
      <c r="HD477" s="245"/>
      <c r="HE477" s="271"/>
      <c r="HF477" s="271"/>
      <c r="HG477" s="245"/>
      <c r="HH477" s="271"/>
      <c r="HI477" s="271"/>
      <c r="HJ477" s="245"/>
      <c r="HK477" s="271"/>
      <c r="HL477" s="271"/>
      <c r="HM477" s="245"/>
      <c r="HN477" s="271"/>
      <c r="HO477" s="271"/>
      <c r="HP477" s="245"/>
      <c r="HQ477" s="271"/>
      <c r="HR477" s="271"/>
      <c r="HS477" s="245"/>
      <c r="HT477" s="271"/>
      <c r="HU477" s="271"/>
      <c r="HV477" s="245"/>
      <c r="HW477" s="271"/>
      <c r="HX477" s="271"/>
      <c r="HY477" s="245"/>
      <c r="HZ477" s="271"/>
      <c r="IA477" s="271"/>
      <c r="IB477" s="245"/>
      <c r="IC477" s="271"/>
      <c r="ID477" s="271"/>
      <c r="IE477" s="245"/>
      <c r="IF477" s="271"/>
      <c r="IG477" s="271"/>
      <c r="IH477" s="245"/>
      <c r="II477" s="271"/>
      <c r="IJ477" s="271"/>
      <c r="IK477" s="245"/>
      <c r="IL477" s="271"/>
      <c r="IM477" s="271"/>
      <c r="IN477" s="245"/>
      <c r="IO477" s="271"/>
      <c r="IP477" s="271"/>
      <c r="IQ477" s="245"/>
      <c r="IR477" s="271"/>
      <c r="IS477" s="271"/>
      <c r="IT477" s="245"/>
      <c r="IU477" s="271"/>
      <c r="IV477" s="271"/>
      <c r="IW477" s="245"/>
      <c r="IX477" s="271"/>
      <c r="IY477" s="271"/>
      <c r="IZ477" s="245"/>
      <c r="JA477" s="271"/>
      <c r="JB477" s="271"/>
      <c r="JC477" s="245"/>
      <c r="JD477" s="271"/>
      <c r="JE477" s="271"/>
      <c r="JF477" s="245"/>
      <c r="JG477" s="271"/>
      <c r="JH477" s="271"/>
      <c r="JI477" s="245"/>
      <c r="JJ477" s="271"/>
      <c r="JK477" s="271"/>
      <c r="JL477" s="245"/>
      <c r="JM477" s="271"/>
      <c r="JN477" s="271"/>
      <c r="JO477" s="245"/>
      <c r="JP477" s="271"/>
      <c r="JQ477" s="271"/>
      <c r="JR477" s="245"/>
      <c r="JS477" s="271"/>
      <c r="JT477" s="271"/>
      <c r="JU477" s="245"/>
      <c r="JV477" s="271"/>
      <c r="JW477" s="271"/>
      <c r="JX477" s="245"/>
      <c r="JY477" s="271"/>
      <c r="JZ477" s="271"/>
      <c r="KA477" s="245"/>
      <c r="KB477" s="271"/>
      <c r="KC477" s="271"/>
      <c r="KD477" s="245"/>
      <c r="KE477" s="271"/>
      <c r="KF477" s="271"/>
      <c r="KG477" s="245"/>
      <c r="KH477" s="271"/>
      <c r="KI477" s="271"/>
      <c r="KJ477" s="245"/>
      <c r="KK477" s="271"/>
      <c r="KL477" s="271"/>
      <c r="KM477" s="245"/>
      <c r="KN477" s="271"/>
      <c r="KO477" s="271"/>
      <c r="KP477" s="245"/>
      <c r="KQ477" s="271"/>
      <c r="KR477" s="271"/>
      <c r="KS477" s="245"/>
      <c r="KT477" s="271"/>
      <c r="KU477" s="271"/>
      <c r="KV477" s="245"/>
      <c r="KW477" s="271"/>
      <c r="KX477" s="271"/>
      <c r="KY477" s="245"/>
      <c r="KZ477" s="271"/>
      <c r="LA477" s="271"/>
      <c r="LB477" s="245"/>
      <c r="LC477" s="271"/>
      <c r="LD477" s="271"/>
      <c r="LE477" s="245"/>
      <c r="LF477" s="271"/>
      <c r="LG477" s="271"/>
      <c r="LH477" s="245"/>
      <c r="LI477" s="271"/>
      <c r="LJ477" s="271"/>
      <c r="LK477" s="245"/>
      <c r="LL477" s="271"/>
      <c r="LM477" s="271"/>
      <c r="LN477" s="245"/>
      <c r="LO477" s="271"/>
      <c r="LP477" s="271"/>
      <c r="LQ477" s="245"/>
      <c r="LR477" s="271"/>
      <c r="LS477" s="271"/>
      <c r="LT477" s="245"/>
      <c r="LU477" s="271"/>
      <c r="LV477" s="271"/>
      <c r="LW477" s="245"/>
      <c r="LX477" s="271"/>
      <c r="LY477" s="271"/>
      <c r="LZ477" s="245"/>
      <c r="MA477" s="271"/>
      <c r="MB477" s="271"/>
      <c r="MC477" s="245"/>
      <c r="MD477" s="271"/>
      <c r="ME477" s="271"/>
      <c r="MF477" s="245"/>
      <c r="MG477" s="271"/>
      <c r="MH477" s="271"/>
      <c r="MI477" s="245"/>
      <c r="MJ477" s="271"/>
      <c r="MK477" s="271"/>
      <c r="ML477" s="245"/>
      <c r="MM477" s="271"/>
      <c r="MN477" s="271"/>
      <c r="MO477" s="245"/>
      <c r="MP477" s="271"/>
      <c r="MQ477" s="271"/>
      <c r="MR477" s="245"/>
      <c r="MS477" s="271"/>
      <c r="MT477" s="271"/>
      <c r="MU477" s="245"/>
      <c r="MV477" s="271"/>
      <c r="MW477" s="271"/>
      <c r="MX477" s="245"/>
      <c r="MY477" s="271"/>
      <c r="MZ477" s="271"/>
      <c r="NA477" s="245"/>
      <c r="NB477" s="271"/>
      <c r="NC477" s="271"/>
      <c r="ND477" s="245"/>
      <c r="NE477" s="271"/>
      <c r="NF477" s="271"/>
      <c r="NG477" s="245"/>
      <c r="NH477" s="271"/>
      <c r="NI477" s="271"/>
      <c r="NJ477" s="245"/>
      <c r="NK477" s="271"/>
      <c r="NL477" s="271"/>
      <c r="NM477" s="245"/>
      <c r="NN477" s="271"/>
      <c r="NO477" s="271"/>
      <c r="NP477" s="245"/>
      <c r="NQ477" s="271"/>
      <c r="NR477" s="271"/>
      <c r="NS477" s="245"/>
      <c r="NT477" s="271"/>
      <c r="NU477" s="271"/>
      <c r="NV477" s="245"/>
      <c r="NW477" s="271"/>
      <c r="NX477" s="271"/>
      <c r="NY477" s="245"/>
      <c r="NZ477" s="271"/>
      <c r="OA477" s="271"/>
      <c r="OB477" s="245"/>
      <c r="OC477" s="271"/>
      <c r="OD477" s="271"/>
      <c r="OE477" s="245"/>
      <c r="OF477" s="271"/>
      <c r="OG477" s="271"/>
      <c r="OH477" s="245"/>
      <c r="OI477" s="271"/>
      <c r="OJ477" s="271"/>
      <c r="OK477" s="245"/>
      <c r="OL477" s="271"/>
      <c r="OM477" s="271"/>
      <c r="ON477" s="245"/>
      <c r="OO477" s="271"/>
      <c r="OP477" s="271"/>
      <c r="OQ477" s="245"/>
      <c r="OR477" s="271"/>
      <c r="OS477" s="271"/>
      <c r="OT477" s="245"/>
      <c r="OU477" s="271"/>
      <c r="OV477" s="271"/>
      <c r="OW477" s="245"/>
      <c r="OX477" s="271"/>
      <c r="OY477" s="271"/>
      <c r="OZ477" s="245"/>
      <c r="PA477" s="271"/>
      <c r="PB477" s="271"/>
      <c r="PC477" s="245"/>
      <c r="PD477" s="271"/>
      <c r="PE477" s="271"/>
      <c r="PF477" s="245"/>
      <c r="PG477" s="271"/>
      <c r="PH477" s="271"/>
      <c r="PI477" s="245"/>
      <c r="PJ477" s="271"/>
      <c r="PK477" s="271"/>
      <c r="PL477" s="245"/>
      <c r="PM477" s="271"/>
      <c r="PN477" s="271"/>
      <c r="PO477" s="245"/>
      <c r="PP477" s="271"/>
      <c r="PQ477" s="271"/>
      <c r="PR477" s="245"/>
      <c r="PS477" s="271"/>
      <c r="PT477" s="271"/>
      <c r="PU477" s="245"/>
      <c r="PV477" s="271"/>
      <c r="PW477" s="271"/>
      <c r="PX477" s="245"/>
      <c r="PY477" s="271"/>
      <c r="PZ477" s="271"/>
      <c r="QA477" s="245"/>
      <c r="QB477" s="271"/>
      <c r="QC477" s="271"/>
      <c r="QD477" s="245"/>
      <c r="QE477" s="271"/>
      <c r="QF477" s="271"/>
      <c r="QG477" s="245"/>
      <c r="QH477" s="271"/>
      <c r="QI477" s="271"/>
      <c r="QJ477" s="245"/>
      <c r="QK477" s="271"/>
      <c r="QL477" s="271"/>
      <c r="QM477" s="245"/>
      <c r="QN477" s="271"/>
      <c r="QO477" s="271"/>
      <c r="QP477" s="245"/>
      <c r="QQ477" s="271"/>
      <c r="QR477" s="271"/>
      <c r="QS477" s="245"/>
      <c r="QT477" s="271"/>
      <c r="QU477" s="271"/>
      <c r="QV477" s="245"/>
      <c r="QW477" s="271"/>
      <c r="QX477" s="271"/>
      <c r="QY477" s="245"/>
      <c r="QZ477" s="271"/>
      <c r="RA477" s="271"/>
      <c r="RB477" s="245"/>
      <c r="RC477" s="271"/>
      <c r="RD477" s="271"/>
      <c r="RE477" s="245"/>
      <c r="RF477" s="271"/>
    </row>
    <row r="478" spans="1:474" x14ac:dyDescent="0.2">
      <c r="A478" s="261"/>
      <c r="B478" s="283"/>
      <c r="C478" s="283"/>
      <c r="D478" s="283"/>
      <c r="E478" s="279" t="s">
        <v>292</v>
      </c>
      <c r="F478" s="238"/>
      <c r="G478" s="238"/>
      <c r="H478" s="262"/>
      <c r="I478" s="262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1"/>
      <c r="B479" s="283"/>
      <c r="C479" s="283"/>
      <c r="D479" s="283"/>
      <c r="E479" s="279" t="s">
        <v>293</v>
      </c>
      <c r="F479" s="238"/>
      <c r="G479" s="238"/>
      <c r="H479" s="262"/>
      <c r="I479" s="262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1"/>
      <c r="B480" s="283"/>
      <c r="C480" s="283"/>
      <c r="D480" s="283"/>
      <c r="E480" s="279" t="s">
        <v>292</v>
      </c>
      <c r="F480" s="227"/>
      <c r="G480" s="227"/>
      <c r="H480" s="261"/>
      <c r="I480" s="261"/>
      <c r="J480" s="261"/>
      <c r="K480" s="261"/>
      <c r="L480" s="227"/>
      <c r="M480" s="261"/>
      <c r="N480" s="261"/>
      <c r="O480" s="227"/>
      <c r="P480" s="261"/>
      <c r="Q480" s="261"/>
      <c r="R480" s="227"/>
      <c r="S480" s="261"/>
      <c r="T480" s="261"/>
      <c r="U480" s="227"/>
      <c r="V480" s="261"/>
      <c r="W480" s="261"/>
      <c r="X480" s="227"/>
      <c r="Y480" s="261"/>
      <c r="Z480" s="261"/>
      <c r="AA480" s="227"/>
      <c r="AB480" s="261"/>
      <c r="AC480" s="261"/>
      <c r="AD480" s="227"/>
      <c r="AE480" s="261"/>
      <c r="AF480" s="261"/>
      <c r="AG480" s="227"/>
      <c r="AH480" s="261"/>
      <c r="AI480" s="261"/>
      <c r="AJ480" s="227"/>
      <c r="AK480" s="261"/>
      <c r="AL480" s="261"/>
      <c r="AM480" s="227"/>
      <c r="AN480" s="261"/>
      <c r="AO480" s="261"/>
      <c r="AP480" s="227"/>
      <c r="AQ480" s="261"/>
      <c r="AR480" s="261"/>
      <c r="AS480" s="227"/>
      <c r="AT480" s="261"/>
      <c r="AU480" s="261"/>
      <c r="AV480" s="227"/>
      <c r="AW480" s="261"/>
      <c r="AX480" s="261"/>
      <c r="AY480" s="227"/>
      <c r="AZ480" s="261"/>
      <c r="BA480" s="261"/>
      <c r="BB480" s="227"/>
      <c r="BC480" s="261"/>
      <c r="BD480" s="261"/>
      <c r="BE480" s="227"/>
      <c r="BF480" s="261"/>
      <c r="BG480" s="261"/>
      <c r="BH480" s="227"/>
      <c r="BI480" s="261"/>
      <c r="BJ480" s="261"/>
      <c r="BK480" s="227"/>
      <c r="BL480" s="261"/>
      <c r="BM480" s="261"/>
      <c r="BN480" s="227"/>
      <c r="BO480" s="261"/>
      <c r="BP480" s="261"/>
      <c r="BQ480" s="227"/>
      <c r="BR480" s="261"/>
      <c r="BS480" s="261"/>
      <c r="BT480" s="227"/>
      <c r="BU480" s="261"/>
      <c r="BV480" s="261"/>
      <c r="BW480" s="227"/>
      <c r="BX480" s="261"/>
      <c r="BY480" s="261"/>
      <c r="BZ480" s="227"/>
      <c r="CA480" s="261"/>
      <c r="CB480" s="261"/>
      <c r="CC480" s="227"/>
      <c r="CD480" s="261"/>
      <c r="CE480" s="261"/>
      <c r="CF480" s="227"/>
      <c r="CG480" s="261"/>
      <c r="CH480" s="261"/>
      <c r="CI480" s="227"/>
      <c r="CJ480" s="261"/>
      <c r="CK480" s="261"/>
      <c r="CL480" s="227"/>
      <c r="CM480" s="261"/>
      <c r="CN480" s="261"/>
      <c r="CO480" s="227"/>
      <c r="CP480" s="261"/>
      <c r="CQ480" s="261"/>
      <c r="CR480" s="227"/>
      <c r="CS480" s="261"/>
      <c r="CT480" s="261"/>
      <c r="CU480" s="227"/>
      <c r="CV480" s="261"/>
      <c r="CW480" s="261"/>
      <c r="CX480" s="227"/>
      <c r="CY480" s="261"/>
      <c r="CZ480" s="261"/>
      <c r="DA480" s="227"/>
      <c r="DB480" s="261"/>
      <c r="DC480" s="261"/>
      <c r="DD480" s="227"/>
      <c r="DE480" s="261"/>
      <c r="DF480" s="261"/>
      <c r="DG480" s="227"/>
      <c r="DH480" s="261"/>
      <c r="DI480" s="261"/>
      <c r="DJ480" s="227"/>
      <c r="DK480" s="261"/>
      <c r="DL480" s="261"/>
      <c r="DM480" s="227"/>
      <c r="DN480" s="261"/>
      <c r="DO480" s="261"/>
      <c r="DP480" s="227"/>
      <c r="DQ480" s="261"/>
      <c r="DR480" s="261"/>
      <c r="DS480" s="227"/>
      <c r="DT480" s="261"/>
      <c r="DU480" s="261"/>
      <c r="DV480" s="271"/>
      <c r="DW480" s="272"/>
      <c r="DX480" s="272"/>
      <c r="DY480" s="271"/>
      <c r="DZ480" s="272"/>
      <c r="EA480" s="272"/>
      <c r="EB480" s="271"/>
      <c r="EC480" s="272"/>
      <c r="ED480" s="272"/>
      <c r="EE480" s="271"/>
      <c r="EF480" s="272"/>
      <c r="EG480" s="272"/>
      <c r="EH480" s="271"/>
      <c r="EI480" s="272"/>
      <c r="EJ480" s="272"/>
      <c r="EK480" s="271"/>
      <c r="EL480" s="272"/>
      <c r="EM480" s="272"/>
      <c r="EN480" s="271"/>
      <c r="EO480" s="272"/>
      <c r="EP480" s="272"/>
      <c r="EQ480" s="271"/>
      <c r="ER480" s="272"/>
      <c r="ES480" s="272"/>
      <c r="ET480" s="271"/>
      <c r="EU480" s="272"/>
      <c r="EV480" s="272"/>
      <c r="EW480" s="271"/>
      <c r="EX480" s="272"/>
      <c r="EY480" s="272"/>
      <c r="EZ480" s="271"/>
      <c r="FA480" s="272"/>
      <c r="FB480" s="272"/>
      <c r="FC480" s="271"/>
      <c r="FD480" s="272"/>
      <c r="FE480" s="272"/>
      <c r="FF480" s="271"/>
      <c r="FG480" s="272"/>
      <c r="FH480" s="272"/>
      <c r="FI480" s="271"/>
      <c r="FJ480" s="272"/>
      <c r="FK480" s="272"/>
      <c r="FL480" s="271"/>
      <c r="FM480" s="272"/>
      <c r="FN480" s="272"/>
      <c r="FO480" s="271"/>
      <c r="FP480" s="272"/>
      <c r="FQ480" s="272"/>
      <c r="FR480" s="271"/>
      <c r="FS480" s="272"/>
      <c r="FT480" s="272"/>
      <c r="FU480" s="271"/>
      <c r="FV480" s="272"/>
      <c r="FW480" s="272"/>
      <c r="FX480" s="271"/>
      <c r="FY480" s="272"/>
      <c r="FZ480" s="272"/>
      <c r="GA480" s="271"/>
      <c r="GB480" s="272"/>
      <c r="GC480" s="272"/>
      <c r="GD480" s="271"/>
      <c r="GE480" s="272"/>
      <c r="GF480" s="272"/>
      <c r="GG480" s="271"/>
      <c r="GH480" s="272"/>
      <c r="GI480" s="272"/>
      <c r="GJ480" s="271"/>
      <c r="GK480" s="272"/>
      <c r="GL480" s="272"/>
      <c r="GM480" s="271"/>
      <c r="GN480" s="272"/>
      <c r="GO480" s="272"/>
      <c r="GP480" s="271"/>
      <c r="GQ480" s="272"/>
      <c r="GR480" s="272"/>
      <c r="GS480" s="271"/>
      <c r="GT480" s="272"/>
      <c r="GU480" s="272"/>
      <c r="GV480" s="271"/>
      <c r="GW480" s="272"/>
      <c r="GX480" s="272"/>
      <c r="GY480" s="271"/>
      <c r="GZ480" s="272"/>
      <c r="HA480" s="272"/>
      <c r="HB480" s="271"/>
      <c r="HC480" s="272"/>
      <c r="HD480" s="272"/>
      <c r="HE480" s="271"/>
      <c r="HF480" s="272"/>
      <c r="HG480" s="272"/>
      <c r="HH480" s="271"/>
      <c r="HI480" s="272"/>
      <c r="HJ480" s="272"/>
      <c r="HK480" s="271"/>
      <c r="HL480" s="272"/>
      <c r="HM480" s="272"/>
      <c r="HN480" s="271"/>
      <c r="HO480" s="272"/>
      <c r="HP480" s="272"/>
      <c r="HQ480" s="271"/>
      <c r="HR480" s="272"/>
      <c r="HS480" s="272"/>
      <c r="HT480" s="271"/>
      <c r="HU480" s="272"/>
      <c r="HV480" s="272"/>
      <c r="HW480" s="271"/>
      <c r="HX480" s="272"/>
      <c r="HY480" s="272"/>
      <c r="HZ480" s="271"/>
      <c r="IA480" s="272"/>
      <c r="IB480" s="272"/>
      <c r="IC480" s="271"/>
      <c r="ID480" s="272"/>
      <c r="IE480" s="272"/>
      <c r="IF480" s="271"/>
      <c r="IG480" s="272"/>
      <c r="IH480" s="272"/>
      <c r="II480" s="271"/>
      <c r="IJ480" s="272"/>
      <c r="IK480" s="272"/>
      <c r="IL480" s="271"/>
      <c r="IM480" s="272"/>
      <c r="IN480" s="272"/>
      <c r="IO480" s="271"/>
      <c r="IP480" s="272"/>
      <c r="IQ480" s="272"/>
      <c r="IR480" s="271"/>
      <c r="IS480" s="272"/>
      <c r="IT480" s="272"/>
      <c r="IU480" s="271"/>
      <c r="IV480" s="272"/>
      <c r="IW480" s="272"/>
      <c r="IX480" s="271"/>
      <c r="IY480" s="272"/>
      <c r="IZ480" s="272"/>
      <c r="JA480" s="271"/>
      <c r="JB480" s="272"/>
      <c r="JC480" s="272"/>
      <c r="JD480" s="271"/>
      <c r="JE480" s="272"/>
      <c r="JF480" s="272"/>
      <c r="JG480" s="271"/>
      <c r="JH480" s="272"/>
      <c r="JI480" s="272"/>
      <c r="JJ480" s="271"/>
      <c r="JK480" s="272"/>
      <c r="JL480" s="272"/>
      <c r="JM480" s="271"/>
      <c r="JN480" s="272"/>
      <c r="JO480" s="272"/>
      <c r="JP480" s="271"/>
      <c r="JQ480" s="272"/>
      <c r="JR480" s="272"/>
      <c r="JS480" s="271"/>
      <c r="JT480" s="272"/>
      <c r="JU480" s="272"/>
      <c r="JV480" s="271"/>
      <c r="JW480" s="272"/>
      <c r="JX480" s="272"/>
      <c r="JY480" s="271"/>
      <c r="JZ480" s="272"/>
      <c r="KA480" s="272"/>
      <c r="KB480" s="271"/>
      <c r="KC480" s="272"/>
      <c r="KD480" s="272"/>
      <c r="KE480" s="271"/>
      <c r="KF480" s="272"/>
      <c r="KG480" s="272"/>
      <c r="KH480" s="271"/>
      <c r="KI480" s="272"/>
      <c r="KJ480" s="272"/>
      <c r="KK480" s="271"/>
      <c r="KL480" s="272"/>
      <c r="KM480" s="272"/>
      <c r="KN480" s="271"/>
      <c r="KO480" s="272"/>
      <c r="KP480" s="272"/>
      <c r="KQ480" s="271"/>
      <c r="KR480" s="272"/>
      <c r="KS480" s="272"/>
      <c r="KT480" s="271"/>
      <c r="KU480" s="272"/>
      <c r="KV480" s="272"/>
      <c r="KW480" s="271"/>
      <c r="KX480" s="272"/>
      <c r="KY480" s="272"/>
      <c r="KZ480" s="271"/>
      <c r="LA480" s="272"/>
      <c r="LB480" s="272"/>
      <c r="LC480" s="271"/>
      <c r="LD480" s="272"/>
      <c r="LE480" s="272"/>
      <c r="LF480" s="271"/>
      <c r="LG480" s="272"/>
      <c r="LH480" s="272"/>
      <c r="LI480" s="271"/>
      <c r="LJ480" s="272"/>
      <c r="LK480" s="272"/>
      <c r="LL480" s="271"/>
      <c r="LM480" s="272"/>
      <c r="LN480" s="272"/>
      <c r="LO480" s="271"/>
      <c r="LP480" s="272"/>
      <c r="LQ480" s="272"/>
      <c r="LR480" s="271"/>
      <c r="LS480" s="272"/>
      <c r="LT480" s="272"/>
      <c r="LU480" s="271"/>
      <c r="LV480" s="272"/>
      <c r="LW480" s="272"/>
      <c r="LX480" s="271"/>
      <c r="LY480" s="272"/>
      <c r="LZ480" s="272"/>
      <c r="MA480" s="271"/>
      <c r="MB480" s="272"/>
      <c r="MC480" s="272"/>
      <c r="MD480" s="271"/>
      <c r="ME480" s="272"/>
      <c r="MF480" s="272"/>
      <c r="MG480" s="271"/>
      <c r="MH480" s="272"/>
      <c r="MI480" s="272"/>
      <c r="MJ480" s="271"/>
      <c r="MK480" s="272"/>
      <c r="ML480" s="272"/>
      <c r="MM480" s="271"/>
      <c r="MN480" s="272"/>
      <c r="MO480" s="272"/>
      <c r="MP480" s="271"/>
      <c r="MQ480" s="272"/>
      <c r="MR480" s="272"/>
      <c r="MS480" s="271"/>
      <c r="MT480" s="272"/>
      <c r="MU480" s="272"/>
      <c r="MV480" s="271"/>
      <c r="MW480" s="272"/>
      <c r="MX480" s="272"/>
      <c r="MY480" s="271"/>
      <c r="MZ480" s="272"/>
      <c r="NA480" s="272"/>
      <c r="NB480" s="271"/>
      <c r="NC480" s="272"/>
      <c r="ND480" s="272"/>
      <c r="NE480" s="271"/>
      <c r="NF480" s="272"/>
      <c r="NG480" s="272"/>
      <c r="NH480" s="271"/>
      <c r="NI480" s="272"/>
      <c r="NJ480" s="272"/>
      <c r="NK480" s="271"/>
      <c r="NL480" s="272"/>
      <c r="NM480" s="272"/>
      <c r="NN480" s="271"/>
      <c r="NO480" s="272"/>
      <c r="NP480" s="272"/>
      <c r="NQ480" s="271"/>
      <c r="NR480" s="272"/>
      <c r="NS480" s="272"/>
      <c r="NT480" s="271"/>
      <c r="NU480" s="272"/>
      <c r="NV480" s="272"/>
      <c r="NW480" s="271"/>
      <c r="NX480" s="272"/>
      <c r="NY480" s="272"/>
      <c r="NZ480" s="271"/>
      <c r="OA480" s="272"/>
      <c r="OB480" s="272"/>
      <c r="OC480" s="271"/>
      <c r="OD480" s="272"/>
      <c r="OE480" s="272"/>
      <c r="OF480" s="271"/>
      <c r="OG480" s="272"/>
      <c r="OH480" s="272"/>
      <c r="OI480" s="271"/>
      <c r="OJ480" s="272"/>
      <c r="OK480" s="272"/>
      <c r="OL480" s="271"/>
      <c r="OM480" s="272"/>
      <c r="ON480" s="272"/>
      <c r="OO480" s="271"/>
      <c r="OP480" s="272"/>
      <c r="OQ480" s="272"/>
      <c r="OR480" s="271"/>
      <c r="OS480" s="272"/>
      <c r="OT480" s="272"/>
      <c r="OU480" s="271"/>
      <c r="OV480" s="272"/>
      <c r="OW480" s="272"/>
      <c r="OX480" s="271"/>
      <c r="OY480" s="272"/>
      <c r="OZ480" s="272"/>
      <c r="PA480" s="271"/>
      <c r="PB480" s="272"/>
      <c r="PC480" s="272"/>
      <c r="PD480" s="271"/>
      <c r="PE480" s="272"/>
      <c r="PF480" s="272"/>
      <c r="PG480" s="271"/>
      <c r="PH480" s="272"/>
      <c r="PI480" s="272"/>
      <c r="PJ480" s="271"/>
      <c r="PK480" s="272"/>
      <c r="PL480" s="272"/>
      <c r="PM480" s="271"/>
      <c r="PN480" s="272"/>
      <c r="PO480" s="272"/>
      <c r="PP480" s="271"/>
      <c r="PQ480" s="272"/>
      <c r="PR480" s="272"/>
      <c r="PS480" s="271"/>
      <c r="PT480" s="272"/>
      <c r="PU480" s="272"/>
      <c r="PV480" s="271"/>
      <c r="PW480" s="272"/>
      <c r="PX480" s="272"/>
      <c r="PY480" s="271"/>
      <c r="PZ480" s="272"/>
      <c r="QA480" s="272"/>
      <c r="QB480" s="271"/>
      <c r="QC480" s="272"/>
      <c r="QD480" s="272"/>
      <c r="QE480" s="271"/>
      <c r="QF480" s="272"/>
      <c r="QG480" s="272"/>
      <c r="QH480" s="271"/>
      <c r="QI480" s="272"/>
      <c r="QJ480" s="272"/>
      <c r="QK480" s="271"/>
      <c r="QL480" s="272"/>
      <c r="QM480" s="272"/>
      <c r="QN480" s="271"/>
      <c r="QO480" s="272"/>
      <c r="QP480" s="272"/>
      <c r="QQ480" s="271"/>
      <c r="QR480" s="272"/>
      <c r="QS480" s="272"/>
      <c r="QT480" s="271"/>
      <c r="QU480" s="272"/>
      <c r="QV480" s="272"/>
      <c r="QW480" s="271"/>
      <c r="QX480" s="272"/>
      <c r="QY480" s="272"/>
      <c r="QZ480" s="271"/>
      <c r="RA480" s="272"/>
      <c r="RB480" s="272"/>
      <c r="RC480" s="271"/>
      <c r="RD480" s="272"/>
      <c r="RE480" s="272"/>
      <c r="RF480" s="271"/>
    </row>
    <row r="481" spans="1:474" x14ac:dyDescent="0.2">
      <c r="A481" s="261"/>
      <c r="B481" s="283"/>
      <c r="C481" s="283"/>
      <c r="D481" s="283"/>
      <c r="E481" s="279" t="s">
        <v>293</v>
      </c>
      <c r="F481" s="238"/>
      <c r="G481" s="238"/>
      <c r="H481" s="262"/>
      <c r="I481" s="262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1"/>
      <c r="B482" s="283"/>
      <c r="C482" s="283"/>
      <c r="D482" s="283"/>
      <c r="E482" s="279" t="s">
        <v>292</v>
      </c>
      <c r="F482" s="238"/>
      <c r="G482" s="238"/>
      <c r="H482" s="262"/>
      <c r="I482" s="262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1"/>
      <c r="B483" s="283"/>
      <c r="C483" s="283"/>
      <c r="D483" s="283"/>
      <c r="E483" s="279" t="s">
        <v>293</v>
      </c>
      <c r="F483" s="238"/>
      <c r="G483" s="238"/>
      <c r="H483" s="262"/>
      <c r="I483" s="262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1"/>
      <c r="B484" s="283"/>
      <c r="C484" s="283"/>
      <c r="D484" s="283"/>
      <c r="E484" s="279" t="s">
        <v>292</v>
      </c>
      <c r="F484" s="238"/>
      <c r="G484" s="238"/>
      <c r="H484" s="262"/>
      <c r="I484" s="262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1"/>
      <c r="B485" s="283"/>
      <c r="C485" s="283"/>
      <c r="D485" s="283"/>
      <c r="E485" s="279" t="s">
        <v>293</v>
      </c>
      <c r="F485" s="238"/>
      <c r="G485" s="238"/>
      <c r="H485" s="262"/>
      <c r="I485" s="262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1"/>
      <c r="B486" s="283"/>
      <c r="C486" s="283"/>
      <c r="D486" s="283"/>
      <c r="E486" s="279" t="s">
        <v>292</v>
      </c>
      <c r="F486" s="238"/>
      <c r="G486" s="238"/>
      <c r="H486" s="262"/>
      <c r="I486" s="262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1"/>
      <c r="B487" s="283"/>
      <c r="C487" s="283"/>
      <c r="D487" s="283"/>
      <c r="E487" s="279" t="s">
        <v>293</v>
      </c>
      <c r="F487" s="238"/>
      <c r="G487" s="238"/>
      <c r="H487" s="262"/>
      <c r="I487" s="262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1"/>
      <c r="B488" s="283"/>
      <c r="C488" s="283"/>
      <c r="D488" s="283"/>
      <c r="E488" s="279" t="s">
        <v>292</v>
      </c>
      <c r="F488" s="238"/>
      <c r="G488" s="238"/>
      <c r="H488" s="262"/>
      <c r="I488" s="262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1"/>
      <c r="B489" s="283"/>
      <c r="C489" s="283"/>
      <c r="D489" s="283"/>
      <c r="E489" s="279" t="s">
        <v>293</v>
      </c>
      <c r="F489" s="238"/>
      <c r="G489" s="238"/>
      <c r="H489" s="262"/>
      <c r="I489" s="262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1"/>
      <c r="B490" s="283"/>
      <c r="C490" s="283"/>
      <c r="D490" s="283"/>
      <c r="E490" s="279" t="s">
        <v>292</v>
      </c>
      <c r="F490" s="238"/>
      <c r="G490" s="238"/>
      <c r="H490" s="262"/>
      <c r="I490" s="262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1"/>
      <c r="B491" s="283"/>
      <c r="C491" s="283"/>
      <c r="D491" s="283"/>
      <c r="E491" s="279" t="s">
        <v>293</v>
      </c>
      <c r="F491" s="238"/>
      <c r="G491" s="238"/>
      <c r="H491" s="262"/>
      <c r="I491" s="262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1"/>
      <c r="B492" s="283"/>
      <c r="C492" s="283"/>
      <c r="D492" s="283"/>
      <c r="E492" s="279" t="s">
        <v>292</v>
      </c>
      <c r="F492" s="238"/>
      <c r="G492" s="238"/>
      <c r="H492" s="262"/>
      <c r="I492" s="262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1"/>
      <c r="B493" s="283"/>
      <c r="C493" s="283"/>
      <c r="D493" s="283"/>
      <c r="E493" s="279" t="s">
        <v>293</v>
      </c>
      <c r="F493" s="238"/>
      <c r="G493" s="238"/>
      <c r="H493" s="262"/>
      <c r="I493" s="262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1"/>
      <c r="B494" s="283"/>
      <c r="C494" s="283"/>
      <c r="D494" s="283"/>
      <c r="E494" s="279" t="s">
        <v>292</v>
      </c>
      <c r="F494" s="238"/>
      <c r="G494" s="238"/>
      <c r="H494" s="262"/>
      <c r="I494" s="262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1"/>
      <c r="B495" s="283"/>
      <c r="C495" s="283"/>
      <c r="D495" s="283"/>
      <c r="E495" s="279" t="s">
        <v>293</v>
      </c>
      <c r="F495" s="238"/>
      <c r="G495" s="238"/>
      <c r="H495" s="262"/>
      <c r="I495" s="262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1"/>
      <c r="B496" s="283"/>
      <c r="C496" s="283"/>
      <c r="D496" s="283"/>
      <c r="E496" s="279" t="s">
        <v>292</v>
      </c>
      <c r="F496" s="238"/>
      <c r="G496" s="238"/>
      <c r="H496" s="262"/>
      <c r="I496" s="262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1"/>
      <c r="B497" s="283"/>
      <c r="C497" s="283"/>
      <c r="D497" s="283"/>
      <c r="E497" s="279" t="s">
        <v>293</v>
      </c>
      <c r="F497" s="238"/>
      <c r="G497" s="238"/>
      <c r="H497" s="262"/>
      <c r="I497" s="262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1"/>
      <c r="B498" s="283"/>
      <c r="C498" s="283"/>
      <c r="D498" s="283"/>
      <c r="E498" s="279" t="s">
        <v>292</v>
      </c>
      <c r="F498" s="238"/>
      <c r="G498" s="238"/>
      <c r="H498" s="262"/>
      <c r="I498" s="262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1"/>
      <c r="B499" s="283"/>
      <c r="C499" s="283"/>
      <c r="D499" s="283"/>
      <c r="E499" s="279" t="s">
        <v>293</v>
      </c>
      <c r="F499" s="238"/>
      <c r="G499" s="238"/>
      <c r="H499" s="262"/>
      <c r="I499" s="262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1"/>
      <c r="B500" s="283"/>
      <c r="C500" s="283"/>
      <c r="D500" s="283"/>
      <c r="E500" s="279" t="s">
        <v>292</v>
      </c>
      <c r="F500" s="238"/>
      <c r="G500" s="238"/>
      <c r="H500" s="262"/>
      <c r="I500" s="262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1"/>
      <c r="B501" s="283"/>
      <c r="C501" s="283"/>
      <c r="D501" s="283"/>
      <c r="E501" s="279" t="s">
        <v>293</v>
      </c>
      <c r="F501" s="238"/>
      <c r="G501" s="238"/>
      <c r="H501" s="262"/>
      <c r="I501" s="262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1"/>
      <c r="B502" s="283"/>
      <c r="C502" s="283"/>
      <c r="D502" s="283"/>
      <c r="E502" s="279" t="s">
        <v>292</v>
      </c>
      <c r="F502" s="238"/>
      <c r="G502" s="238"/>
      <c r="H502" s="262"/>
      <c r="I502" s="262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1"/>
      <c r="B503" s="283"/>
      <c r="C503" s="283"/>
      <c r="D503" s="283"/>
      <c r="E503" s="279" t="s">
        <v>293</v>
      </c>
      <c r="F503" s="227"/>
      <c r="G503" s="227"/>
      <c r="H503" s="262"/>
      <c r="I503" s="262"/>
      <c r="J503" s="227"/>
      <c r="K503" s="238"/>
      <c r="L503" s="227"/>
      <c r="M503" s="227"/>
      <c r="N503" s="238"/>
      <c r="O503" s="227"/>
      <c r="P503" s="227"/>
      <c r="Q503" s="238"/>
      <c r="R503" s="227"/>
      <c r="S503" s="227"/>
      <c r="T503" s="238"/>
      <c r="U503" s="227"/>
      <c r="V503" s="227"/>
      <c r="W503" s="238"/>
      <c r="X503" s="227"/>
      <c r="Y503" s="227"/>
      <c r="Z503" s="238"/>
      <c r="AA503" s="227"/>
      <c r="AB503" s="227"/>
      <c r="AC503" s="238"/>
      <c r="AD503" s="227"/>
      <c r="AE503" s="227"/>
      <c r="AF503" s="238"/>
      <c r="AG503" s="227"/>
      <c r="AH503" s="227"/>
      <c r="AI503" s="238"/>
      <c r="AJ503" s="227"/>
      <c r="AK503" s="227"/>
      <c r="AL503" s="238"/>
      <c r="AM503" s="227"/>
      <c r="AN503" s="227"/>
      <c r="AO503" s="238"/>
      <c r="AP503" s="227"/>
      <c r="AQ503" s="227"/>
      <c r="AR503" s="238"/>
      <c r="AS503" s="227"/>
      <c r="AT503" s="227"/>
      <c r="AU503" s="238"/>
      <c r="AV503" s="227"/>
      <c r="AW503" s="227"/>
      <c r="AX503" s="238"/>
      <c r="AY503" s="227"/>
      <c r="AZ503" s="227"/>
      <c r="BA503" s="238"/>
      <c r="BB503" s="227"/>
      <c r="BC503" s="227"/>
      <c r="BD503" s="238"/>
      <c r="BE503" s="227"/>
      <c r="BF503" s="227"/>
      <c r="BG503" s="238"/>
      <c r="BH503" s="227"/>
      <c r="BI503" s="227"/>
      <c r="BJ503" s="238"/>
      <c r="BK503" s="227"/>
      <c r="BL503" s="227"/>
      <c r="BM503" s="238"/>
      <c r="BN503" s="227"/>
      <c r="BO503" s="227"/>
      <c r="BP503" s="238"/>
      <c r="BQ503" s="227"/>
      <c r="BR503" s="227"/>
      <c r="BS503" s="238"/>
      <c r="BT503" s="227"/>
      <c r="BU503" s="227"/>
      <c r="BV503" s="238"/>
      <c r="BW503" s="227"/>
      <c r="BX503" s="227"/>
      <c r="BY503" s="238"/>
      <c r="BZ503" s="227"/>
      <c r="CA503" s="227"/>
      <c r="CB503" s="238"/>
      <c r="CC503" s="227"/>
      <c r="CD503" s="227"/>
      <c r="CE503" s="238"/>
      <c r="CF503" s="227"/>
      <c r="CG503" s="227"/>
      <c r="CH503" s="238"/>
      <c r="CI503" s="227"/>
      <c r="CJ503" s="227"/>
      <c r="CK503" s="238"/>
      <c r="CL503" s="227"/>
      <c r="CM503" s="227"/>
      <c r="CN503" s="238"/>
      <c r="CO503" s="227"/>
      <c r="CP503" s="227"/>
      <c r="CQ503" s="238"/>
      <c r="CR503" s="227"/>
      <c r="CS503" s="227"/>
      <c r="CT503" s="238"/>
      <c r="CU503" s="227"/>
      <c r="CV503" s="227"/>
      <c r="CW503" s="238"/>
      <c r="CX503" s="227"/>
      <c r="CY503" s="227"/>
      <c r="CZ503" s="238"/>
      <c r="DA503" s="227"/>
      <c r="DB503" s="227"/>
      <c r="DC503" s="238"/>
      <c r="DD503" s="227"/>
      <c r="DE503" s="227"/>
      <c r="DF503" s="238"/>
      <c r="DG503" s="227"/>
      <c r="DH503" s="227"/>
      <c r="DI503" s="238"/>
      <c r="DJ503" s="227"/>
      <c r="DK503" s="227"/>
      <c r="DL503" s="238"/>
      <c r="DM503" s="227"/>
      <c r="DN503" s="227"/>
      <c r="DO503" s="238"/>
      <c r="DP503" s="227"/>
      <c r="DQ503" s="227"/>
      <c r="DR503" s="238"/>
      <c r="DS503" s="227"/>
      <c r="DT503" s="227"/>
      <c r="DU503" s="238"/>
      <c r="DV503" s="271"/>
      <c r="DW503" s="271"/>
      <c r="DX503" s="245"/>
      <c r="DY503" s="271"/>
      <c r="DZ503" s="271"/>
      <c r="EA503" s="245"/>
      <c r="EB503" s="271"/>
      <c r="EC503" s="271"/>
      <c r="ED503" s="245"/>
      <c r="EE503" s="271"/>
      <c r="EF503" s="271"/>
      <c r="EG503" s="245"/>
      <c r="EH503" s="271"/>
      <c r="EI503" s="271"/>
      <c r="EJ503" s="245"/>
      <c r="EK503" s="271"/>
      <c r="EL503" s="271"/>
      <c r="EM503" s="245"/>
      <c r="EN503" s="271"/>
      <c r="EO503" s="271"/>
      <c r="EP503" s="245"/>
      <c r="EQ503" s="271"/>
      <c r="ER503" s="271"/>
      <c r="ES503" s="245"/>
      <c r="ET503" s="271"/>
      <c r="EU503" s="271"/>
      <c r="EV503" s="245"/>
      <c r="EW503" s="271"/>
      <c r="EX503" s="271"/>
      <c r="EY503" s="245"/>
      <c r="EZ503" s="271"/>
      <c r="FA503" s="271"/>
      <c r="FB503" s="245"/>
      <c r="FC503" s="271"/>
      <c r="FD503" s="271"/>
      <c r="FE503" s="245"/>
      <c r="FF503" s="271"/>
      <c r="FG503" s="271"/>
      <c r="FH503" s="245"/>
      <c r="FI503" s="271"/>
      <c r="FJ503" s="271"/>
      <c r="FK503" s="245"/>
      <c r="FL503" s="271"/>
      <c r="FM503" s="271"/>
      <c r="FN503" s="245"/>
      <c r="FO503" s="271"/>
      <c r="FP503" s="271"/>
      <c r="FQ503" s="245"/>
      <c r="FR503" s="271"/>
      <c r="FS503" s="271"/>
      <c r="FT503" s="245"/>
      <c r="FU503" s="271"/>
      <c r="FV503" s="271"/>
      <c r="FW503" s="245"/>
      <c r="FX503" s="271"/>
      <c r="FY503" s="271"/>
      <c r="FZ503" s="245"/>
      <c r="GA503" s="271"/>
      <c r="GB503" s="271"/>
      <c r="GC503" s="245"/>
      <c r="GD503" s="271"/>
      <c r="GE503" s="271"/>
      <c r="GF503" s="245"/>
      <c r="GG503" s="271"/>
      <c r="GH503" s="271"/>
      <c r="GI503" s="245"/>
      <c r="GJ503" s="271"/>
      <c r="GK503" s="271"/>
      <c r="GL503" s="245"/>
      <c r="GM503" s="271"/>
      <c r="GN503" s="271"/>
      <c r="GO503" s="245"/>
      <c r="GP503" s="271"/>
      <c r="GQ503" s="271"/>
      <c r="GR503" s="245"/>
      <c r="GS503" s="271"/>
      <c r="GT503" s="271"/>
      <c r="GU503" s="245"/>
      <c r="GV503" s="271"/>
      <c r="GW503" s="271"/>
      <c r="GX503" s="245"/>
      <c r="GY503" s="271"/>
      <c r="GZ503" s="271"/>
      <c r="HA503" s="245"/>
      <c r="HB503" s="271"/>
      <c r="HC503" s="271"/>
      <c r="HD503" s="245"/>
      <c r="HE503" s="271"/>
      <c r="HF503" s="271"/>
      <c r="HG503" s="245"/>
      <c r="HH503" s="271"/>
      <c r="HI503" s="271"/>
      <c r="HJ503" s="245"/>
      <c r="HK503" s="271"/>
      <c r="HL503" s="271"/>
      <c r="HM503" s="245"/>
      <c r="HN503" s="271"/>
      <c r="HO503" s="271"/>
      <c r="HP503" s="245"/>
      <c r="HQ503" s="271"/>
      <c r="HR503" s="271"/>
      <c r="HS503" s="245"/>
      <c r="HT503" s="271"/>
      <c r="HU503" s="271"/>
      <c r="HV503" s="245"/>
      <c r="HW503" s="271"/>
      <c r="HX503" s="271"/>
      <c r="HY503" s="245"/>
      <c r="HZ503" s="271"/>
      <c r="IA503" s="271"/>
      <c r="IB503" s="245"/>
      <c r="IC503" s="271"/>
      <c r="ID503" s="271"/>
      <c r="IE503" s="245"/>
      <c r="IF503" s="271"/>
      <c r="IG503" s="271"/>
      <c r="IH503" s="245"/>
      <c r="II503" s="271"/>
      <c r="IJ503" s="271"/>
      <c r="IK503" s="245"/>
      <c r="IL503" s="271"/>
      <c r="IM503" s="271"/>
      <c r="IN503" s="245"/>
      <c r="IO503" s="271"/>
      <c r="IP503" s="271"/>
      <c r="IQ503" s="245"/>
      <c r="IR503" s="271"/>
      <c r="IS503" s="271"/>
      <c r="IT503" s="245"/>
      <c r="IU503" s="271"/>
      <c r="IV503" s="271"/>
      <c r="IW503" s="245"/>
      <c r="IX503" s="271"/>
      <c r="IY503" s="271"/>
      <c r="IZ503" s="245"/>
      <c r="JA503" s="271"/>
      <c r="JB503" s="271"/>
      <c r="JC503" s="245"/>
      <c r="JD503" s="271"/>
      <c r="JE503" s="271"/>
      <c r="JF503" s="245"/>
      <c r="JG503" s="271"/>
      <c r="JH503" s="271"/>
      <c r="JI503" s="245"/>
      <c r="JJ503" s="271"/>
      <c r="JK503" s="271"/>
      <c r="JL503" s="245"/>
      <c r="JM503" s="271"/>
      <c r="JN503" s="271"/>
      <c r="JO503" s="245"/>
      <c r="JP503" s="271"/>
      <c r="JQ503" s="271"/>
      <c r="JR503" s="245"/>
      <c r="JS503" s="271"/>
      <c r="JT503" s="271"/>
      <c r="JU503" s="245"/>
      <c r="JV503" s="271"/>
      <c r="JW503" s="271"/>
      <c r="JX503" s="245"/>
      <c r="JY503" s="271"/>
      <c r="JZ503" s="271"/>
      <c r="KA503" s="245"/>
      <c r="KB503" s="271"/>
      <c r="KC503" s="271"/>
      <c r="KD503" s="245"/>
      <c r="KE503" s="271"/>
      <c r="KF503" s="271"/>
      <c r="KG503" s="245"/>
      <c r="KH503" s="271"/>
      <c r="KI503" s="271"/>
      <c r="KJ503" s="245"/>
      <c r="KK503" s="271"/>
      <c r="KL503" s="271"/>
      <c r="KM503" s="245"/>
      <c r="KN503" s="271"/>
      <c r="KO503" s="271"/>
      <c r="KP503" s="245"/>
      <c r="KQ503" s="271"/>
      <c r="KR503" s="271"/>
      <c r="KS503" s="245"/>
      <c r="KT503" s="271"/>
      <c r="KU503" s="271"/>
      <c r="KV503" s="245"/>
      <c r="KW503" s="271"/>
      <c r="KX503" s="271"/>
      <c r="KY503" s="245"/>
      <c r="KZ503" s="271"/>
      <c r="LA503" s="271"/>
      <c r="LB503" s="245"/>
      <c r="LC503" s="271"/>
      <c r="LD503" s="271"/>
      <c r="LE503" s="245"/>
      <c r="LF503" s="271"/>
      <c r="LG503" s="271"/>
      <c r="LH503" s="245"/>
      <c r="LI503" s="271"/>
      <c r="LJ503" s="271"/>
      <c r="LK503" s="245"/>
      <c r="LL503" s="271"/>
      <c r="LM503" s="271"/>
      <c r="LN503" s="245"/>
      <c r="LO503" s="271"/>
      <c r="LP503" s="271"/>
      <c r="LQ503" s="245"/>
      <c r="LR503" s="271"/>
      <c r="LS503" s="271"/>
      <c r="LT503" s="245"/>
      <c r="LU503" s="271"/>
      <c r="LV503" s="271"/>
      <c r="LW503" s="245"/>
      <c r="LX503" s="271"/>
      <c r="LY503" s="271"/>
      <c r="LZ503" s="245"/>
      <c r="MA503" s="271"/>
      <c r="MB503" s="271"/>
      <c r="MC503" s="245"/>
      <c r="MD503" s="271"/>
      <c r="ME503" s="271"/>
      <c r="MF503" s="245"/>
      <c r="MG503" s="271"/>
      <c r="MH503" s="271"/>
      <c r="MI503" s="245"/>
      <c r="MJ503" s="271"/>
      <c r="MK503" s="271"/>
      <c r="ML503" s="245"/>
      <c r="MM503" s="271"/>
      <c r="MN503" s="271"/>
      <c r="MO503" s="245"/>
      <c r="MP503" s="271"/>
      <c r="MQ503" s="271"/>
      <c r="MR503" s="245"/>
      <c r="MS503" s="271"/>
      <c r="MT503" s="271"/>
      <c r="MU503" s="245"/>
      <c r="MV503" s="271"/>
      <c r="MW503" s="271"/>
      <c r="MX503" s="245"/>
      <c r="MY503" s="271"/>
      <c r="MZ503" s="271"/>
      <c r="NA503" s="245"/>
      <c r="NB503" s="271"/>
      <c r="NC503" s="271"/>
      <c r="ND503" s="245"/>
      <c r="NE503" s="271"/>
      <c r="NF503" s="271"/>
      <c r="NG503" s="245"/>
      <c r="NH503" s="271"/>
      <c r="NI503" s="271"/>
      <c r="NJ503" s="245"/>
      <c r="NK503" s="271"/>
      <c r="NL503" s="271"/>
      <c r="NM503" s="245"/>
      <c r="NN503" s="271"/>
      <c r="NO503" s="271"/>
      <c r="NP503" s="245"/>
      <c r="NQ503" s="271"/>
      <c r="NR503" s="271"/>
      <c r="NS503" s="245"/>
      <c r="NT503" s="271"/>
      <c r="NU503" s="271"/>
      <c r="NV503" s="245"/>
      <c r="NW503" s="271"/>
      <c r="NX503" s="271"/>
      <c r="NY503" s="245"/>
      <c r="NZ503" s="271"/>
      <c r="OA503" s="271"/>
      <c r="OB503" s="245"/>
      <c r="OC503" s="271"/>
      <c r="OD503" s="271"/>
      <c r="OE503" s="245"/>
      <c r="OF503" s="271"/>
      <c r="OG503" s="271"/>
      <c r="OH503" s="245"/>
      <c r="OI503" s="271"/>
      <c r="OJ503" s="271"/>
      <c r="OK503" s="245"/>
      <c r="OL503" s="271"/>
      <c r="OM503" s="271"/>
      <c r="ON503" s="245"/>
      <c r="OO503" s="271"/>
      <c r="OP503" s="271"/>
      <c r="OQ503" s="245"/>
      <c r="OR503" s="271"/>
      <c r="OS503" s="271"/>
      <c r="OT503" s="245"/>
      <c r="OU503" s="271"/>
      <c r="OV503" s="271"/>
      <c r="OW503" s="245"/>
      <c r="OX503" s="271"/>
      <c r="OY503" s="271"/>
      <c r="OZ503" s="245"/>
      <c r="PA503" s="271"/>
      <c r="PB503" s="271"/>
      <c r="PC503" s="245"/>
      <c r="PD503" s="271"/>
      <c r="PE503" s="271"/>
      <c r="PF503" s="245"/>
      <c r="PG503" s="271"/>
      <c r="PH503" s="271"/>
      <c r="PI503" s="245"/>
      <c r="PJ503" s="271"/>
      <c r="PK503" s="271"/>
      <c r="PL503" s="245"/>
      <c r="PM503" s="271"/>
      <c r="PN503" s="271"/>
      <c r="PO503" s="245"/>
      <c r="PP503" s="271"/>
      <c r="PQ503" s="271"/>
      <c r="PR503" s="245"/>
      <c r="PS503" s="271"/>
      <c r="PT503" s="271"/>
      <c r="PU503" s="245"/>
      <c r="PV503" s="271"/>
      <c r="PW503" s="271"/>
      <c r="PX503" s="245"/>
      <c r="PY503" s="271"/>
      <c r="PZ503" s="271"/>
      <c r="QA503" s="245"/>
      <c r="QB503" s="271"/>
      <c r="QC503" s="271"/>
      <c r="QD503" s="245"/>
      <c r="QE503" s="271"/>
      <c r="QF503" s="271"/>
      <c r="QG503" s="245"/>
      <c r="QH503" s="271"/>
      <c r="QI503" s="271"/>
      <c r="QJ503" s="245"/>
      <c r="QK503" s="271"/>
      <c r="QL503" s="271"/>
      <c r="QM503" s="245"/>
      <c r="QN503" s="271"/>
      <c r="QO503" s="271"/>
      <c r="QP503" s="245"/>
      <c r="QQ503" s="271"/>
      <c r="QR503" s="271"/>
      <c r="QS503" s="245"/>
      <c r="QT503" s="271"/>
      <c r="QU503" s="271"/>
      <c r="QV503" s="245"/>
      <c r="QW503" s="271"/>
      <c r="QX503" s="271"/>
      <c r="QY503" s="245"/>
      <c r="QZ503" s="271"/>
      <c r="RA503" s="271"/>
      <c r="RB503" s="245"/>
      <c r="RC503" s="271"/>
      <c r="RD503" s="271"/>
      <c r="RE503" s="245"/>
      <c r="RF503" s="271"/>
    </row>
    <row r="504" spans="1:474" x14ac:dyDescent="0.2">
      <c r="A504" s="261"/>
      <c r="B504" s="283"/>
      <c r="C504" s="283"/>
      <c r="D504" s="283"/>
      <c r="E504" s="279" t="s">
        <v>292</v>
      </c>
      <c r="F504" s="238"/>
      <c r="G504" s="238"/>
      <c r="H504" s="262"/>
      <c r="I504" s="262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1"/>
      <c r="B505" s="283"/>
      <c r="C505" s="283"/>
      <c r="D505" s="283"/>
      <c r="E505" s="279" t="s">
        <v>293</v>
      </c>
      <c r="F505" s="238"/>
      <c r="G505" s="238"/>
      <c r="H505" s="262"/>
      <c r="I505" s="262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1"/>
      <c r="B506" s="283"/>
      <c r="C506" s="283"/>
      <c r="D506" s="283"/>
      <c r="E506" s="279" t="s">
        <v>292</v>
      </c>
      <c r="F506" s="238"/>
      <c r="G506" s="238"/>
      <c r="H506" s="262"/>
      <c r="I506" s="262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1"/>
      <c r="B507" s="283"/>
      <c r="C507" s="283"/>
      <c r="D507" s="283"/>
      <c r="E507" s="279" t="s">
        <v>293</v>
      </c>
      <c r="F507" s="238"/>
      <c r="G507" s="238"/>
      <c r="H507" s="262"/>
      <c r="I507" s="262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1"/>
      <c r="B508" s="283"/>
      <c r="C508" s="283"/>
      <c r="D508" s="283"/>
      <c r="E508" s="279" t="s">
        <v>292</v>
      </c>
      <c r="F508" s="227"/>
      <c r="G508" s="227"/>
      <c r="H508" s="262"/>
      <c r="I508" s="262"/>
      <c r="J508" s="227"/>
      <c r="K508" s="238"/>
      <c r="L508" s="227"/>
      <c r="M508" s="227"/>
      <c r="N508" s="238"/>
      <c r="O508" s="227"/>
      <c r="P508" s="227"/>
      <c r="Q508" s="238"/>
      <c r="R508" s="227"/>
      <c r="S508" s="227"/>
      <c r="T508" s="238"/>
      <c r="U508" s="227"/>
      <c r="V508" s="227"/>
      <c r="W508" s="238"/>
      <c r="X508" s="227"/>
      <c r="Y508" s="227"/>
      <c r="Z508" s="238"/>
      <c r="AA508" s="227"/>
      <c r="AB508" s="227"/>
      <c r="AC508" s="238"/>
      <c r="AD508" s="227"/>
      <c r="AE508" s="227"/>
      <c r="AF508" s="238"/>
      <c r="AG508" s="227"/>
      <c r="AH508" s="227"/>
      <c r="AI508" s="238"/>
      <c r="AJ508" s="227"/>
      <c r="AK508" s="227"/>
      <c r="AL508" s="238"/>
      <c r="AM508" s="227"/>
      <c r="AN508" s="227"/>
      <c r="AO508" s="238"/>
      <c r="AP508" s="227"/>
      <c r="AQ508" s="227"/>
      <c r="AR508" s="238"/>
      <c r="AS508" s="227"/>
      <c r="AT508" s="227"/>
      <c r="AU508" s="238"/>
      <c r="AV508" s="227"/>
      <c r="AW508" s="227"/>
      <c r="AX508" s="238"/>
      <c r="AY508" s="227"/>
      <c r="AZ508" s="227"/>
      <c r="BA508" s="238"/>
      <c r="BB508" s="227"/>
      <c r="BC508" s="227"/>
      <c r="BD508" s="238"/>
      <c r="BE508" s="227"/>
      <c r="BF508" s="227"/>
      <c r="BG508" s="238"/>
      <c r="BH508" s="227"/>
      <c r="BI508" s="227"/>
      <c r="BJ508" s="238"/>
      <c r="BK508" s="227"/>
      <c r="BL508" s="227"/>
      <c r="BM508" s="238"/>
      <c r="BN508" s="227"/>
      <c r="BO508" s="227"/>
      <c r="BP508" s="238"/>
      <c r="BQ508" s="227"/>
      <c r="BR508" s="227"/>
      <c r="BS508" s="238"/>
      <c r="BT508" s="227"/>
      <c r="BU508" s="227"/>
      <c r="BV508" s="238"/>
      <c r="BW508" s="227"/>
      <c r="BX508" s="227"/>
      <c r="BY508" s="238"/>
      <c r="BZ508" s="227"/>
      <c r="CA508" s="227"/>
      <c r="CB508" s="238"/>
      <c r="CC508" s="227"/>
      <c r="CD508" s="227"/>
      <c r="CE508" s="238"/>
      <c r="CF508" s="227"/>
      <c r="CG508" s="227"/>
      <c r="CH508" s="238"/>
      <c r="CI508" s="227"/>
      <c r="CJ508" s="227"/>
      <c r="CK508" s="238"/>
      <c r="CL508" s="227"/>
      <c r="CM508" s="227"/>
      <c r="CN508" s="238"/>
      <c r="CO508" s="227"/>
      <c r="CP508" s="227"/>
      <c r="CQ508" s="238"/>
      <c r="CR508" s="227"/>
      <c r="CS508" s="227"/>
      <c r="CT508" s="238"/>
      <c r="CU508" s="227"/>
      <c r="CV508" s="227"/>
      <c r="CW508" s="238"/>
      <c r="CX508" s="227"/>
      <c r="CY508" s="227"/>
      <c r="CZ508" s="238"/>
      <c r="DA508" s="227"/>
      <c r="DB508" s="227"/>
      <c r="DC508" s="238"/>
      <c r="DD508" s="227"/>
      <c r="DE508" s="227"/>
      <c r="DF508" s="238"/>
      <c r="DG508" s="227"/>
      <c r="DH508" s="227"/>
      <c r="DI508" s="238"/>
      <c r="DJ508" s="227"/>
      <c r="DK508" s="227"/>
      <c r="DL508" s="238"/>
      <c r="DM508" s="227"/>
      <c r="DN508" s="227"/>
      <c r="DO508" s="238"/>
      <c r="DP508" s="227"/>
      <c r="DQ508" s="227"/>
      <c r="DR508" s="238"/>
      <c r="DS508" s="227"/>
      <c r="DT508" s="227"/>
      <c r="DU508" s="238"/>
      <c r="DV508" s="271"/>
      <c r="DW508" s="271"/>
      <c r="DX508" s="245"/>
      <c r="DY508" s="271"/>
      <c r="DZ508" s="271"/>
      <c r="EA508" s="245"/>
      <c r="EB508" s="271"/>
      <c r="EC508" s="271"/>
      <c r="ED508" s="245"/>
      <c r="EE508" s="271"/>
      <c r="EF508" s="271"/>
      <c r="EG508" s="245"/>
      <c r="EH508" s="271"/>
      <c r="EI508" s="271"/>
      <c r="EJ508" s="245"/>
      <c r="EK508" s="271"/>
      <c r="EL508" s="271"/>
      <c r="EM508" s="245"/>
      <c r="EN508" s="271"/>
      <c r="EO508" s="271"/>
      <c r="EP508" s="245"/>
      <c r="EQ508" s="271"/>
      <c r="ER508" s="271"/>
      <c r="ES508" s="245"/>
      <c r="ET508" s="271"/>
      <c r="EU508" s="271"/>
      <c r="EV508" s="245"/>
      <c r="EW508" s="271"/>
      <c r="EX508" s="271"/>
      <c r="EY508" s="245"/>
      <c r="EZ508" s="271"/>
      <c r="FA508" s="271"/>
      <c r="FB508" s="245"/>
      <c r="FC508" s="271"/>
      <c r="FD508" s="271"/>
      <c r="FE508" s="245"/>
      <c r="FF508" s="271"/>
      <c r="FG508" s="271"/>
      <c r="FH508" s="245"/>
      <c r="FI508" s="271"/>
      <c r="FJ508" s="271"/>
      <c r="FK508" s="245"/>
      <c r="FL508" s="271"/>
      <c r="FM508" s="271"/>
      <c r="FN508" s="245"/>
      <c r="FO508" s="271"/>
      <c r="FP508" s="271"/>
      <c r="FQ508" s="245"/>
      <c r="FR508" s="271"/>
      <c r="FS508" s="271"/>
      <c r="FT508" s="245"/>
      <c r="FU508" s="271"/>
      <c r="FV508" s="271"/>
      <c r="FW508" s="245"/>
      <c r="FX508" s="271"/>
      <c r="FY508" s="271"/>
      <c r="FZ508" s="245"/>
      <c r="GA508" s="271"/>
      <c r="GB508" s="271"/>
      <c r="GC508" s="245"/>
      <c r="GD508" s="271"/>
      <c r="GE508" s="271"/>
      <c r="GF508" s="245"/>
      <c r="GG508" s="271"/>
      <c r="GH508" s="271"/>
      <c r="GI508" s="245"/>
      <c r="GJ508" s="271"/>
      <c r="GK508" s="271"/>
      <c r="GL508" s="245"/>
      <c r="GM508" s="271"/>
      <c r="GN508" s="271"/>
      <c r="GO508" s="245"/>
      <c r="GP508" s="271"/>
      <c r="GQ508" s="271"/>
      <c r="GR508" s="245"/>
      <c r="GS508" s="271"/>
      <c r="GT508" s="271"/>
      <c r="GU508" s="245"/>
      <c r="GV508" s="271"/>
      <c r="GW508" s="271"/>
      <c r="GX508" s="245"/>
      <c r="GY508" s="271"/>
      <c r="GZ508" s="271"/>
      <c r="HA508" s="245"/>
      <c r="HB508" s="271"/>
      <c r="HC508" s="271"/>
      <c r="HD508" s="245"/>
      <c r="HE508" s="271"/>
      <c r="HF508" s="271"/>
      <c r="HG508" s="245"/>
      <c r="HH508" s="271"/>
      <c r="HI508" s="271"/>
      <c r="HJ508" s="245"/>
      <c r="HK508" s="271"/>
      <c r="HL508" s="271"/>
      <c r="HM508" s="245"/>
      <c r="HN508" s="271"/>
      <c r="HO508" s="271"/>
      <c r="HP508" s="245"/>
      <c r="HQ508" s="271"/>
      <c r="HR508" s="271"/>
      <c r="HS508" s="245"/>
      <c r="HT508" s="271"/>
      <c r="HU508" s="271"/>
      <c r="HV508" s="245"/>
      <c r="HW508" s="271"/>
      <c r="HX508" s="271"/>
      <c r="HY508" s="245"/>
      <c r="HZ508" s="271"/>
      <c r="IA508" s="271"/>
      <c r="IB508" s="245"/>
      <c r="IC508" s="271"/>
      <c r="ID508" s="271"/>
      <c r="IE508" s="245"/>
      <c r="IF508" s="271"/>
      <c r="IG508" s="271"/>
      <c r="IH508" s="245"/>
      <c r="II508" s="271"/>
      <c r="IJ508" s="271"/>
      <c r="IK508" s="245"/>
      <c r="IL508" s="271"/>
      <c r="IM508" s="271"/>
      <c r="IN508" s="245"/>
      <c r="IO508" s="271"/>
      <c r="IP508" s="271"/>
      <c r="IQ508" s="245"/>
      <c r="IR508" s="271"/>
      <c r="IS508" s="271"/>
      <c r="IT508" s="245"/>
      <c r="IU508" s="271"/>
      <c r="IV508" s="271"/>
      <c r="IW508" s="245"/>
      <c r="IX508" s="271"/>
      <c r="IY508" s="271"/>
      <c r="IZ508" s="245"/>
      <c r="JA508" s="271"/>
      <c r="JB508" s="271"/>
      <c r="JC508" s="245"/>
      <c r="JD508" s="271"/>
      <c r="JE508" s="271"/>
      <c r="JF508" s="245"/>
      <c r="JG508" s="271"/>
      <c r="JH508" s="271"/>
      <c r="JI508" s="245"/>
      <c r="JJ508" s="271"/>
      <c r="JK508" s="271"/>
      <c r="JL508" s="245"/>
      <c r="JM508" s="271"/>
      <c r="JN508" s="271"/>
      <c r="JO508" s="245"/>
      <c r="JP508" s="271"/>
      <c r="JQ508" s="271"/>
      <c r="JR508" s="245"/>
      <c r="JS508" s="271"/>
      <c r="JT508" s="271"/>
      <c r="JU508" s="245"/>
      <c r="JV508" s="271"/>
      <c r="JW508" s="271"/>
      <c r="JX508" s="245"/>
      <c r="JY508" s="271"/>
      <c r="JZ508" s="271"/>
      <c r="KA508" s="245"/>
      <c r="KB508" s="271"/>
      <c r="KC508" s="271"/>
      <c r="KD508" s="245"/>
      <c r="KE508" s="271"/>
      <c r="KF508" s="271"/>
      <c r="KG508" s="245"/>
      <c r="KH508" s="271"/>
      <c r="KI508" s="271"/>
      <c r="KJ508" s="245"/>
      <c r="KK508" s="271"/>
      <c r="KL508" s="271"/>
      <c r="KM508" s="245"/>
      <c r="KN508" s="271"/>
      <c r="KO508" s="271"/>
      <c r="KP508" s="245"/>
      <c r="KQ508" s="271"/>
      <c r="KR508" s="271"/>
      <c r="KS508" s="245"/>
      <c r="KT508" s="271"/>
      <c r="KU508" s="271"/>
      <c r="KV508" s="245"/>
      <c r="KW508" s="271"/>
      <c r="KX508" s="271"/>
      <c r="KY508" s="245"/>
      <c r="KZ508" s="271"/>
      <c r="LA508" s="271"/>
      <c r="LB508" s="245"/>
      <c r="LC508" s="271"/>
      <c r="LD508" s="271"/>
      <c r="LE508" s="245"/>
      <c r="LF508" s="271"/>
      <c r="LG508" s="271"/>
      <c r="LH508" s="245"/>
      <c r="LI508" s="271"/>
      <c r="LJ508" s="271"/>
      <c r="LK508" s="245"/>
      <c r="LL508" s="271"/>
      <c r="LM508" s="271"/>
      <c r="LN508" s="245"/>
      <c r="LO508" s="271"/>
      <c r="LP508" s="271"/>
      <c r="LQ508" s="245"/>
      <c r="LR508" s="271"/>
      <c r="LS508" s="271"/>
      <c r="LT508" s="245"/>
      <c r="LU508" s="271"/>
      <c r="LV508" s="271"/>
      <c r="LW508" s="245"/>
      <c r="LX508" s="271"/>
      <c r="LY508" s="271"/>
      <c r="LZ508" s="245"/>
      <c r="MA508" s="271"/>
      <c r="MB508" s="271"/>
      <c r="MC508" s="245"/>
      <c r="MD508" s="271"/>
      <c r="ME508" s="271"/>
      <c r="MF508" s="245"/>
      <c r="MG508" s="271"/>
      <c r="MH508" s="271"/>
      <c r="MI508" s="245"/>
      <c r="MJ508" s="271"/>
      <c r="MK508" s="271"/>
      <c r="ML508" s="245"/>
      <c r="MM508" s="271"/>
      <c r="MN508" s="271"/>
      <c r="MO508" s="245"/>
      <c r="MP508" s="271"/>
      <c r="MQ508" s="271"/>
      <c r="MR508" s="245"/>
      <c r="MS508" s="271"/>
      <c r="MT508" s="271"/>
      <c r="MU508" s="245"/>
      <c r="MV508" s="271"/>
      <c r="MW508" s="271"/>
      <c r="MX508" s="245"/>
      <c r="MY508" s="271"/>
      <c r="MZ508" s="271"/>
      <c r="NA508" s="245"/>
      <c r="NB508" s="271"/>
      <c r="NC508" s="271"/>
      <c r="ND508" s="245"/>
      <c r="NE508" s="271"/>
      <c r="NF508" s="271"/>
      <c r="NG508" s="245"/>
      <c r="NH508" s="271"/>
      <c r="NI508" s="271"/>
      <c r="NJ508" s="245"/>
      <c r="NK508" s="271"/>
      <c r="NL508" s="271"/>
      <c r="NM508" s="245"/>
      <c r="NN508" s="271"/>
      <c r="NO508" s="271"/>
      <c r="NP508" s="245"/>
      <c r="NQ508" s="271"/>
      <c r="NR508" s="271"/>
      <c r="NS508" s="245"/>
      <c r="NT508" s="271"/>
      <c r="NU508" s="271"/>
      <c r="NV508" s="245"/>
      <c r="NW508" s="271"/>
      <c r="NX508" s="271"/>
      <c r="NY508" s="245"/>
      <c r="NZ508" s="271"/>
      <c r="OA508" s="271"/>
      <c r="OB508" s="245"/>
      <c r="OC508" s="271"/>
      <c r="OD508" s="271"/>
      <c r="OE508" s="245"/>
      <c r="OF508" s="271"/>
      <c r="OG508" s="271"/>
      <c r="OH508" s="245"/>
      <c r="OI508" s="271"/>
      <c r="OJ508" s="271"/>
      <c r="OK508" s="245"/>
      <c r="OL508" s="271"/>
      <c r="OM508" s="271"/>
      <c r="ON508" s="245"/>
      <c r="OO508" s="271"/>
      <c r="OP508" s="271"/>
      <c r="OQ508" s="245"/>
      <c r="OR508" s="271"/>
      <c r="OS508" s="271"/>
      <c r="OT508" s="245"/>
      <c r="OU508" s="271"/>
      <c r="OV508" s="271"/>
      <c r="OW508" s="245"/>
      <c r="OX508" s="271"/>
      <c r="OY508" s="271"/>
      <c r="OZ508" s="245"/>
      <c r="PA508" s="271"/>
      <c r="PB508" s="271"/>
      <c r="PC508" s="245"/>
      <c r="PD508" s="271"/>
      <c r="PE508" s="271"/>
      <c r="PF508" s="245"/>
      <c r="PG508" s="271"/>
      <c r="PH508" s="271"/>
      <c r="PI508" s="245"/>
      <c r="PJ508" s="271"/>
      <c r="PK508" s="271"/>
      <c r="PL508" s="245"/>
      <c r="PM508" s="271"/>
      <c r="PN508" s="271"/>
      <c r="PO508" s="245"/>
      <c r="PP508" s="271"/>
      <c r="PQ508" s="271"/>
      <c r="PR508" s="245"/>
      <c r="PS508" s="271"/>
      <c r="PT508" s="271"/>
      <c r="PU508" s="245"/>
      <c r="PV508" s="271"/>
      <c r="PW508" s="271"/>
      <c r="PX508" s="245"/>
      <c r="PY508" s="271"/>
      <c r="PZ508" s="271"/>
      <c r="QA508" s="245"/>
      <c r="QB508" s="271"/>
      <c r="QC508" s="271"/>
      <c r="QD508" s="245"/>
      <c r="QE508" s="271"/>
      <c r="QF508" s="271"/>
      <c r="QG508" s="245"/>
      <c r="QH508" s="271"/>
      <c r="QI508" s="271"/>
      <c r="QJ508" s="245"/>
      <c r="QK508" s="271"/>
      <c r="QL508" s="271"/>
      <c r="QM508" s="245"/>
      <c r="QN508" s="271"/>
      <c r="QO508" s="271"/>
      <c r="QP508" s="245"/>
      <c r="QQ508" s="271"/>
      <c r="QR508" s="271"/>
      <c r="QS508" s="245"/>
      <c r="QT508" s="271"/>
      <c r="QU508" s="271"/>
      <c r="QV508" s="245"/>
      <c r="QW508" s="271"/>
      <c r="QX508" s="271"/>
      <c r="QY508" s="245"/>
      <c r="QZ508" s="271"/>
      <c r="RA508" s="271"/>
      <c r="RB508" s="245"/>
      <c r="RC508" s="271"/>
      <c r="RD508" s="271"/>
      <c r="RE508" s="245"/>
      <c r="RF508" s="271"/>
    </row>
    <row r="509" spans="1:474" x14ac:dyDescent="0.2">
      <c r="A509" s="261"/>
      <c r="B509" s="283"/>
      <c r="C509" s="283"/>
      <c r="D509" s="283"/>
      <c r="E509" s="279" t="s">
        <v>293</v>
      </c>
      <c r="F509" s="238"/>
      <c r="G509" s="238"/>
      <c r="H509" s="262"/>
      <c r="I509" s="262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1"/>
      <c r="B510" s="283"/>
      <c r="C510" s="283"/>
      <c r="D510" s="283"/>
      <c r="E510" s="279" t="s">
        <v>292</v>
      </c>
      <c r="F510" s="238"/>
      <c r="G510" s="238"/>
      <c r="H510" s="262"/>
      <c r="I510" s="262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1"/>
      <c r="B511" s="283"/>
      <c r="C511" s="283"/>
      <c r="D511" s="283"/>
      <c r="E511" s="279" t="s">
        <v>293</v>
      </c>
      <c r="F511" s="238"/>
      <c r="G511" s="238"/>
      <c r="H511" s="262"/>
      <c r="I511" s="262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1"/>
      <c r="B512" s="283"/>
      <c r="C512" s="283"/>
      <c r="D512" s="283"/>
      <c r="E512" s="279" t="s">
        <v>292</v>
      </c>
      <c r="F512" s="238"/>
      <c r="G512" s="238"/>
      <c r="H512" s="262"/>
      <c r="I512" s="262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1"/>
      <c r="B513" s="283"/>
      <c r="C513" s="283"/>
      <c r="D513" s="283"/>
      <c r="E513" s="279" t="s">
        <v>293</v>
      </c>
      <c r="F513" s="238"/>
      <c r="G513" s="238"/>
      <c r="H513" s="262"/>
      <c r="I513" s="262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1"/>
      <c r="B514" s="283"/>
      <c r="C514" s="283"/>
      <c r="D514" s="283"/>
      <c r="E514" s="279" t="s">
        <v>292</v>
      </c>
      <c r="F514" s="238"/>
      <c r="G514" s="238"/>
      <c r="H514" s="262"/>
      <c r="I514" s="262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1"/>
      <c r="B515" s="283"/>
      <c r="C515" s="283"/>
      <c r="D515" s="283"/>
      <c r="E515" s="279" t="s">
        <v>293</v>
      </c>
      <c r="F515" s="238"/>
      <c r="G515" s="238"/>
      <c r="H515" s="262"/>
      <c r="I515" s="262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1"/>
      <c r="B516" s="283"/>
      <c r="C516" s="283"/>
      <c r="D516" s="283"/>
      <c r="E516" s="279" t="s">
        <v>292</v>
      </c>
      <c r="F516" s="227"/>
      <c r="G516" s="227"/>
      <c r="H516" s="262"/>
      <c r="I516" s="262"/>
      <c r="J516" s="227"/>
      <c r="K516" s="238"/>
      <c r="L516" s="227"/>
      <c r="M516" s="227"/>
      <c r="N516" s="238"/>
      <c r="O516" s="227"/>
      <c r="P516" s="227"/>
      <c r="Q516" s="238"/>
      <c r="R516" s="227"/>
      <c r="S516" s="227"/>
      <c r="T516" s="238"/>
      <c r="U516" s="227"/>
      <c r="V516" s="227"/>
      <c r="W516" s="238"/>
      <c r="X516" s="227"/>
      <c r="Y516" s="227"/>
      <c r="Z516" s="238"/>
      <c r="AA516" s="227"/>
      <c r="AB516" s="227"/>
      <c r="AC516" s="238"/>
      <c r="AD516" s="227"/>
      <c r="AE516" s="227"/>
      <c r="AF516" s="238"/>
      <c r="AG516" s="227"/>
      <c r="AH516" s="227"/>
      <c r="AI516" s="238"/>
      <c r="AJ516" s="227"/>
      <c r="AK516" s="227"/>
      <c r="AL516" s="238"/>
      <c r="AM516" s="227"/>
      <c r="AN516" s="227"/>
      <c r="AO516" s="238"/>
      <c r="AP516" s="227"/>
      <c r="AQ516" s="227"/>
      <c r="AR516" s="238"/>
      <c r="AS516" s="227"/>
      <c r="AT516" s="227"/>
      <c r="AU516" s="238"/>
      <c r="AV516" s="227"/>
      <c r="AW516" s="227"/>
      <c r="AX516" s="238"/>
      <c r="AY516" s="227"/>
      <c r="AZ516" s="227"/>
      <c r="BA516" s="238"/>
      <c r="BB516" s="227"/>
      <c r="BC516" s="227"/>
      <c r="BD516" s="238"/>
      <c r="BE516" s="227"/>
      <c r="BF516" s="227"/>
      <c r="BG516" s="238"/>
      <c r="BH516" s="227"/>
      <c r="BI516" s="227"/>
      <c r="BJ516" s="238"/>
      <c r="BK516" s="227"/>
      <c r="BL516" s="227"/>
      <c r="BM516" s="238"/>
      <c r="BN516" s="227"/>
      <c r="BO516" s="227"/>
      <c r="BP516" s="238"/>
      <c r="BQ516" s="227"/>
      <c r="BR516" s="227"/>
      <c r="BS516" s="238"/>
      <c r="BT516" s="227"/>
      <c r="BU516" s="227"/>
      <c r="BV516" s="238"/>
      <c r="BW516" s="227"/>
      <c r="BX516" s="227"/>
      <c r="BY516" s="238"/>
      <c r="BZ516" s="227"/>
      <c r="CA516" s="227"/>
      <c r="CB516" s="238"/>
      <c r="CC516" s="227"/>
      <c r="CD516" s="227"/>
      <c r="CE516" s="238"/>
      <c r="CF516" s="227"/>
      <c r="CG516" s="227"/>
      <c r="CH516" s="238"/>
      <c r="CI516" s="227"/>
      <c r="CJ516" s="227"/>
      <c r="CK516" s="238"/>
      <c r="CL516" s="227"/>
      <c r="CM516" s="227"/>
      <c r="CN516" s="238"/>
      <c r="CO516" s="227"/>
      <c r="CP516" s="227"/>
      <c r="CQ516" s="238"/>
      <c r="CR516" s="227"/>
      <c r="CS516" s="227"/>
      <c r="CT516" s="238"/>
      <c r="CU516" s="227"/>
      <c r="CV516" s="227"/>
      <c r="CW516" s="238"/>
      <c r="CX516" s="227"/>
      <c r="CY516" s="227"/>
      <c r="CZ516" s="238"/>
      <c r="DA516" s="227"/>
      <c r="DB516" s="227"/>
      <c r="DC516" s="238"/>
      <c r="DD516" s="227"/>
      <c r="DE516" s="227"/>
      <c r="DF516" s="238"/>
      <c r="DG516" s="227"/>
      <c r="DH516" s="227"/>
      <c r="DI516" s="238"/>
      <c r="DJ516" s="227"/>
      <c r="DK516" s="227"/>
      <c r="DL516" s="238"/>
      <c r="DM516" s="227"/>
      <c r="DN516" s="227"/>
      <c r="DO516" s="238"/>
      <c r="DP516" s="227"/>
      <c r="DQ516" s="227"/>
      <c r="DR516" s="238"/>
      <c r="DS516" s="227"/>
      <c r="DT516" s="227"/>
      <c r="DU516" s="238"/>
      <c r="DV516" s="271"/>
      <c r="DW516" s="271"/>
      <c r="DX516" s="245"/>
      <c r="DY516" s="271"/>
      <c r="DZ516" s="271"/>
      <c r="EA516" s="245"/>
      <c r="EB516" s="271"/>
      <c r="EC516" s="271"/>
      <c r="ED516" s="245"/>
      <c r="EE516" s="271"/>
      <c r="EF516" s="271"/>
      <c r="EG516" s="245"/>
      <c r="EH516" s="271"/>
      <c r="EI516" s="271"/>
      <c r="EJ516" s="245"/>
      <c r="EK516" s="271"/>
      <c r="EL516" s="271"/>
      <c r="EM516" s="245"/>
      <c r="EN516" s="271"/>
      <c r="EO516" s="271"/>
      <c r="EP516" s="245"/>
      <c r="EQ516" s="271"/>
      <c r="ER516" s="271"/>
      <c r="ES516" s="245"/>
      <c r="ET516" s="271"/>
      <c r="EU516" s="271"/>
      <c r="EV516" s="245"/>
      <c r="EW516" s="271"/>
      <c r="EX516" s="271"/>
      <c r="EY516" s="245"/>
      <c r="EZ516" s="271"/>
      <c r="FA516" s="271"/>
      <c r="FB516" s="245"/>
      <c r="FC516" s="271"/>
      <c r="FD516" s="271"/>
      <c r="FE516" s="245"/>
      <c r="FF516" s="271"/>
      <c r="FG516" s="271"/>
      <c r="FH516" s="245"/>
      <c r="FI516" s="271"/>
      <c r="FJ516" s="271"/>
      <c r="FK516" s="245"/>
      <c r="FL516" s="271"/>
      <c r="FM516" s="271"/>
      <c r="FN516" s="245"/>
      <c r="FO516" s="271"/>
      <c r="FP516" s="271"/>
      <c r="FQ516" s="245"/>
      <c r="FR516" s="271"/>
      <c r="FS516" s="271"/>
      <c r="FT516" s="245"/>
      <c r="FU516" s="271"/>
      <c r="FV516" s="271"/>
      <c r="FW516" s="245"/>
      <c r="FX516" s="271"/>
      <c r="FY516" s="271"/>
      <c r="FZ516" s="245"/>
      <c r="GA516" s="271"/>
      <c r="GB516" s="271"/>
      <c r="GC516" s="245"/>
      <c r="GD516" s="271"/>
      <c r="GE516" s="271"/>
      <c r="GF516" s="245"/>
      <c r="GG516" s="271"/>
      <c r="GH516" s="271"/>
      <c r="GI516" s="245"/>
      <c r="GJ516" s="271"/>
      <c r="GK516" s="271"/>
      <c r="GL516" s="245"/>
      <c r="GM516" s="271"/>
      <c r="GN516" s="271"/>
      <c r="GO516" s="245"/>
      <c r="GP516" s="271"/>
      <c r="GQ516" s="271"/>
      <c r="GR516" s="245"/>
      <c r="GS516" s="271"/>
      <c r="GT516" s="271"/>
      <c r="GU516" s="245"/>
      <c r="GV516" s="271"/>
      <c r="GW516" s="271"/>
      <c r="GX516" s="245"/>
      <c r="GY516" s="271"/>
      <c r="GZ516" s="271"/>
      <c r="HA516" s="245"/>
      <c r="HB516" s="271"/>
      <c r="HC516" s="271"/>
      <c r="HD516" s="245"/>
      <c r="HE516" s="271"/>
      <c r="HF516" s="271"/>
      <c r="HG516" s="245"/>
      <c r="HH516" s="271"/>
      <c r="HI516" s="271"/>
      <c r="HJ516" s="245"/>
      <c r="HK516" s="271"/>
      <c r="HL516" s="271"/>
      <c r="HM516" s="245"/>
      <c r="HN516" s="271"/>
      <c r="HO516" s="271"/>
      <c r="HP516" s="245"/>
      <c r="HQ516" s="271"/>
      <c r="HR516" s="271"/>
      <c r="HS516" s="245"/>
      <c r="HT516" s="271"/>
      <c r="HU516" s="271"/>
      <c r="HV516" s="245"/>
      <c r="HW516" s="271"/>
      <c r="HX516" s="271"/>
      <c r="HY516" s="245"/>
      <c r="HZ516" s="271"/>
      <c r="IA516" s="271"/>
      <c r="IB516" s="245"/>
      <c r="IC516" s="271"/>
      <c r="ID516" s="271"/>
      <c r="IE516" s="245"/>
      <c r="IF516" s="271"/>
      <c r="IG516" s="271"/>
      <c r="IH516" s="245"/>
      <c r="II516" s="271"/>
      <c r="IJ516" s="271"/>
      <c r="IK516" s="245"/>
      <c r="IL516" s="271"/>
      <c r="IM516" s="271"/>
      <c r="IN516" s="245"/>
      <c r="IO516" s="271"/>
      <c r="IP516" s="271"/>
      <c r="IQ516" s="245"/>
      <c r="IR516" s="271"/>
      <c r="IS516" s="271"/>
      <c r="IT516" s="245"/>
      <c r="IU516" s="271"/>
      <c r="IV516" s="271"/>
      <c r="IW516" s="245"/>
      <c r="IX516" s="271"/>
      <c r="IY516" s="271"/>
      <c r="IZ516" s="245"/>
      <c r="JA516" s="271"/>
      <c r="JB516" s="271"/>
      <c r="JC516" s="245"/>
      <c r="JD516" s="271"/>
      <c r="JE516" s="271"/>
      <c r="JF516" s="245"/>
      <c r="JG516" s="271"/>
      <c r="JH516" s="271"/>
      <c r="JI516" s="245"/>
      <c r="JJ516" s="271"/>
      <c r="JK516" s="271"/>
      <c r="JL516" s="245"/>
      <c r="JM516" s="271"/>
      <c r="JN516" s="271"/>
      <c r="JO516" s="245"/>
      <c r="JP516" s="271"/>
      <c r="JQ516" s="271"/>
      <c r="JR516" s="245"/>
      <c r="JS516" s="271"/>
      <c r="JT516" s="271"/>
      <c r="JU516" s="245"/>
      <c r="JV516" s="271"/>
      <c r="JW516" s="271"/>
      <c r="JX516" s="245"/>
      <c r="JY516" s="271"/>
      <c r="JZ516" s="271"/>
      <c r="KA516" s="245"/>
      <c r="KB516" s="271"/>
      <c r="KC516" s="271"/>
      <c r="KD516" s="245"/>
      <c r="KE516" s="271"/>
      <c r="KF516" s="271"/>
      <c r="KG516" s="245"/>
      <c r="KH516" s="271"/>
      <c r="KI516" s="271"/>
      <c r="KJ516" s="245"/>
      <c r="KK516" s="271"/>
      <c r="KL516" s="271"/>
      <c r="KM516" s="245"/>
      <c r="KN516" s="271"/>
      <c r="KO516" s="271"/>
      <c r="KP516" s="245"/>
      <c r="KQ516" s="271"/>
      <c r="KR516" s="271"/>
      <c r="KS516" s="245"/>
      <c r="KT516" s="271"/>
      <c r="KU516" s="271"/>
      <c r="KV516" s="245"/>
      <c r="KW516" s="271"/>
      <c r="KX516" s="271"/>
      <c r="KY516" s="245"/>
      <c r="KZ516" s="271"/>
      <c r="LA516" s="271"/>
      <c r="LB516" s="245"/>
      <c r="LC516" s="271"/>
      <c r="LD516" s="271"/>
      <c r="LE516" s="245"/>
      <c r="LF516" s="271"/>
      <c r="LG516" s="271"/>
      <c r="LH516" s="245"/>
      <c r="LI516" s="271"/>
      <c r="LJ516" s="271"/>
      <c r="LK516" s="245"/>
      <c r="LL516" s="271"/>
      <c r="LM516" s="271"/>
      <c r="LN516" s="245"/>
      <c r="LO516" s="271"/>
      <c r="LP516" s="271"/>
      <c r="LQ516" s="245"/>
      <c r="LR516" s="271"/>
      <c r="LS516" s="271"/>
      <c r="LT516" s="245"/>
      <c r="LU516" s="271"/>
      <c r="LV516" s="271"/>
      <c r="LW516" s="245"/>
      <c r="LX516" s="271"/>
      <c r="LY516" s="271"/>
      <c r="LZ516" s="245"/>
      <c r="MA516" s="271"/>
      <c r="MB516" s="271"/>
      <c r="MC516" s="245"/>
      <c r="MD516" s="271"/>
      <c r="ME516" s="271"/>
      <c r="MF516" s="245"/>
      <c r="MG516" s="271"/>
      <c r="MH516" s="271"/>
      <c r="MI516" s="245"/>
      <c r="MJ516" s="271"/>
      <c r="MK516" s="271"/>
      <c r="ML516" s="245"/>
      <c r="MM516" s="271"/>
      <c r="MN516" s="271"/>
      <c r="MO516" s="245"/>
      <c r="MP516" s="271"/>
      <c r="MQ516" s="271"/>
      <c r="MR516" s="245"/>
      <c r="MS516" s="271"/>
      <c r="MT516" s="271"/>
      <c r="MU516" s="245"/>
      <c r="MV516" s="271"/>
      <c r="MW516" s="271"/>
      <c r="MX516" s="245"/>
      <c r="MY516" s="271"/>
      <c r="MZ516" s="271"/>
      <c r="NA516" s="245"/>
      <c r="NB516" s="271"/>
      <c r="NC516" s="271"/>
      <c r="ND516" s="245"/>
      <c r="NE516" s="271"/>
      <c r="NF516" s="271"/>
      <c r="NG516" s="245"/>
      <c r="NH516" s="271"/>
      <c r="NI516" s="271"/>
      <c r="NJ516" s="245"/>
      <c r="NK516" s="271"/>
      <c r="NL516" s="271"/>
      <c r="NM516" s="245"/>
      <c r="NN516" s="271"/>
      <c r="NO516" s="271"/>
      <c r="NP516" s="245"/>
      <c r="NQ516" s="271"/>
      <c r="NR516" s="271"/>
      <c r="NS516" s="245"/>
      <c r="NT516" s="271"/>
      <c r="NU516" s="271"/>
      <c r="NV516" s="245"/>
      <c r="NW516" s="271"/>
      <c r="NX516" s="271"/>
      <c r="NY516" s="245"/>
      <c r="NZ516" s="271"/>
      <c r="OA516" s="271"/>
      <c r="OB516" s="245"/>
      <c r="OC516" s="271"/>
      <c r="OD516" s="271"/>
      <c r="OE516" s="245"/>
      <c r="OF516" s="271"/>
      <c r="OG516" s="271"/>
      <c r="OH516" s="245"/>
      <c r="OI516" s="271"/>
      <c r="OJ516" s="271"/>
      <c r="OK516" s="245"/>
      <c r="OL516" s="271"/>
      <c r="OM516" s="271"/>
      <c r="ON516" s="245"/>
      <c r="OO516" s="271"/>
      <c r="OP516" s="271"/>
      <c r="OQ516" s="245"/>
      <c r="OR516" s="271"/>
      <c r="OS516" s="271"/>
      <c r="OT516" s="245"/>
      <c r="OU516" s="271"/>
      <c r="OV516" s="271"/>
      <c r="OW516" s="245"/>
      <c r="OX516" s="271"/>
      <c r="OY516" s="271"/>
      <c r="OZ516" s="245"/>
      <c r="PA516" s="271"/>
      <c r="PB516" s="271"/>
      <c r="PC516" s="245"/>
      <c r="PD516" s="271"/>
      <c r="PE516" s="271"/>
      <c r="PF516" s="245"/>
      <c r="PG516" s="271"/>
      <c r="PH516" s="271"/>
      <c r="PI516" s="245"/>
      <c r="PJ516" s="271"/>
      <c r="PK516" s="271"/>
      <c r="PL516" s="245"/>
      <c r="PM516" s="271"/>
      <c r="PN516" s="271"/>
      <c r="PO516" s="245"/>
      <c r="PP516" s="271"/>
      <c r="PQ516" s="271"/>
      <c r="PR516" s="245"/>
      <c r="PS516" s="271"/>
      <c r="PT516" s="271"/>
      <c r="PU516" s="245"/>
      <c r="PV516" s="271"/>
      <c r="PW516" s="271"/>
      <c r="PX516" s="245"/>
      <c r="PY516" s="271"/>
      <c r="PZ516" s="271"/>
      <c r="QA516" s="245"/>
      <c r="QB516" s="271"/>
      <c r="QC516" s="271"/>
      <c r="QD516" s="245"/>
      <c r="QE516" s="271"/>
      <c r="QF516" s="271"/>
      <c r="QG516" s="245"/>
      <c r="QH516" s="271"/>
      <c r="QI516" s="271"/>
      <c r="QJ516" s="245"/>
      <c r="QK516" s="271"/>
      <c r="QL516" s="271"/>
      <c r="QM516" s="245"/>
      <c r="QN516" s="271"/>
      <c r="QO516" s="271"/>
      <c r="QP516" s="245"/>
      <c r="QQ516" s="271"/>
      <c r="QR516" s="271"/>
      <c r="QS516" s="245"/>
      <c r="QT516" s="271"/>
      <c r="QU516" s="271"/>
      <c r="QV516" s="245"/>
      <c r="QW516" s="271"/>
      <c r="QX516" s="271"/>
      <c r="QY516" s="245"/>
      <c r="QZ516" s="271"/>
      <c r="RA516" s="271"/>
      <c r="RB516" s="245"/>
      <c r="RC516" s="271"/>
      <c r="RD516" s="271"/>
      <c r="RE516" s="245"/>
      <c r="RF516" s="271"/>
    </row>
    <row r="517" spans="1:474" x14ac:dyDescent="0.2">
      <c r="A517" s="261"/>
      <c r="B517" s="283"/>
      <c r="C517" s="283"/>
      <c r="D517" s="283"/>
      <c r="E517" s="279" t="s">
        <v>293</v>
      </c>
      <c r="F517" s="238"/>
      <c r="G517" s="238"/>
      <c r="H517" s="262"/>
      <c r="I517" s="262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1"/>
      <c r="B518" s="283"/>
      <c r="C518" s="283"/>
      <c r="D518" s="283"/>
      <c r="E518" s="279" t="s">
        <v>292</v>
      </c>
      <c r="F518" s="238"/>
      <c r="G518" s="238"/>
      <c r="H518" s="262"/>
      <c r="I518" s="262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1"/>
      <c r="B519" s="283"/>
      <c r="C519" s="283"/>
      <c r="D519" s="283"/>
      <c r="E519" s="279" t="s">
        <v>293</v>
      </c>
      <c r="F519" s="238"/>
      <c r="G519" s="238"/>
      <c r="H519" s="262"/>
      <c r="I519" s="262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1"/>
      <c r="B520" s="283"/>
      <c r="C520" s="283"/>
      <c r="D520" s="283"/>
      <c r="E520" s="279" t="s">
        <v>292</v>
      </c>
      <c r="F520" s="238"/>
      <c r="G520" s="238"/>
      <c r="H520" s="262"/>
      <c r="I520" s="262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1"/>
      <c r="B521" s="283"/>
      <c r="C521" s="283"/>
      <c r="D521" s="283"/>
      <c r="E521" s="279" t="s">
        <v>293</v>
      </c>
      <c r="F521" s="238"/>
      <c r="G521" s="238"/>
      <c r="H521" s="262"/>
      <c r="I521" s="262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1"/>
      <c r="B522" s="283"/>
      <c r="C522" s="283"/>
      <c r="D522" s="283"/>
      <c r="E522" s="279" t="s">
        <v>292</v>
      </c>
      <c r="F522" s="227"/>
      <c r="G522" s="227"/>
      <c r="H522" s="262"/>
      <c r="I522" s="262"/>
      <c r="J522" s="227"/>
      <c r="K522" s="238"/>
      <c r="L522" s="227"/>
      <c r="M522" s="227"/>
      <c r="N522" s="238"/>
      <c r="O522" s="227"/>
      <c r="P522" s="227"/>
      <c r="Q522" s="238"/>
      <c r="R522" s="227"/>
      <c r="S522" s="227"/>
      <c r="T522" s="238"/>
      <c r="U522" s="227"/>
      <c r="V522" s="227"/>
      <c r="W522" s="238"/>
      <c r="X522" s="227"/>
      <c r="Y522" s="227"/>
      <c r="Z522" s="238"/>
      <c r="AA522" s="227"/>
      <c r="AB522" s="227"/>
      <c r="AC522" s="238"/>
      <c r="AD522" s="227"/>
      <c r="AE522" s="227"/>
      <c r="AF522" s="238"/>
      <c r="AG522" s="227"/>
      <c r="AH522" s="227"/>
      <c r="AI522" s="238"/>
      <c r="AJ522" s="227"/>
      <c r="AK522" s="227"/>
      <c r="AL522" s="238"/>
      <c r="AM522" s="227"/>
      <c r="AN522" s="227"/>
      <c r="AO522" s="238"/>
      <c r="AP522" s="227"/>
      <c r="AQ522" s="227"/>
      <c r="AR522" s="238"/>
      <c r="AS522" s="227"/>
      <c r="AT522" s="227"/>
      <c r="AU522" s="238"/>
      <c r="AV522" s="227"/>
      <c r="AW522" s="227"/>
      <c r="AX522" s="238"/>
      <c r="AY522" s="227"/>
      <c r="AZ522" s="227"/>
      <c r="BA522" s="238"/>
      <c r="BB522" s="227"/>
      <c r="BC522" s="227"/>
      <c r="BD522" s="238"/>
      <c r="BE522" s="227"/>
      <c r="BF522" s="227"/>
      <c r="BG522" s="238"/>
      <c r="BH522" s="227"/>
      <c r="BI522" s="227"/>
      <c r="BJ522" s="238"/>
      <c r="BK522" s="227"/>
      <c r="BL522" s="227"/>
      <c r="BM522" s="238"/>
      <c r="BN522" s="227"/>
      <c r="BO522" s="227"/>
      <c r="BP522" s="238"/>
      <c r="BQ522" s="227"/>
      <c r="BR522" s="227"/>
      <c r="BS522" s="238"/>
      <c r="BT522" s="227"/>
      <c r="BU522" s="227"/>
      <c r="BV522" s="238"/>
      <c r="BW522" s="227"/>
      <c r="BX522" s="227"/>
      <c r="BY522" s="238"/>
      <c r="BZ522" s="227"/>
      <c r="CA522" s="227"/>
      <c r="CB522" s="238"/>
      <c r="CC522" s="227"/>
      <c r="CD522" s="227"/>
      <c r="CE522" s="238"/>
      <c r="CF522" s="227"/>
      <c r="CG522" s="227"/>
      <c r="CH522" s="238"/>
      <c r="CI522" s="227"/>
      <c r="CJ522" s="227"/>
      <c r="CK522" s="238"/>
      <c r="CL522" s="227"/>
      <c r="CM522" s="227"/>
      <c r="CN522" s="238"/>
      <c r="CO522" s="227"/>
      <c r="CP522" s="227"/>
      <c r="CQ522" s="238"/>
      <c r="CR522" s="227"/>
      <c r="CS522" s="227"/>
      <c r="CT522" s="238"/>
      <c r="CU522" s="227"/>
      <c r="CV522" s="227"/>
      <c r="CW522" s="238"/>
      <c r="CX522" s="227"/>
      <c r="CY522" s="227"/>
      <c r="CZ522" s="238"/>
      <c r="DA522" s="227"/>
      <c r="DB522" s="227"/>
      <c r="DC522" s="238"/>
      <c r="DD522" s="227"/>
      <c r="DE522" s="227"/>
      <c r="DF522" s="238"/>
      <c r="DG522" s="227"/>
      <c r="DH522" s="227"/>
      <c r="DI522" s="238"/>
      <c r="DJ522" s="227"/>
      <c r="DK522" s="227"/>
      <c r="DL522" s="238"/>
      <c r="DM522" s="227"/>
      <c r="DN522" s="227"/>
      <c r="DO522" s="238"/>
      <c r="DP522" s="227"/>
      <c r="DQ522" s="227"/>
      <c r="DR522" s="238"/>
      <c r="DS522" s="227"/>
      <c r="DT522" s="227"/>
      <c r="DU522" s="238"/>
      <c r="DV522" s="271"/>
      <c r="DW522" s="271"/>
      <c r="DX522" s="245"/>
      <c r="DY522" s="271"/>
      <c r="DZ522" s="271"/>
      <c r="EA522" s="245"/>
      <c r="EB522" s="271"/>
      <c r="EC522" s="271"/>
      <c r="ED522" s="245"/>
      <c r="EE522" s="271"/>
      <c r="EF522" s="271"/>
      <c r="EG522" s="245"/>
      <c r="EH522" s="271"/>
      <c r="EI522" s="271"/>
      <c r="EJ522" s="245"/>
      <c r="EK522" s="271"/>
      <c r="EL522" s="271"/>
      <c r="EM522" s="245"/>
      <c r="EN522" s="271"/>
      <c r="EO522" s="271"/>
      <c r="EP522" s="245"/>
      <c r="EQ522" s="271"/>
      <c r="ER522" s="271"/>
      <c r="ES522" s="245"/>
      <c r="ET522" s="271"/>
      <c r="EU522" s="271"/>
      <c r="EV522" s="245"/>
      <c r="EW522" s="271"/>
      <c r="EX522" s="271"/>
      <c r="EY522" s="245"/>
      <c r="EZ522" s="271"/>
      <c r="FA522" s="271"/>
      <c r="FB522" s="245"/>
      <c r="FC522" s="271"/>
      <c r="FD522" s="271"/>
      <c r="FE522" s="245"/>
      <c r="FF522" s="271"/>
      <c r="FG522" s="271"/>
      <c r="FH522" s="245"/>
      <c r="FI522" s="271"/>
      <c r="FJ522" s="271"/>
      <c r="FK522" s="245"/>
      <c r="FL522" s="271"/>
      <c r="FM522" s="271"/>
      <c r="FN522" s="245"/>
      <c r="FO522" s="271"/>
      <c r="FP522" s="271"/>
      <c r="FQ522" s="245"/>
      <c r="FR522" s="271"/>
      <c r="FS522" s="271"/>
      <c r="FT522" s="245"/>
      <c r="FU522" s="271"/>
      <c r="FV522" s="271"/>
      <c r="FW522" s="245"/>
      <c r="FX522" s="271"/>
      <c r="FY522" s="271"/>
      <c r="FZ522" s="245"/>
      <c r="GA522" s="271"/>
      <c r="GB522" s="271"/>
      <c r="GC522" s="245"/>
      <c r="GD522" s="271"/>
      <c r="GE522" s="271"/>
      <c r="GF522" s="245"/>
      <c r="GG522" s="271"/>
      <c r="GH522" s="271"/>
      <c r="GI522" s="245"/>
      <c r="GJ522" s="271"/>
      <c r="GK522" s="271"/>
      <c r="GL522" s="245"/>
      <c r="GM522" s="271"/>
      <c r="GN522" s="271"/>
      <c r="GO522" s="245"/>
      <c r="GP522" s="271"/>
      <c r="GQ522" s="271"/>
      <c r="GR522" s="245"/>
      <c r="GS522" s="271"/>
      <c r="GT522" s="271"/>
      <c r="GU522" s="245"/>
      <c r="GV522" s="271"/>
      <c r="GW522" s="271"/>
      <c r="GX522" s="245"/>
      <c r="GY522" s="271"/>
      <c r="GZ522" s="271"/>
      <c r="HA522" s="245"/>
      <c r="HB522" s="271"/>
      <c r="HC522" s="271"/>
      <c r="HD522" s="245"/>
      <c r="HE522" s="271"/>
      <c r="HF522" s="271"/>
      <c r="HG522" s="245"/>
      <c r="HH522" s="271"/>
      <c r="HI522" s="271"/>
      <c r="HJ522" s="245"/>
      <c r="HK522" s="271"/>
      <c r="HL522" s="271"/>
      <c r="HM522" s="245"/>
      <c r="HN522" s="271"/>
      <c r="HO522" s="271"/>
      <c r="HP522" s="245"/>
      <c r="HQ522" s="271"/>
      <c r="HR522" s="271"/>
      <c r="HS522" s="245"/>
      <c r="HT522" s="271"/>
      <c r="HU522" s="271"/>
      <c r="HV522" s="245"/>
      <c r="HW522" s="271"/>
      <c r="HX522" s="271"/>
      <c r="HY522" s="245"/>
      <c r="HZ522" s="271"/>
      <c r="IA522" s="271"/>
      <c r="IB522" s="245"/>
      <c r="IC522" s="271"/>
      <c r="ID522" s="271"/>
      <c r="IE522" s="245"/>
      <c r="IF522" s="271"/>
      <c r="IG522" s="271"/>
      <c r="IH522" s="245"/>
      <c r="II522" s="271"/>
      <c r="IJ522" s="271"/>
      <c r="IK522" s="245"/>
      <c r="IL522" s="271"/>
      <c r="IM522" s="271"/>
      <c r="IN522" s="245"/>
      <c r="IO522" s="271"/>
      <c r="IP522" s="271"/>
      <c r="IQ522" s="245"/>
      <c r="IR522" s="271"/>
      <c r="IS522" s="271"/>
      <c r="IT522" s="245"/>
      <c r="IU522" s="271"/>
      <c r="IV522" s="271"/>
      <c r="IW522" s="245"/>
      <c r="IX522" s="271"/>
      <c r="IY522" s="271"/>
      <c r="IZ522" s="245"/>
      <c r="JA522" s="271"/>
      <c r="JB522" s="271"/>
      <c r="JC522" s="245"/>
      <c r="JD522" s="271"/>
      <c r="JE522" s="271"/>
      <c r="JF522" s="245"/>
      <c r="JG522" s="271"/>
      <c r="JH522" s="271"/>
      <c r="JI522" s="245"/>
      <c r="JJ522" s="271"/>
      <c r="JK522" s="271"/>
      <c r="JL522" s="245"/>
      <c r="JM522" s="271"/>
      <c r="JN522" s="271"/>
      <c r="JO522" s="245"/>
      <c r="JP522" s="271"/>
      <c r="JQ522" s="271"/>
      <c r="JR522" s="245"/>
      <c r="JS522" s="271"/>
      <c r="JT522" s="271"/>
      <c r="JU522" s="245"/>
      <c r="JV522" s="271"/>
      <c r="JW522" s="271"/>
      <c r="JX522" s="245"/>
      <c r="JY522" s="271"/>
      <c r="JZ522" s="271"/>
      <c r="KA522" s="245"/>
      <c r="KB522" s="271"/>
      <c r="KC522" s="271"/>
      <c r="KD522" s="245"/>
      <c r="KE522" s="271"/>
      <c r="KF522" s="271"/>
      <c r="KG522" s="245"/>
      <c r="KH522" s="271"/>
      <c r="KI522" s="271"/>
      <c r="KJ522" s="245"/>
      <c r="KK522" s="271"/>
      <c r="KL522" s="271"/>
      <c r="KM522" s="245"/>
      <c r="KN522" s="271"/>
      <c r="KO522" s="271"/>
      <c r="KP522" s="245"/>
      <c r="KQ522" s="271"/>
      <c r="KR522" s="271"/>
      <c r="KS522" s="245"/>
      <c r="KT522" s="271"/>
      <c r="KU522" s="271"/>
      <c r="KV522" s="245"/>
      <c r="KW522" s="271"/>
      <c r="KX522" s="271"/>
      <c r="KY522" s="245"/>
      <c r="KZ522" s="271"/>
      <c r="LA522" s="271"/>
      <c r="LB522" s="245"/>
      <c r="LC522" s="271"/>
      <c r="LD522" s="271"/>
      <c r="LE522" s="245"/>
      <c r="LF522" s="271"/>
      <c r="LG522" s="271"/>
      <c r="LH522" s="245"/>
      <c r="LI522" s="271"/>
      <c r="LJ522" s="271"/>
      <c r="LK522" s="245"/>
      <c r="LL522" s="271"/>
      <c r="LM522" s="271"/>
      <c r="LN522" s="245"/>
      <c r="LO522" s="271"/>
      <c r="LP522" s="271"/>
      <c r="LQ522" s="245"/>
      <c r="LR522" s="271"/>
      <c r="LS522" s="271"/>
      <c r="LT522" s="245"/>
      <c r="LU522" s="271"/>
      <c r="LV522" s="271"/>
      <c r="LW522" s="245"/>
      <c r="LX522" s="271"/>
      <c r="LY522" s="271"/>
      <c r="LZ522" s="245"/>
      <c r="MA522" s="271"/>
      <c r="MB522" s="271"/>
      <c r="MC522" s="245"/>
      <c r="MD522" s="271"/>
      <c r="ME522" s="271"/>
      <c r="MF522" s="245"/>
      <c r="MG522" s="271"/>
      <c r="MH522" s="271"/>
      <c r="MI522" s="245"/>
      <c r="MJ522" s="271"/>
      <c r="MK522" s="271"/>
      <c r="ML522" s="245"/>
      <c r="MM522" s="271"/>
      <c r="MN522" s="271"/>
      <c r="MO522" s="245"/>
      <c r="MP522" s="271"/>
      <c r="MQ522" s="271"/>
      <c r="MR522" s="245"/>
      <c r="MS522" s="271"/>
      <c r="MT522" s="271"/>
      <c r="MU522" s="245"/>
      <c r="MV522" s="271"/>
      <c r="MW522" s="271"/>
      <c r="MX522" s="245"/>
      <c r="MY522" s="271"/>
      <c r="MZ522" s="271"/>
      <c r="NA522" s="245"/>
      <c r="NB522" s="271"/>
      <c r="NC522" s="271"/>
      <c r="ND522" s="245"/>
      <c r="NE522" s="271"/>
      <c r="NF522" s="271"/>
      <c r="NG522" s="245"/>
      <c r="NH522" s="271"/>
      <c r="NI522" s="271"/>
      <c r="NJ522" s="245"/>
      <c r="NK522" s="271"/>
      <c r="NL522" s="271"/>
      <c r="NM522" s="245"/>
      <c r="NN522" s="271"/>
      <c r="NO522" s="271"/>
      <c r="NP522" s="245"/>
      <c r="NQ522" s="271"/>
      <c r="NR522" s="271"/>
      <c r="NS522" s="245"/>
      <c r="NT522" s="271"/>
      <c r="NU522" s="271"/>
      <c r="NV522" s="245"/>
      <c r="NW522" s="271"/>
      <c r="NX522" s="271"/>
      <c r="NY522" s="245"/>
      <c r="NZ522" s="271"/>
      <c r="OA522" s="271"/>
      <c r="OB522" s="245"/>
      <c r="OC522" s="271"/>
      <c r="OD522" s="271"/>
      <c r="OE522" s="245"/>
      <c r="OF522" s="271"/>
      <c r="OG522" s="271"/>
      <c r="OH522" s="245"/>
      <c r="OI522" s="271"/>
      <c r="OJ522" s="271"/>
      <c r="OK522" s="245"/>
      <c r="OL522" s="271"/>
      <c r="OM522" s="271"/>
      <c r="ON522" s="245"/>
      <c r="OO522" s="271"/>
      <c r="OP522" s="271"/>
      <c r="OQ522" s="245"/>
      <c r="OR522" s="271"/>
      <c r="OS522" s="271"/>
      <c r="OT522" s="245"/>
      <c r="OU522" s="271"/>
      <c r="OV522" s="271"/>
      <c r="OW522" s="245"/>
      <c r="OX522" s="271"/>
      <c r="OY522" s="271"/>
      <c r="OZ522" s="245"/>
      <c r="PA522" s="271"/>
      <c r="PB522" s="271"/>
      <c r="PC522" s="245"/>
      <c r="PD522" s="271"/>
      <c r="PE522" s="271"/>
      <c r="PF522" s="245"/>
      <c r="PG522" s="271"/>
      <c r="PH522" s="271"/>
      <c r="PI522" s="245"/>
      <c r="PJ522" s="271"/>
      <c r="PK522" s="271"/>
      <c r="PL522" s="245"/>
      <c r="PM522" s="271"/>
      <c r="PN522" s="271"/>
      <c r="PO522" s="245"/>
      <c r="PP522" s="271"/>
      <c r="PQ522" s="271"/>
      <c r="PR522" s="245"/>
      <c r="PS522" s="271"/>
      <c r="PT522" s="271"/>
      <c r="PU522" s="245"/>
      <c r="PV522" s="271"/>
      <c r="PW522" s="271"/>
      <c r="PX522" s="245"/>
      <c r="PY522" s="271"/>
      <c r="PZ522" s="271"/>
      <c r="QA522" s="245"/>
      <c r="QB522" s="271"/>
      <c r="QC522" s="271"/>
      <c r="QD522" s="245"/>
      <c r="QE522" s="271"/>
      <c r="QF522" s="271"/>
      <c r="QG522" s="245"/>
      <c r="QH522" s="271"/>
      <c r="QI522" s="271"/>
      <c r="QJ522" s="245"/>
      <c r="QK522" s="271"/>
      <c r="QL522" s="271"/>
      <c r="QM522" s="245"/>
      <c r="QN522" s="271"/>
      <c r="QO522" s="271"/>
      <c r="QP522" s="245"/>
      <c r="QQ522" s="271"/>
      <c r="QR522" s="271"/>
      <c r="QS522" s="245"/>
      <c r="QT522" s="271"/>
      <c r="QU522" s="271"/>
      <c r="QV522" s="245"/>
      <c r="QW522" s="271"/>
      <c r="QX522" s="271"/>
      <c r="QY522" s="245"/>
      <c r="QZ522" s="271"/>
      <c r="RA522" s="271"/>
      <c r="RB522" s="245"/>
      <c r="RC522" s="271"/>
      <c r="RD522" s="271"/>
      <c r="RE522" s="245"/>
      <c r="RF522" s="271"/>
    </row>
    <row r="523" spans="1:474" x14ac:dyDescent="0.2">
      <c r="A523" s="261"/>
      <c r="B523" s="283"/>
      <c r="C523" s="283"/>
      <c r="D523" s="283"/>
      <c r="E523" s="279" t="s">
        <v>293</v>
      </c>
      <c r="F523" s="238"/>
      <c r="G523" s="238"/>
      <c r="H523" s="262"/>
      <c r="I523" s="262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1"/>
      <c r="B524" s="283"/>
      <c r="C524" s="283"/>
      <c r="D524" s="283"/>
      <c r="E524" s="279" t="s">
        <v>292</v>
      </c>
      <c r="F524" s="238"/>
      <c r="G524" s="238"/>
      <c r="H524" s="262"/>
      <c r="I524" s="262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1"/>
      <c r="B525" s="283"/>
      <c r="C525" s="283"/>
      <c r="D525" s="283"/>
      <c r="E525" s="279" t="s">
        <v>293</v>
      </c>
      <c r="F525" s="238"/>
      <c r="G525" s="238"/>
      <c r="H525" s="262"/>
      <c r="I525" s="262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1"/>
      <c r="B526" s="283"/>
      <c r="C526" s="283"/>
      <c r="D526" s="283"/>
      <c r="E526" s="279" t="s">
        <v>292</v>
      </c>
      <c r="F526" s="238"/>
      <c r="G526" s="238"/>
      <c r="H526" s="262"/>
      <c r="I526" s="262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1"/>
      <c r="B527" s="283"/>
      <c r="C527" s="283"/>
      <c r="D527" s="283"/>
      <c r="E527" s="279" t="s">
        <v>293</v>
      </c>
      <c r="F527" s="238"/>
      <c r="G527" s="238"/>
      <c r="H527" s="262"/>
      <c r="I527" s="262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1"/>
      <c r="B528" s="283"/>
      <c r="C528" s="283"/>
      <c r="D528" s="283"/>
      <c r="E528" s="279" t="s">
        <v>292</v>
      </c>
      <c r="F528" s="238"/>
      <c r="G528" s="238"/>
      <c r="H528" s="262"/>
      <c r="I528" s="262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1"/>
      <c r="B529" s="283"/>
      <c r="C529" s="283"/>
      <c r="D529" s="283"/>
      <c r="E529" s="279" t="s">
        <v>293</v>
      </c>
      <c r="F529" s="238"/>
      <c r="G529" s="238"/>
      <c r="H529" s="262"/>
      <c r="I529" s="262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1"/>
      <c r="B530" s="283"/>
      <c r="C530" s="283"/>
      <c r="D530" s="283"/>
      <c r="E530" s="279" t="s">
        <v>292</v>
      </c>
      <c r="F530" s="238"/>
      <c r="G530" s="238"/>
      <c r="H530" s="262"/>
      <c r="I530" s="262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1"/>
      <c r="B531" s="283"/>
      <c r="C531" s="283"/>
      <c r="D531" s="283"/>
      <c r="E531" s="279" t="s">
        <v>293</v>
      </c>
      <c r="F531" s="238"/>
      <c r="G531" s="238"/>
      <c r="H531" s="262"/>
      <c r="I531" s="262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1"/>
      <c r="B532" s="283"/>
      <c r="C532" s="283"/>
      <c r="D532" s="283"/>
      <c r="E532" s="279" t="s">
        <v>292</v>
      </c>
      <c r="F532" s="238"/>
      <c r="G532" s="238"/>
      <c r="H532" s="262"/>
      <c r="I532" s="262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1"/>
      <c r="B533" s="283"/>
      <c r="C533" s="283"/>
      <c r="D533" s="283"/>
      <c r="E533" s="279" t="s">
        <v>293</v>
      </c>
      <c r="F533" s="238"/>
      <c r="G533" s="238"/>
      <c r="H533" s="262"/>
      <c r="I533" s="262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1"/>
      <c r="B534" s="283"/>
      <c r="C534" s="283"/>
      <c r="D534" s="283"/>
      <c r="E534" s="279" t="s">
        <v>292</v>
      </c>
      <c r="F534" s="238"/>
      <c r="G534" s="238"/>
      <c r="H534" s="262"/>
      <c r="I534" s="262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1"/>
      <c r="B535" s="283"/>
      <c r="C535" s="283"/>
      <c r="D535" s="283"/>
      <c r="E535" s="279" t="s">
        <v>293</v>
      </c>
      <c r="F535" s="238"/>
      <c r="G535" s="238"/>
      <c r="H535" s="262"/>
      <c r="I535" s="262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1"/>
      <c r="B536" s="283"/>
      <c r="C536" s="283"/>
      <c r="D536" s="283"/>
      <c r="E536" s="279" t="s">
        <v>292</v>
      </c>
      <c r="F536" s="238"/>
      <c r="G536" s="238"/>
      <c r="H536" s="262"/>
      <c r="I536" s="262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1"/>
      <c r="B537" s="283"/>
      <c r="C537" s="283"/>
      <c r="D537" s="283"/>
      <c r="E537" s="279" t="s">
        <v>293</v>
      </c>
      <c r="F537" s="238"/>
      <c r="G537" s="238"/>
      <c r="H537" s="262"/>
      <c r="I537" s="262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1"/>
      <c r="B538" s="283"/>
      <c r="C538" s="283"/>
      <c r="D538" s="283"/>
      <c r="E538" s="279" t="s">
        <v>292</v>
      </c>
      <c r="F538" s="238"/>
      <c r="G538" s="238"/>
      <c r="H538" s="262"/>
      <c r="I538" s="262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1"/>
      <c r="B539" s="283"/>
      <c r="C539" s="283"/>
      <c r="D539" s="283"/>
      <c r="E539" s="279" t="s">
        <v>293</v>
      </c>
      <c r="F539" s="238"/>
      <c r="G539" s="238"/>
      <c r="H539" s="262"/>
      <c r="I539" s="262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1"/>
      <c r="B540" s="283"/>
      <c r="C540" s="283"/>
      <c r="D540" s="283"/>
      <c r="E540" s="279" t="s">
        <v>292</v>
      </c>
      <c r="F540" s="238"/>
      <c r="G540" s="238"/>
      <c r="H540" s="262"/>
      <c r="I540" s="262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1"/>
      <c r="B541" s="283"/>
      <c r="C541" s="283"/>
      <c r="D541" s="283"/>
      <c r="E541" s="279" t="s">
        <v>293</v>
      </c>
      <c r="F541" s="238"/>
      <c r="G541" s="238"/>
      <c r="H541" s="262"/>
      <c r="I541" s="262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1"/>
      <c r="B542" s="283"/>
      <c r="C542" s="283"/>
      <c r="D542" s="283"/>
      <c r="E542" s="279" t="s">
        <v>292</v>
      </c>
      <c r="F542" s="238"/>
      <c r="G542" s="238"/>
      <c r="H542" s="262"/>
      <c r="I542" s="262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1"/>
      <c r="B543" s="283"/>
      <c r="C543" s="283"/>
      <c r="D543" s="283"/>
      <c r="E543" s="279" t="s">
        <v>293</v>
      </c>
      <c r="F543" s="238"/>
      <c r="G543" s="238"/>
      <c r="H543" s="262"/>
      <c r="I543" s="262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1"/>
      <c r="B544" s="283"/>
      <c r="C544" s="283"/>
      <c r="D544" s="283"/>
      <c r="E544" s="279" t="s">
        <v>292</v>
      </c>
      <c r="F544" s="238"/>
      <c r="G544" s="238"/>
      <c r="H544" s="262"/>
      <c r="I544" s="262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1"/>
      <c r="B545" s="283"/>
      <c r="C545" s="283"/>
      <c r="D545" s="283"/>
      <c r="E545" s="279" t="s">
        <v>293</v>
      </c>
      <c r="F545" s="227"/>
      <c r="G545" s="227"/>
      <c r="H545" s="262"/>
      <c r="I545" s="262"/>
      <c r="J545" s="227"/>
      <c r="K545" s="238"/>
      <c r="L545" s="227"/>
      <c r="M545" s="227"/>
      <c r="N545" s="238"/>
      <c r="O545" s="227"/>
      <c r="P545" s="227"/>
      <c r="Q545" s="238"/>
      <c r="R545" s="227"/>
      <c r="S545" s="227"/>
      <c r="T545" s="238"/>
      <c r="U545" s="227"/>
      <c r="V545" s="227"/>
      <c r="W545" s="238"/>
      <c r="X545" s="227"/>
      <c r="Y545" s="227"/>
      <c r="Z545" s="238"/>
      <c r="AA545" s="227"/>
      <c r="AB545" s="227"/>
      <c r="AC545" s="238"/>
      <c r="AD545" s="227"/>
      <c r="AE545" s="227"/>
      <c r="AF545" s="238"/>
      <c r="AG545" s="227"/>
      <c r="AH545" s="227"/>
      <c r="AI545" s="238"/>
      <c r="AJ545" s="227"/>
      <c r="AK545" s="227"/>
      <c r="AL545" s="238"/>
      <c r="AM545" s="227"/>
      <c r="AN545" s="227"/>
      <c r="AO545" s="238"/>
      <c r="AP545" s="227"/>
      <c r="AQ545" s="227"/>
      <c r="AR545" s="238"/>
      <c r="AS545" s="227"/>
      <c r="AT545" s="227"/>
      <c r="AU545" s="238"/>
      <c r="AV545" s="227"/>
      <c r="AW545" s="227"/>
      <c r="AX545" s="238"/>
      <c r="AY545" s="227"/>
      <c r="AZ545" s="227"/>
      <c r="BA545" s="238"/>
      <c r="BB545" s="227"/>
      <c r="BC545" s="227"/>
      <c r="BD545" s="238"/>
      <c r="BE545" s="227"/>
      <c r="BF545" s="227"/>
      <c r="BG545" s="238"/>
      <c r="BH545" s="227"/>
      <c r="BI545" s="227"/>
      <c r="BJ545" s="238"/>
      <c r="BK545" s="227"/>
      <c r="BL545" s="227"/>
      <c r="BM545" s="238"/>
      <c r="BN545" s="227"/>
      <c r="BO545" s="227"/>
      <c r="BP545" s="238"/>
      <c r="BQ545" s="227"/>
      <c r="BR545" s="227"/>
      <c r="BS545" s="238"/>
      <c r="BT545" s="227"/>
      <c r="BU545" s="227"/>
      <c r="BV545" s="238"/>
      <c r="BW545" s="227"/>
      <c r="BX545" s="227"/>
      <c r="BY545" s="238"/>
      <c r="BZ545" s="227"/>
      <c r="CA545" s="227"/>
      <c r="CB545" s="238"/>
      <c r="CC545" s="227"/>
      <c r="CD545" s="227"/>
      <c r="CE545" s="238"/>
      <c r="CF545" s="227"/>
      <c r="CG545" s="227"/>
      <c r="CH545" s="238"/>
      <c r="CI545" s="227"/>
      <c r="CJ545" s="227"/>
      <c r="CK545" s="238"/>
      <c r="CL545" s="227"/>
      <c r="CM545" s="227"/>
      <c r="CN545" s="238"/>
      <c r="CO545" s="227"/>
      <c r="CP545" s="227"/>
      <c r="CQ545" s="238"/>
      <c r="CR545" s="227"/>
      <c r="CS545" s="227"/>
      <c r="CT545" s="238"/>
      <c r="CU545" s="227"/>
      <c r="CV545" s="227"/>
      <c r="CW545" s="238"/>
      <c r="CX545" s="227"/>
      <c r="CY545" s="227"/>
      <c r="CZ545" s="238"/>
      <c r="DA545" s="227"/>
      <c r="DB545" s="227"/>
      <c r="DC545" s="238"/>
      <c r="DD545" s="227"/>
      <c r="DE545" s="227"/>
      <c r="DF545" s="238"/>
      <c r="DG545" s="227"/>
      <c r="DH545" s="227"/>
      <c r="DI545" s="238"/>
      <c r="DJ545" s="227"/>
      <c r="DK545" s="227"/>
      <c r="DL545" s="238"/>
      <c r="DM545" s="227"/>
      <c r="DN545" s="227"/>
      <c r="DO545" s="238"/>
      <c r="DP545" s="227"/>
      <c r="DQ545" s="227"/>
      <c r="DR545" s="238"/>
      <c r="DS545" s="227"/>
      <c r="DT545" s="227"/>
      <c r="DU545" s="238"/>
      <c r="DV545" s="271"/>
      <c r="DW545" s="271"/>
      <c r="DX545" s="245"/>
      <c r="DY545" s="271"/>
      <c r="DZ545" s="271"/>
      <c r="EA545" s="245"/>
      <c r="EB545" s="271"/>
      <c r="EC545" s="271"/>
      <c r="ED545" s="245"/>
      <c r="EE545" s="271"/>
      <c r="EF545" s="271"/>
      <c r="EG545" s="245"/>
      <c r="EH545" s="271"/>
      <c r="EI545" s="271"/>
      <c r="EJ545" s="245"/>
      <c r="EK545" s="271"/>
      <c r="EL545" s="271"/>
      <c r="EM545" s="245"/>
      <c r="EN545" s="271"/>
      <c r="EO545" s="271"/>
      <c r="EP545" s="245"/>
      <c r="EQ545" s="271"/>
      <c r="ER545" s="271"/>
      <c r="ES545" s="245"/>
      <c r="ET545" s="271"/>
      <c r="EU545" s="271"/>
      <c r="EV545" s="245"/>
      <c r="EW545" s="271"/>
      <c r="EX545" s="271"/>
      <c r="EY545" s="245"/>
      <c r="EZ545" s="271"/>
      <c r="FA545" s="271"/>
      <c r="FB545" s="245"/>
      <c r="FC545" s="271"/>
      <c r="FD545" s="271"/>
      <c r="FE545" s="245"/>
      <c r="FF545" s="271"/>
      <c r="FG545" s="271"/>
      <c r="FH545" s="245"/>
      <c r="FI545" s="271"/>
      <c r="FJ545" s="271"/>
      <c r="FK545" s="245"/>
      <c r="FL545" s="271"/>
      <c r="FM545" s="271"/>
      <c r="FN545" s="245"/>
      <c r="FO545" s="271"/>
      <c r="FP545" s="271"/>
      <c r="FQ545" s="245"/>
      <c r="FR545" s="271"/>
      <c r="FS545" s="271"/>
      <c r="FT545" s="245"/>
      <c r="FU545" s="271"/>
      <c r="FV545" s="271"/>
      <c r="FW545" s="245"/>
      <c r="FX545" s="271"/>
      <c r="FY545" s="271"/>
      <c r="FZ545" s="245"/>
      <c r="GA545" s="271"/>
      <c r="GB545" s="271"/>
      <c r="GC545" s="245"/>
      <c r="GD545" s="271"/>
      <c r="GE545" s="271"/>
      <c r="GF545" s="245"/>
      <c r="GG545" s="271"/>
      <c r="GH545" s="271"/>
      <c r="GI545" s="245"/>
      <c r="GJ545" s="271"/>
      <c r="GK545" s="271"/>
      <c r="GL545" s="245"/>
      <c r="GM545" s="271"/>
      <c r="GN545" s="271"/>
      <c r="GO545" s="245"/>
      <c r="GP545" s="271"/>
      <c r="GQ545" s="271"/>
      <c r="GR545" s="245"/>
      <c r="GS545" s="271"/>
      <c r="GT545" s="271"/>
      <c r="GU545" s="245"/>
      <c r="GV545" s="271"/>
      <c r="GW545" s="271"/>
      <c r="GX545" s="245"/>
      <c r="GY545" s="271"/>
      <c r="GZ545" s="271"/>
      <c r="HA545" s="245"/>
      <c r="HB545" s="271"/>
      <c r="HC545" s="271"/>
      <c r="HD545" s="245"/>
      <c r="HE545" s="271"/>
      <c r="HF545" s="271"/>
      <c r="HG545" s="245"/>
      <c r="HH545" s="271"/>
      <c r="HI545" s="271"/>
      <c r="HJ545" s="245"/>
      <c r="HK545" s="271"/>
      <c r="HL545" s="271"/>
      <c r="HM545" s="245"/>
      <c r="HN545" s="271"/>
      <c r="HO545" s="271"/>
      <c r="HP545" s="245"/>
      <c r="HQ545" s="271"/>
      <c r="HR545" s="271"/>
      <c r="HS545" s="245"/>
      <c r="HT545" s="271"/>
      <c r="HU545" s="271"/>
      <c r="HV545" s="245"/>
      <c r="HW545" s="271"/>
      <c r="HX545" s="271"/>
      <c r="HY545" s="245"/>
      <c r="HZ545" s="271"/>
      <c r="IA545" s="271"/>
      <c r="IB545" s="245"/>
      <c r="IC545" s="271"/>
      <c r="ID545" s="271"/>
      <c r="IE545" s="245"/>
      <c r="IF545" s="271"/>
      <c r="IG545" s="271"/>
      <c r="IH545" s="245"/>
      <c r="II545" s="271"/>
      <c r="IJ545" s="271"/>
      <c r="IK545" s="245"/>
      <c r="IL545" s="271"/>
      <c r="IM545" s="271"/>
      <c r="IN545" s="245"/>
      <c r="IO545" s="271"/>
      <c r="IP545" s="271"/>
      <c r="IQ545" s="245"/>
      <c r="IR545" s="271"/>
      <c r="IS545" s="271"/>
      <c r="IT545" s="245"/>
      <c r="IU545" s="271"/>
      <c r="IV545" s="271"/>
      <c r="IW545" s="245"/>
      <c r="IX545" s="271"/>
      <c r="IY545" s="271"/>
      <c r="IZ545" s="245"/>
      <c r="JA545" s="271"/>
      <c r="JB545" s="271"/>
      <c r="JC545" s="245"/>
      <c r="JD545" s="271"/>
      <c r="JE545" s="271"/>
      <c r="JF545" s="245"/>
      <c r="JG545" s="271"/>
      <c r="JH545" s="271"/>
      <c r="JI545" s="245"/>
      <c r="JJ545" s="271"/>
      <c r="JK545" s="271"/>
      <c r="JL545" s="245"/>
      <c r="JM545" s="271"/>
      <c r="JN545" s="271"/>
      <c r="JO545" s="245"/>
      <c r="JP545" s="271"/>
      <c r="JQ545" s="271"/>
      <c r="JR545" s="245"/>
      <c r="JS545" s="271"/>
      <c r="JT545" s="271"/>
      <c r="JU545" s="245"/>
      <c r="JV545" s="271"/>
      <c r="JW545" s="271"/>
      <c r="JX545" s="245"/>
      <c r="JY545" s="271"/>
      <c r="JZ545" s="271"/>
      <c r="KA545" s="245"/>
      <c r="KB545" s="271"/>
      <c r="KC545" s="271"/>
      <c r="KD545" s="245"/>
      <c r="KE545" s="271"/>
      <c r="KF545" s="271"/>
      <c r="KG545" s="245"/>
      <c r="KH545" s="271"/>
      <c r="KI545" s="271"/>
      <c r="KJ545" s="245"/>
      <c r="KK545" s="271"/>
      <c r="KL545" s="271"/>
      <c r="KM545" s="245"/>
      <c r="KN545" s="271"/>
      <c r="KO545" s="271"/>
      <c r="KP545" s="245"/>
      <c r="KQ545" s="271"/>
      <c r="KR545" s="271"/>
      <c r="KS545" s="245"/>
      <c r="KT545" s="271"/>
      <c r="KU545" s="271"/>
      <c r="KV545" s="245"/>
      <c r="KW545" s="271"/>
      <c r="KX545" s="271"/>
      <c r="KY545" s="245"/>
      <c r="KZ545" s="271"/>
      <c r="LA545" s="271"/>
      <c r="LB545" s="245"/>
      <c r="LC545" s="271"/>
      <c r="LD545" s="271"/>
      <c r="LE545" s="245"/>
      <c r="LF545" s="271"/>
      <c r="LG545" s="271"/>
      <c r="LH545" s="245"/>
      <c r="LI545" s="271"/>
      <c r="LJ545" s="271"/>
      <c r="LK545" s="245"/>
      <c r="LL545" s="271"/>
      <c r="LM545" s="271"/>
      <c r="LN545" s="245"/>
      <c r="LO545" s="271"/>
      <c r="LP545" s="271"/>
      <c r="LQ545" s="245"/>
      <c r="LR545" s="271"/>
      <c r="LS545" s="271"/>
      <c r="LT545" s="245"/>
      <c r="LU545" s="271"/>
      <c r="LV545" s="271"/>
      <c r="LW545" s="245"/>
      <c r="LX545" s="271"/>
      <c r="LY545" s="271"/>
      <c r="LZ545" s="245"/>
      <c r="MA545" s="271"/>
      <c r="MB545" s="271"/>
      <c r="MC545" s="245"/>
      <c r="MD545" s="271"/>
      <c r="ME545" s="271"/>
      <c r="MF545" s="245"/>
      <c r="MG545" s="271"/>
      <c r="MH545" s="271"/>
      <c r="MI545" s="245"/>
      <c r="MJ545" s="271"/>
      <c r="MK545" s="271"/>
      <c r="ML545" s="245"/>
      <c r="MM545" s="271"/>
      <c r="MN545" s="271"/>
      <c r="MO545" s="245"/>
      <c r="MP545" s="271"/>
      <c r="MQ545" s="271"/>
      <c r="MR545" s="245"/>
      <c r="MS545" s="271"/>
      <c r="MT545" s="271"/>
      <c r="MU545" s="245"/>
      <c r="MV545" s="271"/>
      <c r="MW545" s="271"/>
      <c r="MX545" s="245"/>
      <c r="MY545" s="271"/>
      <c r="MZ545" s="271"/>
      <c r="NA545" s="245"/>
      <c r="NB545" s="271"/>
      <c r="NC545" s="271"/>
      <c r="ND545" s="245"/>
      <c r="NE545" s="271"/>
      <c r="NF545" s="271"/>
      <c r="NG545" s="245"/>
      <c r="NH545" s="271"/>
      <c r="NI545" s="271"/>
      <c r="NJ545" s="245"/>
      <c r="NK545" s="271"/>
      <c r="NL545" s="271"/>
      <c r="NM545" s="245"/>
      <c r="NN545" s="271"/>
      <c r="NO545" s="271"/>
      <c r="NP545" s="245"/>
      <c r="NQ545" s="271"/>
      <c r="NR545" s="271"/>
      <c r="NS545" s="245"/>
      <c r="NT545" s="271"/>
      <c r="NU545" s="271"/>
      <c r="NV545" s="245"/>
      <c r="NW545" s="271"/>
      <c r="NX545" s="271"/>
      <c r="NY545" s="245"/>
      <c r="NZ545" s="271"/>
      <c r="OA545" s="271"/>
      <c r="OB545" s="245"/>
      <c r="OC545" s="271"/>
      <c r="OD545" s="271"/>
      <c r="OE545" s="245"/>
      <c r="OF545" s="271"/>
      <c r="OG545" s="271"/>
      <c r="OH545" s="245"/>
      <c r="OI545" s="271"/>
      <c r="OJ545" s="271"/>
      <c r="OK545" s="245"/>
      <c r="OL545" s="271"/>
      <c r="OM545" s="271"/>
      <c r="ON545" s="245"/>
      <c r="OO545" s="271"/>
      <c r="OP545" s="271"/>
      <c r="OQ545" s="245"/>
      <c r="OR545" s="271"/>
      <c r="OS545" s="271"/>
      <c r="OT545" s="245"/>
      <c r="OU545" s="271"/>
      <c r="OV545" s="271"/>
      <c r="OW545" s="245"/>
      <c r="OX545" s="271"/>
      <c r="OY545" s="271"/>
      <c r="OZ545" s="245"/>
      <c r="PA545" s="271"/>
      <c r="PB545" s="271"/>
      <c r="PC545" s="245"/>
      <c r="PD545" s="271"/>
      <c r="PE545" s="271"/>
      <c r="PF545" s="245"/>
      <c r="PG545" s="271"/>
      <c r="PH545" s="271"/>
      <c r="PI545" s="245"/>
      <c r="PJ545" s="271"/>
      <c r="PK545" s="271"/>
      <c r="PL545" s="245"/>
      <c r="PM545" s="271"/>
      <c r="PN545" s="271"/>
      <c r="PO545" s="245"/>
      <c r="PP545" s="271"/>
      <c r="PQ545" s="271"/>
      <c r="PR545" s="245"/>
      <c r="PS545" s="271"/>
      <c r="PT545" s="271"/>
      <c r="PU545" s="245"/>
      <c r="PV545" s="271"/>
      <c r="PW545" s="271"/>
      <c r="PX545" s="245"/>
      <c r="PY545" s="271"/>
      <c r="PZ545" s="271"/>
      <c r="QA545" s="245"/>
      <c r="QB545" s="271"/>
      <c r="QC545" s="271"/>
      <c r="QD545" s="245"/>
      <c r="QE545" s="271"/>
      <c r="QF545" s="271"/>
      <c r="QG545" s="245"/>
      <c r="QH545" s="271"/>
      <c r="QI545" s="271"/>
      <c r="QJ545" s="245"/>
      <c r="QK545" s="271"/>
      <c r="QL545" s="271"/>
      <c r="QM545" s="245"/>
      <c r="QN545" s="271"/>
      <c r="QO545" s="271"/>
      <c r="QP545" s="245"/>
      <c r="QQ545" s="271"/>
      <c r="QR545" s="271"/>
      <c r="QS545" s="245"/>
      <c r="QT545" s="271"/>
      <c r="QU545" s="271"/>
      <c r="QV545" s="245"/>
      <c r="QW545" s="271"/>
      <c r="QX545" s="271"/>
      <c r="QY545" s="245"/>
      <c r="QZ545" s="271"/>
      <c r="RA545" s="271"/>
      <c r="RB545" s="245"/>
      <c r="RC545" s="271"/>
      <c r="RD545" s="271"/>
      <c r="RE545" s="245"/>
      <c r="RF545" s="271"/>
    </row>
    <row r="546" spans="1:474" x14ac:dyDescent="0.2">
      <c r="A546" s="261"/>
      <c r="B546" s="283"/>
      <c r="C546" s="283"/>
      <c r="D546" s="283"/>
      <c r="E546" s="279" t="s">
        <v>292</v>
      </c>
      <c r="F546" s="238"/>
      <c r="G546" s="238"/>
      <c r="H546" s="262"/>
      <c r="I546" s="262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1"/>
      <c r="B547" s="283"/>
      <c r="C547" s="283"/>
      <c r="D547" s="283"/>
      <c r="E547" s="279" t="s">
        <v>293</v>
      </c>
      <c r="F547" s="238"/>
      <c r="G547" s="238"/>
      <c r="H547" s="262"/>
      <c r="I547" s="262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1"/>
      <c r="B548" s="283"/>
      <c r="C548" s="283"/>
      <c r="D548" s="283"/>
      <c r="E548" s="279" t="s">
        <v>292</v>
      </c>
      <c r="F548" s="238"/>
      <c r="G548" s="238"/>
      <c r="H548" s="262"/>
      <c r="I548" s="262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1"/>
      <c r="B549" s="283"/>
      <c r="C549" s="283"/>
      <c r="D549" s="283"/>
      <c r="E549" s="279" t="s">
        <v>293</v>
      </c>
      <c r="F549" s="238"/>
      <c r="G549" s="238"/>
      <c r="H549" s="262"/>
      <c r="I549" s="262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1"/>
      <c r="B550" s="283"/>
      <c r="C550" s="283"/>
      <c r="D550" s="283"/>
      <c r="E550" s="279" t="s">
        <v>292</v>
      </c>
      <c r="F550" s="227"/>
      <c r="G550" s="227"/>
      <c r="H550" s="262"/>
      <c r="I550" s="262"/>
      <c r="J550" s="227"/>
      <c r="K550" s="238"/>
      <c r="L550" s="227"/>
      <c r="M550" s="227"/>
      <c r="N550" s="238"/>
      <c r="O550" s="227"/>
      <c r="P550" s="227"/>
      <c r="Q550" s="238"/>
      <c r="R550" s="227"/>
      <c r="S550" s="227"/>
      <c r="T550" s="238"/>
      <c r="U550" s="227"/>
      <c r="V550" s="227"/>
      <c r="W550" s="238"/>
      <c r="X550" s="227"/>
      <c r="Y550" s="227"/>
      <c r="Z550" s="238"/>
      <c r="AA550" s="227"/>
      <c r="AB550" s="227"/>
      <c r="AC550" s="238"/>
      <c r="AD550" s="227"/>
      <c r="AE550" s="227"/>
      <c r="AF550" s="238"/>
      <c r="AG550" s="227"/>
      <c r="AH550" s="227"/>
      <c r="AI550" s="238"/>
      <c r="AJ550" s="227"/>
      <c r="AK550" s="227"/>
      <c r="AL550" s="238"/>
      <c r="AM550" s="227"/>
      <c r="AN550" s="227"/>
      <c r="AO550" s="238"/>
      <c r="AP550" s="227"/>
      <c r="AQ550" s="227"/>
      <c r="AR550" s="238"/>
      <c r="AS550" s="227"/>
      <c r="AT550" s="227"/>
      <c r="AU550" s="238"/>
      <c r="AV550" s="227"/>
      <c r="AW550" s="227"/>
      <c r="AX550" s="238"/>
      <c r="AY550" s="227"/>
      <c r="AZ550" s="227"/>
      <c r="BA550" s="238"/>
      <c r="BB550" s="227"/>
      <c r="BC550" s="227"/>
      <c r="BD550" s="238"/>
      <c r="BE550" s="227"/>
      <c r="BF550" s="227"/>
      <c r="BG550" s="238"/>
      <c r="BH550" s="227"/>
      <c r="BI550" s="227"/>
      <c r="BJ550" s="238"/>
      <c r="BK550" s="227"/>
      <c r="BL550" s="227"/>
      <c r="BM550" s="238"/>
      <c r="BN550" s="227"/>
      <c r="BO550" s="227"/>
      <c r="BP550" s="238"/>
      <c r="BQ550" s="227"/>
      <c r="BR550" s="227"/>
      <c r="BS550" s="238"/>
      <c r="BT550" s="227"/>
      <c r="BU550" s="227"/>
      <c r="BV550" s="238"/>
      <c r="BW550" s="227"/>
      <c r="BX550" s="227"/>
      <c r="BY550" s="238"/>
      <c r="BZ550" s="227"/>
      <c r="CA550" s="227"/>
      <c r="CB550" s="238"/>
      <c r="CC550" s="227"/>
      <c r="CD550" s="227"/>
      <c r="CE550" s="238"/>
      <c r="CF550" s="227"/>
      <c r="CG550" s="227"/>
      <c r="CH550" s="238"/>
      <c r="CI550" s="227"/>
      <c r="CJ550" s="227"/>
      <c r="CK550" s="238"/>
      <c r="CL550" s="227"/>
      <c r="CM550" s="227"/>
      <c r="CN550" s="238"/>
      <c r="CO550" s="227"/>
      <c r="CP550" s="227"/>
      <c r="CQ550" s="238"/>
      <c r="CR550" s="227"/>
      <c r="CS550" s="227"/>
      <c r="CT550" s="238"/>
      <c r="CU550" s="227"/>
      <c r="CV550" s="227"/>
      <c r="CW550" s="238"/>
      <c r="CX550" s="227"/>
      <c r="CY550" s="227"/>
      <c r="CZ550" s="238"/>
      <c r="DA550" s="227"/>
      <c r="DB550" s="227"/>
      <c r="DC550" s="238"/>
      <c r="DD550" s="227"/>
      <c r="DE550" s="227"/>
      <c r="DF550" s="238"/>
      <c r="DG550" s="227"/>
      <c r="DH550" s="227"/>
      <c r="DI550" s="238"/>
      <c r="DJ550" s="227"/>
      <c r="DK550" s="227"/>
      <c r="DL550" s="238"/>
      <c r="DM550" s="227"/>
      <c r="DN550" s="227"/>
      <c r="DO550" s="238"/>
      <c r="DP550" s="227"/>
      <c r="DQ550" s="227"/>
      <c r="DR550" s="238"/>
      <c r="DS550" s="227"/>
      <c r="DT550" s="227"/>
      <c r="DU550" s="238"/>
      <c r="DV550" s="271"/>
      <c r="DW550" s="271"/>
      <c r="DX550" s="245"/>
      <c r="DY550" s="271"/>
      <c r="DZ550" s="271"/>
      <c r="EA550" s="245"/>
      <c r="EB550" s="271"/>
      <c r="EC550" s="271"/>
      <c r="ED550" s="245"/>
      <c r="EE550" s="271"/>
      <c r="EF550" s="271"/>
      <c r="EG550" s="245"/>
      <c r="EH550" s="271"/>
      <c r="EI550" s="271"/>
      <c r="EJ550" s="245"/>
      <c r="EK550" s="271"/>
      <c r="EL550" s="271"/>
      <c r="EM550" s="245"/>
      <c r="EN550" s="271"/>
      <c r="EO550" s="271"/>
      <c r="EP550" s="245"/>
      <c r="EQ550" s="271"/>
      <c r="ER550" s="271"/>
      <c r="ES550" s="245"/>
      <c r="ET550" s="271"/>
      <c r="EU550" s="271"/>
      <c r="EV550" s="245"/>
      <c r="EW550" s="271"/>
      <c r="EX550" s="271"/>
      <c r="EY550" s="245"/>
      <c r="EZ550" s="271"/>
      <c r="FA550" s="271"/>
      <c r="FB550" s="245"/>
      <c r="FC550" s="271"/>
      <c r="FD550" s="271"/>
      <c r="FE550" s="245"/>
      <c r="FF550" s="271"/>
      <c r="FG550" s="271"/>
      <c r="FH550" s="245"/>
      <c r="FI550" s="271"/>
      <c r="FJ550" s="271"/>
      <c r="FK550" s="245"/>
      <c r="FL550" s="271"/>
      <c r="FM550" s="271"/>
      <c r="FN550" s="245"/>
      <c r="FO550" s="271"/>
      <c r="FP550" s="271"/>
      <c r="FQ550" s="245"/>
      <c r="FR550" s="271"/>
      <c r="FS550" s="271"/>
      <c r="FT550" s="245"/>
      <c r="FU550" s="271"/>
      <c r="FV550" s="271"/>
      <c r="FW550" s="245"/>
      <c r="FX550" s="271"/>
      <c r="FY550" s="271"/>
      <c r="FZ550" s="245"/>
      <c r="GA550" s="271"/>
      <c r="GB550" s="271"/>
      <c r="GC550" s="245"/>
      <c r="GD550" s="271"/>
      <c r="GE550" s="271"/>
      <c r="GF550" s="245"/>
      <c r="GG550" s="271"/>
      <c r="GH550" s="271"/>
      <c r="GI550" s="245"/>
      <c r="GJ550" s="271"/>
      <c r="GK550" s="271"/>
      <c r="GL550" s="245"/>
      <c r="GM550" s="271"/>
      <c r="GN550" s="271"/>
      <c r="GO550" s="245"/>
      <c r="GP550" s="271"/>
      <c r="GQ550" s="271"/>
      <c r="GR550" s="245"/>
      <c r="GS550" s="271"/>
      <c r="GT550" s="271"/>
      <c r="GU550" s="245"/>
      <c r="GV550" s="271"/>
      <c r="GW550" s="271"/>
      <c r="GX550" s="245"/>
      <c r="GY550" s="271"/>
      <c r="GZ550" s="271"/>
      <c r="HA550" s="245"/>
      <c r="HB550" s="271"/>
      <c r="HC550" s="271"/>
      <c r="HD550" s="245"/>
      <c r="HE550" s="271"/>
      <c r="HF550" s="271"/>
      <c r="HG550" s="245"/>
      <c r="HH550" s="271"/>
      <c r="HI550" s="271"/>
      <c r="HJ550" s="245"/>
      <c r="HK550" s="271"/>
      <c r="HL550" s="271"/>
      <c r="HM550" s="245"/>
      <c r="HN550" s="271"/>
      <c r="HO550" s="271"/>
      <c r="HP550" s="245"/>
      <c r="HQ550" s="271"/>
      <c r="HR550" s="271"/>
      <c r="HS550" s="245"/>
      <c r="HT550" s="271"/>
      <c r="HU550" s="271"/>
      <c r="HV550" s="245"/>
      <c r="HW550" s="271"/>
      <c r="HX550" s="271"/>
      <c r="HY550" s="245"/>
      <c r="HZ550" s="271"/>
      <c r="IA550" s="271"/>
      <c r="IB550" s="245"/>
      <c r="IC550" s="271"/>
      <c r="ID550" s="271"/>
      <c r="IE550" s="245"/>
      <c r="IF550" s="271"/>
      <c r="IG550" s="271"/>
      <c r="IH550" s="245"/>
      <c r="II550" s="271"/>
      <c r="IJ550" s="271"/>
      <c r="IK550" s="245"/>
      <c r="IL550" s="271"/>
      <c r="IM550" s="271"/>
      <c r="IN550" s="245"/>
      <c r="IO550" s="271"/>
      <c r="IP550" s="271"/>
      <c r="IQ550" s="245"/>
      <c r="IR550" s="271"/>
      <c r="IS550" s="271"/>
      <c r="IT550" s="245"/>
      <c r="IU550" s="271"/>
      <c r="IV550" s="271"/>
      <c r="IW550" s="245"/>
      <c r="IX550" s="271"/>
      <c r="IY550" s="271"/>
      <c r="IZ550" s="245"/>
      <c r="JA550" s="271"/>
      <c r="JB550" s="271"/>
      <c r="JC550" s="245"/>
      <c r="JD550" s="271"/>
      <c r="JE550" s="271"/>
      <c r="JF550" s="245"/>
      <c r="JG550" s="271"/>
      <c r="JH550" s="271"/>
      <c r="JI550" s="245"/>
      <c r="JJ550" s="271"/>
      <c r="JK550" s="271"/>
      <c r="JL550" s="245"/>
      <c r="JM550" s="271"/>
      <c r="JN550" s="271"/>
      <c r="JO550" s="245"/>
      <c r="JP550" s="271"/>
      <c r="JQ550" s="271"/>
      <c r="JR550" s="245"/>
      <c r="JS550" s="271"/>
      <c r="JT550" s="271"/>
      <c r="JU550" s="245"/>
      <c r="JV550" s="271"/>
      <c r="JW550" s="271"/>
      <c r="JX550" s="245"/>
      <c r="JY550" s="271"/>
      <c r="JZ550" s="271"/>
      <c r="KA550" s="245"/>
      <c r="KB550" s="271"/>
      <c r="KC550" s="271"/>
      <c r="KD550" s="245"/>
      <c r="KE550" s="271"/>
      <c r="KF550" s="271"/>
      <c r="KG550" s="245"/>
      <c r="KH550" s="271"/>
      <c r="KI550" s="271"/>
      <c r="KJ550" s="245"/>
      <c r="KK550" s="271"/>
      <c r="KL550" s="271"/>
      <c r="KM550" s="245"/>
      <c r="KN550" s="271"/>
      <c r="KO550" s="271"/>
      <c r="KP550" s="245"/>
      <c r="KQ550" s="271"/>
      <c r="KR550" s="271"/>
      <c r="KS550" s="245"/>
      <c r="KT550" s="271"/>
      <c r="KU550" s="271"/>
      <c r="KV550" s="245"/>
      <c r="KW550" s="271"/>
      <c r="KX550" s="271"/>
      <c r="KY550" s="245"/>
      <c r="KZ550" s="271"/>
      <c r="LA550" s="271"/>
      <c r="LB550" s="245"/>
      <c r="LC550" s="271"/>
      <c r="LD550" s="271"/>
      <c r="LE550" s="245"/>
      <c r="LF550" s="271"/>
      <c r="LG550" s="271"/>
      <c r="LH550" s="245"/>
      <c r="LI550" s="271"/>
      <c r="LJ550" s="271"/>
      <c r="LK550" s="245"/>
      <c r="LL550" s="271"/>
      <c r="LM550" s="271"/>
      <c r="LN550" s="245"/>
      <c r="LO550" s="271"/>
      <c r="LP550" s="271"/>
      <c r="LQ550" s="245"/>
      <c r="LR550" s="271"/>
      <c r="LS550" s="271"/>
      <c r="LT550" s="245"/>
      <c r="LU550" s="271"/>
      <c r="LV550" s="271"/>
      <c r="LW550" s="245"/>
      <c r="LX550" s="271"/>
      <c r="LY550" s="271"/>
      <c r="LZ550" s="245"/>
      <c r="MA550" s="271"/>
      <c r="MB550" s="271"/>
      <c r="MC550" s="245"/>
      <c r="MD550" s="271"/>
      <c r="ME550" s="271"/>
      <c r="MF550" s="245"/>
      <c r="MG550" s="271"/>
      <c r="MH550" s="271"/>
      <c r="MI550" s="245"/>
      <c r="MJ550" s="271"/>
      <c r="MK550" s="271"/>
      <c r="ML550" s="245"/>
      <c r="MM550" s="271"/>
      <c r="MN550" s="271"/>
      <c r="MO550" s="245"/>
      <c r="MP550" s="271"/>
      <c r="MQ550" s="271"/>
      <c r="MR550" s="245"/>
      <c r="MS550" s="271"/>
      <c r="MT550" s="271"/>
      <c r="MU550" s="245"/>
      <c r="MV550" s="271"/>
      <c r="MW550" s="271"/>
      <c r="MX550" s="245"/>
      <c r="MY550" s="271"/>
      <c r="MZ550" s="271"/>
      <c r="NA550" s="245"/>
      <c r="NB550" s="271"/>
      <c r="NC550" s="271"/>
      <c r="ND550" s="245"/>
      <c r="NE550" s="271"/>
      <c r="NF550" s="271"/>
      <c r="NG550" s="245"/>
      <c r="NH550" s="271"/>
      <c r="NI550" s="271"/>
      <c r="NJ550" s="245"/>
      <c r="NK550" s="271"/>
      <c r="NL550" s="271"/>
      <c r="NM550" s="245"/>
      <c r="NN550" s="271"/>
      <c r="NO550" s="271"/>
      <c r="NP550" s="245"/>
      <c r="NQ550" s="271"/>
      <c r="NR550" s="271"/>
      <c r="NS550" s="245"/>
      <c r="NT550" s="271"/>
      <c r="NU550" s="271"/>
      <c r="NV550" s="245"/>
      <c r="NW550" s="271"/>
      <c r="NX550" s="271"/>
      <c r="NY550" s="245"/>
      <c r="NZ550" s="271"/>
      <c r="OA550" s="271"/>
      <c r="OB550" s="245"/>
      <c r="OC550" s="271"/>
      <c r="OD550" s="271"/>
      <c r="OE550" s="245"/>
      <c r="OF550" s="271"/>
      <c r="OG550" s="271"/>
      <c r="OH550" s="245"/>
      <c r="OI550" s="271"/>
      <c r="OJ550" s="271"/>
      <c r="OK550" s="245"/>
      <c r="OL550" s="271"/>
      <c r="OM550" s="271"/>
      <c r="ON550" s="245"/>
      <c r="OO550" s="271"/>
      <c r="OP550" s="271"/>
      <c r="OQ550" s="245"/>
      <c r="OR550" s="271"/>
      <c r="OS550" s="271"/>
      <c r="OT550" s="245"/>
      <c r="OU550" s="271"/>
      <c r="OV550" s="271"/>
      <c r="OW550" s="245"/>
      <c r="OX550" s="271"/>
      <c r="OY550" s="271"/>
      <c r="OZ550" s="245"/>
      <c r="PA550" s="271"/>
      <c r="PB550" s="271"/>
      <c r="PC550" s="245"/>
      <c r="PD550" s="271"/>
      <c r="PE550" s="271"/>
      <c r="PF550" s="245"/>
      <c r="PG550" s="271"/>
      <c r="PH550" s="271"/>
      <c r="PI550" s="245"/>
      <c r="PJ550" s="271"/>
      <c r="PK550" s="271"/>
      <c r="PL550" s="245"/>
      <c r="PM550" s="271"/>
      <c r="PN550" s="271"/>
      <c r="PO550" s="245"/>
      <c r="PP550" s="271"/>
      <c r="PQ550" s="271"/>
      <c r="PR550" s="245"/>
      <c r="PS550" s="271"/>
      <c r="PT550" s="271"/>
      <c r="PU550" s="245"/>
      <c r="PV550" s="271"/>
      <c r="PW550" s="271"/>
      <c r="PX550" s="245"/>
      <c r="PY550" s="271"/>
      <c r="PZ550" s="271"/>
      <c r="QA550" s="245"/>
      <c r="QB550" s="271"/>
      <c r="QC550" s="271"/>
      <c r="QD550" s="245"/>
      <c r="QE550" s="271"/>
      <c r="QF550" s="271"/>
      <c r="QG550" s="245"/>
      <c r="QH550" s="271"/>
      <c r="QI550" s="271"/>
      <c r="QJ550" s="245"/>
      <c r="QK550" s="271"/>
      <c r="QL550" s="271"/>
      <c r="QM550" s="245"/>
      <c r="QN550" s="271"/>
      <c r="QO550" s="271"/>
      <c r="QP550" s="245"/>
      <c r="QQ550" s="271"/>
      <c r="QR550" s="271"/>
      <c r="QS550" s="245"/>
      <c r="QT550" s="271"/>
      <c r="QU550" s="271"/>
      <c r="QV550" s="245"/>
      <c r="QW550" s="271"/>
      <c r="QX550" s="271"/>
      <c r="QY550" s="245"/>
      <c r="QZ550" s="271"/>
      <c r="RA550" s="271"/>
      <c r="RB550" s="245"/>
      <c r="RC550" s="271"/>
      <c r="RD550" s="271"/>
      <c r="RE550" s="245"/>
      <c r="RF550" s="271"/>
    </row>
    <row r="551" spans="1:474" x14ac:dyDescent="0.2">
      <c r="A551" s="261"/>
      <c r="B551" s="283"/>
      <c r="C551" s="283"/>
      <c r="D551" s="283"/>
      <c r="E551" s="279" t="s">
        <v>293</v>
      </c>
      <c r="F551" s="238"/>
      <c r="G551" s="238"/>
      <c r="H551" s="262"/>
      <c r="I551" s="262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1"/>
      <c r="B552" s="283"/>
      <c r="C552" s="283"/>
      <c r="D552" s="283"/>
      <c r="E552" s="279" t="s">
        <v>292</v>
      </c>
      <c r="F552" s="238"/>
      <c r="G552" s="238"/>
      <c r="H552" s="262"/>
      <c r="I552" s="262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1"/>
      <c r="B553" s="283"/>
      <c r="C553" s="283"/>
      <c r="D553" s="283"/>
      <c r="E553" s="279" t="s">
        <v>293</v>
      </c>
      <c r="F553" s="238"/>
      <c r="G553" s="238"/>
      <c r="H553" s="262"/>
      <c r="I553" s="262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1"/>
      <c r="B554" s="283"/>
      <c r="C554" s="283"/>
      <c r="D554" s="283"/>
      <c r="E554" s="279" t="s">
        <v>292</v>
      </c>
      <c r="F554" s="238"/>
      <c r="G554" s="238"/>
      <c r="H554" s="262"/>
      <c r="I554" s="262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1"/>
      <c r="B555" s="283"/>
      <c r="C555" s="283"/>
      <c r="D555" s="283"/>
      <c r="E555" s="279" t="s">
        <v>293</v>
      </c>
      <c r="F555" s="238"/>
      <c r="G555" s="238"/>
      <c r="H555" s="262"/>
      <c r="I555" s="262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1"/>
      <c r="B556" s="283"/>
      <c r="C556" s="283"/>
      <c r="D556" s="283"/>
      <c r="E556" s="279" t="s">
        <v>292</v>
      </c>
      <c r="F556" s="238"/>
      <c r="G556" s="238"/>
      <c r="H556" s="262"/>
      <c r="I556" s="262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1"/>
      <c r="B557" s="283"/>
      <c r="C557" s="283"/>
      <c r="D557" s="283"/>
      <c r="E557" s="279" t="s">
        <v>293</v>
      </c>
      <c r="F557" s="238"/>
      <c r="G557" s="238"/>
      <c r="H557" s="262"/>
      <c r="I557" s="262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1"/>
      <c r="B558" s="283"/>
      <c r="C558" s="283"/>
      <c r="D558" s="283"/>
      <c r="E558" s="279" t="s">
        <v>292</v>
      </c>
      <c r="F558" s="227"/>
      <c r="G558" s="227"/>
      <c r="H558" s="262"/>
      <c r="I558" s="262"/>
      <c r="J558" s="227"/>
      <c r="K558" s="238"/>
      <c r="L558" s="227"/>
      <c r="M558" s="227"/>
      <c r="N558" s="238"/>
      <c r="O558" s="227"/>
      <c r="P558" s="227"/>
      <c r="Q558" s="238"/>
      <c r="R558" s="227"/>
      <c r="S558" s="227"/>
      <c r="T558" s="238"/>
      <c r="U558" s="227"/>
      <c r="V558" s="227"/>
      <c r="W558" s="238"/>
      <c r="X558" s="227"/>
      <c r="Y558" s="227"/>
      <c r="Z558" s="238"/>
      <c r="AA558" s="227"/>
      <c r="AB558" s="227"/>
      <c r="AC558" s="238"/>
      <c r="AD558" s="227"/>
      <c r="AE558" s="227"/>
      <c r="AF558" s="238"/>
      <c r="AG558" s="227"/>
      <c r="AH558" s="227"/>
      <c r="AI558" s="238"/>
      <c r="AJ558" s="227"/>
      <c r="AK558" s="227"/>
      <c r="AL558" s="238"/>
      <c r="AM558" s="227"/>
      <c r="AN558" s="227"/>
      <c r="AO558" s="238"/>
      <c r="AP558" s="227"/>
      <c r="AQ558" s="227"/>
      <c r="AR558" s="238"/>
      <c r="AS558" s="227"/>
      <c r="AT558" s="227"/>
      <c r="AU558" s="238"/>
      <c r="AV558" s="227"/>
      <c r="AW558" s="227"/>
      <c r="AX558" s="238"/>
      <c r="AY558" s="227"/>
      <c r="AZ558" s="227"/>
      <c r="BA558" s="238"/>
      <c r="BB558" s="227"/>
      <c r="BC558" s="227"/>
      <c r="BD558" s="238"/>
      <c r="BE558" s="227"/>
      <c r="BF558" s="227"/>
      <c r="BG558" s="238"/>
      <c r="BH558" s="227"/>
      <c r="BI558" s="227"/>
      <c r="BJ558" s="238"/>
      <c r="BK558" s="227"/>
      <c r="BL558" s="227"/>
      <c r="BM558" s="238"/>
      <c r="BN558" s="227"/>
      <c r="BO558" s="227"/>
      <c r="BP558" s="238"/>
      <c r="BQ558" s="227"/>
      <c r="BR558" s="227"/>
      <c r="BS558" s="238"/>
      <c r="BT558" s="227"/>
      <c r="BU558" s="227"/>
      <c r="BV558" s="238"/>
      <c r="BW558" s="227"/>
      <c r="BX558" s="227"/>
      <c r="BY558" s="238"/>
      <c r="BZ558" s="227"/>
      <c r="CA558" s="227"/>
      <c r="CB558" s="238"/>
      <c r="CC558" s="227"/>
      <c r="CD558" s="227"/>
      <c r="CE558" s="238"/>
      <c r="CF558" s="227"/>
      <c r="CG558" s="227"/>
      <c r="CH558" s="238"/>
      <c r="CI558" s="227"/>
      <c r="CJ558" s="227"/>
      <c r="CK558" s="238"/>
      <c r="CL558" s="227"/>
      <c r="CM558" s="227"/>
      <c r="CN558" s="238"/>
      <c r="CO558" s="227"/>
      <c r="CP558" s="227"/>
      <c r="CQ558" s="238"/>
      <c r="CR558" s="227"/>
      <c r="CS558" s="227"/>
      <c r="CT558" s="238"/>
      <c r="CU558" s="227"/>
      <c r="CV558" s="227"/>
      <c r="CW558" s="238"/>
      <c r="CX558" s="227"/>
      <c r="CY558" s="227"/>
      <c r="CZ558" s="238"/>
      <c r="DA558" s="227"/>
      <c r="DB558" s="227"/>
      <c r="DC558" s="238"/>
      <c r="DD558" s="227"/>
      <c r="DE558" s="227"/>
      <c r="DF558" s="238"/>
      <c r="DG558" s="227"/>
      <c r="DH558" s="227"/>
      <c r="DI558" s="238"/>
      <c r="DJ558" s="227"/>
      <c r="DK558" s="227"/>
      <c r="DL558" s="238"/>
      <c r="DM558" s="227"/>
      <c r="DN558" s="227"/>
      <c r="DO558" s="238"/>
      <c r="DP558" s="227"/>
      <c r="DQ558" s="227"/>
      <c r="DR558" s="238"/>
      <c r="DS558" s="227"/>
      <c r="DT558" s="227"/>
      <c r="DU558" s="238"/>
      <c r="DV558" s="271"/>
      <c r="DW558" s="271"/>
      <c r="DX558" s="245"/>
      <c r="DY558" s="271"/>
      <c r="DZ558" s="271"/>
      <c r="EA558" s="245"/>
      <c r="EB558" s="271"/>
      <c r="EC558" s="271"/>
      <c r="ED558" s="245"/>
      <c r="EE558" s="271"/>
      <c r="EF558" s="271"/>
      <c r="EG558" s="245"/>
      <c r="EH558" s="271"/>
      <c r="EI558" s="271"/>
      <c r="EJ558" s="245"/>
      <c r="EK558" s="271"/>
      <c r="EL558" s="271"/>
      <c r="EM558" s="245"/>
      <c r="EN558" s="271"/>
      <c r="EO558" s="271"/>
      <c r="EP558" s="245"/>
      <c r="EQ558" s="271"/>
      <c r="ER558" s="271"/>
      <c r="ES558" s="245"/>
      <c r="ET558" s="271"/>
      <c r="EU558" s="271"/>
      <c r="EV558" s="245"/>
      <c r="EW558" s="271"/>
      <c r="EX558" s="271"/>
      <c r="EY558" s="245"/>
      <c r="EZ558" s="271"/>
      <c r="FA558" s="271"/>
      <c r="FB558" s="245"/>
      <c r="FC558" s="271"/>
      <c r="FD558" s="271"/>
      <c r="FE558" s="245"/>
      <c r="FF558" s="271"/>
      <c r="FG558" s="271"/>
      <c r="FH558" s="245"/>
      <c r="FI558" s="271"/>
      <c r="FJ558" s="271"/>
      <c r="FK558" s="245"/>
      <c r="FL558" s="271"/>
      <c r="FM558" s="271"/>
      <c r="FN558" s="245"/>
      <c r="FO558" s="271"/>
      <c r="FP558" s="271"/>
      <c r="FQ558" s="245"/>
      <c r="FR558" s="271"/>
      <c r="FS558" s="271"/>
      <c r="FT558" s="245"/>
      <c r="FU558" s="271"/>
      <c r="FV558" s="271"/>
      <c r="FW558" s="245"/>
      <c r="FX558" s="271"/>
      <c r="FY558" s="271"/>
      <c r="FZ558" s="245"/>
      <c r="GA558" s="271"/>
      <c r="GB558" s="271"/>
      <c r="GC558" s="245"/>
      <c r="GD558" s="271"/>
      <c r="GE558" s="271"/>
      <c r="GF558" s="245"/>
      <c r="GG558" s="271"/>
      <c r="GH558" s="271"/>
      <c r="GI558" s="245"/>
      <c r="GJ558" s="271"/>
      <c r="GK558" s="271"/>
      <c r="GL558" s="245"/>
      <c r="GM558" s="271"/>
      <c r="GN558" s="271"/>
      <c r="GO558" s="245"/>
      <c r="GP558" s="271"/>
      <c r="GQ558" s="271"/>
      <c r="GR558" s="245"/>
      <c r="GS558" s="271"/>
      <c r="GT558" s="271"/>
      <c r="GU558" s="245"/>
      <c r="GV558" s="271"/>
      <c r="GW558" s="271"/>
      <c r="GX558" s="245"/>
      <c r="GY558" s="271"/>
      <c r="GZ558" s="271"/>
      <c r="HA558" s="245"/>
      <c r="HB558" s="271"/>
      <c r="HC558" s="271"/>
      <c r="HD558" s="245"/>
      <c r="HE558" s="271"/>
      <c r="HF558" s="271"/>
      <c r="HG558" s="245"/>
      <c r="HH558" s="271"/>
      <c r="HI558" s="271"/>
      <c r="HJ558" s="245"/>
      <c r="HK558" s="271"/>
      <c r="HL558" s="271"/>
      <c r="HM558" s="245"/>
      <c r="HN558" s="271"/>
      <c r="HO558" s="271"/>
      <c r="HP558" s="245"/>
      <c r="HQ558" s="271"/>
      <c r="HR558" s="271"/>
      <c r="HS558" s="245"/>
      <c r="HT558" s="271"/>
      <c r="HU558" s="271"/>
      <c r="HV558" s="245"/>
      <c r="HW558" s="271"/>
      <c r="HX558" s="271"/>
      <c r="HY558" s="245"/>
      <c r="HZ558" s="271"/>
      <c r="IA558" s="271"/>
      <c r="IB558" s="245"/>
      <c r="IC558" s="271"/>
      <c r="ID558" s="271"/>
      <c r="IE558" s="245"/>
      <c r="IF558" s="271"/>
      <c r="IG558" s="271"/>
      <c r="IH558" s="245"/>
      <c r="II558" s="271"/>
      <c r="IJ558" s="271"/>
      <c r="IK558" s="245"/>
      <c r="IL558" s="271"/>
      <c r="IM558" s="271"/>
      <c r="IN558" s="245"/>
      <c r="IO558" s="271"/>
      <c r="IP558" s="271"/>
      <c r="IQ558" s="245"/>
      <c r="IR558" s="271"/>
      <c r="IS558" s="271"/>
      <c r="IT558" s="245"/>
      <c r="IU558" s="271"/>
      <c r="IV558" s="271"/>
      <c r="IW558" s="245"/>
      <c r="IX558" s="271"/>
      <c r="IY558" s="271"/>
      <c r="IZ558" s="245"/>
      <c r="JA558" s="271"/>
      <c r="JB558" s="271"/>
      <c r="JC558" s="245"/>
      <c r="JD558" s="271"/>
      <c r="JE558" s="271"/>
      <c r="JF558" s="245"/>
      <c r="JG558" s="271"/>
      <c r="JH558" s="271"/>
      <c r="JI558" s="245"/>
      <c r="JJ558" s="271"/>
      <c r="JK558" s="271"/>
      <c r="JL558" s="245"/>
      <c r="JM558" s="271"/>
      <c r="JN558" s="271"/>
      <c r="JO558" s="245"/>
      <c r="JP558" s="271"/>
      <c r="JQ558" s="271"/>
      <c r="JR558" s="245"/>
      <c r="JS558" s="271"/>
      <c r="JT558" s="271"/>
      <c r="JU558" s="245"/>
      <c r="JV558" s="271"/>
      <c r="JW558" s="271"/>
      <c r="JX558" s="245"/>
      <c r="JY558" s="271"/>
      <c r="JZ558" s="271"/>
      <c r="KA558" s="245"/>
      <c r="KB558" s="271"/>
      <c r="KC558" s="271"/>
      <c r="KD558" s="245"/>
      <c r="KE558" s="271"/>
      <c r="KF558" s="271"/>
      <c r="KG558" s="245"/>
      <c r="KH558" s="271"/>
      <c r="KI558" s="271"/>
      <c r="KJ558" s="245"/>
      <c r="KK558" s="271"/>
      <c r="KL558" s="271"/>
      <c r="KM558" s="245"/>
      <c r="KN558" s="271"/>
      <c r="KO558" s="271"/>
      <c r="KP558" s="245"/>
      <c r="KQ558" s="271"/>
      <c r="KR558" s="271"/>
      <c r="KS558" s="245"/>
      <c r="KT558" s="271"/>
      <c r="KU558" s="271"/>
      <c r="KV558" s="245"/>
      <c r="KW558" s="271"/>
      <c r="KX558" s="271"/>
      <c r="KY558" s="245"/>
      <c r="KZ558" s="271"/>
      <c r="LA558" s="271"/>
      <c r="LB558" s="245"/>
      <c r="LC558" s="271"/>
      <c r="LD558" s="271"/>
      <c r="LE558" s="245"/>
      <c r="LF558" s="271"/>
      <c r="LG558" s="271"/>
      <c r="LH558" s="245"/>
      <c r="LI558" s="271"/>
      <c r="LJ558" s="271"/>
      <c r="LK558" s="245"/>
      <c r="LL558" s="271"/>
      <c r="LM558" s="271"/>
      <c r="LN558" s="245"/>
      <c r="LO558" s="271"/>
      <c r="LP558" s="271"/>
      <c r="LQ558" s="245"/>
      <c r="LR558" s="271"/>
      <c r="LS558" s="271"/>
      <c r="LT558" s="245"/>
      <c r="LU558" s="271"/>
      <c r="LV558" s="271"/>
      <c r="LW558" s="245"/>
      <c r="LX558" s="271"/>
      <c r="LY558" s="271"/>
      <c r="LZ558" s="245"/>
      <c r="MA558" s="271"/>
      <c r="MB558" s="271"/>
      <c r="MC558" s="245"/>
      <c r="MD558" s="271"/>
      <c r="ME558" s="271"/>
      <c r="MF558" s="245"/>
      <c r="MG558" s="271"/>
      <c r="MH558" s="271"/>
      <c r="MI558" s="245"/>
      <c r="MJ558" s="271"/>
      <c r="MK558" s="271"/>
      <c r="ML558" s="245"/>
      <c r="MM558" s="271"/>
      <c r="MN558" s="271"/>
      <c r="MO558" s="245"/>
      <c r="MP558" s="271"/>
      <c r="MQ558" s="271"/>
      <c r="MR558" s="245"/>
      <c r="MS558" s="271"/>
      <c r="MT558" s="271"/>
      <c r="MU558" s="245"/>
      <c r="MV558" s="271"/>
      <c r="MW558" s="271"/>
      <c r="MX558" s="245"/>
      <c r="MY558" s="271"/>
      <c r="MZ558" s="271"/>
      <c r="NA558" s="245"/>
      <c r="NB558" s="271"/>
      <c r="NC558" s="271"/>
      <c r="ND558" s="245"/>
      <c r="NE558" s="271"/>
      <c r="NF558" s="271"/>
      <c r="NG558" s="245"/>
      <c r="NH558" s="271"/>
      <c r="NI558" s="271"/>
      <c r="NJ558" s="245"/>
      <c r="NK558" s="271"/>
      <c r="NL558" s="271"/>
      <c r="NM558" s="245"/>
      <c r="NN558" s="271"/>
      <c r="NO558" s="271"/>
      <c r="NP558" s="245"/>
      <c r="NQ558" s="271"/>
      <c r="NR558" s="271"/>
      <c r="NS558" s="245"/>
      <c r="NT558" s="271"/>
      <c r="NU558" s="271"/>
      <c r="NV558" s="245"/>
      <c r="NW558" s="271"/>
      <c r="NX558" s="271"/>
      <c r="NY558" s="245"/>
      <c r="NZ558" s="271"/>
      <c r="OA558" s="271"/>
      <c r="OB558" s="245"/>
      <c r="OC558" s="271"/>
      <c r="OD558" s="271"/>
      <c r="OE558" s="245"/>
      <c r="OF558" s="271"/>
      <c r="OG558" s="271"/>
      <c r="OH558" s="245"/>
      <c r="OI558" s="271"/>
      <c r="OJ558" s="271"/>
      <c r="OK558" s="245"/>
      <c r="OL558" s="271"/>
      <c r="OM558" s="271"/>
      <c r="ON558" s="245"/>
      <c r="OO558" s="271"/>
      <c r="OP558" s="271"/>
      <c r="OQ558" s="245"/>
      <c r="OR558" s="271"/>
      <c r="OS558" s="271"/>
      <c r="OT558" s="245"/>
      <c r="OU558" s="271"/>
      <c r="OV558" s="271"/>
      <c r="OW558" s="245"/>
      <c r="OX558" s="271"/>
      <c r="OY558" s="271"/>
      <c r="OZ558" s="245"/>
      <c r="PA558" s="271"/>
      <c r="PB558" s="271"/>
      <c r="PC558" s="245"/>
      <c r="PD558" s="271"/>
      <c r="PE558" s="271"/>
      <c r="PF558" s="245"/>
      <c r="PG558" s="271"/>
      <c r="PH558" s="271"/>
      <c r="PI558" s="245"/>
      <c r="PJ558" s="271"/>
      <c r="PK558" s="271"/>
      <c r="PL558" s="245"/>
      <c r="PM558" s="271"/>
      <c r="PN558" s="271"/>
      <c r="PO558" s="245"/>
      <c r="PP558" s="271"/>
      <c r="PQ558" s="271"/>
      <c r="PR558" s="245"/>
      <c r="PS558" s="271"/>
      <c r="PT558" s="271"/>
      <c r="PU558" s="245"/>
      <c r="PV558" s="271"/>
      <c r="PW558" s="271"/>
      <c r="PX558" s="245"/>
      <c r="PY558" s="271"/>
      <c r="PZ558" s="271"/>
      <c r="QA558" s="245"/>
      <c r="QB558" s="271"/>
      <c r="QC558" s="271"/>
      <c r="QD558" s="245"/>
      <c r="QE558" s="271"/>
      <c r="QF558" s="271"/>
      <c r="QG558" s="245"/>
      <c r="QH558" s="271"/>
      <c r="QI558" s="271"/>
      <c r="QJ558" s="245"/>
      <c r="QK558" s="271"/>
      <c r="QL558" s="271"/>
      <c r="QM558" s="245"/>
      <c r="QN558" s="271"/>
      <c r="QO558" s="271"/>
      <c r="QP558" s="245"/>
      <c r="QQ558" s="271"/>
      <c r="QR558" s="271"/>
      <c r="QS558" s="245"/>
      <c r="QT558" s="271"/>
      <c r="QU558" s="271"/>
      <c r="QV558" s="245"/>
      <c r="QW558" s="271"/>
      <c r="QX558" s="271"/>
      <c r="QY558" s="245"/>
      <c r="QZ558" s="271"/>
      <c r="RA558" s="271"/>
      <c r="RB558" s="245"/>
      <c r="RC558" s="271"/>
      <c r="RD558" s="271"/>
      <c r="RE558" s="245"/>
      <c r="RF558" s="271"/>
    </row>
    <row r="559" spans="1:474" x14ac:dyDescent="0.2">
      <c r="A559" s="261"/>
      <c r="B559" s="283"/>
      <c r="C559" s="283"/>
      <c r="D559" s="283"/>
      <c r="E559" s="279" t="s">
        <v>293</v>
      </c>
      <c r="F559" s="238"/>
      <c r="G559" s="238"/>
      <c r="H559" s="262"/>
      <c r="I559" s="262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1"/>
      <c r="B560" s="283"/>
      <c r="C560" s="283"/>
      <c r="D560" s="283"/>
      <c r="E560" s="279" t="s">
        <v>292</v>
      </c>
      <c r="F560" s="238"/>
      <c r="G560" s="238"/>
      <c r="H560" s="262"/>
      <c r="I560" s="262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1"/>
      <c r="B561" s="283"/>
      <c r="C561" s="283"/>
      <c r="D561" s="283"/>
      <c r="E561" s="279" t="s">
        <v>293</v>
      </c>
      <c r="F561" s="238"/>
      <c r="G561" s="238"/>
      <c r="H561" s="262"/>
      <c r="I561" s="262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1"/>
      <c r="B562" s="283"/>
      <c r="C562" s="283"/>
      <c r="D562" s="283"/>
      <c r="E562" s="279" t="s">
        <v>292</v>
      </c>
      <c r="F562" s="238"/>
      <c r="G562" s="238"/>
      <c r="H562" s="262"/>
      <c r="I562" s="262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1"/>
      <c r="B563" s="283"/>
      <c r="C563" s="283"/>
      <c r="D563" s="283"/>
      <c r="E563" s="279" t="s">
        <v>293</v>
      </c>
      <c r="F563" s="238"/>
      <c r="G563" s="238"/>
      <c r="H563" s="262"/>
      <c r="I563" s="262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1"/>
      <c r="B564" s="283"/>
      <c r="C564" s="283"/>
      <c r="D564" s="283"/>
      <c r="E564" s="279" t="s">
        <v>292</v>
      </c>
      <c r="F564" s="227"/>
      <c r="G564" s="227"/>
      <c r="H564" s="262"/>
      <c r="I564" s="262"/>
      <c r="J564" s="227"/>
      <c r="K564" s="238"/>
      <c r="L564" s="227"/>
      <c r="M564" s="227"/>
      <c r="N564" s="238"/>
      <c r="O564" s="227"/>
      <c r="P564" s="227"/>
      <c r="Q564" s="238"/>
      <c r="R564" s="227"/>
      <c r="S564" s="227"/>
      <c r="T564" s="238"/>
      <c r="U564" s="227"/>
      <c r="V564" s="227"/>
      <c r="W564" s="238"/>
      <c r="X564" s="227"/>
      <c r="Y564" s="227"/>
      <c r="Z564" s="238"/>
      <c r="AA564" s="227"/>
      <c r="AB564" s="227"/>
      <c r="AC564" s="238"/>
      <c r="AD564" s="227"/>
      <c r="AE564" s="227"/>
      <c r="AF564" s="238"/>
      <c r="AG564" s="227"/>
      <c r="AH564" s="227"/>
      <c r="AI564" s="238"/>
      <c r="AJ564" s="227"/>
      <c r="AK564" s="227"/>
      <c r="AL564" s="238"/>
      <c r="AM564" s="227"/>
      <c r="AN564" s="227"/>
      <c r="AO564" s="238"/>
      <c r="AP564" s="227"/>
      <c r="AQ564" s="227"/>
      <c r="AR564" s="238"/>
      <c r="AS564" s="227"/>
      <c r="AT564" s="227"/>
      <c r="AU564" s="238"/>
      <c r="AV564" s="227"/>
      <c r="AW564" s="227"/>
      <c r="AX564" s="238"/>
      <c r="AY564" s="227"/>
      <c r="AZ564" s="227"/>
      <c r="BA564" s="238"/>
      <c r="BB564" s="227"/>
      <c r="BC564" s="227"/>
      <c r="BD564" s="238"/>
      <c r="BE564" s="227"/>
      <c r="BF564" s="227"/>
      <c r="BG564" s="238"/>
      <c r="BH564" s="227"/>
      <c r="BI564" s="227"/>
      <c r="BJ564" s="238"/>
      <c r="BK564" s="227"/>
      <c r="BL564" s="227"/>
      <c r="BM564" s="238"/>
      <c r="BN564" s="227"/>
      <c r="BO564" s="227"/>
      <c r="BP564" s="238"/>
      <c r="BQ564" s="227"/>
      <c r="BR564" s="227"/>
      <c r="BS564" s="238"/>
      <c r="BT564" s="227"/>
      <c r="BU564" s="227"/>
      <c r="BV564" s="238"/>
      <c r="BW564" s="227"/>
      <c r="BX564" s="227"/>
      <c r="BY564" s="238"/>
      <c r="BZ564" s="227"/>
      <c r="CA564" s="227"/>
      <c r="CB564" s="238"/>
      <c r="CC564" s="227"/>
      <c r="CD564" s="227"/>
      <c r="CE564" s="238"/>
      <c r="CF564" s="227"/>
      <c r="CG564" s="227"/>
      <c r="CH564" s="238"/>
      <c r="CI564" s="227"/>
      <c r="CJ564" s="227"/>
      <c r="CK564" s="238"/>
      <c r="CL564" s="227"/>
      <c r="CM564" s="227"/>
      <c r="CN564" s="238"/>
      <c r="CO564" s="227"/>
      <c r="CP564" s="227"/>
      <c r="CQ564" s="238"/>
      <c r="CR564" s="227"/>
      <c r="CS564" s="227"/>
      <c r="CT564" s="238"/>
      <c r="CU564" s="227"/>
      <c r="CV564" s="227"/>
      <c r="CW564" s="238"/>
      <c r="CX564" s="227"/>
      <c r="CY564" s="227"/>
      <c r="CZ564" s="238"/>
      <c r="DA564" s="227"/>
      <c r="DB564" s="227"/>
      <c r="DC564" s="238"/>
      <c r="DD564" s="227"/>
      <c r="DE564" s="227"/>
      <c r="DF564" s="238"/>
      <c r="DG564" s="227"/>
      <c r="DH564" s="227"/>
      <c r="DI564" s="238"/>
      <c r="DJ564" s="227"/>
      <c r="DK564" s="227"/>
      <c r="DL564" s="238"/>
      <c r="DM564" s="227"/>
      <c r="DN564" s="227"/>
      <c r="DO564" s="238"/>
      <c r="DP564" s="227"/>
      <c r="DQ564" s="227"/>
      <c r="DR564" s="238"/>
      <c r="DS564" s="227"/>
      <c r="DT564" s="227"/>
      <c r="DU564" s="238"/>
      <c r="DV564" s="271"/>
      <c r="DW564" s="271"/>
      <c r="DX564" s="245"/>
      <c r="DY564" s="271"/>
      <c r="DZ564" s="271"/>
      <c r="EA564" s="245"/>
      <c r="EB564" s="271"/>
      <c r="EC564" s="271"/>
      <c r="ED564" s="245"/>
      <c r="EE564" s="271"/>
      <c r="EF564" s="271"/>
      <c r="EG564" s="245"/>
      <c r="EH564" s="271"/>
      <c r="EI564" s="271"/>
      <c r="EJ564" s="245"/>
      <c r="EK564" s="271"/>
      <c r="EL564" s="271"/>
      <c r="EM564" s="245"/>
      <c r="EN564" s="271"/>
      <c r="EO564" s="271"/>
      <c r="EP564" s="245"/>
      <c r="EQ564" s="271"/>
      <c r="ER564" s="271"/>
      <c r="ES564" s="245"/>
      <c r="ET564" s="271"/>
      <c r="EU564" s="271"/>
      <c r="EV564" s="245"/>
      <c r="EW564" s="271"/>
      <c r="EX564" s="271"/>
      <c r="EY564" s="245"/>
      <c r="EZ564" s="271"/>
      <c r="FA564" s="271"/>
      <c r="FB564" s="245"/>
      <c r="FC564" s="271"/>
      <c r="FD564" s="271"/>
      <c r="FE564" s="245"/>
      <c r="FF564" s="271"/>
      <c r="FG564" s="271"/>
      <c r="FH564" s="245"/>
      <c r="FI564" s="271"/>
      <c r="FJ564" s="271"/>
      <c r="FK564" s="245"/>
      <c r="FL564" s="271"/>
      <c r="FM564" s="271"/>
      <c r="FN564" s="245"/>
      <c r="FO564" s="271"/>
      <c r="FP564" s="271"/>
      <c r="FQ564" s="245"/>
      <c r="FR564" s="271"/>
      <c r="FS564" s="271"/>
      <c r="FT564" s="245"/>
      <c r="FU564" s="271"/>
      <c r="FV564" s="271"/>
      <c r="FW564" s="245"/>
      <c r="FX564" s="271"/>
      <c r="FY564" s="271"/>
      <c r="FZ564" s="245"/>
      <c r="GA564" s="271"/>
      <c r="GB564" s="271"/>
      <c r="GC564" s="245"/>
      <c r="GD564" s="271"/>
      <c r="GE564" s="271"/>
      <c r="GF564" s="245"/>
      <c r="GG564" s="271"/>
      <c r="GH564" s="271"/>
      <c r="GI564" s="245"/>
      <c r="GJ564" s="271"/>
      <c r="GK564" s="271"/>
      <c r="GL564" s="245"/>
      <c r="GM564" s="271"/>
      <c r="GN564" s="271"/>
      <c r="GO564" s="245"/>
      <c r="GP564" s="271"/>
      <c r="GQ564" s="271"/>
      <c r="GR564" s="245"/>
      <c r="GS564" s="271"/>
      <c r="GT564" s="271"/>
      <c r="GU564" s="245"/>
      <c r="GV564" s="271"/>
      <c r="GW564" s="271"/>
      <c r="GX564" s="245"/>
      <c r="GY564" s="271"/>
      <c r="GZ564" s="271"/>
      <c r="HA564" s="245"/>
      <c r="HB564" s="271"/>
      <c r="HC564" s="271"/>
      <c r="HD564" s="245"/>
      <c r="HE564" s="271"/>
      <c r="HF564" s="271"/>
      <c r="HG564" s="245"/>
      <c r="HH564" s="271"/>
      <c r="HI564" s="271"/>
      <c r="HJ564" s="245"/>
      <c r="HK564" s="271"/>
      <c r="HL564" s="271"/>
      <c r="HM564" s="245"/>
      <c r="HN564" s="271"/>
      <c r="HO564" s="271"/>
      <c r="HP564" s="245"/>
      <c r="HQ564" s="271"/>
      <c r="HR564" s="271"/>
      <c r="HS564" s="245"/>
      <c r="HT564" s="271"/>
      <c r="HU564" s="271"/>
      <c r="HV564" s="245"/>
      <c r="HW564" s="271"/>
      <c r="HX564" s="271"/>
      <c r="HY564" s="245"/>
      <c r="HZ564" s="271"/>
      <c r="IA564" s="271"/>
      <c r="IB564" s="245"/>
      <c r="IC564" s="271"/>
      <c r="ID564" s="271"/>
      <c r="IE564" s="245"/>
      <c r="IF564" s="271"/>
      <c r="IG564" s="271"/>
      <c r="IH564" s="245"/>
      <c r="II564" s="271"/>
      <c r="IJ564" s="271"/>
      <c r="IK564" s="245"/>
      <c r="IL564" s="271"/>
      <c r="IM564" s="271"/>
      <c r="IN564" s="245"/>
      <c r="IO564" s="271"/>
      <c r="IP564" s="271"/>
      <c r="IQ564" s="245"/>
      <c r="IR564" s="271"/>
      <c r="IS564" s="271"/>
      <c r="IT564" s="245"/>
      <c r="IU564" s="271"/>
      <c r="IV564" s="271"/>
      <c r="IW564" s="245"/>
      <c r="IX564" s="271"/>
      <c r="IY564" s="271"/>
      <c r="IZ564" s="245"/>
      <c r="JA564" s="271"/>
      <c r="JB564" s="271"/>
      <c r="JC564" s="245"/>
      <c r="JD564" s="271"/>
      <c r="JE564" s="271"/>
      <c r="JF564" s="245"/>
      <c r="JG564" s="271"/>
      <c r="JH564" s="271"/>
      <c r="JI564" s="245"/>
      <c r="JJ564" s="271"/>
      <c r="JK564" s="271"/>
      <c r="JL564" s="245"/>
      <c r="JM564" s="271"/>
      <c r="JN564" s="271"/>
      <c r="JO564" s="245"/>
      <c r="JP564" s="271"/>
      <c r="JQ564" s="271"/>
      <c r="JR564" s="245"/>
      <c r="JS564" s="271"/>
      <c r="JT564" s="271"/>
      <c r="JU564" s="245"/>
      <c r="JV564" s="271"/>
      <c r="JW564" s="271"/>
      <c r="JX564" s="245"/>
      <c r="JY564" s="271"/>
      <c r="JZ564" s="271"/>
      <c r="KA564" s="245"/>
      <c r="KB564" s="271"/>
      <c r="KC564" s="271"/>
      <c r="KD564" s="245"/>
      <c r="KE564" s="271"/>
      <c r="KF564" s="271"/>
      <c r="KG564" s="245"/>
      <c r="KH564" s="271"/>
      <c r="KI564" s="271"/>
      <c r="KJ564" s="245"/>
      <c r="KK564" s="271"/>
      <c r="KL564" s="271"/>
      <c r="KM564" s="245"/>
      <c r="KN564" s="271"/>
      <c r="KO564" s="271"/>
      <c r="KP564" s="245"/>
      <c r="KQ564" s="271"/>
      <c r="KR564" s="271"/>
      <c r="KS564" s="245"/>
      <c r="KT564" s="271"/>
      <c r="KU564" s="271"/>
      <c r="KV564" s="245"/>
      <c r="KW564" s="271"/>
      <c r="KX564" s="271"/>
      <c r="KY564" s="245"/>
      <c r="KZ564" s="271"/>
      <c r="LA564" s="271"/>
      <c r="LB564" s="245"/>
      <c r="LC564" s="271"/>
      <c r="LD564" s="271"/>
      <c r="LE564" s="245"/>
      <c r="LF564" s="271"/>
      <c r="LG564" s="271"/>
      <c r="LH564" s="245"/>
      <c r="LI564" s="271"/>
      <c r="LJ564" s="271"/>
      <c r="LK564" s="245"/>
      <c r="LL564" s="271"/>
      <c r="LM564" s="271"/>
      <c r="LN564" s="245"/>
      <c r="LO564" s="271"/>
      <c r="LP564" s="271"/>
      <c r="LQ564" s="245"/>
      <c r="LR564" s="271"/>
      <c r="LS564" s="271"/>
      <c r="LT564" s="245"/>
      <c r="LU564" s="271"/>
      <c r="LV564" s="271"/>
      <c r="LW564" s="245"/>
      <c r="LX564" s="271"/>
      <c r="LY564" s="271"/>
      <c r="LZ564" s="245"/>
      <c r="MA564" s="271"/>
      <c r="MB564" s="271"/>
      <c r="MC564" s="245"/>
      <c r="MD564" s="271"/>
      <c r="ME564" s="271"/>
      <c r="MF564" s="245"/>
      <c r="MG564" s="271"/>
      <c r="MH564" s="271"/>
      <c r="MI564" s="245"/>
      <c r="MJ564" s="271"/>
      <c r="MK564" s="271"/>
      <c r="ML564" s="245"/>
      <c r="MM564" s="271"/>
      <c r="MN564" s="271"/>
      <c r="MO564" s="245"/>
      <c r="MP564" s="271"/>
      <c r="MQ564" s="271"/>
      <c r="MR564" s="245"/>
      <c r="MS564" s="271"/>
      <c r="MT564" s="271"/>
      <c r="MU564" s="245"/>
      <c r="MV564" s="271"/>
      <c r="MW564" s="271"/>
      <c r="MX564" s="245"/>
      <c r="MY564" s="271"/>
      <c r="MZ564" s="271"/>
      <c r="NA564" s="245"/>
      <c r="NB564" s="271"/>
      <c r="NC564" s="271"/>
      <c r="ND564" s="245"/>
      <c r="NE564" s="271"/>
      <c r="NF564" s="271"/>
      <c r="NG564" s="245"/>
      <c r="NH564" s="271"/>
      <c r="NI564" s="271"/>
      <c r="NJ564" s="245"/>
      <c r="NK564" s="271"/>
      <c r="NL564" s="271"/>
      <c r="NM564" s="245"/>
      <c r="NN564" s="271"/>
      <c r="NO564" s="271"/>
      <c r="NP564" s="245"/>
      <c r="NQ564" s="271"/>
      <c r="NR564" s="271"/>
      <c r="NS564" s="245"/>
      <c r="NT564" s="271"/>
      <c r="NU564" s="271"/>
      <c r="NV564" s="245"/>
      <c r="NW564" s="271"/>
      <c r="NX564" s="271"/>
      <c r="NY564" s="245"/>
      <c r="NZ564" s="271"/>
      <c r="OA564" s="271"/>
      <c r="OB564" s="245"/>
      <c r="OC564" s="271"/>
      <c r="OD564" s="271"/>
      <c r="OE564" s="245"/>
      <c r="OF564" s="271"/>
      <c r="OG564" s="271"/>
      <c r="OH564" s="245"/>
      <c r="OI564" s="271"/>
      <c r="OJ564" s="271"/>
      <c r="OK564" s="245"/>
      <c r="OL564" s="271"/>
      <c r="OM564" s="271"/>
      <c r="ON564" s="245"/>
      <c r="OO564" s="271"/>
      <c r="OP564" s="271"/>
      <c r="OQ564" s="245"/>
      <c r="OR564" s="271"/>
      <c r="OS564" s="271"/>
      <c r="OT564" s="245"/>
      <c r="OU564" s="271"/>
      <c r="OV564" s="271"/>
      <c r="OW564" s="245"/>
      <c r="OX564" s="271"/>
      <c r="OY564" s="271"/>
      <c r="OZ564" s="245"/>
      <c r="PA564" s="271"/>
      <c r="PB564" s="271"/>
      <c r="PC564" s="245"/>
      <c r="PD564" s="271"/>
      <c r="PE564" s="271"/>
      <c r="PF564" s="245"/>
      <c r="PG564" s="271"/>
      <c r="PH564" s="271"/>
      <c r="PI564" s="245"/>
      <c r="PJ564" s="271"/>
      <c r="PK564" s="271"/>
      <c r="PL564" s="245"/>
      <c r="PM564" s="271"/>
      <c r="PN564" s="271"/>
      <c r="PO564" s="245"/>
      <c r="PP564" s="271"/>
      <c r="PQ564" s="271"/>
      <c r="PR564" s="245"/>
      <c r="PS564" s="271"/>
      <c r="PT564" s="271"/>
      <c r="PU564" s="245"/>
      <c r="PV564" s="271"/>
      <c r="PW564" s="271"/>
      <c r="PX564" s="245"/>
      <c r="PY564" s="271"/>
      <c r="PZ564" s="271"/>
      <c r="QA564" s="245"/>
      <c r="QB564" s="271"/>
      <c r="QC564" s="271"/>
      <c r="QD564" s="245"/>
      <c r="QE564" s="271"/>
      <c r="QF564" s="271"/>
      <c r="QG564" s="245"/>
      <c r="QH564" s="271"/>
      <c r="QI564" s="271"/>
      <c r="QJ564" s="245"/>
      <c r="QK564" s="271"/>
      <c r="QL564" s="271"/>
      <c r="QM564" s="245"/>
      <c r="QN564" s="271"/>
      <c r="QO564" s="271"/>
      <c r="QP564" s="245"/>
      <c r="QQ564" s="271"/>
      <c r="QR564" s="271"/>
      <c r="QS564" s="245"/>
      <c r="QT564" s="271"/>
      <c r="QU564" s="271"/>
      <c r="QV564" s="245"/>
      <c r="QW564" s="271"/>
      <c r="QX564" s="271"/>
      <c r="QY564" s="245"/>
      <c r="QZ564" s="271"/>
      <c r="RA564" s="271"/>
      <c r="RB564" s="245"/>
      <c r="RC564" s="271"/>
      <c r="RD564" s="271"/>
      <c r="RE564" s="245"/>
      <c r="RF564" s="271"/>
    </row>
    <row r="565" spans="1:474" x14ac:dyDescent="0.2">
      <c r="A565" s="261"/>
      <c r="B565" s="283"/>
      <c r="C565" s="283"/>
      <c r="D565" s="283"/>
      <c r="E565" s="279" t="s">
        <v>293</v>
      </c>
      <c r="F565" s="238"/>
      <c r="G565" s="238"/>
      <c r="H565" s="262"/>
      <c r="I565" s="262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1"/>
      <c r="B566" s="283"/>
      <c r="C566" s="283"/>
      <c r="D566" s="283"/>
      <c r="E566" s="279" t="s">
        <v>292</v>
      </c>
      <c r="F566" s="238"/>
      <c r="G566" s="238"/>
      <c r="H566" s="262"/>
      <c r="I566" s="262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1"/>
      <c r="B567" s="283"/>
      <c r="C567" s="283"/>
      <c r="D567" s="283"/>
      <c r="E567" s="279" t="s">
        <v>293</v>
      </c>
      <c r="F567" s="238"/>
      <c r="G567" s="238"/>
      <c r="H567" s="262"/>
      <c r="I567" s="262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1"/>
      <c r="B568" s="283"/>
      <c r="C568" s="283"/>
      <c r="D568" s="283"/>
      <c r="E568" s="279" t="s">
        <v>292</v>
      </c>
      <c r="F568" s="238"/>
      <c r="G568" s="238"/>
      <c r="H568" s="262"/>
      <c r="I568" s="262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1"/>
      <c r="B569" s="283"/>
      <c r="C569" s="283"/>
      <c r="D569" s="283"/>
      <c r="E569" s="279" t="s">
        <v>293</v>
      </c>
      <c r="F569" s="238"/>
      <c r="G569" s="238"/>
      <c r="H569" s="262"/>
      <c r="I569" s="262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1"/>
      <c r="B570" s="283"/>
      <c r="C570" s="283"/>
      <c r="D570" s="283"/>
      <c r="E570" s="279" t="s">
        <v>292</v>
      </c>
      <c r="F570" s="238"/>
      <c r="G570" s="238"/>
      <c r="H570" s="262"/>
      <c r="I570" s="262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1"/>
      <c r="B571" s="283"/>
      <c r="C571" s="283"/>
      <c r="D571" s="283"/>
      <c r="E571" s="279" t="s">
        <v>293</v>
      </c>
      <c r="F571" s="238"/>
      <c r="G571" s="238"/>
      <c r="H571" s="262"/>
      <c r="I571" s="262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1"/>
      <c r="B572" s="283"/>
      <c r="C572" s="283"/>
      <c r="D572" s="283"/>
      <c r="E572" s="279" t="s">
        <v>292</v>
      </c>
      <c r="F572" s="238"/>
      <c r="G572" s="238"/>
      <c r="H572" s="262"/>
      <c r="I572" s="262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1"/>
      <c r="B573" s="283"/>
      <c r="C573" s="283"/>
      <c r="D573" s="283"/>
      <c r="E573" s="279" t="s">
        <v>293</v>
      </c>
      <c r="F573" s="238"/>
      <c r="G573" s="238"/>
      <c r="H573" s="262"/>
      <c r="I573" s="262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1"/>
      <c r="B574" s="283"/>
      <c r="C574" s="283"/>
      <c r="D574" s="283"/>
      <c r="E574" s="279" t="s">
        <v>292</v>
      </c>
      <c r="F574" s="238"/>
      <c r="G574" s="238"/>
      <c r="H574" s="262"/>
      <c r="I574" s="262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1"/>
      <c r="B575" s="283"/>
      <c r="C575" s="283"/>
      <c r="D575" s="283"/>
      <c r="E575" s="279" t="s">
        <v>293</v>
      </c>
      <c r="F575" s="238"/>
      <c r="G575" s="238"/>
      <c r="H575" s="262"/>
      <c r="I575" s="262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1"/>
      <c r="B576" s="283"/>
      <c r="C576" s="283"/>
      <c r="D576" s="283"/>
      <c r="E576" s="279" t="s">
        <v>292</v>
      </c>
      <c r="F576" s="238"/>
      <c r="G576" s="238"/>
      <c r="H576" s="262"/>
      <c r="I576" s="262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1"/>
      <c r="B577" s="283"/>
      <c r="C577" s="283"/>
      <c r="D577" s="283"/>
      <c r="E577" s="279" t="s">
        <v>293</v>
      </c>
      <c r="F577" s="238"/>
      <c r="G577" s="238"/>
      <c r="H577" s="262"/>
      <c r="I577" s="262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1"/>
      <c r="B578" s="283"/>
      <c r="C578" s="283"/>
      <c r="D578" s="283"/>
      <c r="E578" s="279" t="s">
        <v>292</v>
      </c>
      <c r="F578" s="238"/>
      <c r="G578" s="238"/>
      <c r="H578" s="262"/>
      <c r="I578" s="262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1"/>
      <c r="B579" s="283"/>
      <c r="C579" s="283"/>
      <c r="D579" s="283"/>
      <c r="E579" s="279" t="s">
        <v>293</v>
      </c>
      <c r="F579" s="238"/>
      <c r="G579" s="238"/>
      <c r="H579" s="262"/>
      <c r="I579" s="262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1"/>
      <c r="B580" s="283"/>
      <c r="C580" s="283"/>
      <c r="D580" s="283"/>
      <c r="E580" s="279" t="s">
        <v>292</v>
      </c>
      <c r="F580" s="238"/>
      <c r="G580" s="238"/>
      <c r="H580" s="262"/>
      <c r="I580" s="262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1"/>
      <c r="B581" s="283"/>
      <c r="C581" s="283"/>
      <c r="D581" s="283"/>
      <c r="E581" s="279" t="s">
        <v>293</v>
      </c>
      <c r="F581" s="238"/>
      <c r="G581" s="238"/>
      <c r="H581" s="262"/>
      <c r="I581" s="262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1"/>
      <c r="B582" s="283"/>
      <c r="C582" s="283"/>
      <c r="D582" s="283"/>
      <c r="E582" s="279" t="s">
        <v>292</v>
      </c>
      <c r="F582" s="238"/>
      <c r="G582" s="238"/>
      <c r="H582" s="262"/>
      <c r="I582" s="262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1"/>
      <c r="B583" s="283"/>
      <c r="C583" s="283"/>
      <c r="D583" s="283"/>
      <c r="E583" s="279" t="s">
        <v>293</v>
      </c>
      <c r="F583" s="238"/>
      <c r="G583" s="238"/>
      <c r="H583" s="262"/>
      <c r="I583" s="262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1"/>
      <c r="B584" s="283"/>
      <c r="C584" s="283"/>
      <c r="D584" s="283"/>
      <c r="E584" s="279" t="s">
        <v>292</v>
      </c>
      <c r="F584" s="238"/>
      <c r="G584" s="238"/>
      <c r="H584" s="262"/>
      <c r="I584" s="262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1"/>
      <c r="B585" s="283"/>
      <c r="C585" s="283"/>
      <c r="D585" s="283"/>
      <c r="E585" s="279" t="s">
        <v>293</v>
      </c>
      <c r="F585" s="238"/>
      <c r="G585" s="238"/>
      <c r="H585" s="262"/>
      <c r="I585" s="262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1"/>
      <c r="B586" s="283"/>
      <c r="C586" s="283"/>
      <c r="D586" s="283"/>
      <c r="E586" s="279" t="s">
        <v>292</v>
      </c>
      <c r="F586" s="238"/>
      <c r="G586" s="238"/>
      <c r="H586" s="262"/>
      <c r="I586" s="262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1"/>
      <c r="B587" s="283"/>
      <c r="C587" s="283"/>
      <c r="D587" s="283"/>
      <c r="E587" s="279" t="s">
        <v>293</v>
      </c>
      <c r="F587" s="227"/>
      <c r="G587" s="227"/>
      <c r="H587" s="262"/>
      <c r="I587" s="262"/>
      <c r="J587" s="227"/>
      <c r="K587" s="238"/>
      <c r="L587" s="227"/>
      <c r="M587" s="227"/>
      <c r="N587" s="238"/>
      <c r="O587" s="227"/>
      <c r="P587" s="227"/>
      <c r="Q587" s="238"/>
      <c r="R587" s="227"/>
      <c r="S587" s="227"/>
      <c r="T587" s="238"/>
      <c r="U587" s="227"/>
      <c r="V587" s="227"/>
      <c r="W587" s="238"/>
      <c r="X587" s="227"/>
      <c r="Y587" s="227"/>
      <c r="Z587" s="238"/>
      <c r="AA587" s="227"/>
      <c r="AB587" s="227"/>
      <c r="AC587" s="238"/>
      <c r="AD587" s="227"/>
      <c r="AE587" s="227"/>
      <c r="AF587" s="238"/>
      <c r="AG587" s="227"/>
      <c r="AH587" s="227"/>
      <c r="AI587" s="238"/>
      <c r="AJ587" s="227"/>
      <c r="AK587" s="227"/>
      <c r="AL587" s="238"/>
      <c r="AM587" s="227"/>
      <c r="AN587" s="227"/>
      <c r="AO587" s="238"/>
      <c r="AP587" s="227"/>
      <c r="AQ587" s="227"/>
      <c r="AR587" s="238"/>
      <c r="AS587" s="227"/>
      <c r="AT587" s="227"/>
      <c r="AU587" s="238"/>
      <c r="AV587" s="227"/>
      <c r="AW587" s="227"/>
      <c r="AX587" s="238"/>
      <c r="AY587" s="227"/>
      <c r="AZ587" s="227"/>
      <c r="BA587" s="238"/>
      <c r="BB587" s="227"/>
      <c r="BC587" s="227"/>
      <c r="BD587" s="238"/>
      <c r="BE587" s="227"/>
      <c r="BF587" s="227"/>
      <c r="BG587" s="238"/>
      <c r="BH587" s="227"/>
      <c r="BI587" s="227"/>
      <c r="BJ587" s="238"/>
      <c r="BK587" s="227"/>
      <c r="BL587" s="227"/>
      <c r="BM587" s="238"/>
      <c r="BN587" s="227"/>
      <c r="BO587" s="227"/>
      <c r="BP587" s="238"/>
      <c r="BQ587" s="227"/>
      <c r="BR587" s="227"/>
      <c r="BS587" s="238"/>
      <c r="BT587" s="227"/>
      <c r="BU587" s="227"/>
      <c r="BV587" s="238"/>
      <c r="BW587" s="227"/>
      <c r="BX587" s="227"/>
      <c r="BY587" s="238"/>
      <c r="BZ587" s="227"/>
      <c r="CA587" s="227"/>
      <c r="CB587" s="238"/>
      <c r="CC587" s="227"/>
      <c r="CD587" s="227"/>
      <c r="CE587" s="238"/>
      <c r="CF587" s="227"/>
      <c r="CG587" s="227"/>
      <c r="CH587" s="238"/>
      <c r="CI587" s="227"/>
      <c r="CJ587" s="227"/>
      <c r="CK587" s="238"/>
      <c r="CL587" s="227"/>
      <c r="CM587" s="227"/>
      <c r="CN587" s="238"/>
      <c r="CO587" s="227"/>
      <c r="CP587" s="227"/>
      <c r="CQ587" s="238"/>
      <c r="CR587" s="227"/>
      <c r="CS587" s="227"/>
      <c r="CT587" s="238"/>
      <c r="CU587" s="227"/>
      <c r="CV587" s="227"/>
      <c r="CW587" s="238"/>
      <c r="CX587" s="227"/>
      <c r="CY587" s="227"/>
      <c r="CZ587" s="238"/>
      <c r="DA587" s="227"/>
      <c r="DB587" s="227"/>
      <c r="DC587" s="238"/>
      <c r="DD587" s="227"/>
      <c r="DE587" s="227"/>
      <c r="DF587" s="238"/>
      <c r="DG587" s="227"/>
      <c r="DH587" s="227"/>
      <c r="DI587" s="238"/>
      <c r="DJ587" s="227"/>
      <c r="DK587" s="227"/>
      <c r="DL587" s="238"/>
      <c r="DM587" s="227"/>
      <c r="DN587" s="227"/>
      <c r="DO587" s="238"/>
      <c r="DP587" s="227"/>
      <c r="DQ587" s="227"/>
      <c r="DR587" s="238"/>
      <c r="DS587" s="227"/>
      <c r="DT587" s="227"/>
      <c r="DU587" s="238"/>
      <c r="DV587" s="271"/>
      <c r="DW587" s="271"/>
      <c r="DX587" s="245"/>
      <c r="DY587" s="271"/>
      <c r="DZ587" s="271"/>
      <c r="EA587" s="245"/>
      <c r="EB587" s="271"/>
      <c r="EC587" s="271"/>
      <c r="ED587" s="245"/>
      <c r="EE587" s="271"/>
      <c r="EF587" s="271"/>
      <c r="EG587" s="245"/>
      <c r="EH587" s="271"/>
      <c r="EI587" s="271"/>
      <c r="EJ587" s="245"/>
      <c r="EK587" s="271"/>
      <c r="EL587" s="271"/>
      <c r="EM587" s="245"/>
      <c r="EN587" s="271"/>
      <c r="EO587" s="271"/>
      <c r="EP587" s="245"/>
      <c r="EQ587" s="271"/>
      <c r="ER587" s="271"/>
      <c r="ES587" s="245"/>
      <c r="ET587" s="271"/>
      <c r="EU587" s="271"/>
      <c r="EV587" s="245"/>
      <c r="EW587" s="271"/>
      <c r="EX587" s="271"/>
      <c r="EY587" s="245"/>
      <c r="EZ587" s="271"/>
      <c r="FA587" s="271"/>
      <c r="FB587" s="245"/>
      <c r="FC587" s="271"/>
      <c r="FD587" s="271"/>
      <c r="FE587" s="245"/>
      <c r="FF587" s="271"/>
      <c r="FG587" s="271"/>
      <c r="FH587" s="245"/>
      <c r="FI587" s="271"/>
      <c r="FJ587" s="271"/>
      <c r="FK587" s="245"/>
      <c r="FL587" s="271"/>
      <c r="FM587" s="271"/>
      <c r="FN587" s="245"/>
      <c r="FO587" s="271"/>
      <c r="FP587" s="271"/>
      <c r="FQ587" s="245"/>
      <c r="FR587" s="271"/>
      <c r="FS587" s="271"/>
      <c r="FT587" s="245"/>
      <c r="FU587" s="271"/>
      <c r="FV587" s="271"/>
      <c r="FW587" s="245"/>
      <c r="FX587" s="271"/>
      <c r="FY587" s="271"/>
      <c r="FZ587" s="245"/>
      <c r="GA587" s="271"/>
      <c r="GB587" s="271"/>
      <c r="GC587" s="245"/>
      <c r="GD587" s="271"/>
      <c r="GE587" s="271"/>
      <c r="GF587" s="245"/>
      <c r="GG587" s="271"/>
      <c r="GH587" s="271"/>
      <c r="GI587" s="245"/>
      <c r="GJ587" s="271"/>
      <c r="GK587" s="271"/>
      <c r="GL587" s="245"/>
      <c r="GM587" s="271"/>
      <c r="GN587" s="271"/>
      <c r="GO587" s="245"/>
      <c r="GP587" s="271"/>
      <c r="GQ587" s="271"/>
      <c r="GR587" s="245"/>
      <c r="GS587" s="271"/>
      <c r="GT587" s="271"/>
      <c r="GU587" s="245"/>
      <c r="GV587" s="271"/>
      <c r="GW587" s="271"/>
      <c r="GX587" s="245"/>
      <c r="GY587" s="271"/>
      <c r="GZ587" s="271"/>
      <c r="HA587" s="245"/>
      <c r="HB587" s="271"/>
      <c r="HC587" s="271"/>
      <c r="HD587" s="245"/>
      <c r="HE587" s="271"/>
      <c r="HF587" s="271"/>
      <c r="HG587" s="245"/>
      <c r="HH587" s="271"/>
      <c r="HI587" s="271"/>
      <c r="HJ587" s="245"/>
      <c r="HK587" s="271"/>
      <c r="HL587" s="271"/>
      <c r="HM587" s="245"/>
      <c r="HN587" s="271"/>
      <c r="HO587" s="271"/>
      <c r="HP587" s="245"/>
      <c r="HQ587" s="271"/>
      <c r="HR587" s="271"/>
      <c r="HS587" s="245"/>
      <c r="HT587" s="271"/>
      <c r="HU587" s="271"/>
      <c r="HV587" s="245"/>
      <c r="HW587" s="271"/>
      <c r="HX587" s="271"/>
      <c r="HY587" s="245"/>
      <c r="HZ587" s="271"/>
      <c r="IA587" s="271"/>
      <c r="IB587" s="245"/>
      <c r="IC587" s="271"/>
      <c r="ID587" s="271"/>
      <c r="IE587" s="245"/>
      <c r="IF587" s="271"/>
      <c r="IG587" s="271"/>
      <c r="IH587" s="245"/>
      <c r="II587" s="271"/>
      <c r="IJ587" s="271"/>
      <c r="IK587" s="245"/>
      <c r="IL587" s="271"/>
      <c r="IM587" s="271"/>
      <c r="IN587" s="245"/>
      <c r="IO587" s="271"/>
      <c r="IP587" s="271"/>
      <c r="IQ587" s="245"/>
      <c r="IR587" s="271"/>
      <c r="IS587" s="271"/>
      <c r="IT587" s="245"/>
      <c r="IU587" s="271"/>
      <c r="IV587" s="271"/>
      <c r="IW587" s="245"/>
      <c r="IX587" s="271"/>
      <c r="IY587" s="271"/>
      <c r="IZ587" s="245"/>
      <c r="JA587" s="271"/>
      <c r="JB587" s="271"/>
      <c r="JC587" s="245"/>
      <c r="JD587" s="271"/>
      <c r="JE587" s="271"/>
      <c r="JF587" s="245"/>
      <c r="JG587" s="271"/>
      <c r="JH587" s="271"/>
      <c r="JI587" s="245"/>
      <c r="JJ587" s="271"/>
      <c r="JK587" s="271"/>
      <c r="JL587" s="245"/>
      <c r="JM587" s="271"/>
      <c r="JN587" s="271"/>
      <c r="JO587" s="245"/>
      <c r="JP587" s="271"/>
      <c r="JQ587" s="271"/>
      <c r="JR587" s="245"/>
      <c r="JS587" s="271"/>
      <c r="JT587" s="271"/>
      <c r="JU587" s="245"/>
      <c r="JV587" s="271"/>
      <c r="JW587" s="271"/>
      <c r="JX587" s="245"/>
      <c r="JY587" s="271"/>
      <c r="JZ587" s="271"/>
      <c r="KA587" s="245"/>
      <c r="KB587" s="271"/>
      <c r="KC587" s="271"/>
      <c r="KD587" s="245"/>
      <c r="KE587" s="271"/>
      <c r="KF587" s="271"/>
      <c r="KG587" s="245"/>
      <c r="KH587" s="271"/>
      <c r="KI587" s="271"/>
      <c r="KJ587" s="245"/>
      <c r="KK587" s="271"/>
      <c r="KL587" s="271"/>
      <c r="KM587" s="245"/>
      <c r="KN587" s="271"/>
      <c r="KO587" s="271"/>
      <c r="KP587" s="245"/>
      <c r="KQ587" s="271"/>
      <c r="KR587" s="271"/>
      <c r="KS587" s="245"/>
      <c r="KT587" s="271"/>
      <c r="KU587" s="271"/>
      <c r="KV587" s="245"/>
      <c r="KW587" s="271"/>
      <c r="KX587" s="271"/>
      <c r="KY587" s="245"/>
      <c r="KZ587" s="271"/>
      <c r="LA587" s="271"/>
      <c r="LB587" s="245"/>
      <c r="LC587" s="271"/>
      <c r="LD587" s="271"/>
      <c r="LE587" s="245"/>
      <c r="LF587" s="271"/>
      <c r="LG587" s="271"/>
      <c r="LH587" s="245"/>
      <c r="LI587" s="271"/>
      <c r="LJ587" s="271"/>
      <c r="LK587" s="245"/>
      <c r="LL587" s="271"/>
      <c r="LM587" s="271"/>
      <c r="LN587" s="245"/>
      <c r="LO587" s="271"/>
      <c r="LP587" s="271"/>
      <c r="LQ587" s="245"/>
      <c r="LR587" s="271"/>
      <c r="LS587" s="271"/>
      <c r="LT587" s="245"/>
      <c r="LU587" s="271"/>
      <c r="LV587" s="271"/>
      <c r="LW587" s="245"/>
      <c r="LX587" s="271"/>
      <c r="LY587" s="271"/>
      <c r="LZ587" s="245"/>
      <c r="MA587" s="271"/>
      <c r="MB587" s="271"/>
      <c r="MC587" s="245"/>
      <c r="MD587" s="271"/>
      <c r="ME587" s="271"/>
      <c r="MF587" s="245"/>
      <c r="MG587" s="271"/>
      <c r="MH587" s="271"/>
      <c r="MI587" s="245"/>
      <c r="MJ587" s="271"/>
      <c r="MK587" s="271"/>
      <c r="ML587" s="245"/>
      <c r="MM587" s="271"/>
      <c r="MN587" s="271"/>
      <c r="MO587" s="245"/>
      <c r="MP587" s="271"/>
      <c r="MQ587" s="271"/>
      <c r="MR587" s="245"/>
      <c r="MS587" s="271"/>
      <c r="MT587" s="271"/>
      <c r="MU587" s="245"/>
      <c r="MV587" s="271"/>
      <c r="MW587" s="271"/>
      <c r="MX587" s="245"/>
      <c r="MY587" s="271"/>
      <c r="MZ587" s="271"/>
      <c r="NA587" s="245"/>
      <c r="NB587" s="271"/>
      <c r="NC587" s="271"/>
      <c r="ND587" s="245"/>
      <c r="NE587" s="271"/>
      <c r="NF587" s="271"/>
      <c r="NG587" s="245"/>
      <c r="NH587" s="271"/>
      <c r="NI587" s="271"/>
      <c r="NJ587" s="245"/>
      <c r="NK587" s="271"/>
      <c r="NL587" s="271"/>
      <c r="NM587" s="245"/>
      <c r="NN587" s="271"/>
      <c r="NO587" s="271"/>
      <c r="NP587" s="245"/>
      <c r="NQ587" s="271"/>
      <c r="NR587" s="271"/>
      <c r="NS587" s="245"/>
      <c r="NT587" s="271"/>
      <c r="NU587" s="271"/>
      <c r="NV587" s="245"/>
      <c r="NW587" s="271"/>
      <c r="NX587" s="271"/>
      <c r="NY587" s="245"/>
      <c r="NZ587" s="271"/>
      <c r="OA587" s="271"/>
      <c r="OB587" s="245"/>
      <c r="OC587" s="271"/>
      <c r="OD587" s="271"/>
      <c r="OE587" s="245"/>
      <c r="OF587" s="271"/>
      <c r="OG587" s="271"/>
      <c r="OH587" s="245"/>
      <c r="OI587" s="271"/>
      <c r="OJ587" s="271"/>
      <c r="OK587" s="245"/>
      <c r="OL587" s="271"/>
      <c r="OM587" s="271"/>
      <c r="ON587" s="245"/>
      <c r="OO587" s="271"/>
      <c r="OP587" s="271"/>
      <c r="OQ587" s="245"/>
      <c r="OR587" s="271"/>
      <c r="OS587" s="271"/>
      <c r="OT587" s="245"/>
      <c r="OU587" s="271"/>
      <c r="OV587" s="271"/>
      <c r="OW587" s="245"/>
      <c r="OX587" s="271"/>
      <c r="OY587" s="271"/>
      <c r="OZ587" s="245"/>
      <c r="PA587" s="271"/>
      <c r="PB587" s="271"/>
      <c r="PC587" s="245"/>
      <c r="PD587" s="271"/>
      <c r="PE587" s="271"/>
      <c r="PF587" s="245"/>
      <c r="PG587" s="271"/>
      <c r="PH587" s="271"/>
      <c r="PI587" s="245"/>
      <c r="PJ587" s="271"/>
      <c r="PK587" s="271"/>
      <c r="PL587" s="245"/>
      <c r="PM587" s="271"/>
      <c r="PN587" s="271"/>
      <c r="PO587" s="245"/>
      <c r="PP587" s="271"/>
      <c r="PQ587" s="271"/>
      <c r="PR587" s="245"/>
      <c r="PS587" s="271"/>
      <c r="PT587" s="271"/>
      <c r="PU587" s="245"/>
      <c r="PV587" s="271"/>
      <c r="PW587" s="271"/>
      <c r="PX587" s="245"/>
      <c r="PY587" s="271"/>
      <c r="PZ587" s="271"/>
      <c r="QA587" s="245"/>
      <c r="QB587" s="271"/>
      <c r="QC587" s="271"/>
      <c r="QD587" s="245"/>
      <c r="QE587" s="271"/>
      <c r="QF587" s="271"/>
      <c r="QG587" s="245"/>
      <c r="QH587" s="271"/>
      <c r="QI587" s="271"/>
      <c r="QJ587" s="245"/>
      <c r="QK587" s="271"/>
      <c r="QL587" s="271"/>
      <c r="QM587" s="245"/>
      <c r="QN587" s="271"/>
      <c r="QO587" s="271"/>
      <c r="QP587" s="245"/>
      <c r="QQ587" s="271"/>
      <c r="QR587" s="271"/>
      <c r="QS587" s="245"/>
      <c r="QT587" s="271"/>
      <c r="QU587" s="271"/>
      <c r="QV587" s="245"/>
      <c r="QW587" s="271"/>
      <c r="QX587" s="271"/>
      <c r="QY587" s="245"/>
      <c r="QZ587" s="271"/>
      <c r="RA587" s="271"/>
      <c r="RB587" s="245"/>
      <c r="RC587" s="271"/>
      <c r="RD587" s="271"/>
      <c r="RE587" s="245"/>
      <c r="RF587" s="271"/>
    </row>
    <row r="588" spans="1:474" x14ac:dyDescent="0.2">
      <c r="A588" s="261"/>
      <c r="B588" s="283"/>
      <c r="C588" s="283"/>
      <c r="D588" s="283"/>
      <c r="E588" s="279" t="s">
        <v>292</v>
      </c>
      <c r="F588" s="238"/>
      <c r="G588" s="238"/>
      <c r="H588" s="262"/>
      <c r="I588" s="262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1"/>
      <c r="B589" s="283"/>
      <c r="C589" s="283"/>
      <c r="D589" s="283"/>
      <c r="E589" s="279" t="s">
        <v>293</v>
      </c>
      <c r="F589" s="238"/>
      <c r="G589" s="238"/>
      <c r="H589" s="262"/>
      <c r="I589" s="262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1"/>
      <c r="B590" s="283"/>
      <c r="C590" s="283"/>
      <c r="D590" s="283"/>
      <c r="E590" s="279" t="s">
        <v>292</v>
      </c>
      <c r="F590" s="238"/>
      <c r="G590" s="238"/>
      <c r="H590" s="262"/>
      <c r="I590" s="262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1"/>
      <c r="B591" s="283"/>
      <c r="C591" s="283"/>
      <c r="D591" s="283"/>
      <c r="E591" s="279" t="s">
        <v>293</v>
      </c>
      <c r="F591" s="238"/>
      <c r="G591" s="238"/>
      <c r="H591" s="262"/>
      <c r="I591" s="262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1"/>
      <c r="B592" s="283"/>
      <c r="C592" s="283"/>
      <c r="D592" s="283"/>
      <c r="E592" s="279" t="s">
        <v>292</v>
      </c>
      <c r="F592" s="227"/>
      <c r="G592" s="227"/>
      <c r="H592" s="262"/>
      <c r="I592" s="262"/>
      <c r="J592" s="227"/>
      <c r="K592" s="238"/>
      <c r="L592" s="227"/>
      <c r="M592" s="227"/>
      <c r="N592" s="238"/>
      <c r="O592" s="227"/>
      <c r="P592" s="227"/>
      <c r="Q592" s="238"/>
      <c r="R592" s="227"/>
      <c r="S592" s="227"/>
      <c r="T592" s="238"/>
      <c r="U592" s="227"/>
      <c r="V592" s="227"/>
      <c r="W592" s="238"/>
      <c r="X592" s="227"/>
      <c r="Y592" s="227"/>
      <c r="Z592" s="238"/>
      <c r="AA592" s="227"/>
      <c r="AB592" s="227"/>
      <c r="AC592" s="238"/>
      <c r="AD592" s="227"/>
      <c r="AE592" s="227"/>
      <c r="AF592" s="238"/>
      <c r="AG592" s="227"/>
      <c r="AH592" s="227"/>
      <c r="AI592" s="238"/>
      <c r="AJ592" s="227"/>
      <c r="AK592" s="227"/>
      <c r="AL592" s="238"/>
      <c r="AM592" s="227"/>
      <c r="AN592" s="227"/>
      <c r="AO592" s="238"/>
      <c r="AP592" s="227"/>
      <c r="AQ592" s="227"/>
      <c r="AR592" s="238"/>
      <c r="AS592" s="227"/>
      <c r="AT592" s="227"/>
      <c r="AU592" s="238"/>
      <c r="AV592" s="227"/>
      <c r="AW592" s="227"/>
      <c r="AX592" s="238"/>
      <c r="AY592" s="227"/>
      <c r="AZ592" s="227"/>
      <c r="BA592" s="238"/>
      <c r="BB592" s="227"/>
      <c r="BC592" s="227"/>
      <c r="BD592" s="238"/>
      <c r="BE592" s="227"/>
      <c r="BF592" s="227"/>
      <c r="BG592" s="238"/>
      <c r="BH592" s="227"/>
      <c r="BI592" s="227"/>
      <c r="BJ592" s="238"/>
      <c r="BK592" s="227"/>
      <c r="BL592" s="227"/>
      <c r="BM592" s="238"/>
      <c r="BN592" s="227"/>
      <c r="BO592" s="227"/>
      <c r="BP592" s="238"/>
      <c r="BQ592" s="227"/>
      <c r="BR592" s="227"/>
      <c r="BS592" s="238"/>
      <c r="BT592" s="227"/>
      <c r="BU592" s="227"/>
      <c r="BV592" s="238"/>
      <c r="BW592" s="227"/>
      <c r="BX592" s="227"/>
      <c r="BY592" s="238"/>
      <c r="BZ592" s="227"/>
      <c r="CA592" s="227"/>
      <c r="CB592" s="238"/>
      <c r="CC592" s="227"/>
      <c r="CD592" s="227"/>
      <c r="CE592" s="238"/>
      <c r="CF592" s="227"/>
      <c r="CG592" s="227"/>
      <c r="CH592" s="238"/>
      <c r="CI592" s="227"/>
      <c r="CJ592" s="227"/>
      <c r="CK592" s="238"/>
      <c r="CL592" s="227"/>
      <c r="CM592" s="227"/>
      <c r="CN592" s="238"/>
      <c r="CO592" s="227"/>
      <c r="CP592" s="227"/>
      <c r="CQ592" s="238"/>
      <c r="CR592" s="227"/>
      <c r="CS592" s="227"/>
      <c r="CT592" s="238"/>
      <c r="CU592" s="227"/>
      <c r="CV592" s="227"/>
      <c r="CW592" s="238"/>
      <c r="CX592" s="227"/>
      <c r="CY592" s="227"/>
      <c r="CZ592" s="238"/>
      <c r="DA592" s="227"/>
      <c r="DB592" s="227"/>
      <c r="DC592" s="238"/>
      <c r="DD592" s="227"/>
      <c r="DE592" s="227"/>
      <c r="DF592" s="238"/>
      <c r="DG592" s="227"/>
      <c r="DH592" s="227"/>
      <c r="DI592" s="238"/>
      <c r="DJ592" s="227"/>
      <c r="DK592" s="227"/>
      <c r="DL592" s="238"/>
      <c r="DM592" s="227"/>
      <c r="DN592" s="227"/>
      <c r="DO592" s="238"/>
      <c r="DP592" s="227"/>
      <c r="DQ592" s="227"/>
      <c r="DR592" s="238"/>
      <c r="DS592" s="227"/>
      <c r="DT592" s="227"/>
      <c r="DU592" s="238"/>
      <c r="DV592" s="271"/>
      <c r="DW592" s="271"/>
      <c r="DX592" s="245"/>
      <c r="DY592" s="271"/>
      <c r="DZ592" s="271"/>
      <c r="EA592" s="245"/>
      <c r="EB592" s="271"/>
      <c r="EC592" s="271"/>
      <c r="ED592" s="245"/>
      <c r="EE592" s="271"/>
      <c r="EF592" s="271"/>
      <c r="EG592" s="245"/>
      <c r="EH592" s="271"/>
      <c r="EI592" s="271"/>
      <c r="EJ592" s="245"/>
      <c r="EK592" s="271"/>
      <c r="EL592" s="271"/>
      <c r="EM592" s="245"/>
      <c r="EN592" s="271"/>
      <c r="EO592" s="271"/>
      <c r="EP592" s="245"/>
      <c r="EQ592" s="271"/>
      <c r="ER592" s="271"/>
      <c r="ES592" s="245"/>
      <c r="ET592" s="271"/>
      <c r="EU592" s="271"/>
      <c r="EV592" s="245"/>
      <c r="EW592" s="271"/>
      <c r="EX592" s="271"/>
      <c r="EY592" s="245"/>
      <c r="EZ592" s="271"/>
      <c r="FA592" s="271"/>
      <c r="FB592" s="245"/>
      <c r="FC592" s="271"/>
      <c r="FD592" s="271"/>
      <c r="FE592" s="245"/>
      <c r="FF592" s="271"/>
      <c r="FG592" s="271"/>
      <c r="FH592" s="245"/>
      <c r="FI592" s="271"/>
      <c r="FJ592" s="271"/>
      <c r="FK592" s="245"/>
      <c r="FL592" s="271"/>
      <c r="FM592" s="271"/>
      <c r="FN592" s="245"/>
      <c r="FO592" s="271"/>
      <c r="FP592" s="271"/>
      <c r="FQ592" s="245"/>
      <c r="FR592" s="271"/>
      <c r="FS592" s="271"/>
      <c r="FT592" s="245"/>
      <c r="FU592" s="271"/>
      <c r="FV592" s="271"/>
      <c r="FW592" s="245"/>
      <c r="FX592" s="271"/>
      <c r="FY592" s="271"/>
      <c r="FZ592" s="245"/>
      <c r="GA592" s="271"/>
      <c r="GB592" s="271"/>
      <c r="GC592" s="245"/>
      <c r="GD592" s="271"/>
      <c r="GE592" s="271"/>
      <c r="GF592" s="245"/>
      <c r="GG592" s="271"/>
      <c r="GH592" s="271"/>
      <c r="GI592" s="245"/>
      <c r="GJ592" s="271"/>
      <c r="GK592" s="271"/>
      <c r="GL592" s="245"/>
      <c r="GM592" s="271"/>
      <c r="GN592" s="271"/>
      <c r="GO592" s="245"/>
      <c r="GP592" s="271"/>
      <c r="GQ592" s="271"/>
      <c r="GR592" s="245"/>
      <c r="GS592" s="271"/>
      <c r="GT592" s="271"/>
      <c r="GU592" s="245"/>
      <c r="GV592" s="271"/>
      <c r="GW592" s="271"/>
      <c r="GX592" s="245"/>
      <c r="GY592" s="271"/>
      <c r="GZ592" s="271"/>
      <c r="HA592" s="245"/>
      <c r="HB592" s="271"/>
      <c r="HC592" s="271"/>
      <c r="HD592" s="245"/>
      <c r="HE592" s="271"/>
      <c r="HF592" s="271"/>
      <c r="HG592" s="245"/>
      <c r="HH592" s="271"/>
      <c r="HI592" s="271"/>
      <c r="HJ592" s="245"/>
      <c r="HK592" s="271"/>
      <c r="HL592" s="271"/>
      <c r="HM592" s="245"/>
      <c r="HN592" s="271"/>
      <c r="HO592" s="271"/>
      <c r="HP592" s="245"/>
      <c r="HQ592" s="271"/>
      <c r="HR592" s="271"/>
      <c r="HS592" s="245"/>
      <c r="HT592" s="271"/>
      <c r="HU592" s="271"/>
      <c r="HV592" s="245"/>
      <c r="HW592" s="271"/>
      <c r="HX592" s="271"/>
      <c r="HY592" s="245"/>
      <c r="HZ592" s="271"/>
      <c r="IA592" s="271"/>
      <c r="IB592" s="245"/>
      <c r="IC592" s="271"/>
      <c r="ID592" s="271"/>
      <c r="IE592" s="245"/>
      <c r="IF592" s="271"/>
      <c r="IG592" s="271"/>
      <c r="IH592" s="245"/>
      <c r="II592" s="271"/>
      <c r="IJ592" s="271"/>
      <c r="IK592" s="245"/>
      <c r="IL592" s="271"/>
      <c r="IM592" s="271"/>
      <c r="IN592" s="245"/>
      <c r="IO592" s="271"/>
      <c r="IP592" s="271"/>
      <c r="IQ592" s="245"/>
      <c r="IR592" s="271"/>
      <c r="IS592" s="271"/>
      <c r="IT592" s="245"/>
      <c r="IU592" s="271"/>
      <c r="IV592" s="271"/>
      <c r="IW592" s="245"/>
      <c r="IX592" s="271"/>
      <c r="IY592" s="271"/>
      <c r="IZ592" s="245"/>
      <c r="JA592" s="271"/>
      <c r="JB592" s="271"/>
      <c r="JC592" s="245"/>
      <c r="JD592" s="271"/>
      <c r="JE592" s="271"/>
      <c r="JF592" s="245"/>
      <c r="JG592" s="271"/>
      <c r="JH592" s="271"/>
      <c r="JI592" s="245"/>
      <c r="JJ592" s="271"/>
      <c r="JK592" s="271"/>
      <c r="JL592" s="245"/>
      <c r="JM592" s="271"/>
      <c r="JN592" s="271"/>
      <c r="JO592" s="245"/>
      <c r="JP592" s="271"/>
      <c r="JQ592" s="271"/>
      <c r="JR592" s="245"/>
      <c r="JS592" s="271"/>
      <c r="JT592" s="271"/>
      <c r="JU592" s="245"/>
      <c r="JV592" s="271"/>
      <c r="JW592" s="271"/>
      <c r="JX592" s="245"/>
      <c r="JY592" s="271"/>
      <c r="JZ592" s="271"/>
      <c r="KA592" s="245"/>
      <c r="KB592" s="271"/>
      <c r="KC592" s="271"/>
      <c r="KD592" s="245"/>
      <c r="KE592" s="271"/>
      <c r="KF592" s="271"/>
      <c r="KG592" s="245"/>
      <c r="KH592" s="271"/>
      <c r="KI592" s="271"/>
      <c r="KJ592" s="245"/>
      <c r="KK592" s="271"/>
      <c r="KL592" s="271"/>
      <c r="KM592" s="245"/>
      <c r="KN592" s="271"/>
      <c r="KO592" s="271"/>
      <c r="KP592" s="245"/>
      <c r="KQ592" s="271"/>
      <c r="KR592" s="271"/>
      <c r="KS592" s="245"/>
      <c r="KT592" s="271"/>
      <c r="KU592" s="271"/>
      <c r="KV592" s="245"/>
      <c r="KW592" s="271"/>
      <c r="KX592" s="271"/>
      <c r="KY592" s="245"/>
      <c r="KZ592" s="271"/>
      <c r="LA592" s="271"/>
      <c r="LB592" s="245"/>
      <c r="LC592" s="271"/>
      <c r="LD592" s="271"/>
      <c r="LE592" s="245"/>
      <c r="LF592" s="271"/>
      <c r="LG592" s="271"/>
      <c r="LH592" s="245"/>
      <c r="LI592" s="271"/>
      <c r="LJ592" s="271"/>
      <c r="LK592" s="245"/>
      <c r="LL592" s="271"/>
      <c r="LM592" s="271"/>
      <c r="LN592" s="245"/>
      <c r="LO592" s="271"/>
      <c r="LP592" s="271"/>
      <c r="LQ592" s="245"/>
      <c r="LR592" s="271"/>
      <c r="LS592" s="271"/>
      <c r="LT592" s="245"/>
      <c r="LU592" s="271"/>
      <c r="LV592" s="271"/>
      <c r="LW592" s="245"/>
      <c r="LX592" s="271"/>
      <c r="LY592" s="271"/>
      <c r="LZ592" s="245"/>
      <c r="MA592" s="271"/>
      <c r="MB592" s="271"/>
      <c r="MC592" s="245"/>
      <c r="MD592" s="271"/>
      <c r="ME592" s="271"/>
      <c r="MF592" s="245"/>
      <c r="MG592" s="271"/>
      <c r="MH592" s="271"/>
      <c r="MI592" s="245"/>
      <c r="MJ592" s="271"/>
      <c r="MK592" s="271"/>
      <c r="ML592" s="245"/>
      <c r="MM592" s="271"/>
      <c r="MN592" s="271"/>
      <c r="MO592" s="245"/>
      <c r="MP592" s="271"/>
      <c r="MQ592" s="271"/>
      <c r="MR592" s="245"/>
      <c r="MS592" s="271"/>
      <c r="MT592" s="271"/>
      <c r="MU592" s="245"/>
      <c r="MV592" s="271"/>
      <c r="MW592" s="271"/>
      <c r="MX592" s="245"/>
      <c r="MY592" s="271"/>
      <c r="MZ592" s="271"/>
      <c r="NA592" s="245"/>
      <c r="NB592" s="271"/>
      <c r="NC592" s="271"/>
      <c r="ND592" s="245"/>
      <c r="NE592" s="271"/>
      <c r="NF592" s="271"/>
      <c r="NG592" s="245"/>
      <c r="NH592" s="271"/>
      <c r="NI592" s="271"/>
      <c r="NJ592" s="245"/>
      <c r="NK592" s="271"/>
      <c r="NL592" s="271"/>
      <c r="NM592" s="245"/>
      <c r="NN592" s="271"/>
      <c r="NO592" s="271"/>
      <c r="NP592" s="245"/>
      <c r="NQ592" s="271"/>
      <c r="NR592" s="271"/>
      <c r="NS592" s="245"/>
      <c r="NT592" s="271"/>
      <c r="NU592" s="271"/>
      <c r="NV592" s="245"/>
      <c r="NW592" s="271"/>
      <c r="NX592" s="271"/>
      <c r="NY592" s="245"/>
      <c r="NZ592" s="271"/>
      <c r="OA592" s="271"/>
      <c r="OB592" s="245"/>
      <c r="OC592" s="271"/>
      <c r="OD592" s="271"/>
      <c r="OE592" s="245"/>
      <c r="OF592" s="271"/>
      <c r="OG592" s="271"/>
      <c r="OH592" s="245"/>
      <c r="OI592" s="271"/>
      <c r="OJ592" s="271"/>
      <c r="OK592" s="245"/>
      <c r="OL592" s="271"/>
      <c r="OM592" s="271"/>
      <c r="ON592" s="245"/>
      <c r="OO592" s="271"/>
      <c r="OP592" s="271"/>
      <c r="OQ592" s="245"/>
      <c r="OR592" s="271"/>
      <c r="OS592" s="271"/>
      <c r="OT592" s="245"/>
      <c r="OU592" s="271"/>
      <c r="OV592" s="271"/>
      <c r="OW592" s="245"/>
      <c r="OX592" s="271"/>
      <c r="OY592" s="271"/>
      <c r="OZ592" s="245"/>
      <c r="PA592" s="271"/>
      <c r="PB592" s="271"/>
      <c r="PC592" s="245"/>
      <c r="PD592" s="271"/>
      <c r="PE592" s="271"/>
      <c r="PF592" s="245"/>
      <c r="PG592" s="271"/>
      <c r="PH592" s="271"/>
      <c r="PI592" s="245"/>
      <c r="PJ592" s="271"/>
      <c r="PK592" s="271"/>
      <c r="PL592" s="245"/>
      <c r="PM592" s="271"/>
      <c r="PN592" s="271"/>
      <c r="PO592" s="245"/>
      <c r="PP592" s="271"/>
      <c r="PQ592" s="271"/>
      <c r="PR592" s="245"/>
      <c r="PS592" s="271"/>
      <c r="PT592" s="271"/>
      <c r="PU592" s="245"/>
      <c r="PV592" s="271"/>
      <c r="PW592" s="271"/>
      <c r="PX592" s="245"/>
      <c r="PY592" s="271"/>
      <c r="PZ592" s="271"/>
      <c r="QA592" s="245"/>
      <c r="QB592" s="271"/>
      <c r="QC592" s="271"/>
      <c r="QD592" s="245"/>
      <c r="QE592" s="271"/>
      <c r="QF592" s="271"/>
      <c r="QG592" s="245"/>
      <c r="QH592" s="271"/>
      <c r="QI592" s="271"/>
      <c r="QJ592" s="245"/>
      <c r="QK592" s="271"/>
      <c r="QL592" s="271"/>
      <c r="QM592" s="245"/>
      <c r="QN592" s="271"/>
      <c r="QO592" s="271"/>
      <c r="QP592" s="245"/>
      <c r="QQ592" s="271"/>
      <c r="QR592" s="271"/>
      <c r="QS592" s="245"/>
      <c r="QT592" s="271"/>
      <c r="QU592" s="271"/>
      <c r="QV592" s="245"/>
      <c r="QW592" s="271"/>
      <c r="QX592" s="271"/>
      <c r="QY592" s="245"/>
      <c r="QZ592" s="271"/>
      <c r="RA592" s="271"/>
      <c r="RB592" s="245"/>
      <c r="RC592" s="271"/>
      <c r="RD592" s="271"/>
      <c r="RE592" s="245"/>
      <c r="RF592" s="271"/>
    </row>
    <row r="593" spans="1:474" x14ac:dyDescent="0.2">
      <c r="A593" s="261"/>
      <c r="B593" s="283"/>
      <c r="C593" s="283"/>
      <c r="D593" s="283"/>
      <c r="E593" s="279" t="s">
        <v>293</v>
      </c>
      <c r="F593" s="238"/>
      <c r="G593" s="238"/>
      <c r="H593" s="262"/>
      <c r="I593" s="262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1"/>
      <c r="B594" s="283"/>
      <c r="C594" s="283"/>
      <c r="D594" s="283"/>
      <c r="E594" s="279" t="s">
        <v>292</v>
      </c>
      <c r="F594" s="238"/>
      <c r="G594" s="238"/>
      <c r="H594" s="262"/>
      <c r="I594" s="262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1"/>
      <c r="B595" s="283"/>
      <c r="C595" s="283"/>
      <c r="D595" s="283"/>
      <c r="E595" s="279" t="s">
        <v>293</v>
      </c>
      <c r="F595" s="238"/>
      <c r="G595" s="238"/>
      <c r="H595" s="262"/>
      <c r="I595" s="262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1"/>
      <c r="B596" s="283"/>
      <c r="C596" s="283"/>
      <c r="D596" s="283"/>
      <c r="E596" s="279" t="s">
        <v>292</v>
      </c>
      <c r="F596" s="238"/>
      <c r="G596" s="238"/>
      <c r="H596" s="262"/>
      <c r="I596" s="262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1"/>
      <c r="B597" s="283"/>
      <c r="C597" s="283"/>
      <c r="D597" s="283"/>
      <c r="E597" s="279" t="s">
        <v>293</v>
      </c>
      <c r="F597" s="238"/>
      <c r="G597" s="238"/>
      <c r="H597" s="262"/>
      <c r="I597" s="262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1"/>
      <c r="B598" s="283"/>
      <c r="C598" s="283"/>
      <c r="D598" s="283"/>
      <c r="E598" s="279" t="s">
        <v>292</v>
      </c>
      <c r="F598" s="238"/>
      <c r="G598" s="238"/>
      <c r="H598" s="262"/>
      <c r="I598" s="262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1"/>
      <c r="B599" s="283"/>
      <c r="C599" s="283"/>
      <c r="D599" s="283"/>
      <c r="E599" s="279" t="s">
        <v>293</v>
      </c>
      <c r="F599" s="238"/>
      <c r="G599" s="238"/>
      <c r="H599" s="262"/>
      <c r="I599" s="262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1"/>
      <c r="B600" s="283"/>
      <c r="C600" s="283"/>
      <c r="D600" s="283"/>
      <c r="E600" s="279" t="s">
        <v>292</v>
      </c>
      <c r="F600" s="227"/>
      <c r="G600" s="227"/>
      <c r="H600" s="262"/>
      <c r="I600" s="262"/>
      <c r="J600" s="227"/>
      <c r="K600" s="238"/>
      <c r="L600" s="227"/>
      <c r="M600" s="227"/>
      <c r="N600" s="238"/>
      <c r="O600" s="227"/>
      <c r="P600" s="227"/>
      <c r="Q600" s="238"/>
      <c r="R600" s="227"/>
      <c r="S600" s="227"/>
      <c r="T600" s="238"/>
      <c r="U600" s="227"/>
      <c r="V600" s="227"/>
      <c r="W600" s="238"/>
      <c r="X600" s="227"/>
      <c r="Y600" s="227"/>
      <c r="Z600" s="238"/>
      <c r="AA600" s="227"/>
      <c r="AB600" s="227"/>
      <c r="AC600" s="238"/>
      <c r="AD600" s="227"/>
      <c r="AE600" s="227"/>
      <c r="AF600" s="238"/>
      <c r="AG600" s="227"/>
      <c r="AH600" s="227"/>
      <c r="AI600" s="238"/>
      <c r="AJ600" s="227"/>
      <c r="AK600" s="227"/>
      <c r="AL600" s="238"/>
      <c r="AM600" s="227"/>
      <c r="AN600" s="227"/>
      <c r="AO600" s="238"/>
      <c r="AP600" s="227"/>
      <c r="AQ600" s="227"/>
      <c r="AR600" s="238"/>
      <c r="AS600" s="227"/>
      <c r="AT600" s="227"/>
      <c r="AU600" s="238"/>
      <c r="AV600" s="227"/>
      <c r="AW600" s="227"/>
      <c r="AX600" s="238"/>
      <c r="AY600" s="227"/>
      <c r="AZ600" s="227"/>
      <c r="BA600" s="238"/>
      <c r="BB600" s="227"/>
      <c r="BC600" s="227"/>
      <c r="BD600" s="238"/>
      <c r="BE600" s="227"/>
      <c r="BF600" s="227"/>
      <c r="BG600" s="238"/>
      <c r="BH600" s="227"/>
      <c r="BI600" s="227"/>
      <c r="BJ600" s="238"/>
      <c r="BK600" s="227"/>
      <c r="BL600" s="227"/>
      <c r="BM600" s="238"/>
      <c r="BN600" s="227"/>
      <c r="BO600" s="227"/>
      <c r="BP600" s="238"/>
      <c r="BQ600" s="227"/>
      <c r="BR600" s="227"/>
      <c r="BS600" s="238"/>
      <c r="BT600" s="227"/>
      <c r="BU600" s="227"/>
      <c r="BV600" s="238"/>
      <c r="BW600" s="227"/>
      <c r="BX600" s="227"/>
      <c r="BY600" s="238"/>
      <c r="BZ600" s="227"/>
      <c r="CA600" s="227"/>
      <c r="CB600" s="238"/>
      <c r="CC600" s="227"/>
      <c r="CD600" s="227"/>
      <c r="CE600" s="238"/>
      <c r="CF600" s="227"/>
      <c r="CG600" s="227"/>
      <c r="CH600" s="238"/>
      <c r="CI600" s="227"/>
      <c r="CJ600" s="227"/>
      <c r="CK600" s="238"/>
      <c r="CL600" s="227"/>
      <c r="CM600" s="227"/>
      <c r="CN600" s="238"/>
      <c r="CO600" s="227"/>
      <c r="CP600" s="227"/>
      <c r="CQ600" s="238"/>
      <c r="CR600" s="227"/>
      <c r="CS600" s="227"/>
      <c r="CT600" s="238"/>
      <c r="CU600" s="227"/>
      <c r="CV600" s="227"/>
      <c r="CW600" s="238"/>
      <c r="CX600" s="227"/>
      <c r="CY600" s="227"/>
      <c r="CZ600" s="238"/>
      <c r="DA600" s="227"/>
      <c r="DB600" s="227"/>
      <c r="DC600" s="238"/>
      <c r="DD600" s="227"/>
      <c r="DE600" s="227"/>
      <c r="DF600" s="238"/>
      <c r="DG600" s="227"/>
      <c r="DH600" s="227"/>
      <c r="DI600" s="238"/>
      <c r="DJ600" s="227"/>
      <c r="DK600" s="227"/>
      <c r="DL600" s="238"/>
      <c r="DM600" s="227"/>
      <c r="DN600" s="227"/>
      <c r="DO600" s="238"/>
      <c r="DP600" s="227"/>
      <c r="DQ600" s="227"/>
      <c r="DR600" s="238"/>
      <c r="DS600" s="227"/>
      <c r="DT600" s="227"/>
      <c r="DU600" s="238"/>
      <c r="DV600" s="271"/>
      <c r="DW600" s="271"/>
      <c r="DX600" s="245"/>
      <c r="DY600" s="271"/>
      <c r="DZ600" s="271"/>
      <c r="EA600" s="245"/>
      <c r="EB600" s="271"/>
      <c r="EC600" s="271"/>
      <c r="ED600" s="245"/>
      <c r="EE600" s="271"/>
      <c r="EF600" s="271"/>
      <c r="EG600" s="245"/>
      <c r="EH600" s="271"/>
      <c r="EI600" s="271"/>
      <c r="EJ600" s="245"/>
      <c r="EK600" s="271"/>
      <c r="EL600" s="271"/>
      <c r="EM600" s="245"/>
      <c r="EN600" s="271"/>
      <c r="EO600" s="271"/>
      <c r="EP600" s="245"/>
      <c r="EQ600" s="271"/>
      <c r="ER600" s="271"/>
      <c r="ES600" s="245"/>
      <c r="ET600" s="271"/>
      <c r="EU600" s="271"/>
      <c r="EV600" s="245"/>
      <c r="EW600" s="271"/>
      <c r="EX600" s="271"/>
      <c r="EY600" s="245"/>
      <c r="EZ600" s="271"/>
      <c r="FA600" s="271"/>
      <c r="FB600" s="245"/>
      <c r="FC600" s="271"/>
      <c r="FD600" s="271"/>
      <c r="FE600" s="245"/>
      <c r="FF600" s="271"/>
      <c r="FG600" s="271"/>
      <c r="FH600" s="245"/>
      <c r="FI600" s="271"/>
      <c r="FJ600" s="271"/>
      <c r="FK600" s="245"/>
      <c r="FL600" s="271"/>
      <c r="FM600" s="271"/>
      <c r="FN600" s="245"/>
      <c r="FO600" s="271"/>
      <c r="FP600" s="271"/>
      <c r="FQ600" s="245"/>
      <c r="FR600" s="271"/>
      <c r="FS600" s="271"/>
      <c r="FT600" s="245"/>
      <c r="FU600" s="271"/>
      <c r="FV600" s="271"/>
      <c r="FW600" s="245"/>
      <c r="FX600" s="271"/>
      <c r="FY600" s="271"/>
      <c r="FZ600" s="245"/>
      <c r="GA600" s="271"/>
      <c r="GB600" s="271"/>
      <c r="GC600" s="245"/>
      <c r="GD600" s="271"/>
      <c r="GE600" s="271"/>
      <c r="GF600" s="245"/>
      <c r="GG600" s="271"/>
      <c r="GH600" s="271"/>
      <c r="GI600" s="245"/>
      <c r="GJ600" s="271"/>
      <c r="GK600" s="271"/>
      <c r="GL600" s="245"/>
      <c r="GM600" s="271"/>
      <c r="GN600" s="271"/>
      <c r="GO600" s="245"/>
      <c r="GP600" s="271"/>
      <c r="GQ600" s="271"/>
      <c r="GR600" s="245"/>
      <c r="GS600" s="271"/>
      <c r="GT600" s="271"/>
      <c r="GU600" s="245"/>
      <c r="GV600" s="271"/>
      <c r="GW600" s="271"/>
      <c r="GX600" s="245"/>
      <c r="GY600" s="271"/>
      <c r="GZ600" s="271"/>
      <c r="HA600" s="245"/>
      <c r="HB600" s="271"/>
      <c r="HC600" s="271"/>
      <c r="HD600" s="245"/>
      <c r="HE600" s="271"/>
      <c r="HF600" s="271"/>
      <c r="HG600" s="245"/>
      <c r="HH600" s="271"/>
      <c r="HI600" s="271"/>
      <c r="HJ600" s="245"/>
      <c r="HK600" s="271"/>
      <c r="HL600" s="271"/>
      <c r="HM600" s="245"/>
      <c r="HN600" s="271"/>
      <c r="HO600" s="271"/>
      <c r="HP600" s="245"/>
      <c r="HQ600" s="271"/>
      <c r="HR600" s="271"/>
      <c r="HS600" s="245"/>
      <c r="HT600" s="271"/>
      <c r="HU600" s="271"/>
      <c r="HV600" s="245"/>
      <c r="HW600" s="271"/>
      <c r="HX600" s="271"/>
      <c r="HY600" s="245"/>
      <c r="HZ600" s="271"/>
      <c r="IA600" s="271"/>
      <c r="IB600" s="245"/>
      <c r="IC600" s="271"/>
      <c r="ID600" s="271"/>
      <c r="IE600" s="245"/>
      <c r="IF600" s="271"/>
      <c r="IG600" s="271"/>
      <c r="IH600" s="245"/>
      <c r="II600" s="271"/>
      <c r="IJ600" s="271"/>
      <c r="IK600" s="245"/>
      <c r="IL600" s="271"/>
      <c r="IM600" s="271"/>
      <c r="IN600" s="245"/>
      <c r="IO600" s="271"/>
      <c r="IP600" s="271"/>
      <c r="IQ600" s="245"/>
      <c r="IR600" s="271"/>
      <c r="IS600" s="271"/>
      <c r="IT600" s="245"/>
      <c r="IU600" s="271"/>
      <c r="IV600" s="271"/>
      <c r="IW600" s="245"/>
      <c r="IX600" s="271"/>
      <c r="IY600" s="271"/>
      <c r="IZ600" s="245"/>
      <c r="JA600" s="271"/>
      <c r="JB600" s="271"/>
      <c r="JC600" s="245"/>
      <c r="JD600" s="271"/>
      <c r="JE600" s="271"/>
      <c r="JF600" s="245"/>
      <c r="JG600" s="271"/>
      <c r="JH600" s="271"/>
      <c r="JI600" s="245"/>
      <c r="JJ600" s="271"/>
      <c r="JK600" s="271"/>
      <c r="JL600" s="245"/>
      <c r="JM600" s="271"/>
      <c r="JN600" s="271"/>
      <c r="JO600" s="245"/>
      <c r="JP600" s="271"/>
      <c r="JQ600" s="271"/>
      <c r="JR600" s="245"/>
      <c r="JS600" s="271"/>
      <c r="JT600" s="271"/>
      <c r="JU600" s="245"/>
      <c r="JV600" s="271"/>
      <c r="JW600" s="271"/>
      <c r="JX600" s="245"/>
      <c r="JY600" s="271"/>
      <c r="JZ600" s="271"/>
      <c r="KA600" s="245"/>
      <c r="KB600" s="271"/>
      <c r="KC600" s="271"/>
      <c r="KD600" s="245"/>
      <c r="KE600" s="271"/>
      <c r="KF600" s="271"/>
      <c r="KG600" s="245"/>
      <c r="KH600" s="271"/>
      <c r="KI600" s="271"/>
      <c r="KJ600" s="245"/>
      <c r="KK600" s="271"/>
      <c r="KL600" s="271"/>
      <c r="KM600" s="245"/>
      <c r="KN600" s="271"/>
      <c r="KO600" s="271"/>
      <c r="KP600" s="245"/>
      <c r="KQ600" s="271"/>
      <c r="KR600" s="271"/>
      <c r="KS600" s="245"/>
      <c r="KT600" s="271"/>
      <c r="KU600" s="271"/>
      <c r="KV600" s="245"/>
      <c r="KW600" s="271"/>
      <c r="KX600" s="271"/>
      <c r="KY600" s="245"/>
      <c r="KZ600" s="271"/>
      <c r="LA600" s="271"/>
      <c r="LB600" s="245"/>
      <c r="LC600" s="271"/>
      <c r="LD600" s="271"/>
      <c r="LE600" s="245"/>
      <c r="LF600" s="271"/>
      <c r="LG600" s="271"/>
      <c r="LH600" s="245"/>
      <c r="LI600" s="271"/>
      <c r="LJ600" s="271"/>
      <c r="LK600" s="245"/>
      <c r="LL600" s="271"/>
      <c r="LM600" s="271"/>
      <c r="LN600" s="245"/>
      <c r="LO600" s="271"/>
      <c r="LP600" s="271"/>
      <c r="LQ600" s="245"/>
      <c r="LR600" s="271"/>
      <c r="LS600" s="271"/>
      <c r="LT600" s="245"/>
      <c r="LU600" s="271"/>
      <c r="LV600" s="271"/>
      <c r="LW600" s="245"/>
      <c r="LX600" s="271"/>
      <c r="LY600" s="271"/>
      <c r="LZ600" s="245"/>
      <c r="MA600" s="271"/>
      <c r="MB600" s="271"/>
      <c r="MC600" s="245"/>
      <c r="MD600" s="271"/>
      <c r="ME600" s="271"/>
      <c r="MF600" s="245"/>
      <c r="MG600" s="271"/>
      <c r="MH600" s="271"/>
      <c r="MI600" s="245"/>
      <c r="MJ600" s="271"/>
      <c r="MK600" s="271"/>
      <c r="ML600" s="245"/>
      <c r="MM600" s="271"/>
      <c r="MN600" s="271"/>
      <c r="MO600" s="245"/>
      <c r="MP600" s="271"/>
      <c r="MQ600" s="271"/>
      <c r="MR600" s="245"/>
      <c r="MS600" s="271"/>
      <c r="MT600" s="271"/>
      <c r="MU600" s="245"/>
      <c r="MV600" s="271"/>
      <c r="MW600" s="271"/>
      <c r="MX600" s="245"/>
      <c r="MY600" s="271"/>
      <c r="MZ600" s="271"/>
      <c r="NA600" s="245"/>
      <c r="NB600" s="271"/>
      <c r="NC600" s="271"/>
      <c r="ND600" s="245"/>
      <c r="NE600" s="271"/>
      <c r="NF600" s="271"/>
      <c r="NG600" s="245"/>
      <c r="NH600" s="271"/>
      <c r="NI600" s="271"/>
      <c r="NJ600" s="245"/>
      <c r="NK600" s="271"/>
      <c r="NL600" s="271"/>
      <c r="NM600" s="245"/>
      <c r="NN600" s="271"/>
      <c r="NO600" s="271"/>
      <c r="NP600" s="245"/>
      <c r="NQ600" s="271"/>
      <c r="NR600" s="271"/>
      <c r="NS600" s="245"/>
      <c r="NT600" s="271"/>
      <c r="NU600" s="271"/>
      <c r="NV600" s="245"/>
      <c r="NW600" s="271"/>
      <c r="NX600" s="271"/>
      <c r="NY600" s="245"/>
      <c r="NZ600" s="271"/>
      <c r="OA600" s="271"/>
      <c r="OB600" s="245"/>
      <c r="OC600" s="271"/>
      <c r="OD600" s="271"/>
      <c r="OE600" s="245"/>
      <c r="OF600" s="271"/>
      <c r="OG600" s="271"/>
      <c r="OH600" s="245"/>
      <c r="OI600" s="271"/>
      <c r="OJ600" s="271"/>
      <c r="OK600" s="245"/>
      <c r="OL600" s="271"/>
      <c r="OM600" s="271"/>
      <c r="ON600" s="245"/>
      <c r="OO600" s="271"/>
      <c r="OP600" s="271"/>
      <c r="OQ600" s="245"/>
      <c r="OR600" s="271"/>
      <c r="OS600" s="271"/>
      <c r="OT600" s="245"/>
      <c r="OU600" s="271"/>
      <c r="OV600" s="271"/>
      <c r="OW600" s="245"/>
      <c r="OX600" s="271"/>
      <c r="OY600" s="271"/>
      <c r="OZ600" s="245"/>
      <c r="PA600" s="271"/>
      <c r="PB600" s="271"/>
      <c r="PC600" s="245"/>
      <c r="PD600" s="271"/>
      <c r="PE600" s="271"/>
      <c r="PF600" s="245"/>
      <c r="PG600" s="271"/>
      <c r="PH600" s="271"/>
      <c r="PI600" s="245"/>
      <c r="PJ600" s="271"/>
      <c r="PK600" s="271"/>
      <c r="PL600" s="245"/>
      <c r="PM600" s="271"/>
      <c r="PN600" s="271"/>
      <c r="PO600" s="245"/>
      <c r="PP600" s="271"/>
      <c r="PQ600" s="271"/>
      <c r="PR600" s="245"/>
      <c r="PS600" s="271"/>
      <c r="PT600" s="271"/>
      <c r="PU600" s="245"/>
      <c r="PV600" s="271"/>
      <c r="PW600" s="271"/>
      <c r="PX600" s="245"/>
      <c r="PY600" s="271"/>
      <c r="PZ600" s="271"/>
      <c r="QA600" s="245"/>
      <c r="QB600" s="271"/>
      <c r="QC600" s="271"/>
      <c r="QD600" s="245"/>
      <c r="QE600" s="271"/>
      <c r="QF600" s="271"/>
      <c r="QG600" s="245"/>
      <c r="QH600" s="271"/>
      <c r="QI600" s="271"/>
      <c r="QJ600" s="245"/>
      <c r="QK600" s="271"/>
      <c r="QL600" s="271"/>
      <c r="QM600" s="245"/>
      <c r="QN600" s="271"/>
      <c r="QO600" s="271"/>
      <c r="QP600" s="245"/>
      <c r="QQ600" s="271"/>
      <c r="QR600" s="271"/>
      <c r="QS600" s="245"/>
      <c r="QT600" s="271"/>
      <c r="QU600" s="271"/>
      <c r="QV600" s="245"/>
      <c r="QW600" s="271"/>
      <c r="QX600" s="271"/>
      <c r="QY600" s="245"/>
      <c r="QZ600" s="271"/>
      <c r="RA600" s="271"/>
      <c r="RB600" s="245"/>
      <c r="RC600" s="271"/>
      <c r="RD600" s="271"/>
      <c r="RE600" s="245"/>
      <c r="RF600" s="271"/>
    </row>
    <row r="601" spans="1:474" x14ac:dyDescent="0.2">
      <c r="A601" s="261"/>
      <c r="B601" s="283"/>
      <c r="C601" s="283"/>
      <c r="D601" s="283"/>
      <c r="E601" s="279" t="s">
        <v>293</v>
      </c>
      <c r="F601" s="238"/>
      <c r="G601" s="238"/>
      <c r="H601" s="262"/>
      <c r="I601" s="262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1"/>
      <c r="B602" s="283"/>
      <c r="C602" s="283"/>
      <c r="D602" s="283"/>
      <c r="E602" s="279" t="s">
        <v>292</v>
      </c>
      <c r="F602" s="238"/>
      <c r="G602" s="238"/>
      <c r="H602" s="262"/>
      <c r="I602" s="262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1"/>
      <c r="B603" s="283"/>
      <c r="C603" s="283"/>
      <c r="D603" s="283"/>
      <c r="E603" s="279" t="s">
        <v>293</v>
      </c>
      <c r="F603" s="238"/>
      <c r="G603" s="238"/>
      <c r="H603" s="262"/>
      <c r="I603" s="262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1"/>
      <c r="B604" s="283"/>
      <c r="C604" s="283"/>
      <c r="D604" s="283"/>
      <c r="E604" s="279" t="s">
        <v>292</v>
      </c>
      <c r="F604" s="238"/>
      <c r="G604" s="238"/>
      <c r="H604" s="262"/>
      <c r="I604" s="262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1"/>
      <c r="B605" s="283"/>
      <c r="C605" s="283"/>
      <c r="D605" s="283"/>
      <c r="E605" s="279" t="s">
        <v>293</v>
      </c>
      <c r="F605" s="238"/>
      <c r="G605" s="238"/>
      <c r="H605" s="262"/>
      <c r="I605" s="262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1"/>
      <c r="B606" s="283"/>
      <c r="C606" s="283"/>
      <c r="D606" s="283"/>
      <c r="E606" s="279" t="s">
        <v>292</v>
      </c>
      <c r="F606" s="227"/>
      <c r="G606" s="227"/>
      <c r="H606" s="262"/>
      <c r="I606" s="262"/>
      <c r="J606" s="227"/>
      <c r="K606" s="238"/>
      <c r="L606" s="227"/>
      <c r="M606" s="227"/>
      <c r="N606" s="238"/>
      <c r="O606" s="227"/>
      <c r="P606" s="227"/>
      <c r="Q606" s="238"/>
      <c r="R606" s="227"/>
      <c r="S606" s="227"/>
      <c r="T606" s="238"/>
      <c r="U606" s="227"/>
      <c r="V606" s="227"/>
      <c r="W606" s="238"/>
      <c r="X606" s="227"/>
      <c r="Y606" s="227"/>
      <c r="Z606" s="238"/>
      <c r="AA606" s="227"/>
      <c r="AB606" s="227"/>
      <c r="AC606" s="238"/>
      <c r="AD606" s="227"/>
      <c r="AE606" s="227"/>
      <c r="AF606" s="238"/>
      <c r="AG606" s="227"/>
      <c r="AH606" s="227"/>
      <c r="AI606" s="238"/>
      <c r="AJ606" s="227"/>
      <c r="AK606" s="227"/>
      <c r="AL606" s="238"/>
      <c r="AM606" s="227"/>
      <c r="AN606" s="227"/>
      <c r="AO606" s="238"/>
      <c r="AP606" s="227"/>
      <c r="AQ606" s="227"/>
      <c r="AR606" s="238"/>
      <c r="AS606" s="227"/>
      <c r="AT606" s="227"/>
      <c r="AU606" s="238"/>
      <c r="AV606" s="227"/>
      <c r="AW606" s="227"/>
      <c r="AX606" s="238"/>
      <c r="AY606" s="227"/>
      <c r="AZ606" s="227"/>
      <c r="BA606" s="238"/>
      <c r="BB606" s="227"/>
      <c r="BC606" s="227"/>
      <c r="BD606" s="238"/>
      <c r="BE606" s="227"/>
      <c r="BF606" s="227"/>
      <c r="BG606" s="238"/>
      <c r="BH606" s="227"/>
      <c r="BI606" s="227"/>
      <c r="BJ606" s="238"/>
      <c r="BK606" s="227"/>
      <c r="BL606" s="227"/>
      <c r="BM606" s="238"/>
      <c r="BN606" s="227"/>
      <c r="BO606" s="227"/>
      <c r="BP606" s="238"/>
      <c r="BQ606" s="227"/>
      <c r="BR606" s="227"/>
      <c r="BS606" s="238"/>
      <c r="BT606" s="227"/>
      <c r="BU606" s="227"/>
      <c r="BV606" s="238"/>
      <c r="BW606" s="227"/>
      <c r="BX606" s="227"/>
      <c r="BY606" s="238"/>
      <c r="BZ606" s="227"/>
      <c r="CA606" s="227"/>
      <c r="CB606" s="238"/>
      <c r="CC606" s="227"/>
      <c r="CD606" s="227"/>
      <c r="CE606" s="238"/>
      <c r="CF606" s="227"/>
      <c r="CG606" s="227"/>
      <c r="CH606" s="238"/>
      <c r="CI606" s="227"/>
      <c r="CJ606" s="227"/>
      <c r="CK606" s="238"/>
      <c r="CL606" s="227"/>
      <c r="CM606" s="227"/>
      <c r="CN606" s="238"/>
      <c r="CO606" s="227"/>
      <c r="CP606" s="227"/>
      <c r="CQ606" s="238"/>
      <c r="CR606" s="227"/>
      <c r="CS606" s="227"/>
      <c r="CT606" s="238"/>
      <c r="CU606" s="227"/>
      <c r="CV606" s="227"/>
      <c r="CW606" s="238"/>
      <c r="CX606" s="227"/>
      <c r="CY606" s="227"/>
      <c r="CZ606" s="238"/>
      <c r="DA606" s="227"/>
      <c r="DB606" s="227"/>
      <c r="DC606" s="238"/>
      <c r="DD606" s="227"/>
      <c r="DE606" s="227"/>
      <c r="DF606" s="238"/>
      <c r="DG606" s="227"/>
      <c r="DH606" s="227"/>
      <c r="DI606" s="238"/>
      <c r="DJ606" s="227"/>
      <c r="DK606" s="227"/>
      <c r="DL606" s="238"/>
      <c r="DM606" s="227"/>
      <c r="DN606" s="227"/>
      <c r="DO606" s="238"/>
      <c r="DP606" s="227"/>
      <c r="DQ606" s="227"/>
      <c r="DR606" s="238"/>
      <c r="DS606" s="227"/>
      <c r="DT606" s="227"/>
      <c r="DU606" s="238"/>
      <c r="DV606" s="271"/>
      <c r="DW606" s="271"/>
      <c r="DX606" s="245"/>
      <c r="DY606" s="271"/>
      <c r="DZ606" s="271"/>
      <c r="EA606" s="245"/>
      <c r="EB606" s="271"/>
      <c r="EC606" s="271"/>
      <c r="ED606" s="245"/>
      <c r="EE606" s="271"/>
      <c r="EF606" s="271"/>
      <c r="EG606" s="245"/>
      <c r="EH606" s="271"/>
      <c r="EI606" s="271"/>
      <c r="EJ606" s="245"/>
      <c r="EK606" s="271"/>
      <c r="EL606" s="271"/>
      <c r="EM606" s="245"/>
      <c r="EN606" s="271"/>
      <c r="EO606" s="271"/>
      <c r="EP606" s="245"/>
      <c r="EQ606" s="271"/>
      <c r="ER606" s="271"/>
      <c r="ES606" s="245"/>
      <c r="ET606" s="271"/>
      <c r="EU606" s="271"/>
      <c r="EV606" s="245"/>
      <c r="EW606" s="271"/>
      <c r="EX606" s="271"/>
      <c r="EY606" s="245"/>
      <c r="EZ606" s="271"/>
      <c r="FA606" s="271"/>
      <c r="FB606" s="245"/>
      <c r="FC606" s="271"/>
      <c r="FD606" s="271"/>
      <c r="FE606" s="245"/>
      <c r="FF606" s="271"/>
      <c r="FG606" s="271"/>
      <c r="FH606" s="245"/>
      <c r="FI606" s="271"/>
      <c r="FJ606" s="271"/>
      <c r="FK606" s="245"/>
      <c r="FL606" s="271"/>
      <c r="FM606" s="271"/>
      <c r="FN606" s="245"/>
      <c r="FO606" s="271"/>
      <c r="FP606" s="271"/>
      <c r="FQ606" s="245"/>
      <c r="FR606" s="271"/>
      <c r="FS606" s="271"/>
      <c r="FT606" s="245"/>
      <c r="FU606" s="271"/>
      <c r="FV606" s="271"/>
      <c r="FW606" s="245"/>
      <c r="FX606" s="271"/>
      <c r="FY606" s="271"/>
      <c r="FZ606" s="245"/>
      <c r="GA606" s="271"/>
      <c r="GB606" s="271"/>
      <c r="GC606" s="245"/>
      <c r="GD606" s="271"/>
      <c r="GE606" s="271"/>
      <c r="GF606" s="245"/>
      <c r="GG606" s="271"/>
      <c r="GH606" s="271"/>
      <c r="GI606" s="245"/>
      <c r="GJ606" s="271"/>
      <c r="GK606" s="271"/>
      <c r="GL606" s="245"/>
      <c r="GM606" s="271"/>
      <c r="GN606" s="271"/>
      <c r="GO606" s="245"/>
      <c r="GP606" s="271"/>
      <c r="GQ606" s="271"/>
      <c r="GR606" s="245"/>
      <c r="GS606" s="271"/>
      <c r="GT606" s="271"/>
      <c r="GU606" s="245"/>
      <c r="GV606" s="271"/>
      <c r="GW606" s="271"/>
      <c r="GX606" s="245"/>
      <c r="GY606" s="271"/>
      <c r="GZ606" s="271"/>
      <c r="HA606" s="245"/>
      <c r="HB606" s="271"/>
      <c r="HC606" s="271"/>
      <c r="HD606" s="245"/>
      <c r="HE606" s="271"/>
      <c r="HF606" s="271"/>
      <c r="HG606" s="245"/>
      <c r="HH606" s="271"/>
      <c r="HI606" s="271"/>
      <c r="HJ606" s="245"/>
      <c r="HK606" s="271"/>
      <c r="HL606" s="271"/>
      <c r="HM606" s="245"/>
      <c r="HN606" s="271"/>
      <c r="HO606" s="271"/>
      <c r="HP606" s="245"/>
      <c r="HQ606" s="271"/>
      <c r="HR606" s="271"/>
      <c r="HS606" s="245"/>
      <c r="HT606" s="271"/>
      <c r="HU606" s="271"/>
      <c r="HV606" s="245"/>
      <c r="HW606" s="271"/>
      <c r="HX606" s="271"/>
      <c r="HY606" s="245"/>
      <c r="HZ606" s="271"/>
      <c r="IA606" s="271"/>
      <c r="IB606" s="245"/>
      <c r="IC606" s="271"/>
      <c r="ID606" s="271"/>
      <c r="IE606" s="245"/>
      <c r="IF606" s="271"/>
      <c r="IG606" s="271"/>
      <c r="IH606" s="245"/>
      <c r="II606" s="271"/>
      <c r="IJ606" s="271"/>
      <c r="IK606" s="245"/>
      <c r="IL606" s="271"/>
      <c r="IM606" s="271"/>
      <c r="IN606" s="245"/>
      <c r="IO606" s="271"/>
      <c r="IP606" s="271"/>
      <c r="IQ606" s="245"/>
      <c r="IR606" s="271"/>
      <c r="IS606" s="271"/>
      <c r="IT606" s="245"/>
      <c r="IU606" s="271"/>
      <c r="IV606" s="271"/>
      <c r="IW606" s="245"/>
      <c r="IX606" s="271"/>
      <c r="IY606" s="271"/>
      <c r="IZ606" s="245"/>
      <c r="JA606" s="271"/>
      <c r="JB606" s="271"/>
      <c r="JC606" s="245"/>
      <c r="JD606" s="271"/>
      <c r="JE606" s="271"/>
      <c r="JF606" s="245"/>
      <c r="JG606" s="271"/>
      <c r="JH606" s="271"/>
      <c r="JI606" s="245"/>
      <c r="JJ606" s="271"/>
      <c r="JK606" s="271"/>
      <c r="JL606" s="245"/>
      <c r="JM606" s="271"/>
      <c r="JN606" s="271"/>
      <c r="JO606" s="245"/>
      <c r="JP606" s="271"/>
      <c r="JQ606" s="271"/>
      <c r="JR606" s="245"/>
      <c r="JS606" s="271"/>
      <c r="JT606" s="271"/>
      <c r="JU606" s="245"/>
      <c r="JV606" s="271"/>
      <c r="JW606" s="271"/>
      <c r="JX606" s="245"/>
      <c r="JY606" s="271"/>
      <c r="JZ606" s="271"/>
      <c r="KA606" s="245"/>
      <c r="KB606" s="271"/>
      <c r="KC606" s="271"/>
      <c r="KD606" s="245"/>
      <c r="KE606" s="271"/>
      <c r="KF606" s="271"/>
      <c r="KG606" s="245"/>
      <c r="KH606" s="271"/>
      <c r="KI606" s="271"/>
      <c r="KJ606" s="245"/>
      <c r="KK606" s="271"/>
      <c r="KL606" s="271"/>
      <c r="KM606" s="245"/>
      <c r="KN606" s="271"/>
      <c r="KO606" s="271"/>
      <c r="KP606" s="245"/>
      <c r="KQ606" s="271"/>
      <c r="KR606" s="271"/>
      <c r="KS606" s="245"/>
      <c r="KT606" s="271"/>
      <c r="KU606" s="271"/>
      <c r="KV606" s="245"/>
      <c r="KW606" s="271"/>
      <c r="KX606" s="271"/>
      <c r="KY606" s="245"/>
      <c r="KZ606" s="271"/>
      <c r="LA606" s="271"/>
      <c r="LB606" s="245"/>
      <c r="LC606" s="271"/>
      <c r="LD606" s="271"/>
      <c r="LE606" s="245"/>
      <c r="LF606" s="271"/>
      <c r="LG606" s="271"/>
      <c r="LH606" s="245"/>
      <c r="LI606" s="271"/>
      <c r="LJ606" s="271"/>
      <c r="LK606" s="245"/>
      <c r="LL606" s="271"/>
      <c r="LM606" s="271"/>
      <c r="LN606" s="245"/>
      <c r="LO606" s="271"/>
      <c r="LP606" s="271"/>
      <c r="LQ606" s="245"/>
      <c r="LR606" s="271"/>
      <c r="LS606" s="271"/>
      <c r="LT606" s="245"/>
      <c r="LU606" s="271"/>
      <c r="LV606" s="271"/>
      <c r="LW606" s="245"/>
      <c r="LX606" s="271"/>
      <c r="LY606" s="271"/>
      <c r="LZ606" s="245"/>
      <c r="MA606" s="271"/>
      <c r="MB606" s="271"/>
      <c r="MC606" s="245"/>
      <c r="MD606" s="271"/>
      <c r="ME606" s="271"/>
      <c r="MF606" s="245"/>
      <c r="MG606" s="271"/>
      <c r="MH606" s="271"/>
      <c r="MI606" s="245"/>
      <c r="MJ606" s="271"/>
      <c r="MK606" s="271"/>
      <c r="ML606" s="245"/>
      <c r="MM606" s="271"/>
      <c r="MN606" s="271"/>
      <c r="MO606" s="245"/>
      <c r="MP606" s="271"/>
      <c r="MQ606" s="271"/>
      <c r="MR606" s="245"/>
      <c r="MS606" s="271"/>
      <c r="MT606" s="271"/>
      <c r="MU606" s="245"/>
      <c r="MV606" s="271"/>
      <c r="MW606" s="271"/>
      <c r="MX606" s="245"/>
      <c r="MY606" s="271"/>
      <c r="MZ606" s="271"/>
      <c r="NA606" s="245"/>
      <c r="NB606" s="271"/>
      <c r="NC606" s="271"/>
      <c r="ND606" s="245"/>
      <c r="NE606" s="271"/>
      <c r="NF606" s="271"/>
      <c r="NG606" s="245"/>
      <c r="NH606" s="271"/>
      <c r="NI606" s="271"/>
      <c r="NJ606" s="245"/>
      <c r="NK606" s="271"/>
      <c r="NL606" s="271"/>
      <c r="NM606" s="245"/>
      <c r="NN606" s="271"/>
      <c r="NO606" s="271"/>
      <c r="NP606" s="245"/>
      <c r="NQ606" s="271"/>
      <c r="NR606" s="271"/>
      <c r="NS606" s="245"/>
      <c r="NT606" s="271"/>
      <c r="NU606" s="271"/>
      <c r="NV606" s="245"/>
      <c r="NW606" s="271"/>
      <c r="NX606" s="271"/>
      <c r="NY606" s="245"/>
      <c r="NZ606" s="271"/>
      <c r="OA606" s="271"/>
      <c r="OB606" s="245"/>
      <c r="OC606" s="271"/>
      <c r="OD606" s="271"/>
      <c r="OE606" s="245"/>
      <c r="OF606" s="271"/>
      <c r="OG606" s="271"/>
      <c r="OH606" s="245"/>
      <c r="OI606" s="271"/>
      <c r="OJ606" s="271"/>
      <c r="OK606" s="245"/>
      <c r="OL606" s="271"/>
      <c r="OM606" s="271"/>
      <c r="ON606" s="245"/>
      <c r="OO606" s="271"/>
      <c r="OP606" s="271"/>
      <c r="OQ606" s="245"/>
      <c r="OR606" s="271"/>
      <c r="OS606" s="271"/>
      <c r="OT606" s="245"/>
      <c r="OU606" s="271"/>
      <c r="OV606" s="271"/>
      <c r="OW606" s="245"/>
      <c r="OX606" s="271"/>
      <c r="OY606" s="271"/>
      <c r="OZ606" s="245"/>
      <c r="PA606" s="271"/>
      <c r="PB606" s="271"/>
      <c r="PC606" s="245"/>
      <c r="PD606" s="271"/>
      <c r="PE606" s="271"/>
      <c r="PF606" s="245"/>
      <c r="PG606" s="271"/>
      <c r="PH606" s="271"/>
      <c r="PI606" s="245"/>
      <c r="PJ606" s="271"/>
      <c r="PK606" s="271"/>
      <c r="PL606" s="245"/>
      <c r="PM606" s="271"/>
      <c r="PN606" s="271"/>
      <c r="PO606" s="245"/>
      <c r="PP606" s="271"/>
      <c r="PQ606" s="271"/>
      <c r="PR606" s="245"/>
      <c r="PS606" s="271"/>
      <c r="PT606" s="271"/>
      <c r="PU606" s="245"/>
      <c r="PV606" s="271"/>
      <c r="PW606" s="271"/>
      <c r="PX606" s="245"/>
      <c r="PY606" s="271"/>
      <c r="PZ606" s="271"/>
      <c r="QA606" s="245"/>
      <c r="QB606" s="271"/>
      <c r="QC606" s="271"/>
      <c r="QD606" s="245"/>
      <c r="QE606" s="271"/>
      <c r="QF606" s="271"/>
      <c r="QG606" s="245"/>
      <c r="QH606" s="271"/>
      <c r="QI606" s="271"/>
      <c r="QJ606" s="245"/>
      <c r="QK606" s="271"/>
      <c r="QL606" s="271"/>
      <c r="QM606" s="245"/>
      <c r="QN606" s="271"/>
      <c r="QO606" s="271"/>
      <c r="QP606" s="245"/>
      <c r="QQ606" s="271"/>
      <c r="QR606" s="271"/>
      <c r="QS606" s="245"/>
      <c r="QT606" s="271"/>
      <c r="QU606" s="271"/>
      <c r="QV606" s="245"/>
      <c r="QW606" s="271"/>
      <c r="QX606" s="271"/>
      <c r="QY606" s="245"/>
      <c r="QZ606" s="271"/>
      <c r="RA606" s="271"/>
      <c r="RB606" s="245"/>
      <c r="RC606" s="271"/>
      <c r="RD606" s="271"/>
      <c r="RE606" s="245"/>
      <c r="RF606" s="271"/>
    </row>
    <row r="607" spans="1:474" x14ac:dyDescent="0.2">
      <c r="A607" s="261"/>
      <c r="B607" s="283"/>
      <c r="C607" s="283"/>
      <c r="D607" s="283"/>
      <c r="E607" s="279" t="s">
        <v>293</v>
      </c>
      <c r="F607" s="238"/>
      <c r="G607" s="238"/>
      <c r="H607" s="262"/>
      <c r="I607" s="262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1"/>
      <c r="B608" s="283"/>
      <c r="C608" s="283"/>
      <c r="D608" s="283"/>
      <c r="E608" s="279" t="s">
        <v>292</v>
      </c>
      <c r="F608" s="238"/>
      <c r="G608" s="238"/>
      <c r="H608" s="262"/>
      <c r="I608" s="262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1"/>
      <c r="B609" s="283"/>
      <c r="C609" s="283"/>
      <c r="D609" s="283"/>
      <c r="E609" s="279" t="s">
        <v>293</v>
      </c>
      <c r="F609" s="238"/>
      <c r="G609" s="238"/>
      <c r="H609" s="262"/>
      <c r="I609" s="262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1"/>
      <c r="B610" s="283"/>
      <c r="C610" s="283"/>
      <c r="D610" s="283"/>
      <c r="E610" s="279" t="s">
        <v>292</v>
      </c>
      <c r="F610" s="238"/>
      <c r="G610" s="238"/>
      <c r="H610" s="262"/>
      <c r="I610" s="262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1"/>
      <c r="B611" s="283"/>
      <c r="C611" s="283"/>
      <c r="D611" s="283"/>
      <c r="E611" s="279" t="s">
        <v>293</v>
      </c>
      <c r="F611" s="238"/>
      <c r="G611" s="238"/>
      <c r="H611" s="262"/>
      <c r="I611" s="262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1"/>
      <c r="B612" s="283"/>
      <c r="C612" s="283"/>
      <c r="D612" s="283"/>
      <c r="E612" s="279" t="s">
        <v>292</v>
      </c>
      <c r="F612" s="238"/>
      <c r="G612" s="238"/>
      <c r="H612" s="262"/>
      <c r="I612" s="262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1"/>
      <c r="B613" s="283"/>
      <c r="C613" s="283"/>
      <c r="D613" s="283"/>
      <c r="E613" s="279" t="s">
        <v>293</v>
      </c>
      <c r="F613" s="238"/>
      <c r="G613" s="238"/>
      <c r="H613" s="262"/>
      <c r="I613" s="262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1"/>
      <c r="B614" s="283"/>
      <c r="C614" s="283"/>
      <c r="D614" s="283"/>
      <c r="E614" s="279" t="s">
        <v>292</v>
      </c>
      <c r="F614" s="238"/>
      <c r="G614" s="238"/>
      <c r="H614" s="262"/>
      <c r="I614" s="262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1"/>
      <c r="B615" s="283"/>
      <c r="C615" s="283"/>
      <c r="D615" s="283"/>
      <c r="E615" s="279" t="s">
        <v>293</v>
      </c>
      <c r="F615" s="238"/>
      <c r="G615" s="238"/>
      <c r="H615" s="262"/>
      <c r="I615" s="262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1"/>
      <c r="B616" s="283"/>
      <c r="C616" s="283"/>
      <c r="D616" s="283"/>
      <c r="E616" s="279" t="s">
        <v>292</v>
      </c>
      <c r="F616" s="238"/>
      <c r="G616" s="238"/>
      <c r="H616" s="262"/>
      <c r="I616" s="262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1"/>
      <c r="B617" s="283"/>
      <c r="C617" s="283"/>
      <c r="D617" s="283"/>
      <c r="E617" s="279" t="s">
        <v>293</v>
      </c>
      <c r="F617" s="238"/>
      <c r="G617" s="238"/>
      <c r="H617" s="262"/>
      <c r="I617" s="262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1"/>
      <c r="B618" s="283"/>
      <c r="C618" s="283"/>
      <c r="D618" s="283"/>
      <c r="E618" s="279" t="s">
        <v>292</v>
      </c>
      <c r="F618" s="238"/>
      <c r="G618" s="238"/>
      <c r="H618" s="262"/>
      <c r="I618" s="262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1"/>
      <c r="B619" s="283"/>
      <c r="C619" s="283"/>
      <c r="D619" s="283"/>
      <c r="E619" s="279" t="s">
        <v>293</v>
      </c>
      <c r="F619" s="238"/>
      <c r="G619" s="238"/>
      <c r="H619" s="262"/>
      <c r="I619" s="262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1"/>
      <c r="B620" s="283"/>
      <c r="C620" s="283"/>
      <c r="D620" s="283"/>
      <c r="E620" s="279" t="s">
        <v>292</v>
      </c>
      <c r="F620" s="238"/>
      <c r="G620" s="238"/>
      <c r="H620" s="262"/>
      <c r="I620" s="262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1"/>
      <c r="B621" s="283"/>
      <c r="C621" s="283"/>
      <c r="D621" s="283"/>
      <c r="E621" s="279" t="s">
        <v>293</v>
      </c>
      <c r="F621" s="238"/>
      <c r="G621" s="238"/>
      <c r="H621" s="262"/>
      <c r="I621" s="262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1"/>
      <c r="B622" s="283"/>
      <c r="C622" s="283"/>
      <c r="D622" s="283"/>
      <c r="E622" s="279" t="s">
        <v>292</v>
      </c>
      <c r="F622" s="238"/>
      <c r="G622" s="238"/>
      <c r="H622" s="262"/>
      <c r="I622" s="262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1"/>
      <c r="B623" s="283"/>
      <c r="C623" s="283"/>
      <c r="D623" s="283"/>
      <c r="E623" s="279" t="s">
        <v>293</v>
      </c>
      <c r="F623" s="238"/>
      <c r="G623" s="238"/>
      <c r="H623" s="262"/>
      <c r="I623" s="262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1"/>
      <c r="B624" s="283"/>
      <c r="C624" s="283"/>
      <c r="D624" s="283"/>
      <c r="E624" s="279" t="s">
        <v>292</v>
      </c>
      <c r="F624" s="238"/>
      <c r="G624" s="238"/>
      <c r="H624" s="262"/>
      <c r="I624" s="262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1"/>
      <c r="B625" s="283"/>
      <c r="C625" s="283"/>
      <c r="D625" s="283"/>
      <c r="E625" s="279" t="s">
        <v>293</v>
      </c>
      <c r="F625" s="238"/>
      <c r="G625" s="238"/>
      <c r="H625" s="262"/>
      <c r="I625" s="262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1"/>
      <c r="B626" s="283"/>
      <c r="C626" s="283"/>
      <c r="D626" s="283"/>
      <c r="E626" s="279" t="s">
        <v>292</v>
      </c>
      <c r="F626" s="238"/>
      <c r="G626" s="238"/>
      <c r="H626" s="262"/>
      <c r="I626" s="262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1"/>
      <c r="B627" s="283"/>
      <c r="C627" s="283"/>
      <c r="D627" s="283"/>
      <c r="E627" s="279" t="s">
        <v>293</v>
      </c>
      <c r="F627" s="238"/>
      <c r="G627" s="238"/>
      <c r="H627" s="262"/>
      <c r="I627" s="262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1"/>
      <c r="B628" s="283"/>
      <c r="C628" s="283"/>
      <c r="D628" s="283"/>
      <c r="E628" s="279" t="s">
        <v>292</v>
      </c>
      <c r="F628" s="238"/>
      <c r="G628" s="238"/>
      <c r="H628" s="262"/>
      <c r="I628" s="262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1"/>
      <c r="B629" s="283"/>
      <c r="C629" s="283"/>
      <c r="D629" s="283"/>
      <c r="E629" s="279" t="s">
        <v>293</v>
      </c>
      <c r="F629" s="227"/>
      <c r="G629" s="227"/>
      <c r="H629" s="262"/>
      <c r="I629" s="262"/>
      <c r="J629" s="227"/>
      <c r="K629" s="238"/>
      <c r="L629" s="227"/>
      <c r="M629" s="227"/>
      <c r="N629" s="238"/>
      <c r="O629" s="227"/>
      <c r="P629" s="227"/>
      <c r="Q629" s="238"/>
      <c r="R629" s="227"/>
      <c r="S629" s="227"/>
      <c r="T629" s="238"/>
      <c r="U629" s="227"/>
      <c r="V629" s="227"/>
      <c r="W629" s="238"/>
      <c r="X629" s="227"/>
      <c r="Y629" s="227"/>
      <c r="Z629" s="238"/>
      <c r="AA629" s="227"/>
      <c r="AB629" s="227"/>
      <c r="AC629" s="238"/>
      <c r="AD629" s="227"/>
      <c r="AE629" s="227"/>
      <c r="AF629" s="238"/>
      <c r="AG629" s="227"/>
      <c r="AH629" s="227"/>
      <c r="AI629" s="238"/>
      <c r="AJ629" s="227"/>
      <c r="AK629" s="227"/>
      <c r="AL629" s="238"/>
      <c r="AM629" s="227"/>
      <c r="AN629" s="227"/>
      <c r="AO629" s="238"/>
      <c r="AP629" s="227"/>
      <c r="AQ629" s="227"/>
      <c r="AR629" s="238"/>
      <c r="AS629" s="227"/>
      <c r="AT629" s="227"/>
      <c r="AU629" s="238"/>
      <c r="AV629" s="227"/>
      <c r="AW629" s="227"/>
      <c r="AX629" s="238"/>
      <c r="AY629" s="227"/>
      <c r="AZ629" s="227"/>
      <c r="BA629" s="238"/>
      <c r="BB629" s="227"/>
      <c r="BC629" s="227"/>
      <c r="BD629" s="238"/>
      <c r="BE629" s="227"/>
      <c r="BF629" s="227"/>
      <c r="BG629" s="238"/>
      <c r="BH629" s="227"/>
      <c r="BI629" s="227"/>
      <c r="BJ629" s="238"/>
      <c r="BK629" s="227"/>
      <c r="BL629" s="227"/>
      <c r="BM629" s="238"/>
      <c r="BN629" s="227"/>
      <c r="BO629" s="227"/>
      <c r="BP629" s="238"/>
      <c r="BQ629" s="227"/>
      <c r="BR629" s="227"/>
      <c r="BS629" s="238"/>
      <c r="BT629" s="227"/>
      <c r="BU629" s="227"/>
      <c r="BV629" s="238"/>
      <c r="BW629" s="227"/>
      <c r="BX629" s="227"/>
      <c r="BY629" s="238"/>
      <c r="BZ629" s="227"/>
      <c r="CA629" s="227"/>
      <c r="CB629" s="238"/>
      <c r="CC629" s="227"/>
      <c r="CD629" s="227"/>
      <c r="CE629" s="238"/>
      <c r="CF629" s="227"/>
      <c r="CG629" s="227"/>
      <c r="CH629" s="238"/>
      <c r="CI629" s="227"/>
      <c r="CJ629" s="227"/>
      <c r="CK629" s="238"/>
      <c r="CL629" s="227"/>
      <c r="CM629" s="227"/>
      <c r="CN629" s="238"/>
      <c r="CO629" s="227"/>
      <c r="CP629" s="227"/>
      <c r="CQ629" s="238"/>
      <c r="CR629" s="227"/>
      <c r="CS629" s="227"/>
      <c r="CT629" s="238"/>
      <c r="CU629" s="227"/>
      <c r="CV629" s="227"/>
      <c r="CW629" s="238"/>
      <c r="CX629" s="227"/>
      <c r="CY629" s="227"/>
      <c r="CZ629" s="238"/>
      <c r="DA629" s="227"/>
      <c r="DB629" s="227"/>
      <c r="DC629" s="238"/>
      <c r="DD629" s="227"/>
      <c r="DE629" s="227"/>
      <c r="DF629" s="238"/>
      <c r="DG629" s="227"/>
      <c r="DH629" s="227"/>
      <c r="DI629" s="238"/>
      <c r="DJ629" s="227"/>
      <c r="DK629" s="227"/>
      <c r="DL629" s="238"/>
      <c r="DM629" s="227"/>
      <c r="DN629" s="227"/>
      <c r="DO629" s="238"/>
      <c r="DP629" s="227"/>
      <c r="DQ629" s="227"/>
      <c r="DR629" s="238"/>
      <c r="DS629" s="227"/>
      <c r="DT629" s="227"/>
      <c r="DU629" s="238"/>
      <c r="DV629" s="271"/>
      <c r="DW629" s="271"/>
      <c r="DX629" s="245"/>
      <c r="DY629" s="271"/>
      <c r="DZ629" s="271"/>
      <c r="EA629" s="245"/>
      <c r="EB629" s="271"/>
      <c r="EC629" s="271"/>
      <c r="ED629" s="245"/>
      <c r="EE629" s="271"/>
      <c r="EF629" s="271"/>
      <c r="EG629" s="245"/>
      <c r="EH629" s="271"/>
      <c r="EI629" s="271"/>
      <c r="EJ629" s="245"/>
      <c r="EK629" s="271"/>
      <c r="EL629" s="271"/>
      <c r="EM629" s="245"/>
      <c r="EN629" s="271"/>
      <c r="EO629" s="271"/>
      <c r="EP629" s="245"/>
      <c r="EQ629" s="271"/>
      <c r="ER629" s="271"/>
      <c r="ES629" s="245"/>
      <c r="ET629" s="271"/>
      <c r="EU629" s="271"/>
      <c r="EV629" s="245"/>
      <c r="EW629" s="271"/>
      <c r="EX629" s="271"/>
      <c r="EY629" s="245"/>
      <c r="EZ629" s="271"/>
      <c r="FA629" s="271"/>
      <c r="FB629" s="245"/>
      <c r="FC629" s="271"/>
      <c r="FD629" s="271"/>
      <c r="FE629" s="245"/>
      <c r="FF629" s="271"/>
      <c r="FG629" s="271"/>
      <c r="FH629" s="245"/>
      <c r="FI629" s="271"/>
      <c r="FJ629" s="271"/>
      <c r="FK629" s="245"/>
      <c r="FL629" s="271"/>
      <c r="FM629" s="271"/>
      <c r="FN629" s="245"/>
      <c r="FO629" s="271"/>
      <c r="FP629" s="271"/>
      <c r="FQ629" s="245"/>
      <c r="FR629" s="271"/>
      <c r="FS629" s="271"/>
      <c r="FT629" s="245"/>
      <c r="FU629" s="271"/>
      <c r="FV629" s="271"/>
      <c r="FW629" s="245"/>
      <c r="FX629" s="271"/>
      <c r="FY629" s="271"/>
      <c r="FZ629" s="245"/>
      <c r="GA629" s="271"/>
      <c r="GB629" s="271"/>
      <c r="GC629" s="245"/>
      <c r="GD629" s="271"/>
      <c r="GE629" s="271"/>
      <c r="GF629" s="245"/>
      <c r="GG629" s="271"/>
      <c r="GH629" s="271"/>
      <c r="GI629" s="245"/>
      <c r="GJ629" s="271"/>
      <c r="GK629" s="271"/>
      <c r="GL629" s="245"/>
      <c r="GM629" s="271"/>
      <c r="GN629" s="271"/>
      <c r="GO629" s="245"/>
      <c r="GP629" s="271"/>
      <c r="GQ629" s="271"/>
      <c r="GR629" s="245"/>
      <c r="GS629" s="271"/>
      <c r="GT629" s="271"/>
      <c r="GU629" s="245"/>
      <c r="GV629" s="271"/>
      <c r="GW629" s="271"/>
      <c r="GX629" s="245"/>
      <c r="GY629" s="271"/>
      <c r="GZ629" s="271"/>
      <c r="HA629" s="245"/>
      <c r="HB629" s="271"/>
      <c r="HC629" s="271"/>
      <c r="HD629" s="245"/>
      <c r="HE629" s="271"/>
      <c r="HF629" s="271"/>
      <c r="HG629" s="245"/>
      <c r="HH629" s="271"/>
      <c r="HI629" s="271"/>
      <c r="HJ629" s="245"/>
      <c r="HK629" s="271"/>
      <c r="HL629" s="271"/>
      <c r="HM629" s="245"/>
      <c r="HN629" s="271"/>
      <c r="HO629" s="271"/>
      <c r="HP629" s="245"/>
      <c r="HQ629" s="271"/>
      <c r="HR629" s="271"/>
      <c r="HS629" s="245"/>
      <c r="HT629" s="271"/>
      <c r="HU629" s="271"/>
      <c r="HV629" s="245"/>
      <c r="HW629" s="271"/>
      <c r="HX629" s="271"/>
      <c r="HY629" s="245"/>
      <c r="HZ629" s="271"/>
      <c r="IA629" s="271"/>
      <c r="IB629" s="245"/>
      <c r="IC629" s="271"/>
      <c r="ID629" s="271"/>
      <c r="IE629" s="245"/>
      <c r="IF629" s="271"/>
      <c r="IG629" s="271"/>
      <c r="IH629" s="245"/>
      <c r="II629" s="271"/>
      <c r="IJ629" s="271"/>
      <c r="IK629" s="245"/>
      <c r="IL629" s="271"/>
      <c r="IM629" s="271"/>
      <c r="IN629" s="245"/>
      <c r="IO629" s="271"/>
      <c r="IP629" s="271"/>
      <c r="IQ629" s="245"/>
      <c r="IR629" s="271"/>
      <c r="IS629" s="271"/>
      <c r="IT629" s="245"/>
      <c r="IU629" s="271"/>
      <c r="IV629" s="271"/>
      <c r="IW629" s="245"/>
      <c r="IX629" s="271"/>
      <c r="IY629" s="271"/>
      <c r="IZ629" s="245"/>
      <c r="JA629" s="271"/>
      <c r="JB629" s="271"/>
      <c r="JC629" s="245"/>
      <c r="JD629" s="271"/>
      <c r="JE629" s="271"/>
      <c r="JF629" s="245"/>
      <c r="JG629" s="271"/>
      <c r="JH629" s="271"/>
      <c r="JI629" s="245"/>
      <c r="JJ629" s="271"/>
      <c r="JK629" s="271"/>
      <c r="JL629" s="245"/>
      <c r="JM629" s="271"/>
      <c r="JN629" s="271"/>
      <c r="JO629" s="245"/>
      <c r="JP629" s="271"/>
      <c r="JQ629" s="271"/>
      <c r="JR629" s="245"/>
      <c r="JS629" s="271"/>
      <c r="JT629" s="271"/>
      <c r="JU629" s="245"/>
      <c r="JV629" s="271"/>
      <c r="JW629" s="271"/>
      <c r="JX629" s="245"/>
      <c r="JY629" s="271"/>
      <c r="JZ629" s="271"/>
      <c r="KA629" s="245"/>
      <c r="KB629" s="271"/>
      <c r="KC629" s="271"/>
      <c r="KD629" s="245"/>
      <c r="KE629" s="271"/>
      <c r="KF629" s="271"/>
      <c r="KG629" s="245"/>
      <c r="KH629" s="271"/>
      <c r="KI629" s="271"/>
      <c r="KJ629" s="245"/>
      <c r="KK629" s="271"/>
      <c r="KL629" s="271"/>
      <c r="KM629" s="245"/>
      <c r="KN629" s="271"/>
      <c r="KO629" s="271"/>
      <c r="KP629" s="245"/>
      <c r="KQ629" s="271"/>
      <c r="KR629" s="271"/>
      <c r="KS629" s="245"/>
      <c r="KT629" s="271"/>
      <c r="KU629" s="271"/>
      <c r="KV629" s="245"/>
      <c r="KW629" s="271"/>
      <c r="KX629" s="271"/>
      <c r="KY629" s="245"/>
      <c r="KZ629" s="271"/>
      <c r="LA629" s="271"/>
      <c r="LB629" s="245"/>
      <c r="LC629" s="271"/>
      <c r="LD629" s="271"/>
      <c r="LE629" s="245"/>
      <c r="LF629" s="271"/>
      <c r="LG629" s="271"/>
      <c r="LH629" s="245"/>
      <c r="LI629" s="271"/>
      <c r="LJ629" s="271"/>
      <c r="LK629" s="245"/>
      <c r="LL629" s="271"/>
      <c r="LM629" s="271"/>
      <c r="LN629" s="245"/>
      <c r="LO629" s="271"/>
      <c r="LP629" s="271"/>
      <c r="LQ629" s="245"/>
      <c r="LR629" s="271"/>
      <c r="LS629" s="271"/>
      <c r="LT629" s="245"/>
      <c r="LU629" s="271"/>
      <c r="LV629" s="271"/>
      <c r="LW629" s="245"/>
      <c r="LX629" s="271"/>
      <c r="LY629" s="271"/>
      <c r="LZ629" s="245"/>
      <c r="MA629" s="271"/>
      <c r="MB629" s="271"/>
      <c r="MC629" s="245"/>
      <c r="MD629" s="271"/>
      <c r="ME629" s="271"/>
      <c r="MF629" s="245"/>
      <c r="MG629" s="271"/>
      <c r="MH629" s="271"/>
      <c r="MI629" s="245"/>
      <c r="MJ629" s="271"/>
      <c r="MK629" s="271"/>
      <c r="ML629" s="245"/>
      <c r="MM629" s="271"/>
      <c r="MN629" s="271"/>
      <c r="MO629" s="245"/>
      <c r="MP629" s="271"/>
      <c r="MQ629" s="271"/>
      <c r="MR629" s="245"/>
      <c r="MS629" s="271"/>
      <c r="MT629" s="271"/>
      <c r="MU629" s="245"/>
      <c r="MV629" s="271"/>
      <c r="MW629" s="271"/>
      <c r="MX629" s="245"/>
      <c r="MY629" s="271"/>
      <c r="MZ629" s="271"/>
      <c r="NA629" s="245"/>
      <c r="NB629" s="271"/>
      <c r="NC629" s="271"/>
      <c r="ND629" s="245"/>
      <c r="NE629" s="271"/>
      <c r="NF629" s="271"/>
      <c r="NG629" s="245"/>
      <c r="NH629" s="271"/>
      <c r="NI629" s="271"/>
      <c r="NJ629" s="245"/>
      <c r="NK629" s="271"/>
      <c r="NL629" s="271"/>
      <c r="NM629" s="245"/>
      <c r="NN629" s="271"/>
      <c r="NO629" s="271"/>
      <c r="NP629" s="245"/>
      <c r="NQ629" s="271"/>
      <c r="NR629" s="271"/>
      <c r="NS629" s="245"/>
      <c r="NT629" s="271"/>
      <c r="NU629" s="271"/>
      <c r="NV629" s="245"/>
      <c r="NW629" s="271"/>
      <c r="NX629" s="271"/>
      <c r="NY629" s="245"/>
      <c r="NZ629" s="271"/>
      <c r="OA629" s="271"/>
      <c r="OB629" s="245"/>
      <c r="OC629" s="271"/>
      <c r="OD629" s="271"/>
      <c r="OE629" s="245"/>
      <c r="OF629" s="271"/>
      <c r="OG629" s="271"/>
      <c r="OH629" s="245"/>
      <c r="OI629" s="271"/>
      <c r="OJ629" s="271"/>
      <c r="OK629" s="245"/>
      <c r="OL629" s="271"/>
      <c r="OM629" s="271"/>
      <c r="ON629" s="245"/>
      <c r="OO629" s="271"/>
      <c r="OP629" s="271"/>
      <c r="OQ629" s="245"/>
      <c r="OR629" s="271"/>
      <c r="OS629" s="271"/>
      <c r="OT629" s="245"/>
      <c r="OU629" s="271"/>
      <c r="OV629" s="271"/>
      <c r="OW629" s="245"/>
      <c r="OX629" s="271"/>
      <c r="OY629" s="271"/>
      <c r="OZ629" s="245"/>
      <c r="PA629" s="271"/>
      <c r="PB629" s="271"/>
      <c r="PC629" s="245"/>
      <c r="PD629" s="271"/>
      <c r="PE629" s="271"/>
      <c r="PF629" s="245"/>
      <c r="PG629" s="271"/>
      <c r="PH629" s="271"/>
      <c r="PI629" s="245"/>
      <c r="PJ629" s="271"/>
      <c r="PK629" s="271"/>
      <c r="PL629" s="245"/>
      <c r="PM629" s="271"/>
      <c r="PN629" s="271"/>
      <c r="PO629" s="245"/>
      <c r="PP629" s="271"/>
      <c r="PQ629" s="271"/>
      <c r="PR629" s="245"/>
      <c r="PS629" s="271"/>
      <c r="PT629" s="271"/>
      <c r="PU629" s="245"/>
      <c r="PV629" s="271"/>
      <c r="PW629" s="271"/>
      <c r="PX629" s="245"/>
      <c r="PY629" s="271"/>
      <c r="PZ629" s="271"/>
      <c r="QA629" s="245"/>
      <c r="QB629" s="271"/>
      <c r="QC629" s="271"/>
      <c r="QD629" s="245"/>
      <c r="QE629" s="271"/>
      <c r="QF629" s="271"/>
      <c r="QG629" s="245"/>
      <c r="QH629" s="271"/>
      <c r="QI629" s="271"/>
      <c r="QJ629" s="245"/>
      <c r="QK629" s="271"/>
      <c r="QL629" s="271"/>
      <c r="QM629" s="245"/>
      <c r="QN629" s="271"/>
      <c r="QO629" s="271"/>
      <c r="QP629" s="245"/>
      <c r="QQ629" s="271"/>
      <c r="QR629" s="271"/>
      <c r="QS629" s="245"/>
      <c r="QT629" s="271"/>
      <c r="QU629" s="271"/>
      <c r="QV629" s="245"/>
      <c r="QW629" s="271"/>
      <c r="QX629" s="271"/>
      <c r="QY629" s="245"/>
      <c r="QZ629" s="271"/>
      <c r="RA629" s="271"/>
      <c r="RB629" s="245"/>
      <c r="RC629" s="271"/>
      <c r="RD629" s="271"/>
      <c r="RE629" s="245"/>
      <c r="RF629" s="271"/>
    </row>
    <row r="630" spans="1:474" x14ac:dyDescent="0.2">
      <c r="A630" s="261"/>
      <c r="B630" s="283"/>
      <c r="C630" s="283"/>
      <c r="D630" s="283"/>
      <c r="E630" s="279" t="s">
        <v>292</v>
      </c>
      <c r="F630" s="238"/>
      <c r="G630" s="238"/>
      <c r="H630" s="262"/>
      <c r="I630" s="262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1"/>
      <c r="B631" s="283"/>
      <c r="C631" s="283"/>
      <c r="D631" s="283"/>
      <c r="E631" s="279" t="s">
        <v>293</v>
      </c>
      <c r="F631" s="238"/>
      <c r="G631" s="238"/>
      <c r="H631" s="262"/>
      <c r="I631" s="262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1"/>
      <c r="B632" s="283"/>
      <c r="C632" s="283"/>
      <c r="D632" s="283"/>
      <c r="E632" s="279" t="s">
        <v>292</v>
      </c>
      <c r="F632" s="238"/>
      <c r="G632" s="238"/>
      <c r="H632" s="262"/>
      <c r="I632" s="262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1"/>
      <c r="B633" s="283"/>
      <c r="C633" s="283"/>
      <c r="D633" s="283"/>
      <c r="E633" s="279" t="s">
        <v>293</v>
      </c>
      <c r="F633" s="238"/>
      <c r="G633" s="238"/>
      <c r="H633" s="262"/>
      <c r="I633" s="262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1"/>
      <c r="B634" s="283"/>
      <c r="C634" s="283"/>
      <c r="D634" s="283"/>
      <c r="E634" s="279" t="s">
        <v>292</v>
      </c>
      <c r="F634" s="227"/>
      <c r="G634" s="227"/>
      <c r="H634" s="262"/>
      <c r="I634" s="262"/>
      <c r="J634" s="227"/>
      <c r="K634" s="238"/>
      <c r="L634" s="227"/>
      <c r="M634" s="227"/>
      <c r="N634" s="238"/>
      <c r="O634" s="227"/>
      <c r="P634" s="227"/>
      <c r="Q634" s="238"/>
      <c r="R634" s="227"/>
      <c r="S634" s="227"/>
      <c r="T634" s="238"/>
      <c r="U634" s="227"/>
      <c r="V634" s="227"/>
      <c r="W634" s="238"/>
      <c r="X634" s="227"/>
      <c r="Y634" s="227"/>
      <c r="Z634" s="238"/>
      <c r="AA634" s="227"/>
      <c r="AB634" s="227"/>
      <c r="AC634" s="238"/>
      <c r="AD634" s="227"/>
      <c r="AE634" s="227"/>
      <c r="AF634" s="238"/>
      <c r="AG634" s="227"/>
      <c r="AH634" s="227"/>
      <c r="AI634" s="238"/>
      <c r="AJ634" s="227"/>
      <c r="AK634" s="227"/>
      <c r="AL634" s="238"/>
      <c r="AM634" s="227"/>
      <c r="AN634" s="227"/>
      <c r="AO634" s="238"/>
      <c r="AP634" s="227"/>
      <c r="AQ634" s="227"/>
      <c r="AR634" s="238"/>
      <c r="AS634" s="227"/>
      <c r="AT634" s="227"/>
      <c r="AU634" s="238"/>
      <c r="AV634" s="227"/>
      <c r="AW634" s="227"/>
      <c r="AX634" s="238"/>
      <c r="AY634" s="227"/>
      <c r="AZ634" s="227"/>
      <c r="BA634" s="238"/>
      <c r="BB634" s="227"/>
      <c r="BC634" s="227"/>
      <c r="BD634" s="238"/>
      <c r="BE634" s="227"/>
      <c r="BF634" s="227"/>
      <c r="BG634" s="238"/>
      <c r="BH634" s="227"/>
      <c r="BI634" s="227"/>
      <c r="BJ634" s="238"/>
      <c r="BK634" s="227"/>
      <c r="BL634" s="227"/>
      <c r="BM634" s="238"/>
      <c r="BN634" s="227"/>
      <c r="BO634" s="227"/>
      <c r="BP634" s="238"/>
      <c r="BQ634" s="227"/>
      <c r="BR634" s="227"/>
      <c r="BS634" s="238"/>
      <c r="BT634" s="227"/>
      <c r="BU634" s="227"/>
      <c r="BV634" s="238"/>
      <c r="BW634" s="227"/>
      <c r="BX634" s="227"/>
      <c r="BY634" s="238"/>
      <c r="BZ634" s="227"/>
      <c r="CA634" s="227"/>
      <c r="CB634" s="238"/>
      <c r="CC634" s="227"/>
      <c r="CD634" s="227"/>
      <c r="CE634" s="238"/>
      <c r="CF634" s="227"/>
      <c r="CG634" s="227"/>
      <c r="CH634" s="238"/>
      <c r="CI634" s="227"/>
      <c r="CJ634" s="227"/>
      <c r="CK634" s="238"/>
      <c r="CL634" s="227"/>
      <c r="CM634" s="227"/>
      <c r="CN634" s="238"/>
      <c r="CO634" s="227"/>
      <c r="CP634" s="227"/>
      <c r="CQ634" s="238"/>
      <c r="CR634" s="227"/>
      <c r="CS634" s="227"/>
      <c r="CT634" s="238"/>
      <c r="CU634" s="227"/>
      <c r="CV634" s="227"/>
      <c r="CW634" s="238"/>
      <c r="CX634" s="227"/>
      <c r="CY634" s="227"/>
      <c r="CZ634" s="238"/>
      <c r="DA634" s="227"/>
      <c r="DB634" s="227"/>
      <c r="DC634" s="238"/>
      <c r="DD634" s="227"/>
      <c r="DE634" s="227"/>
      <c r="DF634" s="238"/>
      <c r="DG634" s="227"/>
      <c r="DH634" s="227"/>
      <c r="DI634" s="238"/>
      <c r="DJ634" s="227"/>
      <c r="DK634" s="227"/>
      <c r="DL634" s="238"/>
      <c r="DM634" s="227"/>
      <c r="DN634" s="227"/>
      <c r="DO634" s="238"/>
      <c r="DP634" s="227"/>
      <c r="DQ634" s="227"/>
      <c r="DR634" s="238"/>
      <c r="DS634" s="227"/>
      <c r="DT634" s="227"/>
      <c r="DU634" s="238"/>
      <c r="DV634" s="271"/>
      <c r="DW634" s="271"/>
      <c r="DX634" s="245"/>
      <c r="DY634" s="271"/>
      <c r="DZ634" s="271"/>
      <c r="EA634" s="245"/>
      <c r="EB634" s="271"/>
      <c r="EC634" s="271"/>
      <c r="ED634" s="245"/>
      <c r="EE634" s="271"/>
      <c r="EF634" s="271"/>
      <c r="EG634" s="245"/>
      <c r="EH634" s="271"/>
      <c r="EI634" s="271"/>
      <c r="EJ634" s="245"/>
      <c r="EK634" s="271"/>
      <c r="EL634" s="271"/>
      <c r="EM634" s="245"/>
      <c r="EN634" s="271"/>
      <c r="EO634" s="271"/>
      <c r="EP634" s="245"/>
      <c r="EQ634" s="271"/>
      <c r="ER634" s="271"/>
      <c r="ES634" s="245"/>
      <c r="ET634" s="271"/>
      <c r="EU634" s="271"/>
      <c r="EV634" s="245"/>
      <c r="EW634" s="271"/>
      <c r="EX634" s="271"/>
      <c r="EY634" s="245"/>
      <c r="EZ634" s="271"/>
      <c r="FA634" s="271"/>
      <c r="FB634" s="245"/>
      <c r="FC634" s="271"/>
      <c r="FD634" s="271"/>
      <c r="FE634" s="245"/>
      <c r="FF634" s="271"/>
      <c r="FG634" s="271"/>
      <c r="FH634" s="245"/>
      <c r="FI634" s="271"/>
      <c r="FJ634" s="271"/>
      <c r="FK634" s="245"/>
      <c r="FL634" s="271"/>
      <c r="FM634" s="271"/>
      <c r="FN634" s="245"/>
      <c r="FO634" s="271"/>
      <c r="FP634" s="271"/>
      <c r="FQ634" s="245"/>
      <c r="FR634" s="271"/>
      <c r="FS634" s="271"/>
      <c r="FT634" s="245"/>
      <c r="FU634" s="271"/>
      <c r="FV634" s="271"/>
      <c r="FW634" s="245"/>
      <c r="FX634" s="271"/>
      <c r="FY634" s="271"/>
      <c r="FZ634" s="245"/>
      <c r="GA634" s="271"/>
      <c r="GB634" s="271"/>
      <c r="GC634" s="245"/>
      <c r="GD634" s="271"/>
      <c r="GE634" s="271"/>
      <c r="GF634" s="245"/>
      <c r="GG634" s="271"/>
      <c r="GH634" s="271"/>
      <c r="GI634" s="245"/>
      <c r="GJ634" s="271"/>
      <c r="GK634" s="271"/>
      <c r="GL634" s="245"/>
      <c r="GM634" s="271"/>
      <c r="GN634" s="271"/>
      <c r="GO634" s="245"/>
      <c r="GP634" s="271"/>
      <c r="GQ634" s="271"/>
      <c r="GR634" s="245"/>
      <c r="GS634" s="271"/>
      <c r="GT634" s="271"/>
      <c r="GU634" s="245"/>
      <c r="GV634" s="271"/>
      <c r="GW634" s="271"/>
      <c r="GX634" s="245"/>
      <c r="GY634" s="271"/>
      <c r="GZ634" s="271"/>
      <c r="HA634" s="245"/>
      <c r="HB634" s="271"/>
      <c r="HC634" s="271"/>
      <c r="HD634" s="245"/>
      <c r="HE634" s="271"/>
      <c r="HF634" s="271"/>
      <c r="HG634" s="245"/>
      <c r="HH634" s="271"/>
      <c r="HI634" s="271"/>
      <c r="HJ634" s="245"/>
      <c r="HK634" s="271"/>
      <c r="HL634" s="271"/>
      <c r="HM634" s="245"/>
      <c r="HN634" s="271"/>
      <c r="HO634" s="271"/>
      <c r="HP634" s="245"/>
      <c r="HQ634" s="271"/>
      <c r="HR634" s="271"/>
      <c r="HS634" s="245"/>
      <c r="HT634" s="271"/>
      <c r="HU634" s="271"/>
      <c r="HV634" s="245"/>
      <c r="HW634" s="271"/>
      <c r="HX634" s="271"/>
      <c r="HY634" s="245"/>
      <c r="HZ634" s="271"/>
      <c r="IA634" s="271"/>
      <c r="IB634" s="245"/>
      <c r="IC634" s="271"/>
      <c r="ID634" s="271"/>
      <c r="IE634" s="245"/>
      <c r="IF634" s="271"/>
      <c r="IG634" s="271"/>
      <c r="IH634" s="245"/>
      <c r="II634" s="271"/>
      <c r="IJ634" s="271"/>
      <c r="IK634" s="245"/>
      <c r="IL634" s="271"/>
      <c r="IM634" s="271"/>
      <c r="IN634" s="245"/>
      <c r="IO634" s="271"/>
      <c r="IP634" s="271"/>
      <c r="IQ634" s="245"/>
      <c r="IR634" s="271"/>
      <c r="IS634" s="271"/>
      <c r="IT634" s="245"/>
      <c r="IU634" s="271"/>
      <c r="IV634" s="271"/>
      <c r="IW634" s="245"/>
      <c r="IX634" s="271"/>
      <c r="IY634" s="271"/>
      <c r="IZ634" s="245"/>
      <c r="JA634" s="271"/>
      <c r="JB634" s="271"/>
      <c r="JC634" s="245"/>
      <c r="JD634" s="271"/>
      <c r="JE634" s="271"/>
      <c r="JF634" s="245"/>
      <c r="JG634" s="271"/>
      <c r="JH634" s="271"/>
      <c r="JI634" s="245"/>
      <c r="JJ634" s="271"/>
      <c r="JK634" s="271"/>
      <c r="JL634" s="245"/>
      <c r="JM634" s="271"/>
      <c r="JN634" s="271"/>
      <c r="JO634" s="245"/>
      <c r="JP634" s="271"/>
      <c r="JQ634" s="271"/>
      <c r="JR634" s="245"/>
      <c r="JS634" s="271"/>
      <c r="JT634" s="271"/>
      <c r="JU634" s="245"/>
      <c r="JV634" s="271"/>
      <c r="JW634" s="271"/>
      <c r="JX634" s="245"/>
      <c r="JY634" s="271"/>
      <c r="JZ634" s="271"/>
      <c r="KA634" s="245"/>
      <c r="KB634" s="271"/>
      <c r="KC634" s="271"/>
      <c r="KD634" s="245"/>
      <c r="KE634" s="271"/>
      <c r="KF634" s="271"/>
      <c r="KG634" s="245"/>
      <c r="KH634" s="271"/>
      <c r="KI634" s="271"/>
      <c r="KJ634" s="245"/>
      <c r="KK634" s="271"/>
      <c r="KL634" s="271"/>
      <c r="KM634" s="245"/>
      <c r="KN634" s="271"/>
      <c r="KO634" s="271"/>
      <c r="KP634" s="245"/>
      <c r="KQ634" s="271"/>
      <c r="KR634" s="271"/>
      <c r="KS634" s="245"/>
      <c r="KT634" s="271"/>
      <c r="KU634" s="271"/>
      <c r="KV634" s="245"/>
      <c r="KW634" s="271"/>
      <c r="KX634" s="271"/>
      <c r="KY634" s="245"/>
      <c r="KZ634" s="271"/>
      <c r="LA634" s="271"/>
      <c r="LB634" s="245"/>
      <c r="LC634" s="271"/>
      <c r="LD634" s="271"/>
      <c r="LE634" s="245"/>
      <c r="LF634" s="271"/>
      <c r="LG634" s="271"/>
      <c r="LH634" s="245"/>
      <c r="LI634" s="271"/>
      <c r="LJ634" s="271"/>
      <c r="LK634" s="245"/>
      <c r="LL634" s="271"/>
      <c r="LM634" s="271"/>
      <c r="LN634" s="245"/>
      <c r="LO634" s="271"/>
      <c r="LP634" s="271"/>
      <c r="LQ634" s="245"/>
      <c r="LR634" s="271"/>
      <c r="LS634" s="271"/>
      <c r="LT634" s="245"/>
      <c r="LU634" s="271"/>
      <c r="LV634" s="271"/>
      <c r="LW634" s="245"/>
      <c r="LX634" s="271"/>
      <c r="LY634" s="271"/>
      <c r="LZ634" s="245"/>
      <c r="MA634" s="271"/>
      <c r="MB634" s="271"/>
      <c r="MC634" s="245"/>
      <c r="MD634" s="271"/>
      <c r="ME634" s="271"/>
      <c r="MF634" s="245"/>
      <c r="MG634" s="271"/>
      <c r="MH634" s="271"/>
      <c r="MI634" s="245"/>
      <c r="MJ634" s="271"/>
      <c r="MK634" s="271"/>
      <c r="ML634" s="245"/>
      <c r="MM634" s="271"/>
      <c r="MN634" s="271"/>
      <c r="MO634" s="245"/>
      <c r="MP634" s="271"/>
      <c r="MQ634" s="271"/>
      <c r="MR634" s="245"/>
      <c r="MS634" s="271"/>
      <c r="MT634" s="271"/>
      <c r="MU634" s="245"/>
      <c r="MV634" s="271"/>
      <c r="MW634" s="271"/>
      <c r="MX634" s="245"/>
      <c r="MY634" s="271"/>
      <c r="MZ634" s="271"/>
      <c r="NA634" s="245"/>
      <c r="NB634" s="271"/>
      <c r="NC634" s="271"/>
      <c r="ND634" s="245"/>
      <c r="NE634" s="271"/>
      <c r="NF634" s="271"/>
      <c r="NG634" s="245"/>
      <c r="NH634" s="271"/>
      <c r="NI634" s="271"/>
      <c r="NJ634" s="245"/>
      <c r="NK634" s="271"/>
      <c r="NL634" s="271"/>
      <c r="NM634" s="245"/>
      <c r="NN634" s="271"/>
      <c r="NO634" s="271"/>
      <c r="NP634" s="245"/>
      <c r="NQ634" s="271"/>
      <c r="NR634" s="271"/>
      <c r="NS634" s="245"/>
      <c r="NT634" s="271"/>
      <c r="NU634" s="271"/>
      <c r="NV634" s="245"/>
      <c r="NW634" s="271"/>
      <c r="NX634" s="271"/>
      <c r="NY634" s="245"/>
      <c r="NZ634" s="271"/>
      <c r="OA634" s="271"/>
      <c r="OB634" s="245"/>
      <c r="OC634" s="271"/>
      <c r="OD634" s="271"/>
      <c r="OE634" s="245"/>
      <c r="OF634" s="271"/>
      <c r="OG634" s="271"/>
      <c r="OH634" s="245"/>
      <c r="OI634" s="271"/>
      <c r="OJ634" s="271"/>
      <c r="OK634" s="245"/>
      <c r="OL634" s="271"/>
      <c r="OM634" s="271"/>
      <c r="ON634" s="245"/>
      <c r="OO634" s="271"/>
      <c r="OP634" s="271"/>
      <c r="OQ634" s="245"/>
      <c r="OR634" s="271"/>
      <c r="OS634" s="271"/>
      <c r="OT634" s="245"/>
      <c r="OU634" s="271"/>
      <c r="OV634" s="271"/>
      <c r="OW634" s="245"/>
      <c r="OX634" s="271"/>
      <c r="OY634" s="271"/>
      <c r="OZ634" s="245"/>
      <c r="PA634" s="271"/>
      <c r="PB634" s="271"/>
      <c r="PC634" s="245"/>
      <c r="PD634" s="271"/>
      <c r="PE634" s="271"/>
      <c r="PF634" s="245"/>
      <c r="PG634" s="271"/>
      <c r="PH634" s="271"/>
      <c r="PI634" s="245"/>
      <c r="PJ634" s="271"/>
      <c r="PK634" s="271"/>
      <c r="PL634" s="245"/>
      <c r="PM634" s="271"/>
      <c r="PN634" s="271"/>
      <c r="PO634" s="245"/>
      <c r="PP634" s="271"/>
      <c r="PQ634" s="271"/>
      <c r="PR634" s="245"/>
      <c r="PS634" s="271"/>
      <c r="PT634" s="271"/>
      <c r="PU634" s="245"/>
      <c r="PV634" s="271"/>
      <c r="PW634" s="271"/>
      <c r="PX634" s="245"/>
      <c r="PY634" s="271"/>
      <c r="PZ634" s="271"/>
      <c r="QA634" s="245"/>
      <c r="QB634" s="271"/>
      <c r="QC634" s="271"/>
      <c r="QD634" s="245"/>
      <c r="QE634" s="271"/>
      <c r="QF634" s="271"/>
      <c r="QG634" s="245"/>
      <c r="QH634" s="271"/>
      <c r="QI634" s="271"/>
      <c r="QJ634" s="245"/>
      <c r="QK634" s="271"/>
      <c r="QL634" s="271"/>
      <c r="QM634" s="245"/>
      <c r="QN634" s="271"/>
      <c r="QO634" s="271"/>
      <c r="QP634" s="245"/>
      <c r="QQ634" s="271"/>
      <c r="QR634" s="271"/>
      <c r="QS634" s="245"/>
      <c r="QT634" s="271"/>
      <c r="QU634" s="271"/>
      <c r="QV634" s="245"/>
      <c r="QW634" s="271"/>
      <c r="QX634" s="271"/>
      <c r="QY634" s="245"/>
      <c r="QZ634" s="271"/>
      <c r="RA634" s="271"/>
      <c r="RB634" s="245"/>
      <c r="RC634" s="271"/>
      <c r="RD634" s="271"/>
      <c r="RE634" s="245"/>
      <c r="RF634" s="271"/>
    </row>
    <row r="635" spans="1:474" x14ac:dyDescent="0.2">
      <c r="A635" s="261"/>
      <c r="B635" s="283"/>
      <c r="C635" s="283"/>
      <c r="D635" s="283"/>
      <c r="E635" s="279" t="s">
        <v>293</v>
      </c>
      <c r="F635" s="238"/>
      <c r="G635" s="238"/>
      <c r="H635" s="262"/>
      <c r="I635" s="262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1"/>
      <c r="B636" s="283"/>
      <c r="C636" s="283"/>
      <c r="D636" s="283"/>
      <c r="E636" s="279" t="s">
        <v>292</v>
      </c>
      <c r="F636" s="238"/>
      <c r="G636" s="238"/>
      <c r="H636" s="262"/>
      <c r="I636" s="262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1"/>
      <c r="B637" s="283"/>
      <c r="C637" s="283"/>
      <c r="D637" s="283"/>
      <c r="E637" s="279" t="s">
        <v>293</v>
      </c>
      <c r="F637" s="227"/>
      <c r="G637" s="227"/>
      <c r="H637" s="261"/>
      <c r="I637" s="261"/>
      <c r="J637" s="261"/>
      <c r="K637" s="261"/>
      <c r="L637" s="227"/>
      <c r="M637" s="261"/>
      <c r="N637" s="261"/>
      <c r="O637" s="227"/>
      <c r="P637" s="261"/>
      <c r="Q637" s="261"/>
      <c r="R637" s="227"/>
      <c r="S637" s="261"/>
      <c r="T637" s="261"/>
      <c r="U637" s="227"/>
      <c r="V637" s="261"/>
      <c r="W637" s="261"/>
      <c r="X637" s="227"/>
      <c r="Y637" s="261"/>
      <c r="Z637" s="261"/>
      <c r="AA637" s="227"/>
      <c r="AB637" s="261"/>
      <c r="AC637" s="261"/>
      <c r="AD637" s="227"/>
      <c r="AE637" s="261"/>
      <c r="AF637" s="261"/>
      <c r="AG637" s="227"/>
      <c r="AH637" s="261"/>
      <c r="AI637" s="261"/>
      <c r="AJ637" s="227"/>
      <c r="AK637" s="261"/>
      <c r="AL637" s="261"/>
      <c r="AM637" s="227"/>
      <c r="AN637" s="261"/>
      <c r="AO637" s="261"/>
      <c r="AP637" s="227"/>
      <c r="AQ637" s="261"/>
      <c r="AR637" s="261"/>
      <c r="AS637" s="227"/>
      <c r="AT637" s="261"/>
      <c r="AU637" s="261"/>
      <c r="AV637" s="227"/>
      <c r="AW637" s="261"/>
      <c r="AX637" s="261"/>
      <c r="AY637" s="227"/>
      <c r="AZ637" s="261"/>
      <c r="BA637" s="261"/>
      <c r="BB637" s="227"/>
      <c r="BC637" s="261"/>
      <c r="BD637" s="261"/>
      <c r="BE637" s="227"/>
      <c r="BF637" s="261"/>
      <c r="BG637" s="261"/>
      <c r="BH637" s="227"/>
      <c r="BI637" s="261"/>
      <c r="BJ637" s="261"/>
      <c r="BK637" s="227"/>
      <c r="BL637" s="261"/>
      <c r="BM637" s="261"/>
      <c r="BN637" s="227"/>
      <c r="BO637" s="261"/>
      <c r="BP637" s="261"/>
      <c r="BQ637" s="227"/>
      <c r="BR637" s="261"/>
      <c r="BS637" s="261"/>
      <c r="BT637" s="227"/>
      <c r="BU637" s="261"/>
      <c r="BV637" s="261"/>
      <c r="BW637" s="227"/>
      <c r="BX637" s="261"/>
      <c r="BY637" s="261"/>
      <c r="BZ637" s="227"/>
      <c r="CA637" s="261"/>
      <c r="CB637" s="261"/>
      <c r="CC637" s="227"/>
      <c r="CD637" s="261"/>
      <c r="CE637" s="261"/>
      <c r="CF637" s="227"/>
      <c r="CG637" s="261"/>
      <c r="CH637" s="261"/>
      <c r="CI637" s="227"/>
      <c r="CJ637" s="261"/>
      <c r="CK637" s="261"/>
      <c r="CL637" s="227"/>
      <c r="CM637" s="261"/>
      <c r="CN637" s="261"/>
      <c r="CO637" s="227"/>
      <c r="CP637" s="261"/>
      <c r="CQ637" s="261"/>
      <c r="CR637" s="227"/>
      <c r="CS637" s="261"/>
      <c r="CT637" s="261"/>
      <c r="CU637" s="227"/>
      <c r="CV637" s="261"/>
      <c r="CW637" s="261"/>
      <c r="CX637" s="227"/>
      <c r="CY637" s="261"/>
      <c r="CZ637" s="261"/>
      <c r="DA637" s="227"/>
      <c r="DB637" s="261"/>
      <c r="DC637" s="261"/>
      <c r="DD637" s="227"/>
      <c r="DE637" s="261"/>
      <c r="DF637" s="261"/>
      <c r="DG637" s="227"/>
      <c r="DH637" s="261"/>
      <c r="DI637" s="261"/>
      <c r="DJ637" s="227"/>
      <c r="DK637" s="261"/>
      <c r="DL637" s="261"/>
      <c r="DM637" s="227"/>
      <c r="DN637" s="261"/>
      <c r="DO637" s="261"/>
      <c r="DP637" s="227"/>
      <c r="DQ637" s="261"/>
      <c r="DR637" s="261"/>
      <c r="DS637" s="227"/>
      <c r="DT637" s="261"/>
      <c r="DU637" s="261"/>
      <c r="DV637" s="271"/>
      <c r="DW637" s="272"/>
      <c r="DX637" s="272"/>
      <c r="DY637" s="271"/>
      <c r="DZ637" s="272"/>
      <c r="EA637" s="272"/>
      <c r="EB637" s="271"/>
      <c r="EC637" s="272"/>
      <c r="ED637" s="272"/>
      <c r="EE637" s="271"/>
      <c r="EF637" s="272"/>
      <c r="EG637" s="272"/>
      <c r="EH637" s="271"/>
      <c r="EI637" s="272"/>
      <c r="EJ637" s="272"/>
      <c r="EK637" s="271"/>
      <c r="EL637" s="272"/>
      <c r="EM637" s="272"/>
      <c r="EN637" s="271"/>
      <c r="EO637" s="272"/>
      <c r="EP637" s="272"/>
      <c r="EQ637" s="271"/>
      <c r="ER637" s="272"/>
      <c r="ES637" s="272"/>
      <c r="ET637" s="271"/>
      <c r="EU637" s="272"/>
      <c r="EV637" s="272"/>
      <c r="EW637" s="271"/>
      <c r="EX637" s="272"/>
      <c r="EY637" s="272"/>
      <c r="EZ637" s="271"/>
      <c r="FA637" s="272"/>
      <c r="FB637" s="272"/>
      <c r="FC637" s="271"/>
      <c r="FD637" s="272"/>
      <c r="FE637" s="272"/>
      <c r="FF637" s="271"/>
      <c r="FG637" s="272"/>
      <c r="FH637" s="272"/>
      <c r="FI637" s="271"/>
      <c r="FJ637" s="272"/>
      <c r="FK637" s="272"/>
      <c r="FL637" s="271"/>
      <c r="FM637" s="272"/>
      <c r="FN637" s="272"/>
      <c r="FO637" s="271"/>
      <c r="FP637" s="272"/>
      <c r="FQ637" s="272"/>
      <c r="FR637" s="271"/>
      <c r="FS637" s="272"/>
      <c r="FT637" s="272"/>
      <c r="FU637" s="271"/>
      <c r="FV637" s="272"/>
      <c r="FW637" s="272"/>
      <c r="FX637" s="271"/>
      <c r="FY637" s="272"/>
      <c r="FZ637" s="272"/>
      <c r="GA637" s="271"/>
      <c r="GB637" s="272"/>
      <c r="GC637" s="272"/>
      <c r="GD637" s="271"/>
      <c r="GE637" s="272"/>
      <c r="GF637" s="272"/>
      <c r="GG637" s="271"/>
      <c r="GH637" s="272"/>
      <c r="GI637" s="272"/>
      <c r="GJ637" s="271"/>
      <c r="GK637" s="272"/>
      <c r="GL637" s="272"/>
      <c r="GM637" s="271"/>
      <c r="GN637" s="272"/>
      <c r="GO637" s="272"/>
      <c r="GP637" s="271"/>
      <c r="GQ637" s="272"/>
      <c r="GR637" s="272"/>
      <c r="GS637" s="271"/>
      <c r="GT637" s="272"/>
      <c r="GU637" s="272"/>
      <c r="GV637" s="271"/>
      <c r="GW637" s="272"/>
      <c r="GX637" s="272"/>
      <c r="GY637" s="271"/>
      <c r="GZ637" s="272"/>
      <c r="HA637" s="272"/>
      <c r="HB637" s="271"/>
      <c r="HC637" s="272"/>
      <c r="HD637" s="272"/>
      <c r="HE637" s="271"/>
      <c r="HF637" s="272"/>
      <c r="HG637" s="272"/>
      <c r="HH637" s="271"/>
      <c r="HI637" s="272"/>
      <c r="HJ637" s="272"/>
      <c r="HK637" s="271"/>
      <c r="HL637" s="272"/>
      <c r="HM637" s="272"/>
      <c r="HN637" s="271"/>
      <c r="HO637" s="272"/>
      <c r="HP637" s="272"/>
      <c r="HQ637" s="271"/>
      <c r="HR637" s="272"/>
      <c r="HS637" s="272"/>
      <c r="HT637" s="271"/>
      <c r="HU637" s="272"/>
      <c r="HV637" s="272"/>
      <c r="HW637" s="271"/>
      <c r="HX637" s="272"/>
      <c r="HY637" s="272"/>
      <c r="HZ637" s="271"/>
      <c r="IA637" s="272"/>
      <c r="IB637" s="272"/>
      <c r="IC637" s="271"/>
      <c r="ID637" s="272"/>
      <c r="IE637" s="272"/>
      <c r="IF637" s="271"/>
      <c r="IG637" s="272"/>
      <c r="IH637" s="272"/>
      <c r="II637" s="271"/>
      <c r="IJ637" s="272"/>
      <c r="IK637" s="272"/>
      <c r="IL637" s="271"/>
      <c r="IM637" s="272"/>
      <c r="IN637" s="272"/>
      <c r="IO637" s="271"/>
      <c r="IP637" s="272"/>
      <c r="IQ637" s="272"/>
      <c r="IR637" s="271"/>
      <c r="IS637" s="272"/>
      <c r="IT637" s="272"/>
      <c r="IU637" s="271"/>
      <c r="IV637" s="272"/>
      <c r="IW637" s="272"/>
      <c r="IX637" s="271"/>
      <c r="IY637" s="272"/>
      <c r="IZ637" s="272"/>
      <c r="JA637" s="271"/>
      <c r="JB637" s="272"/>
      <c r="JC637" s="272"/>
      <c r="JD637" s="271"/>
      <c r="JE637" s="272"/>
      <c r="JF637" s="272"/>
      <c r="JG637" s="271"/>
      <c r="JH637" s="272"/>
      <c r="JI637" s="272"/>
      <c r="JJ637" s="271"/>
      <c r="JK637" s="272"/>
      <c r="JL637" s="272"/>
      <c r="JM637" s="271"/>
      <c r="JN637" s="272"/>
      <c r="JO637" s="272"/>
      <c r="JP637" s="271"/>
      <c r="JQ637" s="272"/>
      <c r="JR637" s="272"/>
      <c r="JS637" s="271"/>
      <c r="JT637" s="272"/>
      <c r="JU637" s="272"/>
      <c r="JV637" s="271"/>
      <c r="JW637" s="272"/>
      <c r="JX637" s="272"/>
      <c r="JY637" s="271"/>
      <c r="JZ637" s="272"/>
      <c r="KA637" s="272"/>
      <c r="KB637" s="271"/>
      <c r="KC637" s="272"/>
      <c r="KD637" s="272"/>
      <c r="KE637" s="271"/>
      <c r="KF637" s="272"/>
      <c r="KG637" s="272"/>
      <c r="KH637" s="271"/>
      <c r="KI637" s="272"/>
      <c r="KJ637" s="272"/>
      <c r="KK637" s="271"/>
      <c r="KL637" s="272"/>
      <c r="KM637" s="272"/>
      <c r="KN637" s="271"/>
      <c r="KO637" s="272"/>
      <c r="KP637" s="272"/>
      <c r="KQ637" s="271"/>
      <c r="KR637" s="272"/>
      <c r="KS637" s="272"/>
      <c r="KT637" s="271"/>
      <c r="KU637" s="272"/>
      <c r="KV637" s="272"/>
      <c r="KW637" s="271"/>
      <c r="KX637" s="272"/>
      <c r="KY637" s="272"/>
      <c r="KZ637" s="271"/>
      <c r="LA637" s="272"/>
      <c r="LB637" s="272"/>
      <c r="LC637" s="271"/>
      <c r="LD637" s="272"/>
      <c r="LE637" s="272"/>
      <c r="LF637" s="271"/>
      <c r="LG637" s="272"/>
      <c r="LH637" s="272"/>
      <c r="LI637" s="271"/>
      <c r="LJ637" s="272"/>
      <c r="LK637" s="272"/>
      <c r="LL637" s="271"/>
      <c r="LM637" s="272"/>
      <c r="LN637" s="272"/>
      <c r="LO637" s="271"/>
      <c r="LP637" s="272"/>
      <c r="LQ637" s="272"/>
      <c r="LR637" s="271"/>
      <c r="LS637" s="272"/>
      <c r="LT637" s="272"/>
      <c r="LU637" s="271"/>
      <c r="LV637" s="272"/>
      <c r="LW637" s="272"/>
      <c r="LX637" s="271"/>
      <c r="LY637" s="272"/>
      <c r="LZ637" s="272"/>
      <c r="MA637" s="271"/>
      <c r="MB637" s="272"/>
      <c r="MC637" s="272"/>
      <c r="MD637" s="271"/>
      <c r="ME637" s="272"/>
      <c r="MF637" s="272"/>
      <c r="MG637" s="271"/>
      <c r="MH637" s="272"/>
      <c r="MI637" s="272"/>
      <c r="MJ637" s="271"/>
      <c r="MK637" s="272"/>
      <c r="ML637" s="272"/>
      <c r="MM637" s="271"/>
      <c r="MN637" s="272"/>
      <c r="MO637" s="272"/>
      <c r="MP637" s="271"/>
      <c r="MQ637" s="272"/>
      <c r="MR637" s="272"/>
      <c r="MS637" s="271"/>
      <c r="MT637" s="272"/>
      <c r="MU637" s="272"/>
      <c r="MV637" s="271"/>
      <c r="MW637" s="272"/>
      <c r="MX637" s="272"/>
      <c r="MY637" s="271"/>
      <c r="MZ637" s="272"/>
      <c r="NA637" s="272"/>
      <c r="NB637" s="271"/>
      <c r="NC637" s="272"/>
      <c r="ND637" s="272"/>
      <c r="NE637" s="271"/>
      <c r="NF637" s="272"/>
      <c r="NG637" s="272"/>
      <c r="NH637" s="271"/>
      <c r="NI637" s="272"/>
      <c r="NJ637" s="272"/>
      <c r="NK637" s="271"/>
      <c r="NL637" s="272"/>
      <c r="NM637" s="272"/>
      <c r="NN637" s="271"/>
      <c r="NO637" s="272"/>
      <c r="NP637" s="272"/>
      <c r="NQ637" s="271"/>
      <c r="NR637" s="272"/>
      <c r="NS637" s="272"/>
      <c r="NT637" s="271"/>
      <c r="NU637" s="272"/>
      <c r="NV637" s="272"/>
      <c r="NW637" s="271"/>
      <c r="NX637" s="272"/>
      <c r="NY637" s="272"/>
      <c r="NZ637" s="271"/>
      <c r="OA637" s="272"/>
      <c r="OB637" s="272"/>
      <c r="OC637" s="271"/>
      <c r="OD637" s="272"/>
      <c r="OE637" s="272"/>
      <c r="OF637" s="271"/>
      <c r="OG637" s="272"/>
      <c r="OH637" s="272"/>
      <c r="OI637" s="271"/>
      <c r="OJ637" s="272"/>
      <c r="OK637" s="272"/>
      <c r="OL637" s="271"/>
      <c r="OM637" s="272"/>
      <c r="ON637" s="272"/>
      <c r="OO637" s="271"/>
      <c r="OP637" s="272"/>
      <c r="OQ637" s="272"/>
      <c r="OR637" s="271"/>
      <c r="OS637" s="272"/>
      <c r="OT637" s="272"/>
      <c r="OU637" s="271"/>
      <c r="OV637" s="272"/>
      <c r="OW637" s="272"/>
      <c r="OX637" s="271"/>
      <c r="OY637" s="272"/>
      <c r="OZ637" s="272"/>
      <c r="PA637" s="271"/>
      <c r="PB637" s="272"/>
      <c r="PC637" s="272"/>
      <c r="PD637" s="271"/>
      <c r="PE637" s="272"/>
      <c r="PF637" s="272"/>
      <c r="PG637" s="271"/>
      <c r="PH637" s="272"/>
      <c r="PI637" s="272"/>
      <c r="PJ637" s="271"/>
      <c r="PK637" s="272"/>
      <c r="PL637" s="272"/>
      <c r="PM637" s="271"/>
      <c r="PN637" s="272"/>
      <c r="PO637" s="272"/>
      <c r="PP637" s="271"/>
      <c r="PQ637" s="272"/>
      <c r="PR637" s="272"/>
      <c r="PS637" s="271"/>
      <c r="PT637" s="272"/>
      <c r="PU637" s="272"/>
      <c r="PV637" s="271"/>
      <c r="PW637" s="272"/>
      <c r="PX637" s="272"/>
      <c r="PY637" s="271"/>
      <c r="PZ637" s="272"/>
      <c r="QA637" s="272"/>
      <c r="QB637" s="271"/>
      <c r="QC637" s="272"/>
      <c r="QD637" s="272"/>
      <c r="QE637" s="271"/>
      <c r="QF637" s="272"/>
      <c r="QG637" s="272"/>
      <c r="QH637" s="271"/>
      <c r="QI637" s="272"/>
      <c r="QJ637" s="272"/>
      <c r="QK637" s="271"/>
      <c r="QL637" s="272"/>
      <c r="QM637" s="272"/>
      <c r="QN637" s="271"/>
      <c r="QO637" s="272"/>
      <c r="QP637" s="272"/>
      <c r="QQ637" s="271"/>
      <c r="QR637" s="272"/>
      <c r="QS637" s="272"/>
      <c r="QT637" s="271"/>
      <c r="QU637" s="272"/>
      <c r="QV637" s="272"/>
      <c r="QW637" s="271"/>
      <c r="QX637" s="272"/>
      <c r="QY637" s="272"/>
      <c r="QZ637" s="271"/>
      <c r="RA637" s="272"/>
      <c r="RB637" s="272"/>
      <c r="RC637" s="271"/>
      <c r="RD637" s="272"/>
      <c r="RE637" s="272"/>
      <c r="RF637" s="271"/>
    </row>
    <row r="638" spans="1:474" x14ac:dyDescent="0.2">
      <c r="A638" s="261"/>
      <c r="B638" s="283"/>
      <c r="C638" s="283"/>
      <c r="D638" s="283"/>
      <c r="E638" s="279" t="s">
        <v>292</v>
      </c>
      <c r="F638" s="238"/>
      <c r="G638" s="238"/>
      <c r="H638" s="262"/>
      <c r="I638" s="262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1"/>
      <c r="B639" s="283"/>
      <c r="C639" s="283"/>
      <c r="D639" s="283"/>
      <c r="E639" s="279" t="s">
        <v>293</v>
      </c>
      <c r="F639" s="238"/>
      <c r="G639" s="238"/>
      <c r="H639" s="262"/>
      <c r="I639" s="262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1"/>
      <c r="B640" s="283"/>
      <c r="C640" s="283"/>
      <c r="D640" s="283"/>
      <c r="E640" s="279" t="s">
        <v>292</v>
      </c>
      <c r="F640" s="238"/>
      <c r="G640" s="238"/>
      <c r="H640" s="262"/>
      <c r="I640" s="262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1"/>
      <c r="B641" s="283"/>
      <c r="C641" s="283"/>
      <c r="D641" s="283"/>
      <c r="E641" s="279" t="s">
        <v>293</v>
      </c>
      <c r="F641" s="238"/>
      <c r="G641" s="238"/>
      <c r="H641" s="262"/>
      <c r="I641" s="262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1"/>
      <c r="B642" s="283"/>
      <c r="C642" s="283"/>
      <c r="D642" s="283"/>
      <c r="E642" s="279" t="s">
        <v>292</v>
      </c>
      <c r="F642" s="238"/>
      <c r="G642" s="238"/>
      <c r="H642" s="262"/>
      <c r="I642" s="262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1"/>
      <c r="B643" s="283"/>
      <c r="C643" s="283"/>
      <c r="D643" s="283"/>
      <c r="E643" s="279" t="s">
        <v>293</v>
      </c>
      <c r="F643" s="238"/>
      <c r="G643" s="238"/>
      <c r="H643" s="262"/>
      <c r="I643" s="262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1"/>
      <c r="B644" s="283"/>
      <c r="C644" s="283"/>
      <c r="D644" s="283"/>
      <c r="E644" s="279" t="s">
        <v>292</v>
      </c>
      <c r="F644" s="238"/>
      <c r="G644" s="238"/>
      <c r="H644" s="262"/>
      <c r="I644" s="262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1"/>
      <c r="B645" s="283"/>
      <c r="C645" s="283"/>
      <c r="D645" s="283"/>
      <c r="E645" s="279" t="s">
        <v>293</v>
      </c>
      <c r="F645" s="238"/>
      <c r="G645" s="238"/>
      <c r="H645" s="262"/>
      <c r="I645" s="262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1"/>
      <c r="B646" s="283"/>
      <c r="C646" s="283"/>
      <c r="D646" s="283"/>
      <c r="E646" s="279" t="s">
        <v>292</v>
      </c>
      <c r="F646" s="238"/>
      <c r="G646" s="238"/>
      <c r="H646" s="262"/>
      <c r="I646" s="262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1"/>
      <c r="B647" s="283"/>
      <c r="C647" s="283"/>
      <c r="D647" s="283"/>
      <c r="E647" s="279" t="s">
        <v>293</v>
      </c>
      <c r="F647" s="238"/>
      <c r="G647" s="238"/>
      <c r="H647" s="262"/>
      <c r="I647" s="262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1"/>
      <c r="B648" s="283"/>
      <c r="C648" s="283"/>
      <c r="D648" s="283"/>
      <c r="E648" s="279" t="s">
        <v>292</v>
      </c>
      <c r="F648" s="238"/>
      <c r="G648" s="238"/>
      <c r="H648" s="262"/>
      <c r="I648" s="262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1"/>
      <c r="B649" s="283"/>
      <c r="C649" s="283"/>
      <c r="D649" s="283"/>
      <c r="E649" s="279" t="s">
        <v>293</v>
      </c>
      <c r="F649" s="238"/>
      <c r="G649" s="238"/>
      <c r="H649" s="262"/>
      <c r="I649" s="262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1"/>
      <c r="B650" s="283"/>
      <c r="C650" s="283"/>
      <c r="D650" s="283"/>
      <c r="E650" s="279" t="s">
        <v>292</v>
      </c>
      <c r="F650" s="238"/>
      <c r="G650" s="238"/>
      <c r="H650" s="262"/>
      <c r="I650" s="262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1"/>
      <c r="B651" s="283"/>
      <c r="C651" s="283"/>
      <c r="D651" s="283"/>
      <c r="E651" s="279" t="s">
        <v>293</v>
      </c>
      <c r="F651" s="238"/>
      <c r="G651" s="238"/>
      <c r="H651" s="262"/>
      <c r="I651" s="262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1"/>
      <c r="B652" s="283"/>
      <c r="C652" s="283"/>
      <c r="D652" s="283"/>
      <c r="E652" s="279" t="s">
        <v>292</v>
      </c>
      <c r="F652" s="238"/>
      <c r="G652" s="238"/>
      <c r="H652" s="262"/>
      <c r="I652" s="262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1"/>
      <c r="B653" s="283"/>
      <c r="C653" s="283"/>
      <c r="D653" s="283"/>
      <c r="E653" s="279" t="s">
        <v>293</v>
      </c>
      <c r="F653" s="238"/>
      <c r="G653" s="238"/>
      <c r="H653" s="262"/>
      <c r="I653" s="262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1"/>
      <c r="B654" s="283"/>
      <c r="C654" s="283"/>
      <c r="D654" s="283"/>
      <c r="E654" s="279" t="s">
        <v>292</v>
      </c>
      <c r="F654" s="238"/>
      <c r="G654" s="238"/>
      <c r="H654" s="262"/>
      <c r="I654" s="262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1"/>
      <c r="B655" s="283"/>
      <c r="C655" s="283"/>
      <c r="D655" s="283"/>
      <c r="E655" s="279" t="s">
        <v>293</v>
      </c>
      <c r="F655" s="238"/>
      <c r="G655" s="238"/>
      <c r="H655" s="262"/>
      <c r="I655" s="262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1"/>
      <c r="B656" s="283"/>
      <c r="C656" s="283"/>
      <c r="D656" s="283"/>
      <c r="E656" s="279" t="s">
        <v>292</v>
      </c>
      <c r="F656" s="238"/>
      <c r="G656" s="238"/>
      <c r="H656" s="262"/>
      <c r="I656" s="262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1"/>
      <c r="B657" s="283"/>
      <c r="C657" s="283"/>
      <c r="D657" s="283"/>
      <c r="E657" s="279" t="s">
        <v>293</v>
      </c>
      <c r="F657" s="238"/>
      <c r="G657" s="238"/>
      <c r="H657" s="262"/>
      <c r="I657" s="262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1"/>
      <c r="B658" s="283"/>
      <c r="C658" s="283"/>
      <c r="D658" s="283"/>
      <c r="E658" s="279" t="s">
        <v>292</v>
      </c>
      <c r="F658" s="238"/>
      <c r="G658" s="238"/>
      <c r="H658" s="262"/>
      <c r="I658" s="262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1"/>
      <c r="B659" s="283"/>
      <c r="C659" s="283"/>
      <c r="D659" s="283"/>
      <c r="E659" s="279" t="s">
        <v>293</v>
      </c>
      <c r="F659" s="238"/>
      <c r="G659" s="238"/>
      <c r="H659" s="262"/>
      <c r="I659" s="262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1"/>
      <c r="B660" s="283"/>
      <c r="C660" s="283"/>
      <c r="D660" s="283"/>
      <c r="E660" s="279" t="s">
        <v>292</v>
      </c>
      <c r="F660" s="227"/>
      <c r="G660" s="227"/>
      <c r="H660" s="262"/>
      <c r="I660" s="262"/>
      <c r="J660" s="227"/>
      <c r="K660" s="238"/>
      <c r="L660" s="227"/>
      <c r="M660" s="227"/>
      <c r="N660" s="238"/>
      <c r="O660" s="227"/>
      <c r="P660" s="227"/>
      <c r="Q660" s="238"/>
      <c r="R660" s="227"/>
      <c r="S660" s="227"/>
      <c r="T660" s="238"/>
      <c r="U660" s="227"/>
      <c r="V660" s="227"/>
      <c r="W660" s="238"/>
      <c r="X660" s="227"/>
      <c r="Y660" s="227"/>
      <c r="Z660" s="238"/>
      <c r="AA660" s="227"/>
      <c r="AB660" s="227"/>
      <c r="AC660" s="238"/>
      <c r="AD660" s="227"/>
      <c r="AE660" s="227"/>
      <c r="AF660" s="238"/>
      <c r="AG660" s="227"/>
      <c r="AH660" s="227"/>
      <c r="AI660" s="238"/>
      <c r="AJ660" s="227"/>
      <c r="AK660" s="227"/>
      <c r="AL660" s="238"/>
      <c r="AM660" s="227"/>
      <c r="AN660" s="227"/>
      <c r="AO660" s="238"/>
      <c r="AP660" s="227"/>
      <c r="AQ660" s="227"/>
      <c r="AR660" s="238"/>
      <c r="AS660" s="227"/>
      <c r="AT660" s="227"/>
      <c r="AU660" s="238"/>
      <c r="AV660" s="227"/>
      <c r="AW660" s="227"/>
      <c r="AX660" s="238"/>
      <c r="AY660" s="227"/>
      <c r="AZ660" s="227"/>
      <c r="BA660" s="238"/>
      <c r="BB660" s="227"/>
      <c r="BC660" s="227"/>
      <c r="BD660" s="238"/>
      <c r="BE660" s="227"/>
      <c r="BF660" s="227"/>
      <c r="BG660" s="238"/>
      <c r="BH660" s="227"/>
      <c r="BI660" s="227"/>
      <c r="BJ660" s="238"/>
      <c r="BK660" s="227"/>
      <c r="BL660" s="227"/>
      <c r="BM660" s="238"/>
      <c r="BN660" s="227"/>
      <c r="BO660" s="227"/>
      <c r="BP660" s="238"/>
      <c r="BQ660" s="227"/>
      <c r="BR660" s="227"/>
      <c r="BS660" s="238"/>
      <c r="BT660" s="227"/>
      <c r="BU660" s="227"/>
      <c r="BV660" s="238"/>
      <c r="BW660" s="227"/>
      <c r="BX660" s="227"/>
      <c r="BY660" s="238"/>
      <c r="BZ660" s="227"/>
      <c r="CA660" s="227"/>
      <c r="CB660" s="238"/>
      <c r="CC660" s="227"/>
      <c r="CD660" s="227"/>
      <c r="CE660" s="238"/>
      <c r="CF660" s="227"/>
      <c r="CG660" s="227"/>
      <c r="CH660" s="238"/>
      <c r="CI660" s="227"/>
      <c r="CJ660" s="227"/>
      <c r="CK660" s="238"/>
      <c r="CL660" s="227"/>
      <c r="CM660" s="227"/>
      <c r="CN660" s="238"/>
      <c r="CO660" s="227"/>
      <c r="CP660" s="227"/>
      <c r="CQ660" s="238"/>
      <c r="CR660" s="227"/>
      <c r="CS660" s="227"/>
      <c r="CT660" s="238"/>
      <c r="CU660" s="227"/>
      <c r="CV660" s="227"/>
      <c r="CW660" s="238"/>
      <c r="CX660" s="227"/>
      <c r="CY660" s="227"/>
      <c r="CZ660" s="238"/>
      <c r="DA660" s="227"/>
      <c r="DB660" s="227"/>
      <c r="DC660" s="238"/>
      <c r="DD660" s="227"/>
      <c r="DE660" s="227"/>
      <c r="DF660" s="238"/>
      <c r="DG660" s="227"/>
      <c r="DH660" s="227"/>
      <c r="DI660" s="238"/>
      <c r="DJ660" s="227"/>
      <c r="DK660" s="227"/>
      <c r="DL660" s="238"/>
      <c r="DM660" s="227"/>
      <c r="DN660" s="227"/>
      <c r="DO660" s="238"/>
      <c r="DP660" s="227"/>
      <c r="DQ660" s="227"/>
      <c r="DR660" s="238"/>
      <c r="DS660" s="227"/>
      <c r="DT660" s="227"/>
      <c r="DU660" s="238"/>
      <c r="DV660" s="271"/>
      <c r="DW660" s="271"/>
      <c r="DX660" s="245"/>
      <c r="DY660" s="271"/>
      <c r="DZ660" s="271"/>
      <c r="EA660" s="245"/>
      <c r="EB660" s="271"/>
      <c r="EC660" s="271"/>
      <c r="ED660" s="245"/>
      <c r="EE660" s="271"/>
      <c r="EF660" s="271"/>
      <c r="EG660" s="245"/>
      <c r="EH660" s="271"/>
      <c r="EI660" s="271"/>
      <c r="EJ660" s="245"/>
      <c r="EK660" s="271"/>
      <c r="EL660" s="271"/>
      <c r="EM660" s="245"/>
      <c r="EN660" s="271"/>
      <c r="EO660" s="271"/>
      <c r="EP660" s="245"/>
      <c r="EQ660" s="271"/>
      <c r="ER660" s="271"/>
      <c r="ES660" s="245"/>
      <c r="ET660" s="271"/>
      <c r="EU660" s="271"/>
      <c r="EV660" s="245"/>
      <c r="EW660" s="271"/>
      <c r="EX660" s="271"/>
      <c r="EY660" s="245"/>
      <c r="EZ660" s="271"/>
      <c r="FA660" s="271"/>
      <c r="FB660" s="245"/>
      <c r="FC660" s="271"/>
      <c r="FD660" s="271"/>
      <c r="FE660" s="245"/>
      <c r="FF660" s="271"/>
      <c r="FG660" s="271"/>
      <c r="FH660" s="245"/>
      <c r="FI660" s="271"/>
      <c r="FJ660" s="271"/>
      <c r="FK660" s="245"/>
      <c r="FL660" s="271"/>
      <c r="FM660" s="271"/>
      <c r="FN660" s="245"/>
      <c r="FO660" s="271"/>
      <c r="FP660" s="271"/>
      <c r="FQ660" s="245"/>
      <c r="FR660" s="271"/>
      <c r="FS660" s="271"/>
      <c r="FT660" s="245"/>
      <c r="FU660" s="271"/>
      <c r="FV660" s="271"/>
      <c r="FW660" s="245"/>
      <c r="FX660" s="271"/>
      <c r="FY660" s="271"/>
      <c r="FZ660" s="245"/>
      <c r="GA660" s="271"/>
      <c r="GB660" s="271"/>
      <c r="GC660" s="245"/>
      <c r="GD660" s="271"/>
      <c r="GE660" s="271"/>
      <c r="GF660" s="245"/>
      <c r="GG660" s="271"/>
      <c r="GH660" s="271"/>
      <c r="GI660" s="245"/>
      <c r="GJ660" s="271"/>
      <c r="GK660" s="271"/>
      <c r="GL660" s="245"/>
      <c r="GM660" s="271"/>
      <c r="GN660" s="271"/>
      <c r="GO660" s="245"/>
      <c r="GP660" s="271"/>
      <c r="GQ660" s="271"/>
      <c r="GR660" s="245"/>
      <c r="GS660" s="271"/>
      <c r="GT660" s="271"/>
      <c r="GU660" s="245"/>
      <c r="GV660" s="271"/>
      <c r="GW660" s="271"/>
      <c r="GX660" s="245"/>
      <c r="GY660" s="271"/>
      <c r="GZ660" s="271"/>
      <c r="HA660" s="245"/>
      <c r="HB660" s="271"/>
      <c r="HC660" s="271"/>
      <c r="HD660" s="245"/>
      <c r="HE660" s="271"/>
      <c r="HF660" s="271"/>
      <c r="HG660" s="245"/>
      <c r="HH660" s="271"/>
      <c r="HI660" s="271"/>
      <c r="HJ660" s="245"/>
      <c r="HK660" s="271"/>
      <c r="HL660" s="271"/>
      <c r="HM660" s="245"/>
      <c r="HN660" s="271"/>
      <c r="HO660" s="271"/>
      <c r="HP660" s="245"/>
      <c r="HQ660" s="271"/>
      <c r="HR660" s="271"/>
      <c r="HS660" s="245"/>
      <c r="HT660" s="271"/>
      <c r="HU660" s="271"/>
      <c r="HV660" s="245"/>
      <c r="HW660" s="271"/>
      <c r="HX660" s="271"/>
      <c r="HY660" s="245"/>
      <c r="HZ660" s="271"/>
      <c r="IA660" s="271"/>
      <c r="IB660" s="245"/>
      <c r="IC660" s="271"/>
      <c r="ID660" s="271"/>
      <c r="IE660" s="245"/>
      <c r="IF660" s="271"/>
      <c r="IG660" s="271"/>
      <c r="IH660" s="245"/>
      <c r="II660" s="271"/>
      <c r="IJ660" s="271"/>
      <c r="IK660" s="245"/>
      <c r="IL660" s="271"/>
      <c r="IM660" s="271"/>
      <c r="IN660" s="245"/>
      <c r="IO660" s="271"/>
      <c r="IP660" s="271"/>
      <c r="IQ660" s="245"/>
      <c r="IR660" s="271"/>
      <c r="IS660" s="271"/>
      <c r="IT660" s="245"/>
      <c r="IU660" s="271"/>
      <c r="IV660" s="271"/>
      <c r="IW660" s="245"/>
      <c r="IX660" s="271"/>
      <c r="IY660" s="271"/>
      <c r="IZ660" s="245"/>
      <c r="JA660" s="271"/>
      <c r="JB660" s="271"/>
      <c r="JC660" s="245"/>
      <c r="JD660" s="271"/>
      <c r="JE660" s="271"/>
      <c r="JF660" s="245"/>
      <c r="JG660" s="271"/>
      <c r="JH660" s="271"/>
      <c r="JI660" s="245"/>
      <c r="JJ660" s="271"/>
      <c r="JK660" s="271"/>
      <c r="JL660" s="245"/>
      <c r="JM660" s="271"/>
      <c r="JN660" s="271"/>
      <c r="JO660" s="245"/>
      <c r="JP660" s="271"/>
      <c r="JQ660" s="271"/>
      <c r="JR660" s="245"/>
      <c r="JS660" s="271"/>
      <c r="JT660" s="271"/>
      <c r="JU660" s="245"/>
      <c r="JV660" s="271"/>
      <c r="JW660" s="271"/>
      <c r="JX660" s="245"/>
      <c r="JY660" s="271"/>
      <c r="JZ660" s="271"/>
      <c r="KA660" s="245"/>
      <c r="KB660" s="271"/>
      <c r="KC660" s="271"/>
      <c r="KD660" s="245"/>
      <c r="KE660" s="271"/>
      <c r="KF660" s="271"/>
      <c r="KG660" s="245"/>
      <c r="KH660" s="271"/>
      <c r="KI660" s="271"/>
      <c r="KJ660" s="245"/>
      <c r="KK660" s="271"/>
      <c r="KL660" s="271"/>
      <c r="KM660" s="245"/>
      <c r="KN660" s="271"/>
      <c r="KO660" s="271"/>
      <c r="KP660" s="245"/>
      <c r="KQ660" s="271"/>
      <c r="KR660" s="271"/>
      <c r="KS660" s="245"/>
      <c r="KT660" s="271"/>
      <c r="KU660" s="271"/>
      <c r="KV660" s="245"/>
      <c r="KW660" s="271"/>
      <c r="KX660" s="271"/>
      <c r="KY660" s="245"/>
      <c r="KZ660" s="271"/>
      <c r="LA660" s="271"/>
      <c r="LB660" s="245"/>
      <c r="LC660" s="271"/>
      <c r="LD660" s="271"/>
      <c r="LE660" s="245"/>
      <c r="LF660" s="271"/>
      <c r="LG660" s="271"/>
      <c r="LH660" s="245"/>
      <c r="LI660" s="271"/>
      <c r="LJ660" s="271"/>
      <c r="LK660" s="245"/>
      <c r="LL660" s="271"/>
      <c r="LM660" s="271"/>
      <c r="LN660" s="245"/>
      <c r="LO660" s="271"/>
      <c r="LP660" s="271"/>
      <c r="LQ660" s="245"/>
      <c r="LR660" s="271"/>
      <c r="LS660" s="271"/>
      <c r="LT660" s="245"/>
      <c r="LU660" s="271"/>
      <c r="LV660" s="271"/>
      <c r="LW660" s="245"/>
      <c r="LX660" s="271"/>
      <c r="LY660" s="271"/>
      <c r="LZ660" s="245"/>
      <c r="MA660" s="271"/>
      <c r="MB660" s="271"/>
      <c r="MC660" s="245"/>
      <c r="MD660" s="271"/>
      <c r="ME660" s="271"/>
      <c r="MF660" s="245"/>
      <c r="MG660" s="271"/>
      <c r="MH660" s="271"/>
      <c r="MI660" s="245"/>
      <c r="MJ660" s="271"/>
      <c r="MK660" s="271"/>
      <c r="ML660" s="245"/>
      <c r="MM660" s="271"/>
      <c r="MN660" s="271"/>
      <c r="MO660" s="245"/>
      <c r="MP660" s="271"/>
      <c r="MQ660" s="271"/>
      <c r="MR660" s="245"/>
      <c r="MS660" s="271"/>
      <c r="MT660" s="271"/>
      <c r="MU660" s="245"/>
      <c r="MV660" s="271"/>
      <c r="MW660" s="271"/>
      <c r="MX660" s="245"/>
      <c r="MY660" s="271"/>
      <c r="MZ660" s="271"/>
      <c r="NA660" s="245"/>
      <c r="NB660" s="271"/>
      <c r="NC660" s="271"/>
      <c r="ND660" s="245"/>
      <c r="NE660" s="271"/>
      <c r="NF660" s="271"/>
      <c r="NG660" s="245"/>
      <c r="NH660" s="271"/>
      <c r="NI660" s="271"/>
      <c r="NJ660" s="245"/>
      <c r="NK660" s="271"/>
      <c r="NL660" s="271"/>
      <c r="NM660" s="245"/>
      <c r="NN660" s="271"/>
      <c r="NO660" s="271"/>
      <c r="NP660" s="245"/>
      <c r="NQ660" s="271"/>
      <c r="NR660" s="271"/>
      <c r="NS660" s="245"/>
      <c r="NT660" s="271"/>
      <c r="NU660" s="271"/>
      <c r="NV660" s="245"/>
      <c r="NW660" s="271"/>
      <c r="NX660" s="271"/>
      <c r="NY660" s="245"/>
      <c r="NZ660" s="271"/>
      <c r="OA660" s="271"/>
      <c r="OB660" s="245"/>
      <c r="OC660" s="271"/>
      <c r="OD660" s="271"/>
      <c r="OE660" s="245"/>
      <c r="OF660" s="271"/>
      <c r="OG660" s="271"/>
      <c r="OH660" s="245"/>
      <c r="OI660" s="271"/>
      <c r="OJ660" s="271"/>
      <c r="OK660" s="245"/>
      <c r="OL660" s="271"/>
      <c r="OM660" s="271"/>
      <c r="ON660" s="245"/>
      <c r="OO660" s="271"/>
      <c r="OP660" s="271"/>
      <c r="OQ660" s="245"/>
      <c r="OR660" s="271"/>
      <c r="OS660" s="271"/>
      <c r="OT660" s="245"/>
      <c r="OU660" s="271"/>
      <c r="OV660" s="271"/>
      <c r="OW660" s="245"/>
      <c r="OX660" s="271"/>
      <c r="OY660" s="271"/>
      <c r="OZ660" s="245"/>
      <c r="PA660" s="271"/>
      <c r="PB660" s="271"/>
      <c r="PC660" s="245"/>
      <c r="PD660" s="271"/>
      <c r="PE660" s="271"/>
      <c r="PF660" s="245"/>
      <c r="PG660" s="271"/>
      <c r="PH660" s="271"/>
      <c r="PI660" s="245"/>
      <c r="PJ660" s="271"/>
      <c r="PK660" s="271"/>
      <c r="PL660" s="245"/>
      <c r="PM660" s="271"/>
      <c r="PN660" s="271"/>
      <c r="PO660" s="245"/>
      <c r="PP660" s="271"/>
      <c r="PQ660" s="271"/>
      <c r="PR660" s="245"/>
      <c r="PS660" s="271"/>
      <c r="PT660" s="271"/>
      <c r="PU660" s="245"/>
      <c r="PV660" s="271"/>
      <c r="PW660" s="271"/>
      <c r="PX660" s="245"/>
      <c r="PY660" s="271"/>
      <c r="PZ660" s="271"/>
      <c r="QA660" s="245"/>
      <c r="QB660" s="271"/>
      <c r="QC660" s="271"/>
      <c r="QD660" s="245"/>
      <c r="QE660" s="271"/>
      <c r="QF660" s="271"/>
      <c r="QG660" s="245"/>
      <c r="QH660" s="271"/>
      <c r="QI660" s="271"/>
      <c r="QJ660" s="245"/>
      <c r="QK660" s="271"/>
      <c r="QL660" s="271"/>
      <c r="QM660" s="245"/>
      <c r="QN660" s="271"/>
      <c r="QO660" s="271"/>
      <c r="QP660" s="245"/>
      <c r="QQ660" s="271"/>
      <c r="QR660" s="271"/>
      <c r="QS660" s="245"/>
      <c r="QT660" s="271"/>
      <c r="QU660" s="271"/>
      <c r="QV660" s="245"/>
      <c r="QW660" s="271"/>
      <c r="QX660" s="271"/>
      <c r="QY660" s="245"/>
      <c r="QZ660" s="271"/>
      <c r="RA660" s="271"/>
      <c r="RB660" s="245"/>
      <c r="RC660" s="271"/>
      <c r="RD660" s="271"/>
      <c r="RE660" s="245"/>
      <c r="RF660" s="271"/>
    </row>
    <row r="661" spans="1:474" x14ac:dyDescent="0.2">
      <c r="A661" s="261"/>
      <c r="B661" s="283"/>
      <c r="C661" s="283"/>
      <c r="D661" s="283"/>
      <c r="E661" s="279" t="s">
        <v>293</v>
      </c>
      <c r="F661" s="238"/>
      <c r="G661" s="238"/>
      <c r="H661" s="262"/>
      <c r="I661" s="262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1"/>
      <c r="B662" s="283"/>
      <c r="C662" s="283"/>
      <c r="D662" s="283"/>
      <c r="E662" s="279" t="s">
        <v>292</v>
      </c>
      <c r="F662" s="238"/>
      <c r="G662" s="238"/>
      <c r="H662" s="262"/>
      <c r="I662" s="262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1"/>
      <c r="B663" s="283"/>
      <c r="C663" s="283"/>
      <c r="D663" s="283"/>
      <c r="E663" s="279" t="s">
        <v>293</v>
      </c>
      <c r="F663" s="238"/>
      <c r="G663" s="238"/>
      <c r="H663" s="262"/>
      <c r="I663" s="262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1"/>
      <c r="B664" s="283"/>
      <c r="C664" s="283"/>
      <c r="D664" s="283"/>
      <c r="E664" s="279" t="s">
        <v>292</v>
      </c>
      <c r="F664" s="238"/>
      <c r="G664" s="238"/>
      <c r="H664" s="262"/>
      <c r="I664" s="262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1"/>
      <c r="B665" s="283"/>
      <c r="C665" s="283"/>
      <c r="D665" s="283"/>
      <c r="E665" s="279" t="s">
        <v>293</v>
      </c>
      <c r="F665" s="227"/>
      <c r="G665" s="227"/>
      <c r="H665" s="262"/>
      <c r="I665" s="262"/>
      <c r="J665" s="227"/>
      <c r="K665" s="238"/>
      <c r="L665" s="227"/>
      <c r="M665" s="227"/>
      <c r="N665" s="238"/>
      <c r="O665" s="227"/>
      <c r="P665" s="227"/>
      <c r="Q665" s="238"/>
      <c r="R665" s="227"/>
      <c r="S665" s="227"/>
      <c r="T665" s="238"/>
      <c r="U665" s="227"/>
      <c r="V665" s="227"/>
      <c r="W665" s="238"/>
      <c r="X665" s="227"/>
      <c r="Y665" s="227"/>
      <c r="Z665" s="238"/>
      <c r="AA665" s="227"/>
      <c r="AB665" s="227"/>
      <c r="AC665" s="238"/>
      <c r="AD665" s="227"/>
      <c r="AE665" s="227"/>
      <c r="AF665" s="238"/>
      <c r="AG665" s="227"/>
      <c r="AH665" s="227"/>
      <c r="AI665" s="238"/>
      <c r="AJ665" s="227"/>
      <c r="AK665" s="227"/>
      <c r="AL665" s="238"/>
      <c r="AM665" s="227"/>
      <c r="AN665" s="227"/>
      <c r="AO665" s="238"/>
      <c r="AP665" s="227"/>
      <c r="AQ665" s="227"/>
      <c r="AR665" s="238"/>
      <c r="AS665" s="227"/>
      <c r="AT665" s="227"/>
      <c r="AU665" s="238"/>
      <c r="AV665" s="227"/>
      <c r="AW665" s="227"/>
      <c r="AX665" s="238"/>
      <c r="AY665" s="227"/>
      <c r="AZ665" s="227"/>
      <c r="BA665" s="238"/>
      <c r="BB665" s="227"/>
      <c r="BC665" s="227"/>
      <c r="BD665" s="238"/>
      <c r="BE665" s="227"/>
      <c r="BF665" s="227"/>
      <c r="BG665" s="238"/>
      <c r="BH665" s="227"/>
      <c r="BI665" s="227"/>
      <c r="BJ665" s="238"/>
      <c r="BK665" s="227"/>
      <c r="BL665" s="227"/>
      <c r="BM665" s="238"/>
      <c r="BN665" s="227"/>
      <c r="BO665" s="227"/>
      <c r="BP665" s="238"/>
      <c r="BQ665" s="227"/>
      <c r="BR665" s="227"/>
      <c r="BS665" s="238"/>
      <c r="BT665" s="227"/>
      <c r="BU665" s="227"/>
      <c r="BV665" s="238"/>
      <c r="BW665" s="227"/>
      <c r="BX665" s="227"/>
      <c r="BY665" s="238"/>
      <c r="BZ665" s="227"/>
      <c r="CA665" s="227"/>
      <c r="CB665" s="238"/>
      <c r="CC665" s="227"/>
      <c r="CD665" s="227"/>
      <c r="CE665" s="238"/>
      <c r="CF665" s="227"/>
      <c r="CG665" s="227"/>
      <c r="CH665" s="238"/>
      <c r="CI665" s="227"/>
      <c r="CJ665" s="227"/>
      <c r="CK665" s="238"/>
      <c r="CL665" s="227"/>
      <c r="CM665" s="227"/>
      <c r="CN665" s="238"/>
      <c r="CO665" s="227"/>
      <c r="CP665" s="227"/>
      <c r="CQ665" s="238"/>
      <c r="CR665" s="227"/>
      <c r="CS665" s="227"/>
      <c r="CT665" s="238"/>
      <c r="CU665" s="227"/>
      <c r="CV665" s="227"/>
      <c r="CW665" s="238"/>
      <c r="CX665" s="227"/>
      <c r="CY665" s="227"/>
      <c r="CZ665" s="238"/>
      <c r="DA665" s="227"/>
      <c r="DB665" s="227"/>
      <c r="DC665" s="238"/>
      <c r="DD665" s="227"/>
      <c r="DE665" s="227"/>
      <c r="DF665" s="238"/>
      <c r="DG665" s="227"/>
      <c r="DH665" s="227"/>
      <c r="DI665" s="238"/>
      <c r="DJ665" s="227"/>
      <c r="DK665" s="227"/>
      <c r="DL665" s="238"/>
      <c r="DM665" s="227"/>
      <c r="DN665" s="227"/>
      <c r="DO665" s="238"/>
      <c r="DP665" s="227"/>
      <c r="DQ665" s="227"/>
      <c r="DR665" s="238"/>
      <c r="DS665" s="227"/>
      <c r="DT665" s="227"/>
      <c r="DU665" s="238"/>
      <c r="DV665" s="271"/>
      <c r="DW665" s="271"/>
      <c r="DX665" s="245"/>
      <c r="DY665" s="271"/>
      <c r="DZ665" s="271"/>
      <c r="EA665" s="245"/>
      <c r="EB665" s="271"/>
      <c r="EC665" s="271"/>
      <c r="ED665" s="245"/>
      <c r="EE665" s="271"/>
      <c r="EF665" s="271"/>
      <c r="EG665" s="245"/>
      <c r="EH665" s="271"/>
      <c r="EI665" s="271"/>
      <c r="EJ665" s="245"/>
      <c r="EK665" s="271"/>
      <c r="EL665" s="271"/>
      <c r="EM665" s="245"/>
      <c r="EN665" s="271"/>
      <c r="EO665" s="271"/>
      <c r="EP665" s="245"/>
      <c r="EQ665" s="271"/>
      <c r="ER665" s="271"/>
      <c r="ES665" s="245"/>
      <c r="ET665" s="271"/>
      <c r="EU665" s="271"/>
      <c r="EV665" s="245"/>
      <c r="EW665" s="271"/>
      <c r="EX665" s="271"/>
      <c r="EY665" s="245"/>
      <c r="EZ665" s="271"/>
      <c r="FA665" s="271"/>
      <c r="FB665" s="245"/>
      <c r="FC665" s="271"/>
      <c r="FD665" s="271"/>
      <c r="FE665" s="245"/>
      <c r="FF665" s="271"/>
      <c r="FG665" s="271"/>
      <c r="FH665" s="245"/>
      <c r="FI665" s="271"/>
      <c r="FJ665" s="271"/>
      <c r="FK665" s="245"/>
      <c r="FL665" s="271"/>
      <c r="FM665" s="271"/>
      <c r="FN665" s="245"/>
      <c r="FO665" s="271"/>
      <c r="FP665" s="271"/>
      <c r="FQ665" s="245"/>
      <c r="FR665" s="271"/>
      <c r="FS665" s="271"/>
      <c r="FT665" s="245"/>
      <c r="FU665" s="271"/>
      <c r="FV665" s="271"/>
      <c r="FW665" s="245"/>
      <c r="FX665" s="271"/>
      <c r="FY665" s="271"/>
      <c r="FZ665" s="245"/>
      <c r="GA665" s="271"/>
      <c r="GB665" s="271"/>
      <c r="GC665" s="245"/>
      <c r="GD665" s="271"/>
      <c r="GE665" s="271"/>
      <c r="GF665" s="245"/>
      <c r="GG665" s="271"/>
      <c r="GH665" s="271"/>
      <c r="GI665" s="245"/>
      <c r="GJ665" s="271"/>
      <c r="GK665" s="271"/>
      <c r="GL665" s="245"/>
      <c r="GM665" s="271"/>
      <c r="GN665" s="271"/>
      <c r="GO665" s="245"/>
      <c r="GP665" s="271"/>
      <c r="GQ665" s="271"/>
      <c r="GR665" s="245"/>
      <c r="GS665" s="271"/>
      <c r="GT665" s="271"/>
      <c r="GU665" s="245"/>
      <c r="GV665" s="271"/>
      <c r="GW665" s="271"/>
      <c r="GX665" s="245"/>
      <c r="GY665" s="271"/>
      <c r="GZ665" s="271"/>
      <c r="HA665" s="245"/>
      <c r="HB665" s="271"/>
      <c r="HC665" s="271"/>
      <c r="HD665" s="245"/>
      <c r="HE665" s="271"/>
      <c r="HF665" s="271"/>
      <c r="HG665" s="245"/>
      <c r="HH665" s="271"/>
      <c r="HI665" s="271"/>
      <c r="HJ665" s="245"/>
      <c r="HK665" s="271"/>
      <c r="HL665" s="271"/>
      <c r="HM665" s="245"/>
      <c r="HN665" s="271"/>
      <c r="HO665" s="271"/>
      <c r="HP665" s="245"/>
      <c r="HQ665" s="271"/>
      <c r="HR665" s="271"/>
      <c r="HS665" s="245"/>
      <c r="HT665" s="271"/>
      <c r="HU665" s="271"/>
      <c r="HV665" s="245"/>
      <c r="HW665" s="271"/>
      <c r="HX665" s="271"/>
      <c r="HY665" s="245"/>
      <c r="HZ665" s="271"/>
      <c r="IA665" s="271"/>
      <c r="IB665" s="245"/>
      <c r="IC665" s="271"/>
      <c r="ID665" s="271"/>
      <c r="IE665" s="245"/>
      <c r="IF665" s="271"/>
      <c r="IG665" s="271"/>
      <c r="IH665" s="245"/>
      <c r="II665" s="271"/>
      <c r="IJ665" s="271"/>
      <c r="IK665" s="245"/>
      <c r="IL665" s="271"/>
      <c r="IM665" s="271"/>
      <c r="IN665" s="245"/>
      <c r="IO665" s="271"/>
      <c r="IP665" s="271"/>
      <c r="IQ665" s="245"/>
      <c r="IR665" s="271"/>
      <c r="IS665" s="271"/>
      <c r="IT665" s="245"/>
      <c r="IU665" s="271"/>
      <c r="IV665" s="271"/>
      <c r="IW665" s="245"/>
      <c r="IX665" s="271"/>
      <c r="IY665" s="271"/>
      <c r="IZ665" s="245"/>
      <c r="JA665" s="271"/>
      <c r="JB665" s="271"/>
      <c r="JC665" s="245"/>
      <c r="JD665" s="271"/>
      <c r="JE665" s="271"/>
      <c r="JF665" s="245"/>
      <c r="JG665" s="271"/>
      <c r="JH665" s="271"/>
      <c r="JI665" s="245"/>
      <c r="JJ665" s="271"/>
      <c r="JK665" s="271"/>
      <c r="JL665" s="245"/>
      <c r="JM665" s="271"/>
      <c r="JN665" s="271"/>
      <c r="JO665" s="245"/>
      <c r="JP665" s="271"/>
      <c r="JQ665" s="271"/>
      <c r="JR665" s="245"/>
      <c r="JS665" s="271"/>
      <c r="JT665" s="271"/>
      <c r="JU665" s="245"/>
      <c r="JV665" s="271"/>
      <c r="JW665" s="271"/>
      <c r="JX665" s="245"/>
      <c r="JY665" s="271"/>
      <c r="JZ665" s="271"/>
      <c r="KA665" s="245"/>
      <c r="KB665" s="271"/>
      <c r="KC665" s="271"/>
      <c r="KD665" s="245"/>
      <c r="KE665" s="271"/>
      <c r="KF665" s="271"/>
      <c r="KG665" s="245"/>
      <c r="KH665" s="271"/>
      <c r="KI665" s="271"/>
      <c r="KJ665" s="245"/>
      <c r="KK665" s="271"/>
      <c r="KL665" s="271"/>
      <c r="KM665" s="245"/>
      <c r="KN665" s="271"/>
      <c r="KO665" s="271"/>
      <c r="KP665" s="245"/>
      <c r="KQ665" s="271"/>
      <c r="KR665" s="271"/>
      <c r="KS665" s="245"/>
      <c r="KT665" s="271"/>
      <c r="KU665" s="271"/>
      <c r="KV665" s="245"/>
      <c r="KW665" s="271"/>
      <c r="KX665" s="271"/>
      <c r="KY665" s="245"/>
      <c r="KZ665" s="271"/>
      <c r="LA665" s="271"/>
      <c r="LB665" s="245"/>
      <c r="LC665" s="271"/>
      <c r="LD665" s="271"/>
      <c r="LE665" s="245"/>
      <c r="LF665" s="271"/>
      <c r="LG665" s="271"/>
      <c r="LH665" s="245"/>
      <c r="LI665" s="271"/>
      <c r="LJ665" s="271"/>
      <c r="LK665" s="245"/>
      <c r="LL665" s="271"/>
      <c r="LM665" s="271"/>
      <c r="LN665" s="245"/>
      <c r="LO665" s="271"/>
      <c r="LP665" s="271"/>
      <c r="LQ665" s="245"/>
      <c r="LR665" s="271"/>
      <c r="LS665" s="271"/>
      <c r="LT665" s="245"/>
      <c r="LU665" s="271"/>
      <c r="LV665" s="271"/>
      <c r="LW665" s="245"/>
      <c r="LX665" s="271"/>
      <c r="LY665" s="271"/>
      <c r="LZ665" s="245"/>
      <c r="MA665" s="271"/>
      <c r="MB665" s="271"/>
      <c r="MC665" s="245"/>
      <c r="MD665" s="271"/>
      <c r="ME665" s="271"/>
      <c r="MF665" s="245"/>
      <c r="MG665" s="271"/>
      <c r="MH665" s="271"/>
      <c r="MI665" s="245"/>
      <c r="MJ665" s="271"/>
      <c r="MK665" s="271"/>
      <c r="ML665" s="245"/>
      <c r="MM665" s="271"/>
      <c r="MN665" s="271"/>
      <c r="MO665" s="245"/>
      <c r="MP665" s="271"/>
      <c r="MQ665" s="271"/>
      <c r="MR665" s="245"/>
      <c r="MS665" s="271"/>
      <c r="MT665" s="271"/>
      <c r="MU665" s="245"/>
      <c r="MV665" s="271"/>
      <c r="MW665" s="271"/>
      <c r="MX665" s="245"/>
      <c r="MY665" s="271"/>
      <c r="MZ665" s="271"/>
      <c r="NA665" s="245"/>
      <c r="NB665" s="271"/>
      <c r="NC665" s="271"/>
      <c r="ND665" s="245"/>
      <c r="NE665" s="271"/>
      <c r="NF665" s="271"/>
      <c r="NG665" s="245"/>
      <c r="NH665" s="271"/>
      <c r="NI665" s="271"/>
      <c r="NJ665" s="245"/>
      <c r="NK665" s="271"/>
      <c r="NL665" s="271"/>
      <c r="NM665" s="245"/>
      <c r="NN665" s="271"/>
      <c r="NO665" s="271"/>
      <c r="NP665" s="245"/>
      <c r="NQ665" s="271"/>
      <c r="NR665" s="271"/>
      <c r="NS665" s="245"/>
      <c r="NT665" s="271"/>
      <c r="NU665" s="271"/>
      <c r="NV665" s="245"/>
      <c r="NW665" s="271"/>
      <c r="NX665" s="271"/>
      <c r="NY665" s="245"/>
      <c r="NZ665" s="271"/>
      <c r="OA665" s="271"/>
      <c r="OB665" s="245"/>
      <c r="OC665" s="271"/>
      <c r="OD665" s="271"/>
      <c r="OE665" s="245"/>
      <c r="OF665" s="271"/>
      <c r="OG665" s="271"/>
      <c r="OH665" s="245"/>
      <c r="OI665" s="271"/>
      <c r="OJ665" s="271"/>
      <c r="OK665" s="245"/>
      <c r="OL665" s="271"/>
      <c r="OM665" s="271"/>
      <c r="ON665" s="245"/>
      <c r="OO665" s="271"/>
      <c r="OP665" s="271"/>
      <c r="OQ665" s="245"/>
      <c r="OR665" s="271"/>
      <c r="OS665" s="271"/>
      <c r="OT665" s="245"/>
      <c r="OU665" s="271"/>
      <c r="OV665" s="271"/>
      <c r="OW665" s="245"/>
      <c r="OX665" s="271"/>
      <c r="OY665" s="271"/>
      <c r="OZ665" s="245"/>
      <c r="PA665" s="271"/>
      <c r="PB665" s="271"/>
      <c r="PC665" s="245"/>
      <c r="PD665" s="271"/>
      <c r="PE665" s="271"/>
      <c r="PF665" s="245"/>
      <c r="PG665" s="271"/>
      <c r="PH665" s="271"/>
      <c r="PI665" s="245"/>
      <c r="PJ665" s="271"/>
      <c r="PK665" s="271"/>
      <c r="PL665" s="245"/>
      <c r="PM665" s="271"/>
      <c r="PN665" s="271"/>
      <c r="PO665" s="245"/>
      <c r="PP665" s="271"/>
      <c r="PQ665" s="271"/>
      <c r="PR665" s="245"/>
      <c r="PS665" s="271"/>
      <c r="PT665" s="271"/>
      <c r="PU665" s="245"/>
      <c r="PV665" s="271"/>
      <c r="PW665" s="271"/>
      <c r="PX665" s="245"/>
      <c r="PY665" s="271"/>
      <c r="PZ665" s="271"/>
      <c r="QA665" s="245"/>
      <c r="QB665" s="271"/>
      <c r="QC665" s="271"/>
      <c r="QD665" s="245"/>
      <c r="QE665" s="271"/>
      <c r="QF665" s="271"/>
      <c r="QG665" s="245"/>
      <c r="QH665" s="271"/>
      <c r="QI665" s="271"/>
      <c r="QJ665" s="245"/>
      <c r="QK665" s="271"/>
      <c r="QL665" s="271"/>
      <c r="QM665" s="245"/>
      <c r="QN665" s="271"/>
      <c r="QO665" s="271"/>
      <c r="QP665" s="245"/>
      <c r="QQ665" s="271"/>
      <c r="QR665" s="271"/>
      <c r="QS665" s="245"/>
      <c r="QT665" s="271"/>
      <c r="QU665" s="271"/>
      <c r="QV665" s="245"/>
      <c r="QW665" s="271"/>
      <c r="QX665" s="271"/>
      <c r="QY665" s="245"/>
      <c r="QZ665" s="271"/>
      <c r="RA665" s="271"/>
      <c r="RB665" s="245"/>
      <c r="RC665" s="271"/>
      <c r="RD665" s="271"/>
      <c r="RE665" s="245"/>
      <c r="RF665" s="271"/>
    </row>
    <row r="666" spans="1:474" x14ac:dyDescent="0.2">
      <c r="A666" s="261"/>
      <c r="B666" s="283"/>
      <c r="C666" s="283"/>
      <c r="D666" s="283"/>
      <c r="E666" s="279" t="s">
        <v>292</v>
      </c>
      <c r="F666" s="238"/>
      <c r="G666" s="238"/>
      <c r="H666" s="262"/>
      <c r="I666" s="262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1"/>
      <c r="B667" s="283"/>
      <c r="C667" s="283"/>
      <c r="D667" s="283"/>
      <c r="E667" s="279" t="s">
        <v>293</v>
      </c>
      <c r="F667" s="238"/>
      <c r="G667" s="238"/>
      <c r="H667" s="262"/>
      <c r="I667" s="262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1"/>
      <c r="B668" s="283"/>
      <c r="C668" s="283"/>
      <c r="D668" s="283"/>
      <c r="E668" s="279" t="s">
        <v>292</v>
      </c>
      <c r="F668" s="238"/>
      <c r="G668" s="238"/>
      <c r="H668" s="262"/>
      <c r="I668" s="262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1"/>
      <c r="B669" s="283"/>
      <c r="C669" s="283"/>
      <c r="D669" s="283"/>
      <c r="E669" s="279" t="s">
        <v>293</v>
      </c>
      <c r="F669" s="238"/>
      <c r="G669" s="238"/>
      <c r="H669" s="262"/>
      <c r="I669" s="262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1"/>
      <c r="B670" s="283"/>
      <c r="C670" s="283"/>
      <c r="D670" s="283"/>
      <c r="E670" s="279" t="s">
        <v>292</v>
      </c>
      <c r="F670" s="238"/>
      <c r="G670" s="238"/>
      <c r="H670" s="262"/>
      <c r="I670" s="262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1"/>
      <c r="B671" s="283"/>
      <c r="C671" s="283"/>
      <c r="D671" s="283"/>
      <c r="E671" s="279" t="s">
        <v>293</v>
      </c>
      <c r="F671" s="238"/>
      <c r="G671" s="238"/>
      <c r="H671" s="262"/>
      <c r="I671" s="262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1"/>
      <c r="B672" s="283"/>
      <c r="C672" s="283"/>
      <c r="D672" s="283"/>
      <c r="E672" s="279" t="s">
        <v>292</v>
      </c>
      <c r="F672" s="238"/>
      <c r="G672" s="238"/>
      <c r="H672" s="262"/>
      <c r="I672" s="262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1"/>
      <c r="B673" s="283"/>
      <c r="C673" s="283"/>
      <c r="D673" s="283"/>
      <c r="E673" s="279" t="s">
        <v>293</v>
      </c>
      <c r="F673" s="227"/>
      <c r="G673" s="227"/>
      <c r="H673" s="262"/>
      <c r="I673" s="262"/>
      <c r="J673" s="227"/>
      <c r="K673" s="238"/>
      <c r="L673" s="227"/>
      <c r="M673" s="227"/>
      <c r="N673" s="238"/>
      <c r="O673" s="227"/>
      <c r="P673" s="227"/>
      <c r="Q673" s="238"/>
      <c r="R673" s="227"/>
      <c r="S673" s="227"/>
      <c r="T673" s="238"/>
      <c r="U673" s="227"/>
      <c r="V673" s="227"/>
      <c r="W673" s="238"/>
      <c r="X673" s="227"/>
      <c r="Y673" s="227"/>
      <c r="Z673" s="238"/>
      <c r="AA673" s="227"/>
      <c r="AB673" s="227"/>
      <c r="AC673" s="238"/>
      <c r="AD673" s="227"/>
      <c r="AE673" s="227"/>
      <c r="AF673" s="238"/>
      <c r="AG673" s="227"/>
      <c r="AH673" s="227"/>
      <c r="AI673" s="238"/>
      <c r="AJ673" s="227"/>
      <c r="AK673" s="227"/>
      <c r="AL673" s="238"/>
      <c r="AM673" s="227"/>
      <c r="AN673" s="227"/>
      <c r="AO673" s="238"/>
      <c r="AP673" s="227"/>
      <c r="AQ673" s="227"/>
      <c r="AR673" s="238"/>
      <c r="AS673" s="227"/>
      <c r="AT673" s="227"/>
      <c r="AU673" s="238"/>
      <c r="AV673" s="227"/>
      <c r="AW673" s="227"/>
      <c r="AX673" s="238"/>
      <c r="AY673" s="227"/>
      <c r="AZ673" s="227"/>
      <c r="BA673" s="238"/>
      <c r="BB673" s="227"/>
      <c r="BC673" s="227"/>
      <c r="BD673" s="238"/>
      <c r="BE673" s="227"/>
      <c r="BF673" s="227"/>
      <c r="BG673" s="238"/>
      <c r="BH673" s="227"/>
      <c r="BI673" s="227"/>
      <c r="BJ673" s="238"/>
      <c r="BK673" s="227"/>
      <c r="BL673" s="227"/>
      <c r="BM673" s="238"/>
      <c r="BN673" s="227"/>
      <c r="BO673" s="227"/>
      <c r="BP673" s="238"/>
      <c r="BQ673" s="227"/>
      <c r="BR673" s="227"/>
      <c r="BS673" s="238"/>
      <c r="BT673" s="227"/>
      <c r="BU673" s="227"/>
      <c r="BV673" s="238"/>
      <c r="BW673" s="227"/>
      <c r="BX673" s="227"/>
      <c r="BY673" s="238"/>
      <c r="BZ673" s="227"/>
      <c r="CA673" s="227"/>
      <c r="CB673" s="238"/>
      <c r="CC673" s="227"/>
      <c r="CD673" s="227"/>
      <c r="CE673" s="238"/>
      <c r="CF673" s="227"/>
      <c r="CG673" s="227"/>
      <c r="CH673" s="238"/>
      <c r="CI673" s="227"/>
      <c r="CJ673" s="227"/>
      <c r="CK673" s="238"/>
      <c r="CL673" s="227"/>
      <c r="CM673" s="227"/>
      <c r="CN673" s="238"/>
      <c r="CO673" s="227"/>
      <c r="CP673" s="227"/>
      <c r="CQ673" s="238"/>
      <c r="CR673" s="227"/>
      <c r="CS673" s="227"/>
      <c r="CT673" s="238"/>
      <c r="CU673" s="227"/>
      <c r="CV673" s="227"/>
      <c r="CW673" s="238"/>
      <c r="CX673" s="227"/>
      <c r="CY673" s="227"/>
      <c r="CZ673" s="238"/>
      <c r="DA673" s="227"/>
      <c r="DB673" s="227"/>
      <c r="DC673" s="238"/>
      <c r="DD673" s="227"/>
      <c r="DE673" s="227"/>
      <c r="DF673" s="238"/>
      <c r="DG673" s="227"/>
      <c r="DH673" s="227"/>
      <c r="DI673" s="238"/>
      <c r="DJ673" s="227"/>
      <c r="DK673" s="227"/>
      <c r="DL673" s="238"/>
      <c r="DM673" s="227"/>
      <c r="DN673" s="227"/>
      <c r="DO673" s="238"/>
      <c r="DP673" s="227"/>
      <c r="DQ673" s="227"/>
      <c r="DR673" s="238"/>
      <c r="DS673" s="227"/>
      <c r="DT673" s="227"/>
      <c r="DU673" s="238"/>
      <c r="DV673" s="271"/>
      <c r="DW673" s="271"/>
      <c r="DX673" s="245"/>
      <c r="DY673" s="271"/>
      <c r="DZ673" s="271"/>
      <c r="EA673" s="245"/>
      <c r="EB673" s="271"/>
      <c r="EC673" s="271"/>
      <c r="ED673" s="245"/>
      <c r="EE673" s="271"/>
      <c r="EF673" s="271"/>
      <c r="EG673" s="245"/>
      <c r="EH673" s="271"/>
      <c r="EI673" s="271"/>
      <c r="EJ673" s="245"/>
      <c r="EK673" s="271"/>
      <c r="EL673" s="271"/>
      <c r="EM673" s="245"/>
      <c r="EN673" s="271"/>
      <c r="EO673" s="271"/>
      <c r="EP673" s="245"/>
      <c r="EQ673" s="271"/>
      <c r="ER673" s="271"/>
      <c r="ES673" s="245"/>
      <c r="ET673" s="271"/>
      <c r="EU673" s="271"/>
      <c r="EV673" s="245"/>
      <c r="EW673" s="271"/>
      <c r="EX673" s="271"/>
      <c r="EY673" s="245"/>
      <c r="EZ673" s="271"/>
      <c r="FA673" s="271"/>
      <c r="FB673" s="245"/>
      <c r="FC673" s="271"/>
      <c r="FD673" s="271"/>
      <c r="FE673" s="245"/>
      <c r="FF673" s="271"/>
      <c r="FG673" s="271"/>
      <c r="FH673" s="245"/>
      <c r="FI673" s="271"/>
      <c r="FJ673" s="271"/>
      <c r="FK673" s="245"/>
      <c r="FL673" s="271"/>
      <c r="FM673" s="271"/>
      <c r="FN673" s="245"/>
      <c r="FO673" s="271"/>
      <c r="FP673" s="271"/>
      <c r="FQ673" s="245"/>
      <c r="FR673" s="271"/>
      <c r="FS673" s="271"/>
      <c r="FT673" s="245"/>
      <c r="FU673" s="271"/>
      <c r="FV673" s="271"/>
      <c r="FW673" s="245"/>
      <c r="FX673" s="271"/>
      <c r="FY673" s="271"/>
      <c r="FZ673" s="245"/>
      <c r="GA673" s="271"/>
      <c r="GB673" s="271"/>
      <c r="GC673" s="245"/>
      <c r="GD673" s="271"/>
      <c r="GE673" s="271"/>
      <c r="GF673" s="245"/>
      <c r="GG673" s="271"/>
      <c r="GH673" s="271"/>
      <c r="GI673" s="245"/>
      <c r="GJ673" s="271"/>
      <c r="GK673" s="271"/>
      <c r="GL673" s="245"/>
      <c r="GM673" s="271"/>
      <c r="GN673" s="271"/>
      <c r="GO673" s="245"/>
      <c r="GP673" s="271"/>
      <c r="GQ673" s="271"/>
      <c r="GR673" s="245"/>
      <c r="GS673" s="271"/>
      <c r="GT673" s="271"/>
      <c r="GU673" s="245"/>
      <c r="GV673" s="271"/>
      <c r="GW673" s="271"/>
      <c r="GX673" s="245"/>
      <c r="GY673" s="271"/>
      <c r="GZ673" s="271"/>
      <c r="HA673" s="245"/>
      <c r="HB673" s="271"/>
      <c r="HC673" s="271"/>
      <c r="HD673" s="245"/>
      <c r="HE673" s="271"/>
      <c r="HF673" s="271"/>
      <c r="HG673" s="245"/>
      <c r="HH673" s="271"/>
      <c r="HI673" s="271"/>
      <c r="HJ673" s="245"/>
      <c r="HK673" s="271"/>
      <c r="HL673" s="271"/>
      <c r="HM673" s="245"/>
      <c r="HN673" s="271"/>
      <c r="HO673" s="271"/>
      <c r="HP673" s="245"/>
      <c r="HQ673" s="271"/>
      <c r="HR673" s="271"/>
      <c r="HS673" s="245"/>
      <c r="HT673" s="271"/>
      <c r="HU673" s="271"/>
      <c r="HV673" s="245"/>
      <c r="HW673" s="271"/>
      <c r="HX673" s="271"/>
      <c r="HY673" s="245"/>
      <c r="HZ673" s="271"/>
      <c r="IA673" s="271"/>
      <c r="IB673" s="245"/>
      <c r="IC673" s="271"/>
      <c r="ID673" s="271"/>
      <c r="IE673" s="245"/>
      <c r="IF673" s="271"/>
      <c r="IG673" s="271"/>
      <c r="IH673" s="245"/>
      <c r="II673" s="271"/>
      <c r="IJ673" s="271"/>
      <c r="IK673" s="245"/>
      <c r="IL673" s="271"/>
      <c r="IM673" s="271"/>
      <c r="IN673" s="245"/>
      <c r="IO673" s="271"/>
      <c r="IP673" s="271"/>
      <c r="IQ673" s="245"/>
      <c r="IR673" s="271"/>
      <c r="IS673" s="271"/>
      <c r="IT673" s="245"/>
      <c r="IU673" s="271"/>
      <c r="IV673" s="271"/>
      <c r="IW673" s="245"/>
      <c r="IX673" s="271"/>
      <c r="IY673" s="271"/>
      <c r="IZ673" s="245"/>
      <c r="JA673" s="271"/>
      <c r="JB673" s="271"/>
      <c r="JC673" s="245"/>
      <c r="JD673" s="271"/>
      <c r="JE673" s="271"/>
      <c r="JF673" s="245"/>
      <c r="JG673" s="271"/>
      <c r="JH673" s="271"/>
      <c r="JI673" s="245"/>
      <c r="JJ673" s="271"/>
      <c r="JK673" s="271"/>
      <c r="JL673" s="245"/>
      <c r="JM673" s="271"/>
      <c r="JN673" s="271"/>
      <c r="JO673" s="245"/>
      <c r="JP673" s="271"/>
      <c r="JQ673" s="271"/>
      <c r="JR673" s="245"/>
      <c r="JS673" s="271"/>
      <c r="JT673" s="271"/>
      <c r="JU673" s="245"/>
      <c r="JV673" s="271"/>
      <c r="JW673" s="271"/>
      <c r="JX673" s="245"/>
      <c r="JY673" s="271"/>
      <c r="JZ673" s="271"/>
      <c r="KA673" s="245"/>
      <c r="KB673" s="271"/>
      <c r="KC673" s="271"/>
      <c r="KD673" s="245"/>
      <c r="KE673" s="271"/>
      <c r="KF673" s="271"/>
      <c r="KG673" s="245"/>
      <c r="KH673" s="271"/>
      <c r="KI673" s="271"/>
      <c r="KJ673" s="245"/>
      <c r="KK673" s="271"/>
      <c r="KL673" s="271"/>
      <c r="KM673" s="245"/>
      <c r="KN673" s="271"/>
      <c r="KO673" s="271"/>
      <c r="KP673" s="245"/>
      <c r="KQ673" s="271"/>
      <c r="KR673" s="271"/>
      <c r="KS673" s="245"/>
      <c r="KT673" s="271"/>
      <c r="KU673" s="271"/>
      <c r="KV673" s="245"/>
      <c r="KW673" s="271"/>
      <c r="KX673" s="271"/>
      <c r="KY673" s="245"/>
      <c r="KZ673" s="271"/>
      <c r="LA673" s="271"/>
      <c r="LB673" s="245"/>
      <c r="LC673" s="271"/>
      <c r="LD673" s="271"/>
      <c r="LE673" s="245"/>
      <c r="LF673" s="271"/>
      <c r="LG673" s="271"/>
      <c r="LH673" s="245"/>
      <c r="LI673" s="271"/>
      <c r="LJ673" s="271"/>
      <c r="LK673" s="245"/>
      <c r="LL673" s="271"/>
      <c r="LM673" s="271"/>
      <c r="LN673" s="245"/>
      <c r="LO673" s="271"/>
      <c r="LP673" s="271"/>
      <c r="LQ673" s="245"/>
      <c r="LR673" s="271"/>
      <c r="LS673" s="271"/>
      <c r="LT673" s="245"/>
      <c r="LU673" s="271"/>
      <c r="LV673" s="271"/>
      <c r="LW673" s="245"/>
      <c r="LX673" s="271"/>
      <c r="LY673" s="271"/>
      <c r="LZ673" s="245"/>
      <c r="MA673" s="271"/>
      <c r="MB673" s="271"/>
      <c r="MC673" s="245"/>
      <c r="MD673" s="271"/>
      <c r="ME673" s="271"/>
      <c r="MF673" s="245"/>
      <c r="MG673" s="271"/>
      <c r="MH673" s="271"/>
      <c r="MI673" s="245"/>
      <c r="MJ673" s="271"/>
      <c r="MK673" s="271"/>
      <c r="ML673" s="245"/>
      <c r="MM673" s="271"/>
      <c r="MN673" s="271"/>
      <c r="MO673" s="245"/>
      <c r="MP673" s="271"/>
      <c r="MQ673" s="271"/>
      <c r="MR673" s="245"/>
      <c r="MS673" s="271"/>
      <c r="MT673" s="271"/>
      <c r="MU673" s="245"/>
      <c r="MV673" s="271"/>
      <c r="MW673" s="271"/>
      <c r="MX673" s="245"/>
      <c r="MY673" s="271"/>
      <c r="MZ673" s="271"/>
      <c r="NA673" s="245"/>
      <c r="NB673" s="271"/>
      <c r="NC673" s="271"/>
      <c r="ND673" s="245"/>
      <c r="NE673" s="271"/>
      <c r="NF673" s="271"/>
      <c r="NG673" s="245"/>
      <c r="NH673" s="271"/>
      <c r="NI673" s="271"/>
      <c r="NJ673" s="245"/>
      <c r="NK673" s="271"/>
      <c r="NL673" s="271"/>
      <c r="NM673" s="245"/>
      <c r="NN673" s="271"/>
      <c r="NO673" s="271"/>
      <c r="NP673" s="245"/>
      <c r="NQ673" s="271"/>
      <c r="NR673" s="271"/>
      <c r="NS673" s="245"/>
      <c r="NT673" s="271"/>
      <c r="NU673" s="271"/>
      <c r="NV673" s="245"/>
      <c r="NW673" s="271"/>
      <c r="NX673" s="271"/>
      <c r="NY673" s="245"/>
      <c r="NZ673" s="271"/>
      <c r="OA673" s="271"/>
      <c r="OB673" s="245"/>
      <c r="OC673" s="271"/>
      <c r="OD673" s="271"/>
      <c r="OE673" s="245"/>
      <c r="OF673" s="271"/>
      <c r="OG673" s="271"/>
      <c r="OH673" s="245"/>
      <c r="OI673" s="271"/>
      <c r="OJ673" s="271"/>
      <c r="OK673" s="245"/>
      <c r="OL673" s="271"/>
      <c r="OM673" s="271"/>
      <c r="ON673" s="245"/>
      <c r="OO673" s="271"/>
      <c r="OP673" s="271"/>
      <c r="OQ673" s="245"/>
      <c r="OR673" s="271"/>
      <c r="OS673" s="271"/>
      <c r="OT673" s="245"/>
      <c r="OU673" s="271"/>
      <c r="OV673" s="271"/>
      <c r="OW673" s="245"/>
      <c r="OX673" s="271"/>
      <c r="OY673" s="271"/>
      <c r="OZ673" s="245"/>
      <c r="PA673" s="271"/>
      <c r="PB673" s="271"/>
      <c r="PC673" s="245"/>
      <c r="PD673" s="271"/>
      <c r="PE673" s="271"/>
      <c r="PF673" s="245"/>
      <c r="PG673" s="271"/>
      <c r="PH673" s="271"/>
      <c r="PI673" s="245"/>
      <c r="PJ673" s="271"/>
      <c r="PK673" s="271"/>
      <c r="PL673" s="245"/>
      <c r="PM673" s="271"/>
      <c r="PN673" s="271"/>
      <c r="PO673" s="245"/>
      <c r="PP673" s="271"/>
      <c r="PQ673" s="271"/>
      <c r="PR673" s="245"/>
      <c r="PS673" s="271"/>
      <c r="PT673" s="271"/>
      <c r="PU673" s="245"/>
      <c r="PV673" s="271"/>
      <c r="PW673" s="271"/>
      <c r="PX673" s="245"/>
      <c r="PY673" s="271"/>
      <c r="PZ673" s="271"/>
      <c r="QA673" s="245"/>
      <c r="QB673" s="271"/>
      <c r="QC673" s="271"/>
      <c r="QD673" s="245"/>
      <c r="QE673" s="271"/>
      <c r="QF673" s="271"/>
      <c r="QG673" s="245"/>
      <c r="QH673" s="271"/>
      <c r="QI673" s="271"/>
      <c r="QJ673" s="245"/>
      <c r="QK673" s="271"/>
      <c r="QL673" s="271"/>
      <c r="QM673" s="245"/>
      <c r="QN673" s="271"/>
      <c r="QO673" s="271"/>
      <c r="QP673" s="245"/>
      <c r="QQ673" s="271"/>
      <c r="QR673" s="271"/>
      <c r="QS673" s="245"/>
      <c r="QT673" s="271"/>
      <c r="QU673" s="271"/>
      <c r="QV673" s="245"/>
      <c r="QW673" s="271"/>
      <c r="QX673" s="271"/>
      <c r="QY673" s="245"/>
      <c r="QZ673" s="271"/>
      <c r="RA673" s="271"/>
      <c r="RB673" s="245"/>
      <c r="RC673" s="271"/>
      <c r="RD673" s="271"/>
      <c r="RE673" s="245"/>
      <c r="RF673" s="271"/>
    </row>
    <row r="674" spans="1:474" x14ac:dyDescent="0.2">
      <c r="A674" s="261"/>
      <c r="B674" s="283"/>
      <c r="C674" s="283"/>
      <c r="D674" s="283"/>
      <c r="E674" s="279" t="s">
        <v>292</v>
      </c>
      <c r="F674" s="238"/>
      <c r="G674" s="238"/>
      <c r="H674" s="262"/>
      <c r="I674" s="262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1"/>
      <c r="B675" s="283"/>
      <c r="C675" s="283"/>
      <c r="D675" s="283"/>
      <c r="E675" s="279" t="s">
        <v>293</v>
      </c>
      <c r="F675" s="238"/>
      <c r="G675" s="238"/>
      <c r="H675" s="262"/>
      <c r="I675" s="262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1"/>
      <c r="B676" s="283"/>
      <c r="C676" s="283"/>
      <c r="D676" s="283"/>
      <c r="E676" s="279" t="s">
        <v>292</v>
      </c>
      <c r="F676" s="238"/>
      <c r="G676" s="238"/>
      <c r="H676" s="262"/>
      <c r="I676" s="262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1"/>
      <c r="B677" s="283"/>
      <c r="C677" s="283"/>
      <c r="D677" s="283"/>
      <c r="E677" s="279" t="s">
        <v>293</v>
      </c>
      <c r="F677" s="238"/>
      <c r="G677" s="238"/>
      <c r="H677" s="262"/>
      <c r="I677" s="262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1"/>
      <c r="B678" s="283"/>
      <c r="C678" s="283"/>
      <c r="D678" s="283"/>
      <c r="E678" s="279" t="s">
        <v>292</v>
      </c>
      <c r="F678" s="238"/>
      <c r="G678" s="238"/>
      <c r="H678" s="262"/>
      <c r="I678" s="262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1"/>
      <c r="B679" s="283"/>
      <c r="C679" s="283"/>
      <c r="D679" s="283"/>
      <c r="E679" s="279" t="s">
        <v>293</v>
      </c>
      <c r="F679" s="227"/>
      <c r="G679" s="227"/>
      <c r="H679" s="262"/>
      <c r="I679" s="262"/>
      <c r="J679" s="227"/>
      <c r="K679" s="238"/>
      <c r="L679" s="227"/>
      <c r="M679" s="227"/>
      <c r="N679" s="238"/>
      <c r="O679" s="227"/>
      <c r="P679" s="227"/>
      <c r="Q679" s="238"/>
      <c r="R679" s="227"/>
      <c r="S679" s="227"/>
      <c r="T679" s="238"/>
      <c r="U679" s="227"/>
      <c r="V679" s="227"/>
      <c r="W679" s="238"/>
      <c r="X679" s="227"/>
      <c r="Y679" s="227"/>
      <c r="Z679" s="238"/>
      <c r="AA679" s="227"/>
      <c r="AB679" s="227"/>
      <c r="AC679" s="238"/>
      <c r="AD679" s="227"/>
      <c r="AE679" s="227"/>
      <c r="AF679" s="238"/>
      <c r="AG679" s="227"/>
      <c r="AH679" s="227"/>
      <c r="AI679" s="238"/>
      <c r="AJ679" s="227"/>
      <c r="AK679" s="227"/>
      <c r="AL679" s="238"/>
      <c r="AM679" s="227"/>
      <c r="AN679" s="227"/>
      <c r="AO679" s="238"/>
      <c r="AP679" s="227"/>
      <c r="AQ679" s="227"/>
      <c r="AR679" s="238"/>
      <c r="AS679" s="227"/>
      <c r="AT679" s="227"/>
      <c r="AU679" s="238"/>
      <c r="AV679" s="227"/>
      <c r="AW679" s="227"/>
      <c r="AX679" s="238"/>
      <c r="AY679" s="227"/>
      <c r="AZ679" s="227"/>
      <c r="BA679" s="238"/>
      <c r="BB679" s="227"/>
      <c r="BC679" s="227"/>
      <c r="BD679" s="238"/>
      <c r="BE679" s="227"/>
      <c r="BF679" s="227"/>
      <c r="BG679" s="238"/>
      <c r="BH679" s="227"/>
      <c r="BI679" s="227"/>
      <c r="BJ679" s="238"/>
      <c r="BK679" s="227"/>
      <c r="BL679" s="227"/>
      <c r="BM679" s="238"/>
      <c r="BN679" s="227"/>
      <c r="BO679" s="227"/>
      <c r="BP679" s="238"/>
      <c r="BQ679" s="227"/>
      <c r="BR679" s="227"/>
      <c r="BS679" s="238"/>
      <c r="BT679" s="227"/>
      <c r="BU679" s="227"/>
      <c r="BV679" s="238"/>
      <c r="BW679" s="227"/>
      <c r="BX679" s="227"/>
      <c r="BY679" s="238"/>
      <c r="BZ679" s="227"/>
      <c r="CA679" s="227"/>
      <c r="CB679" s="238"/>
      <c r="CC679" s="227"/>
      <c r="CD679" s="227"/>
      <c r="CE679" s="238"/>
      <c r="CF679" s="227"/>
      <c r="CG679" s="227"/>
      <c r="CH679" s="238"/>
      <c r="CI679" s="227"/>
      <c r="CJ679" s="227"/>
      <c r="CK679" s="238"/>
      <c r="CL679" s="227"/>
      <c r="CM679" s="227"/>
      <c r="CN679" s="238"/>
      <c r="CO679" s="227"/>
      <c r="CP679" s="227"/>
      <c r="CQ679" s="238"/>
      <c r="CR679" s="227"/>
      <c r="CS679" s="227"/>
      <c r="CT679" s="238"/>
      <c r="CU679" s="227"/>
      <c r="CV679" s="227"/>
      <c r="CW679" s="238"/>
      <c r="CX679" s="227"/>
      <c r="CY679" s="227"/>
      <c r="CZ679" s="238"/>
      <c r="DA679" s="227"/>
      <c r="DB679" s="227"/>
      <c r="DC679" s="238"/>
      <c r="DD679" s="227"/>
      <c r="DE679" s="227"/>
      <c r="DF679" s="238"/>
      <c r="DG679" s="227"/>
      <c r="DH679" s="227"/>
      <c r="DI679" s="238"/>
      <c r="DJ679" s="227"/>
      <c r="DK679" s="227"/>
      <c r="DL679" s="238"/>
      <c r="DM679" s="227"/>
      <c r="DN679" s="227"/>
      <c r="DO679" s="238"/>
      <c r="DP679" s="227"/>
      <c r="DQ679" s="227"/>
      <c r="DR679" s="238"/>
      <c r="DS679" s="227"/>
      <c r="DT679" s="227"/>
      <c r="DU679" s="238"/>
      <c r="DV679" s="271"/>
      <c r="DW679" s="271"/>
      <c r="DX679" s="245"/>
      <c r="DY679" s="271"/>
      <c r="DZ679" s="271"/>
      <c r="EA679" s="245"/>
      <c r="EB679" s="271"/>
      <c r="EC679" s="271"/>
      <c r="ED679" s="245"/>
      <c r="EE679" s="271"/>
      <c r="EF679" s="271"/>
      <c r="EG679" s="245"/>
      <c r="EH679" s="271"/>
      <c r="EI679" s="271"/>
      <c r="EJ679" s="245"/>
      <c r="EK679" s="271"/>
      <c r="EL679" s="271"/>
      <c r="EM679" s="245"/>
      <c r="EN679" s="271"/>
      <c r="EO679" s="271"/>
      <c r="EP679" s="245"/>
      <c r="EQ679" s="271"/>
      <c r="ER679" s="271"/>
      <c r="ES679" s="245"/>
      <c r="ET679" s="271"/>
      <c r="EU679" s="271"/>
      <c r="EV679" s="245"/>
      <c r="EW679" s="271"/>
      <c r="EX679" s="271"/>
      <c r="EY679" s="245"/>
      <c r="EZ679" s="271"/>
      <c r="FA679" s="271"/>
      <c r="FB679" s="245"/>
      <c r="FC679" s="271"/>
      <c r="FD679" s="271"/>
      <c r="FE679" s="245"/>
      <c r="FF679" s="271"/>
      <c r="FG679" s="271"/>
      <c r="FH679" s="245"/>
      <c r="FI679" s="271"/>
      <c r="FJ679" s="271"/>
      <c r="FK679" s="245"/>
      <c r="FL679" s="271"/>
      <c r="FM679" s="271"/>
      <c r="FN679" s="245"/>
      <c r="FO679" s="271"/>
      <c r="FP679" s="271"/>
      <c r="FQ679" s="245"/>
      <c r="FR679" s="271"/>
      <c r="FS679" s="271"/>
      <c r="FT679" s="245"/>
      <c r="FU679" s="271"/>
      <c r="FV679" s="271"/>
      <c r="FW679" s="245"/>
      <c r="FX679" s="271"/>
      <c r="FY679" s="271"/>
      <c r="FZ679" s="245"/>
      <c r="GA679" s="271"/>
      <c r="GB679" s="271"/>
      <c r="GC679" s="245"/>
      <c r="GD679" s="271"/>
      <c r="GE679" s="271"/>
      <c r="GF679" s="245"/>
      <c r="GG679" s="271"/>
      <c r="GH679" s="271"/>
      <c r="GI679" s="245"/>
      <c r="GJ679" s="271"/>
      <c r="GK679" s="271"/>
      <c r="GL679" s="245"/>
      <c r="GM679" s="271"/>
      <c r="GN679" s="271"/>
      <c r="GO679" s="245"/>
      <c r="GP679" s="271"/>
      <c r="GQ679" s="271"/>
      <c r="GR679" s="245"/>
      <c r="GS679" s="271"/>
      <c r="GT679" s="271"/>
      <c r="GU679" s="245"/>
      <c r="GV679" s="271"/>
      <c r="GW679" s="271"/>
      <c r="GX679" s="245"/>
      <c r="GY679" s="271"/>
      <c r="GZ679" s="271"/>
      <c r="HA679" s="245"/>
      <c r="HB679" s="271"/>
      <c r="HC679" s="271"/>
      <c r="HD679" s="245"/>
      <c r="HE679" s="271"/>
      <c r="HF679" s="271"/>
      <c r="HG679" s="245"/>
      <c r="HH679" s="271"/>
      <c r="HI679" s="271"/>
      <c r="HJ679" s="245"/>
      <c r="HK679" s="271"/>
      <c r="HL679" s="271"/>
      <c r="HM679" s="245"/>
      <c r="HN679" s="271"/>
      <c r="HO679" s="271"/>
      <c r="HP679" s="245"/>
      <c r="HQ679" s="271"/>
      <c r="HR679" s="271"/>
      <c r="HS679" s="245"/>
      <c r="HT679" s="271"/>
      <c r="HU679" s="271"/>
      <c r="HV679" s="245"/>
      <c r="HW679" s="271"/>
      <c r="HX679" s="271"/>
      <c r="HY679" s="245"/>
      <c r="HZ679" s="271"/>
      <c r="IA679" s="271"/>
      <c r="IB679" s="245"/>
      <c r="IC679" s="271"/>
      <c r="ID679" s="271"/>
      <c r="IE679" s="245"/>
      <c r="IF679" s="271"/>
      <c r="IG679" s="271"/>
      <c r="IH679" s="245"/>
      <c r="II679" s="271"/>
      <c r="IJ679" s="271"/>
      <c r="IK679" s="245"/>
      <c r="IL679" s="271"/>
      <c r="IM679" s="271"/>
      <c r="IN679" s="245"/>
      <c r="IO679" s="271"/>
      <c r="IP679" s="271"/>
      <c r="IQ679" s="245"/>
      <c r="IR679" s="271"/>
      <c r="IS679" s="271"/>
      <c r="IT679" s="245"/>
      <c r="IU679" s="271"/>
      <c r="IV679" s="271"/>
      <c r="IW679" s="245"/>
      <c r="IX679" s="271"/>
      <c r="IY679" s="271"/>
      <c r="IZ679" s="245"/>
      <c r="JA679" s="271"/>
      <c r="JB679" s="271"/>
      <c r="JC679" s="245"/>
      <c r="JD679" s="271"/>
      <c r="JE679" s="271"/>
      <c r="JF679" s="245"/>
      <c r="JG679" s="271"/>
      <c r="JH679" s="271"/>
      <c r="JI679" s="245"/>
      <c r="JJ679" s="271"/>
      <c r="JK679" s="271"/>
      <c r="JL679" s="245"/>
      <c r="JM679" s="271"/>
      <c r="JN679" s="271"/>
      <c r="JO679" s="245"/>
      <c r="JP679" s="271"/>
      <c r="JQ679" s="271"/>
      <c r="JR679" s="245"/>
      <c r="JS679" s="271"/>
      <c r="JT679" s="271"/>
      <c r="JU679" s="245"/>
      <c r="JV679" s="271"/>
      <c r="JW679" s="271"/>
      <c r="JX679" s="245"/>
      <c r="JY679" s="271"/>
      <c r="JZ679" s="271"/>
      <c r="KA679" s="245"/>
      <c r="KB679" s="271"/>
      <c r="KC679" s="271"/>
      <c r="KD679" s="245"/>
      <c r="KE679" s="271"/>
      <c r="KF679" s="271"/>
      <c r="KG679" s="245"/>
      <c r="KH679" s="271"/>
      <c r="KI679" s="271"/>
      <c r="KJ679" s="245"/>
      <c r="KK679" s="271"/>
      <c r="KL679" s="271"/>
      <c r="KM679" s="245"/>
      <c r="KN679" s="271"/>
      <c r="KO679" s="271"/>
      <c r="KP679" s="245"/>
      <c r="KQ679" s="271"/>
      <c r="KR679" s="271"/>
      <c r="KS679" s="245"/>
      <c r="KT679" s="271"/>
      <c r="KU679" s="271"/>
      <c r="KV679" s="245"/>
      <c r="KW679" s="271"/>
      <c r="KX679" s="271"/>
      <c r="KY679" s="245"/>
      <c r="KZ679" s="271"/>
      <c r="LA679" s="271"/>
      <c r="LB679" s="245"/>
      <c r="LC679" s="271"/>
      <c r="LD679" s="271"/>
      <c r="LE679" s="245"/>
      <c r="LF679" s="271"/>
      <c r="LG679" s="271"/>
      <c r="LH679" s="245"/>
      <c r="LI679" s="271"/>
      <c r="LJ679" s="271"/>
      <c r="LK679" s="245"/>
      <c r="LL679" s="271"/>
      <c r="LM679" s="271"/>
      <c r="LN679" s="245"/>
      <c r="LO679" s="271"/>
      <c r="LP679" s="271"/>
      <c r="LQ679" s="245"/>
      <c r="LR679" s="271"/>
      <c r="LS679" s="271"/>
      <c r="LT679" s="245"/>
      <c r="LU679" s="271"/>
      <c r="LV679" s="271"/>
      <c r="LW679" s="245"/>
      <c r="LX679" s="271"/>
      <c r="LY679" s="271"/>
      <c r="LZ679" s="245"/>
      <c r="MA679" s="271"/>
      <c r="MB679" s="271"/>
      <c r="MC679" s="245"/>
      <c r="MD679" s="271"/>
      <c r="ME679" s="271"/>
      <c r="MF679" s="245"/>
      <c r="MG679" s="271"/>
      <c r="MH679" s="271"/>
      <c r="MI679" s="245"/>
      <c r="MJ679" s="271"/>
      <c r="MK679" s="271"/>
      <c r="ML679" s="245"/>
      <c r="MM679" s="271"/>
      <c r="MN679" s="271"/>
      <c r="MO679" s="245"/>
      <c r="MP679" s="271"/>
      <c r="MQ679" s="271"/>
      <c r="MR679" s="245"/>
      <c r="MS679" s="271"/>
      <c r="MT679" s="271"/>
      <c r="MU679" s="245"/>
      <c r="MV679" s="271"/>
      <c r="MW679" s="271"/>
      <c r="MX679" s="245"/>
      <c r="MY679" s="271"/>
      <c r="MZ679" s="271"/>
      <c r="NA679" s="245"/>
      <c r="NB679" s="271"/>
      <c r="NC679" s="271"/>
      <c r="ND679" s="245"/>
      <c r="NE679" s="271"/>
      <c r="NF679" s="271"/>
      <c r="NG679" s="245"/>
      <c r="NH679" s="271"/>
      <c r="NI679" s="271"/>
      <c r="NJ679" s="245"/>
      <c r="NK679" s="271"/>
      <c r="NL679" s="271"/>
      <c r="NM679" s="245"/>
      <c r="NN679" s="271"/>
      <c r="NO679" s="271"/>
      <c r="NP679" s="245"/>
      <c r="NQ679" s="271"/>
      <c r="NR679" s="271"/>
      <c r="NS679" s="245"/>
      <c r="NT679" s="271"/>
      <c r="NU679" s="271"/>
      <c r="NV679" s="245"/>
      <c r="NW679" s="271"/>
      <c r="NX679" s="271"/>
      <c r="NY679" s="245"/>
      <c r="NZ679" s="271"/>
      <c r="OA679" s="271"/>
      <c r="OB679" s="245"/>
      <c r="OC679" s="271"/>
      <c r="OD679" s="271"/>
      <c r="OE679" s="245"/>
      <c r="OF679" s="271"/>
      <c r="OG679" s="271"/>
      <c r="OH679" s="245"/>
      <c r="OI679" s="271"/>
      <c r="OJ679" s="271"/>
      <c r="OK679" s="245"/>
      <c r="OL679" s="271"/>
      <c r="OM679" s="271"/>
      <c r="ON679" s="245"/>
      <c r="OO679" s="271"/>
      <c r="OP679" s="271"/>
      <c r="OQ679" s="245"/>
      <c r="OR679" s="271"/>
      <c r="OS679" s="271"/>
      <c r="OT679" s="245"/>
      <c r="OU679" s="271"/>
      <c r="OV679" s="271"/>
      <c r="OW679" s="245"/>
      <c r="OX679" s="271"/>
      <c r="OY679" s="271"/>
      <c r="OZ679" s="245"/>
      <c r="PA679" s="271"/>
      <c r="PB679" s="271"/>
      <c r="PC679" s="245"/>
      <c r="PD679" s="271"/>
      <c r="PE679" s="271"/>
      <c r="PF679" s="245"/>
      <c r="PG679" s="271"/>
      <c r="PH679" s="271"/>
      <c r="PI679" s="245"/>
      <c r="PJ679" s="271"/>
      <c r="PK679" s="271"/>
      <c r="PL679" s="245"/>
      <c r="PM679" s="271"/>
      <c r="PN679" s="271"/>
      <c r="PO679" s="245"/>
      <c r="PP679" s="271"/>
      <c r="PQ679" s="271"/>
      <c r="PR679" s="245"/>
      <c r="PS679" s="271"/>
      <c r="PT679" s="271"/>
      <c r="PU679" s="245"/>
      <c r="PV679" s="271"/>
      <c r="PW679" s="271"/>
      <c r="PX679" s="245"/>
      <c r="PY679" s="271"/>
      <c r="PZ679" s="271"/>
      <c r="QA679" s="245"/>
      <c r="QB679" s="271"/>
      <c r="QC679" s="271"/>
      <c r="QD679" s="245"/>
      <c r="QE679" s="271"/>
      <c r="QF679" s="271"/>
      <c r="QG679" s="245"/>
      <c r="QH679" s="271"/>
      <c r="QI679" s="271"/>
      <c r="QJ679" s="245"/>
      <c r="QK679" s="271"/>
      <c r="QL679" s="271"/>
      <c r="QM679" s="245"/>
      <c r="QN679" s="271"/>
      <c r="QO679" s="271"/>
      <c r="QP679" s="245"/>
      <c r="QQ679" s="271"/>
      <c r="QR679" s="271"/>
      <c r="QS679" s="245"/>
      <c r="QT679" s="271"/>
      <c r="QU679" s="271"/>
      <c r="QV679" s="245"/>
      <c r="QW679" s="271"/>
      <c r="QX679" s="271"/>
      <c r="QY679" s="245"/>
      <c r="QZ679" s="271"/>
      <c r="RA679" s="271"/>
      <c r="RB679" s="245"/>
      <c r="RC679" s="271"/>
      <c r="RD679" s="271"/>
      <c r="RE679" s="245"/>
      <c r="RF679" s="271"/>
    </row>
    <row r="680" spans="1:474" x14ac:dyDescent="0.2">
      <c r="A680" s="261"/>
      <c r="B680" s="283"/>
      <c r="C680" s="283"/>
      <c r="D680" s="283"/>
      <c r="E680" s="279" t="s">
        <v>292</v>
      </c>
      <c r="F680" s="238"/>
      <c r="G680" s="238"/>
      <c r="H680" s="262"/>
      <c r="I680" s="262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1"/>
      <c r="B681" s="283"/>
      <c r="C681" s="283"/>
      <c r="D681" s="283"/>
      <c r="E681" s="279" t="s">
        <v>293</v>
      </c>
      <c r="F681" s="238"/>
      <c r="G681" s="238"/>
      <c r="H681" s="262"/>
      <c r="I681" s="262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1"/>
      <c r="B682" s="283"/>
      <c r="C682" s="283"/>
      <c r="D682" s="283"/>
      <c r="E682" s="279" t="s">
        <v>292</v>
      </c>
      <c r="F682" s="238"/>
      <c r="G682" s="238"/>
      <c r="H682" s="262"/>
      <c r="I682" s="262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1"/>
      <c r="B683" s="283"/>
      <c r="C683" s="283"/>
      <c r="D683" s="283"/>
      <c r="E683" s="279" t="s">
        <v>293</v>
      </c>
      <c r="F683" s="238"/>
      <c r="G683" s="238"/>
      <c r="H683" s="262"/>
      <c r="I683" s="262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1"/>
      <c r="B684" s="283"/>
      <c r="C684" s="283"/>
      <c r="D684" s="283"/>
      <c r="E684" s="279" t="s">
        <v>292</v>
      </c>
      <c r="F684" s="238"/>
      <c r="G684" s="238"/>
      <c r="H684" s="262"/>
      <c r="I684" s="262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1"/>
      <c r="B685" s="283"/>
      <c r="C685" s="283"/>
      <c r="D685" s="283"/>
      <c r="E685" s="279" t="s">
        <v>293</v>
      </c>
      <c r="F685" s="238"/>
      <c r="G685" s="238"/>
      <c r="H685" s="262"/>
      <c r="I685" s="262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1"/>
      <c r="B686" s="283"/>
      <c r="C686" s="283"/>
      <c r="D686" s="283"/>
      <c r="E686" s="279" t="s">
        <v>292</v>
      </c>
      <c r="F686" s="238"/>
      <c r="G686" s="238"/>
      <c r="H686" s="262"/>
      <c r="I686" s="262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1"/>
      <c r="B687" s="283"/>
      <c r="C687" s="283"/>
      <c r="D687" s="283"/>
      <c r="E687" s="279" t="s">
        <v>293</v>
      </c>
      <c r="F687" s="238"/>
      <c r="G687" s="238"/>
      <c r="H687" s="262"/>
      <c r="I687" s="262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1"/>
      <c r="B688" s="283"/>
      <c r="C688" s="283"/>
      <c r="D688" s="283"/>
      <c r="E688" s="279" t="s">
        <v>292</v>
      </c>
      <c r="F688" s="238"/>
      <c r="G688" s="238"/>
      <c r="H688" s="262"/>
      <c r="I688" s="262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1"/>
      <c r="B689" s="283"/>
      <c r="C689" s="283"/>
      <c r="D689" s="283"/>
      <c r="E689" s="279" t="s">
        <v>293</v>
      </c>
      <c r="F689" s="238"/>
      <c r="G689" s="238"/>
      <c r="H689" s="262"/>
      <c r="I689" s="262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1"/>
      <c r="B690" s="283"/>
      <c r="C690" s="283"/>
      <c r="D690" s="283"/>
      <c r="E690" s="279" t="s">
        <v>292</v>
      </c>
      <c r="F690" s="238"/>
      <c r="G690" s="238"/>
      <c r="H690" s="262"/>
      <c r="I690" s="262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1"/>
      <c r="B691" s="283"/>
      <c r="C691" s="283"/>
      <c r="D691" s="283"/>
      <c r="E691" s="279" t="s">
        <v>293</v>
      </c>
      <c r="F691" s="238"/>
      <c r="G691" s="238"/>
      <c r="H691" s="262"/>
      <c r="I691" s="262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1"/>
      <c r="B692" s="283"/>
      <c r="C692" s="283"/>
      <c r="D692" s="283"/>
      <c r="E692" s="279" t="s">
        <v>292</v>
      </c>
      <c r="F692" s="238"/>
      <c r="G692" s="238"/>
      <c r="H692" s="262"/>
      <c r="I692" s="262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1"/>
      <c r="B693" s="283"/>
      <c r="C693" s="283"/>
      <c r="D693" s="283"/>
      <c r="E693" s="279" t="s">
        <v>293</v>
      </c>
      <c r="F693" s="238"/>
      <c r="G693" s="238"/>
      <c r="H693" s="262"/>
      <c r="I693" s="262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1"/>
      <c r="B694" s="283"/>
      <c r="C694" s="283"/>
      <c r="D694" s="283"/>
      <c r="E694" s="279" t="s">
        <v>292</v>
      </c>
      <c r="F694" s="238"/>
      <c r="G694" s="238"/>
      <c r="H694" s="262"/>
      <c r="I694" s="262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1"/>
      <c r="B695" s="283"/>
      <c r="C695" s="283"/>
      <c r="D695" s="283"/>
      <c r="E695" s="279" t="s">
        <v>293</v>
      </c>
      <c r="F695" s="238"/>
      <c r="G695" s="238"/>
      <c r="H695" s="262"/>
      <c r="I695" s="262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1"/>
      <c r="B696" s="283"/>
      <c r="C696" s="283"/>
      <c r="D696" s="283"/>
      <c r="E696" s="279" t="s">
        <v>292</v>
      </c>
      <c r="F696" s="238"/>
      <c r="G696" s="238"/>
      <c r="H696" s="262"/>
      <c r="I696" s="262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1"/>
      <c r="B697" s="283"/>
      <c r="C697" s="283"/>
      <c r="D697" s="283"/>
      <c r="E697" s="279" t="s">
        <v>293</v>
      </c>
      <c r="F697" s="238"/>
      <c r="G697" s="238"/>
      <c r="H697" s="262"/>
      <c r="I697" s="262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1"/>
      <c r="B698" s="283"/>
      <c r="C698" s="283"/>
      <c r="D698" s="283"/>
      <c r="E698" s="279" t="s">
        <v>292</v>
      </c>
      <c r="F698" s="238"/>
      <c r="G698" s="238"/>
      <c r="H698" s="262"/>
      <c r="I698" s="262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1"/>
      <c r="B699" s="283"/>
      <c r="C699" s="283"/>
      <c r="D699" s="283"/>
      <c r="E699" s="279" t="s">
        <v>293</v>
      </c>
      <c r="F699" s="238"/>
      <c r="G699" s="238"/>
      <c r="H699" s="262"/>
      <c r="I699" s="262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1"/>
      <c r="B700" s="283"/>
      <c r="C700" s="283"/>
      <c r="D700" s="283"/>
      <c r="E700" s="279" t="s">
        <v>292</v>
      </c>
      <c r="F700" s="238"/>
      <c r="G700" s="238"/>
      <c r="H700" s="262"/>
      <c r="I700" s="262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1"/>
      <c r="B701" s="283"/>
      <c r="C701" s="283"/>
      <c r="D701" s="283"/>
      <c r="E701" s="279" t="s">
        <v>293</v>
      </c>
      <c r="F701" s="238"/>
      <c r="G701" s="238"/>
      <c r="H701" s="262"/>
      <c r="I701" s="262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1"/>
      <c r="B702" s="283"/>
      <c r="C702" s="283"/>
      <c r="D702" s="283"/>
      <c r="E702" s="279" t="s">
        <v>292</v>
      </c>
      <c r="F702" s="227"/>
      <c r="G702" s="227"/>
      <c r="H702" s="262"/>
      <c r="I702" s="262"/>
      <c r="J702" s="227"/>
      <c r="K702" s="238"/>
      <c r="L702" s="227"/>
      <c r="M702" s="227"/>
      <c r="N702" s="238"/>
      <c r="O702" s="227"/>
      <c r="P702" s="227"/>
      <c r="Q702" s="238"/>
      <c r="R702" s="227"/>
      <c r="S702" s="227"/>
      <c r="T702" s="238"/>
      <c r="U702" s="227"/>
      <c r="V702" s="227"/>
      <c r="W702" s="238"/>
      <c r="X702" s="227"/>
      <c r="Y702" s="227"/>
      <c r="Z702" s="238"/>
      <c r="AA702" s="227"/>
      <c r="AB702" s="227"/>
      <c r="AC702" s="238"/>
      <c r="AD702" s="227"/>
      <c r="AE702" s="227"/>
      <c r="AF702" s="238"/>
      <c r="AG702" s="227"/>
      <c r="AH702" s="227"/>
      <c r="AI702" s="238"/>
      <c r="AJ702" s="227"/>
      <c r="AK702" s="227"/>
      <c r="AL702" s="238"/>
      <c r="AM702" s="227"/>
      <c r="AN702" s="227"/>
      <c r="AO702" s="238"/>
      <c r="AP702" s="227"/>
      <c r="AQ702" s="227"/>
      <c r="AR702" s="238"/>
      <c r="AS702" s="227"/>
      <c r="AT702" s="227"/>
      <c r="AU702" s="238"/>
      <c r="AV702" s="227"/>
      <c r="AW702" s="227"/>
      <c r="AX702" s="238"/>
      <c r="AY702" s="227"/>
      <c r="AZ702" s="227"/>
      <c r="BA702" s="238"/>
      <c r="BB702" s="227"/>
      <c r="BC702" s="227"/>
      <c r="BD702" s="238"/>
      <c r="BE702" s="227"/>
      <c r="BF702" s="227"/>
      <c r="BG702" s="238"/>
      <c r="BH702" s="227"/>
      <c r="BI702" s="227"/>
      <c r="BJ702" s="238"/>
      <c r="BK702" s="227"/>
      <c r="BL702" s="227"/>
      <c r="BM702" s="238"/>
      <c r="BN702" s="227"/>
      <c r="BO702" s="227"/>
      <c r="BP702" s="238"/>
      <c r="BQ702" s="227"/>
      <c r="BR702" s="227"/>
      <c r="BS702" s="238"/>
      <c r="BT702" s="227"/>
      <c r="BU702" s="227"/>
      <c r="BV702" s="238"/>
      <c r="BW702" s="227"/>
      <c r="BX702" s="227"/>
      <c r="BY702" s="238"/>
      <c r="BZ702" s="227"/>
      <c r="CA702" s="227"/>
      <c r="CB702" s="238"/>
      <c r="CC702" s="227"/>
      <c r="CD702" s="227"/>
      <c r="CE702" s="238"/>
      <c r="CF702" s="227"/>
      <c r="CG702" s="227"/>
      <c r="CH702" s="238"/>
      <c r="CI702" s="227"/>
      <c r="CJ702" s="227"/>
      <c r="CK702" s="238"/>
      <c r="CL702" s="227"/>
      <c r="CM702" s="227"/>
      <c r="CN702" s="238"/>
      <c r="CO702" s="227"/>
      <c r="CP702" s="227"/>
      <c r="CQ702" s="238"/>
      <c r="CR702" s="227"/>
      <c r="CS702" s="227"/>
      <c r="CT702" s="238"/>
      <c r="CU702" s="227"/>
      <c r="CV702" s="227"/>
      <c r="CW702" s="238"/>
      <c r="CX702" s="227"/>
      <c r="CY702" s="227"/>
      <c r="CZ702" s="238"/>
      <c r="DA702" s="227"/>
      <c r="DB702" s="227"/>
      <c r="DC702" s="238"/>
      <c r="DD702" s="227"/>
      <c r="DE702" s="227"/>
      <c r="DF702" s="238"/>
      <c r="DG702" s="227"/>
      <c r="DH702" s="227"/>
      <c r="DI702" s="238"/>
      <c r="DJ702" s="227"/>
      <c r="DK702" s="227"/>
      <c r="DL702" s="238"/>
      <c r="DM702" s="227"/>
      <c r="DN702" s="227"/>
      <c r="DO702" s="238"/>
      <c r="DP702" s="227"/>
      <c r="DQ702" s="227"/>
      <c r="DR702" s="238"/>
      <c r="DS702" s="227"/>
      <c r="DT702" s="227"/>
      <c r="DU702" s="238"/>
      <c r="DV702" s="271"/>
      <c r="DW702" s="271"/>
      <c r="DX702" s="245"/>
      <c r="DY702" s="271"/>
      <c r="DZ702" s="271"/>
      <c r="EA702" s="245"/>
      <c r="EB702" s="271"/>
      <c r="EC702" s="271"/>
      <c r="ED702" s="245"/>
      <c r="EE702" s="271"/>
      <c r="EF702" s="271"/>
      <c r="EG702" s="245"/>
      <c r="EH702" s="271"/>
      <c r="EI702" s="271"/>
      <c r="EJ702" s="245"/>
      <c r="EK702" s="271"/>
      <c r="EL702" s="271"/>
      <c r="EM702" s="245"/>
      <c r="EN702" s="271"/>
      <c r="EO702" s="271"/>
      <c r="EP702" s="245"/>
      <c r="EQ702" s="271"/>
      <c r="ER702" s="271"/>
      <c r="ES702" s="245"/>
      <c r="ET702" s="271"/>
      <c r="EU702" s="271"/>
      <c r="EV702" s="245"/>
      <c r="EW702" s="271"/>
      <c r="EX702" s="271"/>
      <c r="EY702" s="245"/>
      <c r="EZ702" s="271"/>
      <c r="FA702" s="271"/>
      <c r="FB702" s="245"/>
      <c r="FC702" s="271"/>
      <c r="FD702" s="271"/>
      <c r="FE702" s="245"/>
      <c r="FF702" s="271"/>
      <c r="FG702" s="271"/>
      <c r="FH702" s="245"/>
      <c r="FI702" s="271"/>
      <c r="FJ702" s="271"/>
      <c r="FK702" s="245"/>
      <c r="FL702" s="271"/>
      <c r="FM702" s="271"/>
      <c r="FN702" s="245"/>
      <c r="FO702" s="271"/>
      <c r="FP702" s="271"/>
      <c r="FQ702" s="245"/>
      <c r="FR702" s="271"/>
      <c r="FS702" s="271"/>
      <c r="FT702" s="245"/>
      <c r="FU702" s="271"/>
      <c r="FV702" s="271"/>
      <c r="FW702" s="245"/>
      <c r="FX702" s="271"/>
      <c r="FY702" s="271"/>
      <c r="FZ702" s="245"/>
      <c r="GA702" s="271"/>
      <c r="GB702" s="271"/>
      <c r="GC702" s="245"/>
      <c r="GD702" s="271"/>
      <c r="GE702" s="271"/>
      <c r="GF702" s="245"/>
      <c r="GG702" s="271"/>
      <c r="GH702" s="271"/>
      <c r="GI702" s="245"/>
      <c r="GJ702" s="271"/>
      <c r="GK702" s="271"/>
      <c r="GL702" s="245"/>
      <c r="GM702" s="271"/>
      <c r="GN702" s="271"/>
      <c r="GO702" s="245"/>
      <c r="GP702" s="271"/>
      <c r="GQ702" s="271"/>
      <c r="GR702" s="245"/>
      <c r="GS702" s="271"/>
      <c r="GT702" s="271"/>
      <c r="GU702" s="245"/>
      <c r="GV702" s="271"/>
      <c r="GW702" s="271"/>
      <c r="GX702" s="245"/>
      <c r="GY702" s="271"/>
      <c r="GZ702" s="271"/>
      <c r="HA702" s="245"/>
      <c r="HB702" s="271"/>
      <c r="HC702" s="271"/>
      <c r="HD702" s="245"/>
      <c r="HE702" s="271"/>
      <c r="HF702" s="271"/>
      <c r="HG702" s="245"/>
      <c r="HH702" s="271"/>
      <c r="HI702" s="271"/>
      <c r="HJ702" s="245"/>
      <c r="HK702" s="271"/>
      <c r="HL702" s="271"/>
      <c r="HM702" s="245"/>
      <c r="HN702" s="271"/>
      <c r="HO702" s="271"/>
      <c r="HP702" s="245"/>
      <c r="HQ702" s="271"/>
      <c r="HR702" s="271"/>
      <c r="HS702" s="245"/>
      <c r="HT702" s="271"/>
      <c r="HU702" s="271"/>
      <c r="HV702" s="245"/>
      <c r="HW702" s="271"/>
      <c r="HX702" s="271"/>
      <c r="HY702" s="245"/>
      <c r="HZ702" s="271"/>
      <c r="IA702" s="271"/>
      <c r="IB702" s="245"/>
      <c r="IC702" s="271"/>
      <c r="ID702" s="271"/>
      <c r="IE702" s="245"/>
      <c r="IF702" s="271"/>
      <c r="IG702" s="271"/>
      <c r="IH702" s="245"/>
      <c r="II702" s="271"/>
      <c r="IJ702" s="271"/>
      <c r="IK702" s="245"/>
      <c r="IL702" s="271"/>
      <c r="IM702" s="271"/>
      <c r="IN702" s="245"/>
      <c r="IO702" s="271"/>
      <c r="IP702" s="271"/>
      <c r="IQ702" s="245"/>
      <c r="IR702" s="271"/>
      <c r="IS702" s="271"/>
      <c r="IT702" s="245"/>
      <c r="IU702" s="271"/>
      <c r="IV702" s="271"/>
      <c r="IW702" s="245"/>
      <c r="IX702" s="271"/>
      <c r="IY702" s="271"/>
      <c r="IZ702" s="245"/>
      <c r="JA702" s="271"/>
      <c r="JB702" s="271"/>
      <c r="JC702" s="245"/>
      <c r="JD702" s="271"/>
      <c r="JE702" s="271"/>
      <c r="JF702" s="245"/>
      <c r="JG702" s="271"/>
      <c r="JH702" s="271"/>
      <c r="JI702" s="245"/>
      <c r="JJ702" s="271"/>
      <c r="JK702" s="271"/>
      <c r="JL702" s="245"/>
      <c r="JM702" s="271"/>
      <c r="JN702" s="271"/>
      <c r="JO702" s="245"/>
      <c r="JP702" s="271"/>
      <c r="JQ702" s="271"/>
      <c r="JR702" s="245"/>
      <c r="JS702" s="271"/>
      <c r="JT702" s="271"/>
      <c r="JU702" s="245"/>
      <c r="JV702" s="271"/>
      <c r="JW702" s="271"/>
      <c r="JX702" s="245"/>
      <c r="JY702" s="271"/>
      <c r="JZ702" s="271"/>
      <c r="KA702" s="245"/>
      <c r="KB702" s="271"/>
      <c r="KC702" s="271"/>
      <c r="KD702" s="245"/>
      <c r="KE702" s="271"/>
      <c r="KF702" s="271"/>
      <c r="KG702" s="245"/>
      <c r="KH702" s="271"/>
      <c r="KI702" s="271"/>
      <c r="KJ702" s="245"/>
      <c r="KK702" s="271"/>
      <c r="KL702" s="271"/>
      <c r="KM702" s="245"/>
      <c r="KN702" s="271"/>
      <c r="KO702" s="271"/>
      <c r="KP702" s="245"/>
      <c r="KQ702" s="271"/>
      <c r="KR702" s="271"/>
      <c r="KS702" s="245"/>
      <c r="KT702" s="271"/>
      <c r="KU702" s="271"/>
      <c r="KV702" s="245"/>
      <c r="KW702" s="271"/>
      <c r="KX702" s="271"/>
      <c r="KY702" s="245"/>
      <c r="KZ702" s="271"/>
      <c r="LA702" s="271"/>
      <c r="LB702" s="245"/>
      <c r="LC702" s="271"/>
      <c r="LD702" s="271"/>
      <c r="LE702" s="245"/>
      <c r="LF702" s="271"/>
      <c r="LG702" s="271"/>
      <c r="LH702" s="245"/>
      <c r="LI702" s="271"/>
      <c r="LJ702" s="271"/>
      <c r="LK702" s="245"/>
      <c r="LL702" s="271"/>
      <c r="LM702" s="271"/>
      <c r="LN702" s="245"/>
      <c r="LO702" s="271"/>
      <c r="LP702" s="271"/>
      <c r="LQ702" s="245"/>
      <c r="LR702" s="271"/>
      <c r="LS702" s="271"/>
      <c r="LT702" s="245"/>
      <c r="LU702" s="271"/>
      <c r="LV702" s="271"/>
      <c r="LW702" s="245"/>
      <c r="LX702" s="271"/>
      <c r="LY702" s="271"/>
      <c r="LZ702" s="245"/>
      <c r="MA702" s="271"/>
      <c r="MB702" s="271"/>
      <c r="MC702" s="245"/>
      <c r="MD702" s="271"/>
      <c r="ME702" s="271"/>
      <c r="MF702" s="245"/>
      <c r="MG702" s="271"/>
      <c r="MH702" s="271"/>
      <c r="MI702" s="245"/>
      <c r="MJ702" s="271"/>
      <c r="MK702" s="271"/>
      <c r="ML702" s="245"/>
      <c r="MM702" s="271"/>
      <c r="MN702" s="271"/>
      <c r="MO702" s="245"/>
      <c r="MP702" s="271"/>
      <c r="MQ702" s="271"/>
      <c r="MR702" s="245"/>
      <c r="MS702" s="271"/>
      <c r="MT702" s="271"/>
      <c r="MU702" s="245"/>
      <c r="MV702" s="271"/>
      <c r="MW702" s="271"/>
      <c r="MX702" s="245"/>
      <c r="MY702" s="271"/>
      <c r="MZ702" s="271"/>
      <c r="NA702" s="245"/>
      <c r="NB702" s="271"/>
      <c r="NC702" s="271"/>
      <c r="ND702" s="245"/>
      <c r="NE702" s="271"/>
      <c r="NF702" s="271"/>
      <c r="NG702" s="245"/>
      <c r="NH702" s="271"/>
      <c r="NI702" s="271"/>
      <c r="NJ702" s="245"/>
      <c r="NK702" s="271"/>
      <c r="NL702" s="271"/>
      <c r="NM702" s="245"/>
      <c r="NN702" s="271"/>
      <c r="NO702" s="271"/>
      <c r="NP702" s="245"/>
      <c r="NQ702" s="271"/>
      <c r="NR702" s="271"/>
      <c r="NS702" s="245"/>
      <c r="NT702" s="271"/>
      <c r="NU702" s="271"/>
      <c r="NV702" s="245"/>
      <c r="NW702" s="271"/>
      <c r="NX702" s="271"/>
      <c r="NY702" s="245"/>
      <c r="NZ702" s="271"/>
      <c r="OA702" s="271"/>
      <c r="OB702" s="245"/>
      <c r="OC702" s="271"/>
      <c r="OD702" s="271"/>
      <c r="OE702" s="245"/>
      <c r="OF702" s="271"/>
      <c r="OG702" s="271"/>
      <c r="OH702" s="245"/>
      <c r="OI702" s="271"/>
      <c r="OJ702" s="271"/>
      <c r="OK702" s="245"/>
      <c r="OL702" s="271"/>
      <c r="OM702" s="271"/>
      <c r="ON702" s="245"/>
      <c r="OO702" s="271"/>
      <c r="OP702" s="271"/>
      <c r="OQ702" s="245"/>
      <c r="OR702" s="271"/>
      <c r="OS702" s="271"/>
      <c r="OT702" s="245"/>
      <c r="OU702" s="271"/>
      <c r="OV702" s="271"/>
      <c r="OW702" s="245"/>
      <c r="OX702" s="271"/>
      <c r="OY702" s="271"/>
      <c r="OZ702" s="245"/>
      <c r="PA702" s="271"/>
      <c r="PB702" s="271"/>
      <c r="PC702" s="245"/>
      <c r="PD702" s="271"/>
      <c r="PE702" s="271"/>
      <c r="PF702" s="245"/>
      <c r="PG702" s="271"/>
      <c r="PH702" s="271"/>
      <c r="PI702" s="245"/>
      <c r="PJ702" s="271"/>
      <c r="PK702" s="271"/>
      <c r="PL702" s="245"/>
      <c r="PM702" s="271"/>
      <c r="PN702" s="271"/>
      <c r="PO702" s="245"/>
      <c r="PP702" s="271"/>
      <c r="PQ702" s="271"/>
      <c r="PR702" s="245"/>
      <c r="PS702" s="271"/>
      <c r="PT702" s="271"/>
      <c r="PU702" s="245"/>
      <c r="PV702" s="271"/>
      <c r="PW702" s="271"/>
      <c r="PX702" s="245"/>
      <c r="PY702" s="271"/>
      <c r="PZ702" s="271"/>
      <c r="QA702" s="245"/>
      <c r="QB702" s="271"/>
      <c r="QC702" s="271"/>
      <c r="QD702" s="245"/>
      <c r="QE702" s="271"/>
      <c r="QF702" s="271"/>
      <c r="QG702" s="245"/>
      <c r="QH702" s="271"/>
      <c r="QI702" s="271"/>
      <c r="QJ702" s="245"/>
      <c r="QK702" s="271"/>
      <c r="QL702" s="271"/>
      <c r="QM702" s="245"/>
      <c r="QN702" s="271"/>
      <c r="QO702" s="271"/>
      <c r="QP702" s="245"/>
      <c r="QQ702" s="271"/>
      <c r="QR702" s="271"/>
      <c r="QS702" s="245"/>
      <c r="QT702" s="271"/>
      <c r="QU702" s="271"/>
      <c r="QV702" s="245"/>
      <c r="QW702" s="271"/>
      <c r="QX702" s="271"/>
      <c r="QY702" s="245"/>
      <c r="QZ702" s="271"/>
      <c r="RA702" s="271"/>
      <c r="RB702" s="245"/>
      <c r="RC702" s="271"/>
      <c r="RD702" s="271"/>
      <c r="RE702" s="245"/>
      <c r="RF702" s="271"/>
    </row>
    <row r="703" spans="1:474" x14ac:dyDescent="0.2">
      <c r="A703" s="261"/>
      <c r="B703" s="283"/>
      <c r="C703" s="283"/>
      <c r="D703" s="283"/>
      <c r="E703" s="279" t="s">
        <v>293</v>
      </c>
      <c r="F703" s="238"/>
      <c r="G703" s="238"/>
      <c r="H703" s="262"/>
      <c r="I703" s="262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1"/>
      <c r="B704" s="283"/>
      <c r="C704" s="283"/>
      <c r="D704" s="283"/>
      <c r="E704" s="279" t="s">
        <v>292</v>
      </c>
      <c r="F704" s="238"/>
      <c r="G704" s="238"/>
      <c r="H704" s="262"/>
      <c r="I704" s="262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1"/>
      <c r="B705" s="283"/>
      <c r="C705" s="283"/>
      <c r="D705" s="283"/>
      <c r="E705" s="279" t="s">
        <v>293</v>
      </c>
      <c r="F705" s="238"/>
      <c r="G705" s="238"/>
      <c r="H705" s="262"/>
      <c r="I705" s="262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1"/>
      <c r="B706" s="283"/>
      <c r="C706" s="283"/>
      <c r="D706" s="283"/>
      <c r="E706" s="279" t="s">
        <v>292</v>
      </c>
      <c r="F706" s="238"/>
      <c r="G706" s="238"/>
      <c r="H706" s="262"/>
      <c r="I706" s="262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1"/>
      <c r="B707" s="283"/>
      <c r="C707" s="283"/>
      <c r="D707" s="283"/>
      <c r="E707" s="279" t="s">
        <v>293</v>
      </c>
      <c r="F707" s="227"/>
      <c r="G707" s="227"/>
      <c r="H707" s="262"/>
      <c r="I707" s="262"/>
      <c r="J707" s="227"/>
      <c r="K707" s="238"/>
      <c r="L707" s="227"/>
      <c r="M707" s="227"/>
      <c r="N707" s="238"/>
      <c r="O707" s="227"/>
      <c r="P707" s="227"/>
      <c r="Q707" s="238"/>
      <c r="R707" s="227"/>
      <c r="S707" s="227"/>
      <c r="T707" s="238"/>
      <c r="U707" s="227"/>
      <c r="V707" s="227"/>
      <c r="W707" s="238"/>
      <c r="X707" s="227"/>
      <c r="Y707" s="227"/>
      <c r="Z707" s="238"/>
      <c r="AA707" s="227"/>
      <c r="AB707" s="227"/>
      <c r="AC707" s="238"/>
      <c r="AD707" s="227"/>
      <c r="AE707" s="227"/>
      <c r="AF707" s="238"/>
      <c r="AG707" s="227"/>
      <c r="AH707" s="227"/>
      <c r="AI707" s="238"/>
      <c r="AJ707" s="227"/>
      <c r="AK707" s="227"/>
      <c r="AL707" s="238"/>
      <c r="AM707" s="227"/>
      <c r="AN707" s="227"/>
      <c r="AO707" s="238"/>
      <c r="AP707" s="227"/>
      <c r="AQ707" s="227"/>
      <c r="AR707" s="238"/>
      <c r="AS707" s="227"/>
      <c r="AT707" s="227"/>
      <c r="AU707" s="238"/>
      <c r="AV707" s="227"/>
      <c r="AW707" s="227"/>
      <c r="AX707" s="238"/>
      <c r="AY707" s="227"/>
      <c r="AZ707" s="227"/>
      <c r="BA707" s="238"/>
      <c r="BB707" s="227"/>
      <c r="BC707" s="227"/>
      <c r="BD707" s="238"/>
      <c r="BE707" s="227"/>
      <c r="BF707" s="227"/>
      <c r="BG707" s="238"/>
      <c r="BH707" s="227"/>
      <c r="BI707" s="227"/>
      <c r="BJ707" s="238"/>
      <c r="BK707" s="227"/>
      <c r="BL707" s="227"/>
      <c r="BM707" s="238"/>
      <c r="BN707" s="227"/>
      <c r="BO707" s="227"/>
      <c r="BP707" s="238"/>
      <c r="BQ707" s="227"/>
      <c r="BR707" s="227"/>
      <c r="BS707" s="238"/>
      <c r="BT707" s="227"/>
      <c r="BU707" s="227"/>
      <c r="BV707" s="238"/>
      <c r="BW707" s="227"/>
      <c r="BX707" s="227"/>
      <c r="BY707" s="238"/>
      <c r="BZ707" s="227"/>
      <c r="CA707" s="227"/>
      <c r="CB707" s="238"/>
      <c r="CC707" s="227"/>
      <c r="CD707" s="227"/>
      <c r="CE707" s="238"/>
      <c r="CF707" s="227"/>
      <c r="CG707" s="227"/>
      <c r="CH707" s="238"/>
      <c r="CI707" s="227"/>
      <c r="CJ707" s="227"/>
      <c r="CK707" s="238"/>
      <c r="CL707" s="227"/>
      <c r="CM707" s="227"/>
      <c r="CN707" s="238"/>
      <c r="CO707" s="227"/>
      <c r="CP707" s="227"/>
      <c r="CQ707" s="238"/>
      <c r="CR707" s="227"/>
      <c r="CS707" s="227"/>
      <c r="CT707" s="238"/>
      <c r="CU707" s="227"/>
      <c r="CV707" s="227"/>
      <c r="CW707" s="238"/>
      <c r="CX707" s="227"/>
      <c r="CY707" s="227"/>
      <c r="CZ707" s="238"/>
      <c r="DA707" s="227"/>
      <c r="DB707" s="227"/>
      <c r="DC707" s="238"/>
      <c r="DD707" s="227"/>
      <c r="DE707" s="227"/>
      <c r="DF707" s="238"/>
      <c r="DG707" s="227"/>
      <c r="DH707" s="227"/>
      <c r="DI707" s="238"/>
      <c r="DJ707" s="227"/>
      <c r="DK707" s="227"/>
      <c r="DL707" s="238"/>
      <c r="DM707" s="227"/>
      <c r="DN707" s="227"/>
      <c r="DO707" s="238"/>
      <c r="DP707" s="227"/>
      <c r="DQ707" s="227"/>
      <c r="DR707" s="238"/>
      <c r="DS707" s="227"/>
      <c r="DT707" s="227"/>
      <c r="DU707" s="238"/>
      <c r="DV707" s="271"/>
      <c r="DW707" s="271"/>
      <c r="DX707" s="245"/>
      <c r="DY707" s="271"/>
      <c r="DZ707" s="271"/>
      <c r="EA707" s="245"/>
      <c r="EB707" s="271"/>
      <c r="EC707" s="271"/>
      <c r="ED707" s="245"/>
      <c r="EE707" s="271"/>
      <c r="EF707" s="271"/>
      <c r="EG707" s="245"/>
      <c r="EH707" s="271"/>
      <c r="EI707" s="271"/>
      <c r="EJ707" s="245"/>
      <c r="EK707" s="271"/>
      <c r="EL707" s="271"/>
      <c r="EM707" s="245"/>
      <c r="EN707" s="271"/>
      <c r="EO707" s="271"/>
      <c r="EP707" s="245"/>
      <c r="EQ707" s="271"/>
      <c r="ER707" s="271"/>
      <c r="ES707" s="245"/>
      <c r="ET707" s="271"/>
      <c r="EU707" s="271"/>
      <c r="EV707" s="245"/>
      <c r="EW707" s="271"/>
      <c r="EX707" s="271"/>
      <c r="EY707" s="245"/>
      <c r="EZ707" s="271"/>
      <c r="FA707" s="271"/>
      <c r="FB707" s="245"/>
      <c r="FC707" s="271"/>
      <c r="FD707" s="271"/>
      <c r="FE707" s="245"/>
      <c r="FF707" s="271"/>
      <c r="FG707" s="271"/>
      <c r="FH707" s="245"/>
      <c r="FI707" s="271"/>
      <c r="FJ707" s="271"/>
      <c r="FK707" s="245"/>
      <c r="FL707" s="271"/>
      <c r="FM707" s="271"/>
      <c r="FN707" s="245"/>
      <c r="FO707" s="271"/>
      <c r="FP707" s="271"/>
      <c r="FQ707" s="245"/>
      <c r="FR707" s="271"/>
      <c r="FS707" s="271"/>
      <c r="FT707" s="245"/>
      <c r="FU707" s="271"/>
      <c r="FV707" s="271"/>
      <c r="FW707" s="245"/>
      <c r="FX707" s="271"/>
      <c r="FY707" s="271"/>
      <c r="FZ707" s="245"/>
      <c r="GA707" s="271"/>
      <c r="GB707" s="271"/>
      <c r="GC707" s="245"/>
      <c r="GD707" s="271"/>
      <c r="GE707" s="271"/>
      <c r="GF707" s="245"/>
      <c r="GG707" s="271"/>
      <c r="GH707" s="271"/>
      <c r="GI707" s="245"/>
      <c r="GJ707" s="271"/>
      <c r="GK707" s="271"/>
      <c r="GL707" s="245"/>
      <c r="GM707" s="271"/>
      <c r="GN707" s="271"/>
      <c r="GO707" s="245"/>
      <c r="GP707" s="271"/>
      <c r="GQ707" s="271"/>
      <c r="GR707" s="245"/>
      <c r="GS707" s="271"/>
      <c r="GT707" s="271"/>
      <c r="GU707" s="245"/>
      <c r="GV707" s="271"/>
      <c r="GW707" s="271"/>
      <c r="GX707" s="245"/>
      <c r="GY707" s="271"/>
      <c r="GZ707" s="271"/>
      <c r="HA707" s="245"/>
      <c r="HB707" s="271"/>
      <c r="HC707" s="271"/>
      <c r="HD707" s="245"/>
      <c r="HE707" s="271"/>
      <c r="HF707" s="271"/>
      <c r="HG707" s="245"/>
      <c r="HH707" s="271"/>
      <c r="HI707" s="271"/>
      <c r="HJ707" s="245"/>
      <c r="HK707" s="271"/>
      <c r="HL707" s="271"/>
      <c r="HM707" s="245"/>
      <c r="HN707" s="271"/>
      <c r="HO707" s="271"/>
      <c r="HP707" s="245"/>
      <c r="HQ707" s="271"/>
      <c r="HR707" s="271"/>
      <c r="HS707" s="245"/>
      <c r="HT707" s="271"/>
      <c r="HU707" s="271"/>
      <c r="HV707" s="245"/>
      <c r="HW707" s="271"/>
      <c r="HX707" s="271"/>
      <c r="HY707" s="245"/>
      <c r="HZ707" s="271"/>
      <c r="IA707" s="271"/>
      <c r="IB707" s="245"/>
      <c r="IC707" s="271"/>
      <c r="ID707" s="271"/>
      <c r="IE707" s="245"/>
      <c r="IF707" s="271"/>
      <c r="IG707" s="271"/>
      <c r="IH707" s="245"/>
      <c r="II707" s="271"/>
      <c r="IJ707" s="271"/>
      <c r="IK707" s="245"/>
      <c r="IL707" s="271"/>
      <c r="IM707" s="271"/>
      <c r="IN707" s="245"/>
      <c r="IO707" s="271"/>
      <c r="IP707" s="271"/>
      <c r="IQ707" s="245"/>
      <c r="IR707" s="271"/>
      <c r="IS707" s="271"/>
      <c r="IT707" s="245"/>
      <c r="IU707" s="271"/>
      <c r="IV707" s="271"/>
      <c r="IW707" s="245"/>
      <c r="IX707" s="271"/>
      <c r="IY707" s="271"/>
      <c r="IZ707" s="245"/>
      <c r="JA707" s="271"/>
      <c r="JB707" s="271"/>
      <c r="JC707" s="245"/>
      <c r="JD707" s="271"/>
      <c r="JE707" s="271"/>
      <c r="JF707" s="245"/>
      <c r="JG707" s="271"/>
      <c r="JH707" s="271"/>
      <c r="JI707" s="245"/>
      <c r="JJ707" s="271"/>
      <c r="JK707" s="271"/>
      <c r="JL707" s="245"/>
      <c r="JM707" s="271"/>
      <c r="JN707" s="271"/>
      <c r="JO707" s="245"/>
      <c r="JP707" s="271"/>
      <c r="JQ707" s="271"/>
      <c r="JR707" s="245"/>
      <c r="JS707" s="271"/>
      <c r="JT707" s="271"/>
      <c r="JU707" s="245"/>
      <c r="JV707" s="271"/>
      <c r="JW707" s="271"/>
      <c r="JX707" s="245"/>
      <c r="JY707" s="271"/>
      <c r="JZ707" s="271"/>
      <c r="KA707" s="245"/>
      <c r="KB707" s="271"/>
      <c r="KC707" s="271"/>
      <c r="KD707" s="245"/>
      <c r="KE707" s="271"/>
      <c r="KF707" s="271"/>
      <c r="KG707" s="245"/>
      <c r="KH707" s="271"/>
      <c r="KI707" s="271"/>
      <c r="KJ707" s="245"/>
      <c r="KK707" s="271"/>
      <c r="KL707" s="271"/>
      <c r="KM707" s="245"/>
      <c r="KN707" s="271"/>
      <c r="KO707" s="271"/>
      <c r="KP707" s="245"/>
      <c r="KQ707" s="271"/>
      <c r="KR707" s="271"/>
      <c r="KS707" s="245"/>
      <c r="KT707" s="271"/>
      <c r="KU707" s="271"/>
      <c r="KV707" s="245"/>
      <c r="KW707" s="271"/>
      <c r="KX707" s="271"/>
      <c r="KY707" s="245"/>
      <c r="KZ707" s="271"/>
      <c r="LA707" s="271"/>
      <c r="LB707" s="245"/>
      <c r="LC707" s="271"/>
      <c r="LD707" s="271"/>
      <c r="LE707" s="245"/>
      <c r="LF707" s="271"/>
      <c r="LG707" s="271"/>
      <c r="LH707" s="245"/>
      <c r="LI707" s="271"/>
      <c r="LJ707" s="271"/>
      <c r="LK707" s="245"/>
      <c r="LL707" s="271"/>
      <c r="LM707" s="271"/>
      <c r="LN707" s="245"/>
      <c r="LO707" s="271"/>
      <c r="LP707" s="271"/>
      <c r="LQ707" s="245"/>
      <c r="LR707" s="271"/>
      <c r="LS707" s="271"/>
      <c r="LT707" s="245"/>
      <c r="LU707" s="271"/>
      <c r="LV707" s="271"/>
      <c r="LW707" s="245"/>
      <c r="LX707" s="271"/>
      <c r="LY707" s="271"/>
      <c r="LZ707" s="245"/>
      <c r="MA707" s="271"/>
      <c r="MB707" s="271"/>
      <c r="MC707" s="245"/>
      <c r="MD707" s="271"/>
      <c r="ME707" s="271"/>
      <c r="MF707" s="245"/>
      <c r="MG707" s="271"/>
      <c r="MH707" s="271"/>
      <c r="MI707" s="245"/>
      <c r="MJ707" s="271"/>
      <c r="MK707" s="271"/>
      <c r="ML707" s="245"/>
      <c r="MM707" s="271"/>
      <c r="MN707" s="271"/>
      <c r="MO707" s="245"/>
      <c r="MP707" s="271"/>
      <c r="MQ707" s="271"/>
      <c r="MR707" s="245"/>
      <c r="MS707" s="271"/>
      <c r="MT707" s="271"/>
      <c r="MU707" s="245"/>
      <c r="MV707" s="271"/>
      <c r="MW707" s="271"/>
      <c r="MX707" s="245"/>
      <c r="MY707" s="271"/>
      <c r="MZ707" s="271"/>
      <c r="NA707" s="245"/>
      <c r="NB707" s="271"/>
      <c r="NC707" s="271"/>
      <c r="ND707" s="245"/>
      <c r="NE707" s="271"/>
      <c r="NF707" s="271"/>
      <c r="NG707" s="245"/>
      <c r="NH707" s="271"/>
      <c r="NI707" s="271"/>
      <c r="NJ707" s="245"/>
      <c r="NK707" s="271"/>
      <c r="NL707" s="271"/>
      <c r="NM707" s="245"/>
      <c r="NN707" s="271"/>
      <c r="NO707" s="271"/>
      <c r="NP707" s="245"/>
      <c r="NQ707" s="271"/>
      <c r="NR707" s="271"/>
      <c r="NS707" s="245"/>
      <c r="NT707" s="271"/>
      <c r="NU707" s="271"/>
      <c r="NV707" s="245"/>
      <c r="NW707" s="271"/>
      <c r="NX707" s="271"/>
      <c r="NY707" s="245"/>
      <c r="NZ707" s="271"/>
      <c r="OA707" s="271"/>
      <c r="OB707" s="245"/>
      <c r="OC707" s="271"/>
      <c r="OD707" s="271"/>
      <c r="OE707" s="245"/>
      <c r="OF707" s="271"/>
      <c r="OG707" s="271"/>
      <c r="OH707" s="245"/>
      <c r="OI707" s="271"/>
      <c r="OJ707" s="271"/>
      <c r="OK707" s="245"/>
      <c r="OL707" s="271"/>
      <c r="OM707" s="271"/>
      <c r="ON707" s="245"/>
      <c r="OO707" s="271"/>
      <c r="OP707" s="271"/>
      <c r="OQ707" s="245"/>
      <c r="OR707" s="271"/>
      <c r="OS707" s="271"/>
      <c r="OT707" s="245"/>
      <c r="OU707" s="271"/>
      <c r="OV707" s="271"/>
      <c r="OW707" s="245"/>
      <c r="OX707" s="271"/>
      <c r="OY707" s="271"/>
      <c r="OZ707" s="245"/>
      <c r="PA707" s="271"/>
      <c r="PB707" s="271"/>
      <c r="PC707" s="245"/>
      <c r="PD707" s="271"/>
      <c r="PE707" s="271"/>
      <c r="PF707" s="245"/>
      <c r="PG707" s="271"/>
      <c r="PH707" s="271"/>
      <c r="PI707" s="245"/>
      <c r="PJ707" s="271"/>
      <c r="PK707" s="271"/>
      <c r="PL707" s="245"/>
      <c r="PM707" s="271"/>
      <c r="PN707" s="271"/>
      <c r="PO707" s="245"/>
      <c r="PP707" s="271"/>
      <c r="PQ707" s="271"/>
      <c r="PR707" s="245"/>
      <c r="PS707" s="271"/>
      <c r="PT707" s="271"/>
      <c r="PU707" s="245"/>
      <c r="PV707" s="271"/>
      <c r="PW707" s="271"/>
      <c r="PX707" s="245"/>
      <c r="PY707" s="271"/>
      <c r="PZ707" s="271"/>
      <c r="QA707" s="245"/>
      <c r="QB707" s="271"/>
      <c r="QC707" s="271"/>
      <c r="QD707" s="245"/>
      <c r="QE707" s="271"/>
      <c r="QF707" s="271"/>
      <c r="QG707" s="245"/>
      <c r="QH707" s="271"/>
      <c r="QI707" s="271"/>
      <c r="QJ707" s="245"/>
      <c r="QK707" s="271"/>
      <c r="QL707" s="271"/>
      <c r="QM707" s="245"/>
      <c r="QN707" s="271"/>
      <c r="QO707" s="271"/>
      <c r="QP707" s="245"/>
      <c r="QQ707" s="271"/>
      <c r="QR707" s="271"/>
      <c r="QS707" s="245"/>
      <c r="QT707" s="271"/>
      <c r="QU707" s="271"/>
      <c r="QV707" s="245"/>
      <c r="QW707" s="271"/>
      <c r="QX707" s="271"/>
      <c r="QY707" s="245"/>
      <c r="QZ707" s="271"/>
      <c r="RA707" s="271"/>
      <c r="RB707" s="245"/>
      <c r="RC707" s="271"/>
      <c r="RD707" s="271"/>
      <c r="RE707" s="245"/>
      <c r="RF707" s="271"/>
    </row>
    <row r="708" spans="1:474" x14ac:dyDescent="0.2">
      <c r="A708" s="261"/>
      <c r="B708" s="283"/>
      <c r="C708" s="283"/>
      <c r="D708" s="283"/>
      <c r="E708" s="279" t="s">
        <v>292</v>
      </c>
      <c r="F708" s="238"/>
      <c r="G708" s="238"/>
      <c r="H708" s="262"/>
      <c r="I708" s="262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1"/>
      <c r="B709" s="283"/>
      <c r="C709" s="283"/>
      <c r="D709" s="283"/>
      <c r="E709" s="279" t="s">
        <v>293</v>
      </c>
      <c r="F709" s="238"/>
      <c r="G709" s="238"/>
      <c r="H709" s="262"/>
      <c r="I709" s="262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1"/>
      <c r="B710" s="283"/>
      <c r="C710" s="283"/>
      <c r="D710" s="283"/>
      <c r="E710" s="279" t="s">
        <v>292</v>
      </c>
      <c r="F710" s="238"/>
      <c r="G710" s="238"/>
      <c r="H710" s="262"/>
      <c r="I710" s="262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1"/>
      <c r="B711" s="283"/>
      <c r="C711" s="283"/>
      <c r="D711" s="283"/>
      <c r="E711" s="279" t="s">
        <v>293</v>
      </c>
      <c r="F711" s="238"/>
      <c r="G711" s="238"/>
      <c r="H711" s="262"/>
      <c r="I711" s="262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1"/>
      <c r="B712" s="283"/>
      <c r="C712" s="283"/>
      <c r="D712" s="283"/>
      <c r="E712" s="279" t="s">
        <v>292</v>
      </c>
      <c r="F712" s="238"/>
      <c r="G712" s="238"/>
      <c r="H712" s="262"/>
      <c r="I712" s="262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1"/>
      <c r="B713" s="283"/>
      <c r="C713" s="283"/>
      <c r="D713" s="283"/>
      <c r="E713" s="279" t="s">
        <v>293</v>
      </c>
      <c r="F713" s="238"/>
      <c r="G713" s="238"/>
      <c r="H713" s="262"/>
      <c r="I713" s="262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1"/>
      <c r="B714" s="283"/>
      <c r="C714" s="283"/>
      <c r="D714" s="283"/>
      <c r="E714" s="279" t="s">
        <v>292</v>
      </c>
      <c r="F714" s="238"/>
      <c r="G714" s="238"/>
      <c r="H714" s="262"/>
      <c r="I714" s="262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1"/>
      <c r="B715" s="283"/>
      <c r="C715" s="283"/>
      <c r="D715" s="283"/>
      <c r="E715" s="279" t="s">
        <v>293</v>
      </c>
      <c r="F715" s="227"/>
      <c r="G715" s="227"/>
      <c r="H715" s="262"/>
      <c r="I715" s="262"/>
      <c r="J715" s="227"/>
      <c r="K715" s="238"/>
      <c r="L715" s="227"/>
      <c r="M715" s="227"/>
      <c r="N715" s="238"/>
      <c r="O715" s="227"/>
      <c r="P715" s="227"/>
      <c r="Q715" s="238"/>
      <c r="R715" s="227"/>
      <c r="S715" s="227"/>
      <c r="T715" s="238"/>
      <c r="U715" s="227"/>
      <c r="V715" s="227"/>
      <c r="W715" s="238"/>
      <c r="X715" s="227"/>
      <c r="Y715" s="227"/>
      <c r="Z715" s="238"/>
      <c r="AA715" s="227"/>
      <c r="AB715" s="227"/>
      <c r="AC715" s="238"/>
      <c r="AD715" s="227"/>
      <c r="AE715" s="227"/>
      <c r="AF715" s="238"/>
      <c r="AG715" s="227"/>
      <c r="AH715" s="227"/>
      <c r="AI715" s="238"/>
      <c r="AJ715" s="227"/>
      <c r="AK715" s="227"/>
      <c r="AL715" s="238"/>
      <c r="AM715" s="227"/>
      <c r="AN715" s="227"/>
      <c r="AO715" s="238"/>
      <c r="AP715" s="227"/>
      <c r="AQ715" s="227"/>
      <c r="AR715" s="238"/>
      <c r="AS715" s="227"/>
      <c r="AT715" s="227"/>
      <c r="AU715" s="238"/>
      <c r="AV715" s="227"/>
      <c r="AW715" s="227"/>
      <c r="AX715" s="238"/>
      <c r="AY715" s="227"/>
      <c r="AZ715" s="227"/>
      <c r="BA715" s="238"/>
      <c r="BB715" s="227"/>
      <c r="BC715" s="227"/>
      <c r="BD715" s="238"/>
      <c r="BE715" s="227"/>
      <c r="BF715" s="227"/>
      <c r="BG715" s="238"/>
      <c r="BH715" s="227"/>
      <c r="BI715" s="227"/>
      <c r="BJ715" s="238"/>
      <c r="BK715" s="227"/>
      <c r="BL715" s="227"/>
      <c r="BM715" s="238"/>
      <c r="BN715" s="227"/>
      <c r="BO715" s="227"/>
      <c r="BP715" s="238"/>
      <c r="BQ715" s="227"/>
      <c r="BR715" s="227"/>
      <c r="BS715" s="238"/>
      <c r="BT715" s="227"/>
      <c r="BU715" s="227"/>
      <c r="BV715" s="238"/>
      <c r="BW715" s="227"/>
      <c r="BX715" s="227"/>
      <c r="BY715" s="238"/>
      <c r="BZ715" s="227"/>
      <c r="CA715" s="227"/>
      <c r="CB715" s="238"/>
      <c r="CC715" s="227"/>
      <c r="CD715" s="227"/>
      <c r="CE715" s="238"/>
      <c r="CF715" s="227"/>
      <c r="CG715" s="227"/>
      <c r="CH715" s="238"/>
      <c r="CI715" s="227"/>
      <c r="CJ715" s="227"/>
      <c r="CK715" s="238"/>
      <c r="CL715" s="227"/>
      <c r="CM715" s="227"/>
      <c r="CN715" s="238"/>
      <c r="CO715" s="227"/>
      <c r="CP715" s="227"/>
      <c r="CQ715" s="238"/>
      <c r="CR715" s="227"/>
      <c r="CS715" s="227"/>
      <c r="CT715" s="238"/>
      <c r="CU715" s="227"/>
      <c r="CV715" s="227"/>
      <c r="CW715" s="238"/>
      <c r="CX715" s="227"/>
      <c r="CY715" s="227"/>
      <c r="CZ715" s="238"/>
      <c r="DA715" s="227"/>
      <c r="DB715" s="227"/>
      <c r="DC715" s="238"/>
      <c r="DD715" s="227"/>
      <c r="DE715" s="227"/>
      <c r="DF715" s="238"/>
      <c r="DG715" s="227"/>
      <c r="DH715" s="227"/>
      <c r="DI715" s="238"/>
      <c r="DJ715" s="227"/>
      <c r="DK715" s="227"/>
      <c r="DL715" s="238"/>
      <c r="DM715" s="227"/>
      <c r="DN715" s="227"/>
      <c r="DO715" s="238"/>
      <c r="DP715" s="227"/>
      <c r="DQ715" s="227"/>
      <c r="DR715" s="238"/>
      <c r="DS715" s="227"/>
      <c r="DT715" s="227"/>
      <c r="DU715" s="238"/>
      <c r="DV715" s="271"/>
      <c r="DW715" s="271"/>
      <c r="DX715" s="245"/>
      <c r="DY715" s="271"/>
      <c r="DZ715" s="271"/>
      <c r="EA715" s="245"/>
      <c r="EB715" s="271"/>
      <c r="EC715" s="271"/>
      <c r="ED715" s="245"/>
      <c r="EE715" s="271"/>
      <c r="EF715" s="271"/>
      <c r="EG715" s="245"/>
      <c r="EH715" s="271"/>
      <c r="EI715" s="271"/>
      <c r="EJ715" s="245"/>
      <c r="EK715" s="271"/>
      <c r="EL715" s="271"/>
      <c r="EM715" s="245"/>
      <c r="EN715" s="271"/>
      <c r="EO715" s="271"/>
      <c r="EP715" s="245"/>
      <c r="EQ715" s="271"/>
      <c r="ER715" s="271"/>
      <c r="ES715" s="245"/>
      <c r="ET715" s="271"/>
      <c r="EU715" s="271"/>
      <c r="EV715" s="245"/>
      <c r="EW715" s="271"/>
      <c r="EX715" s="271"/>
      <c r="EY715" s="245"/>
      <c r="EZ715" s="271"/>
      <c r="FA715" s="271"/>
      <c r="FB715" s="245"/>
      <c r="FC715" s="271"/>
      <c r="FD715" s="271"/>
      <c r="FE715" s="245"/>
      <c r="FF715" s="271"/>
      <c r="FG715" s="271"/>
      <c r="FH715" s="245"/>
      <c r="FI715" s="271"/>
      <c r="FJ715" s="271"/>
      <c r="FK715" s="245"/>
      <c r="FL715" s="271"/>
      <c r="FM715" s="271"/>
      <c r="FN715" s="245"/>
      <c r="FO715" s="271"/>
      <c r="FP715" s="271"/>
      <c r="FQ715" s="245"/>
      <c r="FR715" s="271"/>
      <c r="FS715" s="271"/>
      <c r="FT715" s="245"/>
      <c r="FU715" s="271"/>
      <c r="FV715" s="271"/>
      <c r="FW715" s="245"/>
      <c r="FX715" s="271"/>
      <c r="FY715" s="271"/>
      <c r="FZ715" s="245"/>
      <c r="GA715" s="271"/>
      <c r="GB715" s="271"/>
      <c r="GC715" s="245"/>
      <c r="GD715" s="271"/>
      <c r="GE715" s="271"/>
      <c r="GF715" s="245"/>
      <c r="GG715" s="271"/>
      <c r="GH715" s="271"/>
      <c r="GI715" s="245"/>
      <c r="GJ715" s="271"/>
      <c r="GK715" s="271"/>
      <c r="GL715" s="245"/>
      <c r="GM715" s="271"/>
      <c r="GN715" s="271"/>
      <c r="GO715" s="245"/>
      <c r="GP715" s="271"/>
      <c r="GQ715" s="271"/>
      <c r="GR715" s="245"/>
      <c r="GS715" s="271"/>
      <c r="GT715" s="271"/>
      <c r="GU715" s="245"/>
      <c r="GV715" s="271"/>
      <c r="GW715" s="271"/>
      <c r="GX715" s="245"/>
      <c r="GY715" s="271"/>
      <c r="GZ715" s="271"/>
      <c r="HA715" s="245"/>
      <c r="HB715" s="271"/>
      <c r="HC715" s="271"/>
      <c r="HD715" s="245"/>
      <c r="HE715" s="271"/>
      <c r="HF715" s="271"/>
      <c r="HG715" s="245"/>
      <c r="HH715" s="271"/>
      <c r="HI715" s="271"/>
      <c r="HJ715" s="245"/>
      <c r="HK715" s="271"/>
      <c r="HL715" s="271"/>
      <c r="HM715" s="245"/>
      <c r="HN715" s="271"/>
      <c r="HO715" s="271"/>
      <c r="HP715" s="245"/>
      <c r="HQ715" s="271"/>
      <c r="HR715" s="271"/>
      <c r="HS715" s="245"/>
      <c r="HT715" s="271"/>
      <c r="HU715" s="271"/>
      <c r="HV715" s="245"/>
      <c r="HW715" s="271"/>
      <c r="HX715" s="271"/>
      <c r="HY715" s="245"/>
      <c r="HZ715" s="271"/>
      <c r="IA715" s="271"/>
      <c r="IB715" s="245"/>
      <c r="IC715" s="271"/>
      <c r="ID715" s="271"/>
      <c r="IE715" s="245"/>
      <c r="IF715" s="271"/>
      <c r="IG715" s="271"/>
      <c r="IH715" s="245"/>
      <c r="II715" s="271"/>
      <c r="IJ715" s="271"/>
      <c r="IK715" s="245"/>
      <c r="IL715" s="271"/>
      <c r="IM715" s="271"/>
      <c r="IN715" s="245"/>
      <c r="IO715" s="271"/>
      <c r="IP715" s="271"/>
      <c r="IQ715" s="245"/>
      <c r="IR715" s="271"/>
      <c r="IS715" s="271"/>
      <c r="IT715" s="245"/>
      <c r="IU715" s="271"/>
      <c r="IV715" s="271"/>
      <c r="IW715" s="245"/>
      <c r="IX715" s="271"/>
      <c r="IY715" s="271"/>
      <c r="IZ715" s="245"/>
      <c r="JA715" s="271"/>
      <c r="JB715" s="271"/>
      <c r="JC715" s="245"/>
      <c r="JD715" s="271"/>
      <c r="JE715" s="271"/>
      <c r="JF715" s="245"/>
      <c r="JG715" s="271"/>
      <c r="JH715" s="271"/>
      <c r="JI715" s="245"/>
      <c r="JJ715" s="271"/>
      <c r="JK715" s="271"/>
      <c r="JL715" s="245"/>
      <c r="JM715" s="271"/>
      <c r="JN715" s="271"/>
      <c r="JO715" s="245"/>
      <c r="JP715" s="271"/>
      <c r="JQ715" s="271"/>
      <c r="JR715" s="245"/>
      <c r="JS715" s="271"/>
      <c r="JT715" s="271"/>
      <c r="JU715" s="245"/>
      <c r="JV715" s="271"/>
      <c r="JW715" s="271"/>
      <c r="JX715" s="245"/>
      <c r="JY715" s="271"/>
      <c r="JZ715" s="271"/>
      <c r="KA715" s="245"/>
      <c r="KB715" s="271"/>
      <c r="KC715" s="271"/>
      <c r="KD715" s="245"/>
      <c r="KE715" s="271"/>
      <c r="KF715" s="271"/>
      <c r="KG715" s="245"/>
      <c r="KH715" s="271"/>
      <c r="KI715" s="271"/>
      <c r="KJ715" s="245"/>
      <c r="KK715" s="271"/>
      <c r="KL715" s="271"/>
      <c r="KM715" s="245"/>
      <c r="KN715" s="271"/>
      <c r="KO715" s="271"/>
      <c r="KP715" s="245"/>
      <c r="KQ715" s="271"/>
      <c r="KR715" s="271"/>
      <c r="KS715" s="245"/>
      <c r="KT715" s="271"/>
      <c r="KU715" s="271"/>
      <c r="KV715" s="245"/>
      <c r="KW715" s="271"/>
      <c r="KX715" s="271"/>
      <c r="KY715" s="245"/>
      <c r="KZ715" s="271"/>
      <c r="LA715" s="271"/>
      <c r="LB715" s="245"/>
      <c r="LC715" s="271"/>
      <c r="LD715" s="271"/>
      <c r="LE715" s="245"/>
      <c r="LF715" s="271"/>
      <c r="LG715" s="271"/>
      <c r="LH715" s="245"/>
      <c r="LI715" s="271"/>
      <c r="LJ715" s="271"/>
      <c r="LK715" s="245"/>
      <c r="LL715" s="271"/>
      <c r="LM715" s="271"/>
      <c r="LN715" s="245"/>
      <c r="LO715" s="271"/>
      <c r="LP715" s="271"/>
      <c r="LQ715" s="245"/>
      <c r="LR715" s="271"/>
      <c r="LS715" s="271"/>
      <c r="LT715" s="245"/>
      <c r="LU715" s="271"/>
      <c r="LV715" s="271"/>
      <c r="LW715" s="245"/>
      <c r="LX715" s="271"/>
      <c r="LY715" s="271"/>
      <c r="LZ715" s="245"/>
      <c r="MA715" s="271"/>
      <c r="MB715" s="271"/>
      <c r="MC715" s="245"/>
      <c r="MD715" s="271"/>
      <c r="ME715" s="271"/>
      <c r="MF715" s="245"/>
      <c r="MG715" s="271"/>
      <c r="MH715" s="271"/>
      <c r="MI715" s="245"/>
      <c r="MJ715" s="271"/>
      <c r="MK715" s="271"/>
      <c r="ML715" s="245"/>
      <c r="MM715" s="271"/>
      <c r="MN715" s="271"/>
      <c r="MO715" s="245"/>
      <c r="MP715" s="271"/>
      <c r="MQ715" s="271"/>
      <c r="MR715" s="245"/>
      <c r="MS715" s="271"/>
      <c r="MT715" s="271"/>
      <c r="MU715" s="245"/>
      <c r="MV715" s="271"/>
      <c r="MW715" s="271"/>
      <c r="MX715" s="245"/>
      <c r="MY715" s="271"/>
      <c r="MZ715" s="271"/>
      <c r="NA715" s="245"/>
      <c r="NB715" s="271"/>
      <c r="NC715" s="271"/>
      <c r="ND715" s="245"/>
      <c r="NE715" s="271"/>
      <c r="NF715" s="271"/>
      <c r="NG715" s="245"/>
      <c r="NH715" s="271"/>
      <c r="NI715" s="271"/>
      <c r="NJ715" s="245"/>
      <c r="NK715" s="271"/>
      <c r="NL715" s="271"/>
      <c r="NM715" s="245"/>
      <c r="NN715" s="271"/>
      <c r="NO715" s="271"/>
      <c r="NP715" s="245"/>
      <c r="NQ715" s="271"/>
      <c r="NR715" s="271"/>
      <c r="NS715" s="245"/>
      <c r="NT715" s="271"/>
      <c r="NU715" s="271"/>
      <c r="NV715" s="245"/>
      <c r="NW715" s="271"/>
      <c r="NX715" s="271"/>
      <c r="NY715" s="245"/>
      <c r="NZ715" s="271"/>
      <c r="OA715" s="271"/>
      <c r="OB715" s="245"/>
      <c r="OC715" s="271"/>
      <c r="OD715" s="271"/>
      <c r="OE715" s="245"/>
      <c r="OF715" s="271"/>
      <c r="OG715" s="271"/>
      <c r="OH715" s="245"/>
      <c r="OI715" s="271"/>
      <c r="OJ715" s="271"/>
      <c r="OK715" s="245"/>
      <c r="OL715" s="271"/>
      <c r="OM715" s="271"/>
      <c r="ON715" s="245"/>
      <c r="OO715" s="271"/>
      <c r="OP715" s="271"/>
      <c r="OQ715" s="245"/>
      <c r="OR715" s="271"/>
      <c r="OS715" s="271"/>
      <c r="OT715" s="245"/>
      <c r="OU715" s="271"/>
      <c r="OV715" s="271"/>
      <c r="OW715" s="245"/>
      <c r="OX715" s="271"/>
      <c r="OY715" s="271"/>
      <c r="OZ715" s="245"/>
      <c r="PA715" s="271"/>
      <c r="PB715" s="271"/>
      <c r="PC715" s="245"/>
      <c r="PD715" s="271"/>
      <c r="PE715" s="271"/>
      <c r="PF715" s="245"/>
      <c r="PG715" s="271"/>
      <c r="PH715" s="271"/>
      <c r="PI715" s="245"/>
      <c r="PJ715" s="271"/>
      <c r="PK715" s="271"/>
      <c r="PL715" s="245"/>
      <c r="PM715" s="271"/>
      <c r="PN715" s="271"/>
      <c r="PO715" s="245"/>
      <c r="PP715" s="271"/>
      <c r="PQ715" s="271"/>
      <c r="PR715" s="245"/>
      <c r="PS715" s="271"/>
      <c r="PT715" s="271"/>
      <c r="PU715" s="245"/>
      <c r="PV715" s="271"/>
      <c r="PW715" s="271"/>
      <c r="PX715" s="245"/>
      <c r="PY715" s="271"/>
      <c r="PZ715" s="271"/>
      <c r="QA715" s="245"/>
      <c r="QB715" s="271"/>
      <c r="QC715" s="271"/>
      <c r="QD715" s="245"/>
      <c r="QE715" s="271"/>
      <c r="QF715" s="271"/>
      <c r="QG715" s="245"/>
      <c r="QH715" s="271"/>
      <c r="QI715" s="271"/>
      <c r="QJ715" s="245"/>
      <c r="QK715" s="271"/>
      <c r="QL715" s="271"/>
      <c r="QM715" s="245"/>
      <c r="QN715" s="271"/>
      <c r="QO715" s="271"/>
      <c r="QP715" s="245"/>
      <c r="QQ715" s="271"/>
      <c r="QR715" s="271"/>
      <c r="QS715" s="245"/>
      <c r="QT715" s="271"/>
      <c r="QU715" s="271"/>
      <c r="QV715" s="245"/>
      <c r="QW715" s="271"/>
      <c r="QX715" s="271"/>
      <c r="QY715" s="245"/>
      <c r="QZ715" s="271"/>
      <c r="RA715" s="271"/>
      <c r="RB715" s="245"/>
      <c r="RC715" s="271"/>
      <c r="RD715" s="271"/>
      <c r="RE715" s="245"/>
      <c r="RF715" s="271"/>
    </row>
    <row r="716" spans="1:474" x14ac:dyDescent="0.2">
      <c r="A716" s="261"/>
      <c r="B716" s="283"/>
      <c r="C716" s="283"/>
      <c r="D716" s="283"/>
      <c r="E716" s="279" t="s">
        <v>292</v>
      </c>
      <c r="F716" s="238"/>
      <c r="G716" s="238"/>
      <c r="H716" s="262"/>
      <c r="I716" s="262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1"/>
      <c r="B717" s="283"/>
      <c r="C717" s="283"/>
      <c r="D717" s="283"/>
      <c r="E717" s="279" t="s">
        <v>293</v>
      </c>
      <c r="F717" s="238"/>
      <c r="G717" s="238"/>
      <c r="H717" s="262"/>
      <c r="I717" s="262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1"/>
      <c r="B718" s="283"/>
      <c r="C718" s="283"/>
      <c r="D718" s="283"/>
      <c r="E718" s="279" t="s">
        <v>292</v>
      </c>
      <c r="F718" s="238"/>
      <c r="G718" s="238"/>
      <c r="H718" s="262"/>
      <c r="I718" s="262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1"/>
      <c r="B719" s="283"/>
      <c r="C719" s="283"/>
      <c r="D719" s="283"/>
      <c r="E719" s="279" t="s">
        <v>293</v>
      </c>
      <c r="F719" s="238"/>
      <c r="G719" s="238"/>
      <c r="H719" s="262"/>
      <c r="I719" s="262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1"/>
      <c r="B720" s="283"/>
      <c r="C720" s="283"/>
      <c r="D720" s="283"/>
      <c r="E720" s="279" t="s">
        <v>292</v>
      </c>
      <c r="F720" s="238"/>
      <c r="G720" s="238"/>
      <c r="H720" s="262"/>
      <c r="I720" s="262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1"/>
      <c r="B721" s="283"/>
      <c r="C721" s="283"/>
      <c r="D721" s="283"/>
      <c r="E721" s="279" t="s">
        <v>293</v>
      </c>
      <c r="F721" s="227"/>
      <c r="G721" s="227"/>
      <c r="H721" s="262"/>
      <c r="I721" s="262"/>
      <c r="J721" s="227"/>
      <c r="K721" s="238"/>
      <c r="L721" s="227"/>
      <c r="M721" s="227"/>
      <c r="N721" s="238"/>
      <c r="O721" s="227"/>
      <c r="P721" s="227"/>
      <c r="Q721" s="238"/>
      <c r="R721" s="227"/>
      <c r="S721" s="227"/>
      <c r="T721" s="238"/>
      <c r="U721" s="227"/>
      <c r="V721" s="227"/>
      <c r="W721" s="238"/>
      <c r="X721" s="227"/>
      <c r="Y721" s="227"/>
      <c r="Z721" s="238"/>
      <c r="AA721" s="227"/>
      <c r="AB721" s="227"/>
      <c r="AC721" s="238"/>
      <c r="AD721" s="227"/>
      <c r="AE721" s="227"/>
      <c r="AF721" s="238"/>
      <c r="AG721" s="227"/>
      <c r="AH721" s="227"/>
      <c r="AI721" s="238"/>
      <c r="AJ721" s="227"/>
      <c r="AK721" s="227"/>
      <c r="AL721" s="238"/>
      <c r="AM721" s="227"/>
      <c r="AN721" s="227"/>
      <c r="AO721" s="238"/>
      <c r="AP721" s="227"/>
      <c r="AQ721" s="227"/>
      <c r="AR721" s="238"/>
      <c r="AS721" s="227"/>
      <c r="AT721" s="227"/>
      <c r="AU721" s="238"/>
      <c r="AV721" s="227"/>
      <c r="AW721" s="227"/>
      <c r="AX721" s="238"/>
      <c r="AY721" s="227"/>
      <c r="AZ721" s="227"/>
      <c r="BA721" s="238"/>
      <c r="BB721" s="227"/>
      <c r="BC721" s="227"/>
      <c r="BD721" s="238"/>
      <c r="BE721" s="227"/>
      <c r="BF721" s="227"/>
      <c r="BG721" s="238"/>
      <c r="BH721" s="227"/>
      <c r="BI721" s="227"/>
      <c r="BJ721" s="238"/>
      <c r="BK721" s="227"/>
      <c r="BL721" s="227"/>
      <c r="BM721" s="238"/>
      <c r="BN721" s="227"/>
      <c r="BO721" s="227"/>
      <c r="BP721" s="238"/>
      <c r="BQ721" s="227"/>
      <c r="BR721" s="227"/>
      <c r="BS721" s="238"/>
      <c r="BT721" s="227"/>
      <c r="BU721" s="227"/>
      <c r="BV721" s="238"/>
      <c r="BW721" s="227"/>
      <c r="BX721" s="227"/>
      <c r="BY721" s="238"/>
      <c r="BZ721" s="227"/>
      <c r="CA721" s="227"/>
      <c r="CB721" s="238"/>
      <c r="CC721" s="227"/>
      <c r="CD721" s="227"/>
      <c r="CE721" s="238"/>
      <c r="CF721" s="227"/>
      <c r="CG721" s="227"/>
      <c r="CH721" s="238"/>
      <c r="CI721" s="227"/>
      <c r="CJ721" s="227"/>
      <c r="CK721" s="238"/>
      <c r="CL721" s="227"/>
      <c r="CM721" s="227"/>
      <c r="CN721" s="238"/>
      <c r="CO721" s="227"/>
      <c r="CP721" s="227"/>
      <c r="CQ721" s="238"/>
      <c r="CR721" s="227"/>
      <c r="CS721" s="227"/>
      <c r="CT721" s="238"/>
      <c r="CU721" s="227"/>
      <c r="CV721" s="227"/>
      <c r="CW721" s="238"/>
      <c r="CX721" s="227"/>
      <c r="CY721" s="227"/>
      <c r="CZ721" s="238"/>
      <c r="DA721" s="227"/>
      <c r="DB721" s="227"/>
      <c r="DC721" s="238"/>
      <c r="DD721" s="227"/>
      <c r="DE721" s="227"/>
      <c r="DF721" s="238"/>
      <c r="DG721" s="227"/>
      <c r="DH721" s="227"/>
      <c r="DI721" s="238"/>
      <c r="DJ721" s="227"/>
      <c r="DK721" s="227"/>
      <c r="DL721" s="238"/>
      <c r="DM721" s="227"/>
      <c r="DN721" s="227"/>
      <c r="DO721" s="238"/>
      <c r="DP721" s="227"/>
      <c r="DQ721" s="227"/>
      <c r="DR721" s="238"/>
      <c r="DS721" s="227"/>
      <c r="DT721" s="227"/>
      <c r="DU721" s="238"/>
      <c r="DV721" s="271"/>
      <c r="DW721" s="271"/>
      <c r="DX721" s="245"/>
      <c r="DY721" s="271"/>
      <c r="DZ721" s="271"/>
      <c r="EA721" s="245"/>
      <c r="EB721" s="271"/>
      <c r="EC721" s="271"/>
      <c r="ED721" s="245"/>
      <c r="EE721" s="271"/>
      <c r="EF721" s="271"/>
      <c r="EG721" s="245"/>
      <c r="EH721" s="271"/>
      <c r="EI721" s="271"/>
      <c r="EJ721" s="245"/>
      <c r="EK721" s="271"/>
      <c r="EL721" s="271"/>
      <c r="EM721" s="245"/>
      <c r="EN721" s="271"/>
      <c r="EO721" s="271"/>
      <c r="EP721" s="245"/>
      <c r="EQ721" s="271"/>
      <c r="ER721" s="271"/>
      <c r="ES721" s="245"/>
      <c r="ET721" s="271"/>
      <c r="EU721" s="271"/>
      <c r="EV721" s="245"/>
      <c r="EW721" s="271"/>
      <c r="EX721" s="271"/>
      <c r="EY721" s="245"/>
      <c r="EZ721" s="271"/>
      <c r="FA721" s="271"/>
      <c r="FB721" s="245"/>
      <c r="FC721" s="271"/>
      <c r="FD721" s="271"/>
      <c r="FE721" s="245"/>
      <c r="FF721" s="271"/>
      <c r="FG721" s="271"/>
      <c r="FH721" s="245"/>
      <c r="FI721" s="271"/>
      <c r="FJ721" s="271"/>
      <c r="FK721" s="245"/>
      <c r="FL721" s="271"/>
      <c r="FM721" s="271"/>
      <c r="FN721" s="245"/>
      <c r="FO721" s="271"/>
      <c r="FP721" s="271"/>
      <c r="FQ721" s="245"/>
      <c r="FR721" s="271"/>
      <c r="FS721" s="271"/>
      <c r="FT721" s="245"/>
      <c r="FU721" s="271"/>
      <c r="FV721" s="271"/>
      <c r="FW721" s="245"/>
      <c r="FX721" s="271"/>
      <c r="FY721" s="271"/>
      <c r="FZ721" s="245"/>
      <c r="GA721" s="271"/>
      <c r="GB721" s="271"/>
      <c r="GC721" s="245"/>
      <c r="GD721" s="271"/>
      <c r="GE721" s="271"/>
      <c r="GF721" s="245"/>
      <c r="GG721" s="271"/>
      <c r="GH721" s="271"/>
      <c r="GI721" s="245"/>
      <c r="GJ721" s="271"/>
      <c r="GK721" s="271"/>
      <c r="GL721" s="245"/>
      <c r="GM721" s="271"/>
      <c r="GN721" s="271"/>
      <c r="GO721" s="245"/>
      <c r="GP721" s="271"/>
      <c r="GQ721" s="271"/>
      <c r="GR721" s="245"/>
      <c r="GS721" s="271"/>
      <c r="GT721" s="271"/>
      <c r="GU721" s="245"/>
      <c r="GV721" s="271"/>
      <c r="GW721" s="271"/>
      <c r="GX721" s="245"/>
      <c r="GY721" s="271"/>
      <c r="GZ721" s="271"/>
      <c r="HA721" s="245"/>
      <c r="HB721" s="271"/>
      <c r="HC721" s="271"/>
      <c r="HD721" s="245"/>
      <c r="HE721" s="271"/>
      <c r="HF721" s="271"/>
      <c r="HG721" s="245"/>
      <c r="HH721" s="271"/>
      <c r="HI721" s="271"/>
      <c r="HJ721" s="245"/>
      <c r="HK721" s="271"/>
      <c r="HL721" s="271"/>
      <c r="HM721" s="245"/>
      <c r="HN721" s="271"/>
      <c r="HO721" s="271"/>
      <c r="HP721" s="245"/>
      <c r="HQ721" s="271"/>
      <c r="HR721" s="271"/>
      <c r="HS721" s="245"/>
      <c r="HT721" s="271"/>
      <c r="HU721" s="271"/>
      <c r="HV721" s="245"/>
      <c r="HW721" s="271"/>
      <c r="HX721" s="271"/>
      <c r="HY721" s="245"/>
      <c r="HZ721" s="271"/>
      <c r="IA721" s="271"/>
      <c r="IB721" s="245"/>
      <c r="IC721" s="271"/>
      <c r="ID721" s="271"/>
      <c r="IE721" s="245"/>
      <c r="IF721" s="271"/>
      <c r="IG721" s="271"/>
      <c r="IH721" s="245"/>
      <c r="II721" s="271"/>
      <c r="IJ721" s="271"/>
      <c r="IK721" s="245"/>
      <c r="IL721" s="271"/>
      <c r="IM721" s="271"/>
      <c r="IN721" s="245"/>
      <c r="IO721" s="271"/>
      <c r="IP721" s="271"/>
      <c r="IQ721" s="245"/>
      <c r="IR721" s="271"/>
      <c r="IS721" s="271"/>
      <c r="IT721" s="245"/>
      <c r="IU721" s="271"/>
      <c r="IV721" s="271"/>
      <c r="IW721" s="245"/>
      <c r="IX721" s="271"/>
      <c r="IY721" s="271"/>
      <c r="IZ721" s="245"/>
      <c r="JA721" s="271"/>
      <c r="JB721" s="271"/>
      <c r="JC721" s="245"/>
      <c r="JD721" s="271"/>
      <c r="JE721" s="271"/>
      <c r="JF721" s="245"/>
      <c r="JG721" s="271"/>
      <c r="JH721" s="271"/>
      <c r="JI721" s="245"/>
      <c r="JJ721" s="271"/>
      <c r="JK721" s="271"/>
      <c r="JL721" s="245"/>
      <c r="JM721" s="271"/>
      <c r="JN721" s="271"/>
      <c r="JO721" s="245"/>
      <c r="JP721" s="271"/>
      <c r="JQ721" s="271"/>
      <c r="JR721" s="245"/>
      <c r="JS721" s="271"/>
      <c r="JT721" s="271"/>
      <c r="JU721" s="245"/>
      <c r="JV721" s="271"/>
      <c r="JW721" s="271"/>
      <c r="JX721" s="245"/>
      <c r="JY721" s="271"/>
      <c r="JZ721" s="271"/>
      <c r="KA721" s="245"/>
      <c r="KB721" s="271"/>
      <c r="KC721" s="271"/>
      <c r="KD721" s="245"/>
      <c r="KE721" s="271"/>
      <c r="KF721" s="271"/>
      <c r="KG721" s="245"/>
      <c r="KH721" s="271"/>
      <c r="KI721" s="271"/>
      <c r="KJ721" s="245"/>
      <c r="KK721" s="271"/>
      <c r="KL721" s="271"/>
      <c r="KM721" s="245"/>
      <c r="KN721" s="271"/>
      <c r="KO721" s="271"/>
      <c r="KP721" s="245"/>
      <c r="KQ721" s="271"/>
      <c r="KR721" s="271"/>
      <c r="KS721" s="245"/>
      <c r="KT721" s="271"/>
      <c r="KU721" s="271"/>
      <c r="KV721" s="245"/>
      <c r="KW721" s="271"/>
      <c r="KX721" s="271"/>
      <c r="KY721" s="245"/>
      <c r="KZ721" s="271"/>
      <c r="LA721" s="271"/>
      <c r="LB721" s="245"/>
      <c r="LC721" s="271"/>
      <c r="LD721" s="271"/>
      <c r="LE721" s="245"/>
      <c r="LF721" s="271"/>
      <c r="LG721" s="271"/>
      <c r="LH721" s="245"/>
      <c r="LI721" s="271"/>
      <c r="LJ721" s="271"/>
      <c r="LK721" s="245"/>
      <c r="LL721" s="271"/>
      <c r="LM721" s="271"/>
      <c r="LN721" s="245"/>
      <c r="LO721" s="271"/>
      <c r="LP721" s="271"/>
      <c r="LQ721" s="245"/>
      <c r="LR721" s="271"/>
      <c r="LS721" s="271"/>
      <c r="LT721" s="245"/>
      <c r="LU721" s="271"/>
      <c r="LV721" s="271"/>
      <c r="LW721" s="245"/>
      <c r="LX721" s="271"/>
      <c r="LY721" s="271"/>
      <c r="LZ721" s="245"/>
      <c r="MA721" s="271"/>
      <c r="MB721" s="271"/>
      <c r="MC721" s="245"/>
      <c r="MD721" s="271"/>
      <c r="ME721" s="271"/>
      <c r="MF721" s="245"/>
      <c r="MG721" s="271"/>
      <c r="MH721" s="271"/>
      <c r="MI721" s="245"/>
      <c r="MJ721" s="271"/>
      <c r="MK721" s="271"/>
      <c r="ML721" s="245"/>
      <c r="MM721" s="271"/>
      <c r="MN721" s="271"/>
      <c r="MO721" s="245"/>
      <c r="MP721" s="271"/>
      <c r="MQ721" s="271"/>
      <c r="MR721" s="245"/>
      <c r="MS721" s="271"/>
      <c r="MT721" s="271"/>
      <c r="MU721" s="245"/>
      <c r="MV721" s="271"/>
      <c r="MW721" s="271"/>
      <c r="MX721" s="245"/>
      <c r="MY721" s="271"/>
      <c r="MZ721" s="271"/>
      <c r="NA721" s="245"/>
      <c r="NB721" s="271"/>
      <c r="NC721" s="271"/>
      <c r="ND721" s="245"/>
      <c r="NE721" s="271"/>
      <c r="NF721" s="271"/>
      <c r="NG721" s="245"/>
      <c r="NH721" s="271"/>
      <c r="NI721" s="271"/>
      <c r="NJ721" s="245"/>
      <c r="NK721" s="271"/>
      <c r="NL721" s="271"/>
      <c r="NM721" s="245"/>
      <c r="NN721" s="271"/>
      <c r="NO721" s="271"/>
      <c r="NP721" s="245"/>
      <c r="NQ721" s="271"/>
      <c r="NR721" s="271"/>
      <c r="NS721" s="245"/>
      <c r="NT721" s="271"/>
      <c r="NU721" s="271"/>
      <c r="NV721" s="245"/>
      <c r="NW721" s="271"/>
      <c r="NX721" s="271"/>
      <c r="NY721" s="245"/>
      <c r="NZ721" s="271"/>
      <c r="OA721" s="271"/>
      <c r="OB721" s="245"/>
      <c r="OC721" s="271"/>
      <c r="OD721" s="271"/>
      <c r="OE721" s="245"/>
      <c r="OF721" s="271"/>
      <c r="OG721" s="271"/>
      <c r="OH721" s="245"/>
      <c r="OI721" s="271"/>
      <c r="OJ721" s="271"/>
      <c r="OK721" s="245"/>
      <c r="OL721" s="271"/>
      <c r="OM721" s="271"/>
      <c r="ON721" s="245"/>
      <c r="OO721" s="271"/>
      <c r="OP721" s="271"/>
      <c r="OQ721" s="245"/>
      <c r="OR721" s="271"/>
      <c r="OS721" s="271"/>
      <c r="OT721" s="245"/>
      <c r="OU721" s="271"/>
      <c r="OV721" s="271"/>
      <c r="OW721" s="245"/>
      <c r="OX721" s="271"/>
      <c r="OY721" s="271"/>
      <c r="OZ721" s="245"/>
      <c r="PA721" s="271"/>
      <c r="PB721" s="271"/>
      <c r="PC721" s="245"/>
      <c r="PD721" s="271"/>
      <c r="PE721" s="271"/>
      <c r="PF721" s="245"/>
      <c r="PG721" s="271"/>
      <c r="PH721" s="271"/>
      <c r="PI721" s="245"/>
      <c r="PJ721" s="271"/>
      <c r="PK721" s="271"/>
      <c r="PL721" s="245"/>
      <c r="PM721" s="271"/>
      <c r="PN721" s="271"/>
      <c r="PO721" s="245"/>
      <c r="PP721" s="271"/>
      <c r="PQ721" s="271"/>
      <c r="PR721" s="245"/>
      <c r="PS721" s="271"/>
      <c r="PT721" s="271"/>
      <c r="PU721" s="245"/>
      <c r="PV721" s="271"/>
      <c r="PW721" s="271"/>
      <c r="PX721" s="245"/>
      <c r="PY721" s="271"/>
      <c r="PZ721" s="271"/>
      <c r="QA721" s="245"/>
      <c r="QB721" s="271"/>
      <c r="QC721" s="271"/>
      <c r="QD721" s="245"/>
      <c r="QE721" s="271"/>
      <c r="QF721" s="271"/>
      <c r="QG721" s="245"/>
      <c r="QH721" s="271"/>
      <c r="QI721" s="271"/>
      <c r="QJ721" s="245"/>
      <c r="QK721" s="271"/>
      <c r="QL721" s="271"/>
      <c r="QM721" s="245"/>
      <c r="QN721" s="271"/>
      <c r="QO721" s="271"/>
      <c r="QP721" s="245"/>
      <c r="QQ721" s="271"/>
      <c r="QR721" s="271"/>
      <c r="QS721" s="245"/>
      <c r="QT721" s="271"/>
      <c r="QU721" s="271"/>
      <c r="QV721" s="245"/>
      <c r="QW721" s="271"/>
      <c r="QX721" s="271"/>
      <c r="QY721" s="245"/>
      <c r="QZ721" s="271"/>
      <c r="RA721" s="271"/>
      <c r="RB721" s="245"/>
      <c r="RC721" s="271"/>
      <c r="RD721" s="271"/>
      <c r="RE721" s="245"/>
      <c r="RF721" s="271"/>
    </row>
    <row r="722" spans="1:474" x14ac:dyDescent="0.2">
      <c r="A722" s="261"/>
      <c r="B722" s="283"/>
      <c r="C722" s="283"/>
      <c r="D722" s="283"/>
      <c r="E722" s="279" t="s">
        <v>292</v>
      </c>
      <c r="F722" s="238"/>
      <c r="G722" s="238"/>
      <c r="H722" s="262"/>
      <c r="I722" s="262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1"/>
      <c r="B723" s="283"/>
      <c r="C723" s="283"/>
      <c r="D723" s="283"/>
      <c r="E723" s="279" t="s">
        <v>293</v>
      </c>
      <c r="F723" s="238"/>
      <c r="G723" s="238"/>
      <c r="H723" s="262"/>
      <c r="I723" s="262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1"/>
      <c r="B724" s="283"/>
      <c r="C724" s="283"/>
      <c r="D724" s="283"/>
      <c r="E724" s="279" t="s">
        <v>292</v>
      </c>
      <c r="F724" s="238"/>
      <c r="G724" s="238"/>
      <c r="H724" s="262"/>
      <c r="I724" s="262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1"/>
      <c r="B725" s="283"/>
      <c r="C725" s="283"/>
      <c r="D725" s="283"/>
      <c r="E725" s="279" t="s">
        <v>293</v>
      </c>
      <c r="F725" s="238"/>
      <c r="G725" s="238"/>
      <c r="H725" s="262"/>
      <c r="I725" s="262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1"/>
      <c r="B726" s="283"/>
      <c r="C726" s="283"/>
      <c r="D726" s="283"/>
      <c r="E726" s="279" t="s">
        <v>292</v>
      </c>
      <c r="F726" s="238"/>
      <c r="G726" s="238"/>
      <c r="H726" s="262"/>
      <c r="I726" s="262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1"/>
      <c r="B727" s="283"/>
      <c r="C727" s="283"/>
      <c r="D727" s="283"/>
      <c r="E727" s="279" t="s">
        <v>293</v>
      </c>
      <c r="F727" s="238"/>
      <c r="G727" s="238"/>
      <c r="H727" s="262"/>
      <c r="I727" s="262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1"/>
      <c r="B728" s="283"/>
      <c r="C728" s="283"/>
      <c r="D728" s="283"/>
      <c r="E728" s="279" t="s">
        <v>292</v>
      </c>
      <c r="F728" s="238"/>
      <c r="G728" s="238"/>
      <c r="H728" s="262"/>
      <c r="I728" s="262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1"/>
      <c r="B729" s="283"/>
      <c r="C729" s="283"/>
      <c r="D729" s="283"/>
      <c r="E729" s="279" t="s">
        <v>293</v>
      </c>
      <c r="F729" s="238"/>
      <c r="G729" s="238"/>
      <c r="H729" s="262"/>
      <c r="I729" s="262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1"/>
      <c r="B730" s="283"/>
      <c r="C730" s="283"/>
      <c r="D730" s="283"/>
      <c r="E730" s="279" t="s">
        <v>292</v>
      </c>
      <c r="F730" s="238"/>
      <c r="G730" s="238"/>
      <c r="H730" s="262"/>
      <c r="I730" s="262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1"/>
      <c r="B731" s="283"/>
      <c r="C731" s="283"/>
      <c r="D731" s="283"/>
      <c r="E731" s="279" t="s">
        <v>293</v>
      </c>
      <c r="F731" s="238"/>
      <c r="G731" s="238"/>
      <c r="H731" s="262"/>
      <c r="I731" s="262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1"/>
      <c r="B732" s="283"/>
      <c r="C732" s="283"/>
      <c r="D732" s="283"/>
      <c r="E732" s="279" t="s">
        <v>292</v>
      </c>
      <c r="F732" s="238"/>
      <c r="G732" s="238"/>
      <c r="H732" s="262"/>
      <c r="I732" s="262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1"/>
      <c r="B733" s="283"/>
      <c r="C733" s="283"/>
      <c r="D733" s="283"/>
      <c r="E733" s="279" t="s">
        <v>293</v>
      </c>
      <c r="F733" s="238"/>
      <c r="G733" s="238"/>
      <c r="H733" s="262"/>
      <c r="I733" s="262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1"/>
      <c r="B734" s="283"/>
      <c r="C734" s="283"/>
      <c r="D734" s="283"/>
      <c r="E734" s="279" t="s">
        <v>292</v>
      </c>
      <c r="F734" s="238"/>
      <c r="G734" s="238"/>
      <c r="H734" s="262"/>
      <c r="I734" s="262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1"/>
      <c r="B735" s="283"/>
      <c r="C735" s="283"/>
      <c r="D735" s="283"/>
      <c r="E735" s="279" t="s">
        <v>293</v>
      </c>
      <c r="F735" s="238"/>
      <c r="G735" s="238"/>
      <c r="H735" s="262"/>
      <c r="I735" s="262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1"/>
      <c r="B736" s="283"/>
      <c r="C736" s="283"/>
      <c r="D736" s="283"/>
      <c r="E736" s="279" t="s">
        <v>292</v>
      </c>
      <c r="F736" s="238"/>
      <c r="G736" s="238"/>
      <c r="H736" s="262"/>
      <c r="I736" s="262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1"/>
      <c r="B737" s="283"/>
      <c r="C737" s="283"/>
      <c r="D737" s="283"/>
      <c r="E737" s="279" t="s">
        <v>293</v>
      </c>
      <c r="F737" s="238"/>
      <c r="G737" s="238"/>
      <c r="H737" s="262"/>
      <c r="I737" s="262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1"/>
      <c r="B738" s="283"/>
      <c r="C738" s="283"/>
      <c r="D738" s="283"/>
      <c r="E738" s="279" t="s">
        <v>292</v>
      </c>
      <c r="F738" s="238"/>
      <c r="G738" s="238"/>
      <c r="H738" s="262"/>
      <c r="I738" s="262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1"/>
      <c r="B739" s="283"/>
      <c r="C739" s="283"/>
      <c r="D739" s="283"/>
      <c r="E739" s="279" t="s">
        <v>293</v>
      </c>
      <c r="F739" s="238"/>
      <c r="G739" s="238"/>
      <c r="H739" s="262"/>
      <c r="I739" s="262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1"/>
      <c r="B740" s="283"/>
      <c r="C740" s="283"/>
      <c r="D740" s="283"/>
      <c r="E740" s="279" t="s">
        <v>292</v>
      </c>
      <c r="F740" s="238"/>
      <c r="G740" s="238"/>
      <c r="H740" s="262"/>
      <c r="I740" s="262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1"/>
      <c r="B741" s="283"/>
      <c r="C741" s="283"/>
      <c r="D741" s="283"/>
      <c r="E741" s="279" t="s">
        <v>293</v>
      </c>
      <c r="F741" s="238"/>
      <c r="G741" s="238"/>
      <c r="H741" s="262"/>
      <c r="I741" s="262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1"/>
      <c r="B742" s="283"/>
      <c r="C742" s="283"/>
      <c r="D742" s="283"/>
      <c r="E742" s="279" t="s">
        <v>292</v>
      </c>
      <c r="F742" s="238"/>
      <c r="G742" s="238"/>
      <c r="H742" s="262"/>
      <c r="I742" s="262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1"/>
      <c r="B743" s="283"/>
      <c r="C743" s="283"/>
      <c r="D743" s="283"/>
      <c r="E743" s="279" t="s">
        <v>293</v>
      </c>
      <c r="F743" s="238"/>
      <c r="G743" s="238"/>
      <c r="H743" s="262"/>
      <c r="I743" s="262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1"/>
      <c r="B744" s="283"/>
      <c r="C744" s="283"/>
      <c r="D744" s="283"/>
      <c r="E744" s="279" t="s">
        <v>292</v>
      </c>
      <c r="F744" s="227"/>
      <c r="G744" s="227"/>
      <c r="H744" s="262"/>
      <c r="I744" s="262"/>
      <c r="J744" s="227"/>
      <c r="K744" s="238"/>
      <c r="L744" s="227"/>
      <c r="M744" s="227"/>
      <c r="N744" s="238"/>
      <c r="O744" s="227"/>
      <c r="P744" s="227"/>
      <c r="Q744" s="238"/>
      <c r="R744" s="227"/>
      <c r="S744" s="227"/>
      <c r="T744" s="238"/>
      <c r="U744" s="227"/>
      <c r="V744" s="227"/>
      <c r="W744" s="238"/>
      <c r="X744" s="227"/>
      <c r="Y744" s="227"/>
      <c r="Z744" s="238"/>
      <c r="AA744" s="227"/>
      <c r="AB744" s="227"/>
      <c r="AC744" s="238"/>
      <c r="AD744" s="227"/>
      <c r="AE744" s="227"/>
      <c r="AF744" s="238"/>
      <c r="AG744" s="227"/>
      <c r="AH744" s="227"/>
      <c r="AI744" s="238"/>
      <c r="AJ744" s="227"/>
      <c r="AK744" s="227"/>
      <c r="AL744" s="238"/>
      <c r="AM744" s="227"/>
      <c r="AN744" s="227"/>
      <c r="AO744" s="238"/>
      <c r="AP744" s="227"/>
      <c r="AQ744" s="227"/>
      <c r="AR744" s="238"/>
      <c r="AS744" s="227"/>
      <c r="AT744" s="227"/>
      <c r="AU744" s="238"/>
      <c r="AV744" s="227"/>
      <c r="AW744" s="227"/>
      <c r="AX744" s="238"/>
      <c r="AY744" s="227"/>
      <c r="AZ744" s="227"/>
      <c r="BA744" s="238"/>
      <c r="BB744" s="227"/>
      <c r="BC744" s="227"/>
      <c r="BD744" s="238"/>
      <c r="BE744" s="227"/>
      <c r="BF744" s="227"/>
      <c r="BG744" s="238"/>
      <c r="BH744" s="227"/>
      <c r="BI744" s="227"/>
      <c r="BJ744" s="238"/>
      <c r="BK744" s="227"/>
      <c r="BL744" s="227"/>
      <c r="BM744" s="238"/>
      <c r="BN744" s="227"/>
      <c r="BO744" s="227"/>
      <c r="BP744" s="238"/>
      <c r="BQ744" s="227"/>
      <c r="BR744" s="227"/>
      <c r="BS744" s="238"/>
      <c r="BT744" s="227"/>
      <c r="BU744" s="227"/>
      <c r="BV744" s="238"/>
      <c r="BW744" s="227"/>
      <c r="BX744" s="227"/>
      <c r="BY744" s="238"/>
      <c r="BZ744" s="227"/>
      <c r="CA744" s="227"/>
      <c r="CB744" s="238"/>
      <c r="CC744" s="227"/>
      <c r="CD744" s="227"/>
      <c r="CE744" s="238"/>
      <c r="CF744" s="227"/>
      <c r="CG744" s="227"/>
      <c r="CH744" s="238"/>
      <c r="CI744" s="227"/>
      <c r="CJ744" s="227"/>
      <c r="CK744" s="238"/>
      <c r="CL744" s="227"/>
      <c r="CM744" s="227"/>
      <c r="CN744" s="238"/>
      <c r="CO744" s="227"/>
      <c r="CP744" s="227"/>
      <c r="CQ744" s="238"/>
      <c r="CR744" s="227"/>
      <c r="CS744" s="227"/>
      <c r="CT744" s="238"/>
      <c r="CU744" s="227"/>
      <c r="CV744" s="227"/>
      <c r="CW744" s="238"/>
      <c r="CX744" s="227"/>
      <c r="CY744" s="227"/>
      <c r="CZ744" s="238"/>
      <c r="DA744" s="227"/>
      <c r="DB744" s="227"/>
      <c r="DC744" s="238"/>
      <c r="DD744" s="227"/>
      <c r="DE744" s="227"/>
      <c r="DF744" s="238"/>
      <c r="DG744" s="227"/>
      <c r="DH744" s="227"/>
      <c r="DI744" s="238"/>
      <c r="DJ744" s="227"/>
      <c r="DK744" s="227"/>
      <c r="DL744" s="238"/>
      <c r="DM744" s="227"/>
      <c r="DN744" s="227"/>
      <c r="DO744" s="238"/>
      <c r="DP744" s="227"/>
      <c r="DQ744" s="227"/>
      <c r="DR744" s="238"/>
      <c r="DS744" s="227"/>
      <c r="DT744" s="227"/>
      <c r="DU744" s="238"/>
      <c r="DV744" s="271"/>
      <c r="DW744" s="271"/>
      <c r="DX744" s="245"/>
      <c r="DY744" s="271"/>
      <c r="DZ744" s="271"/>
      <c r="EA744" s="245"/>
      <c r="EB744" s="271"/>
      <c r="EC744" s="271"/>
      <c r="ED744" s="245"/>
      <c r="EE744" s="271"/>
      <c r="EF744" s="271"/>
      <c r="EG744" s="245"/>
      <c r="EH744" s="271"/>
      <c r="EI744" s="271"/>
      <c r="EJ744" s="245"/>
      <c r="EK744" s="271"/>
      <c r="EL744" s="271"/>
      <c r="EM744" s="245"/>
      <c r="EN744" s="271"/>
      <c r="EO744" s="271"/>
      <c r="EP744" s="245"/>
      <c r="EQ744" s="271"/>
      <c r="ER744" s="271"/>
      <c r="ES744" s="245"/>
      <c r="ET744" s="271"/>
      <c r="EU744" s="271"/>
      <c r="EV744" s="245"/>
      <c r="EW744" s="271"/>
      <c r="EX744" s="271"/>
      <c r="EY744" s="245"/>
      <c r="EZ744" s="271"/>
      <c r="FA744" s="271"/>
      <c r="FB744" s="245"/>
      <c r="FC744" s="271"/>
      <c r="FD744" s="271"/>
      <c r="FE744" s="245"/>
      <c r="FF744" s="271"/>
      <c r="FG744" s="271"/>
      <c r="FH744" s="245"/>
      <c r="FI744" s="271"/>
      <c r="FJ744" s="271"/>
      <c r="FK744" s="245"/>
      <c r="FL744" s="271"/>
      <c r="FM744" s="271"/>
      <c r="FN744" s="245"/>
      <c r="FO744" s="271"/>
      <c r="FP744" s="271"/>
      <c r="FQ744" s="245"/>
      <c r="FR744" s="271"/>
      <c r="FS744" s="271"/>
      <c r="FT744" s="245"/>
      <c r="FU744" s="271"/>
      <c r="FV744" s="271"/>
      <c r="FW744" s="245"/>
      <c r="FX744" s="271"/>
      <c r="FY744" s="271"/>
      <c r="FZ744" s="245"/>
      <c r="GA744" s="271"/>
      <c r="GB744" s="271"/>
      <c r="GC744" s="245"/>
      <c r="GD744" s="271"/>
      <c r="GE744" s="271"/>
      <c r="GF744" s="245"/>
      <c r="GG744" s="271"/>
      <c r="GH744" s="271"/>
      <c r="GI744" s="245"/>
      <c r="GJ744" s="271"/>
      <c r="GK744" s="271"/>
      <c r="GL744" s="245"/>
      <c r="GM744" s="271"/>
      <c r="GN744" s="271"/>
      <c r="GO744" s="245"/>
      <c r="GP744" s="271"/>
      <c r="GQ744" s="271"/>
      <c r="GR744" s="245"/>
      <c r="GS744" s="271"/>
      <c r="GT744" s="271"/>
      <c r="GU744" s="245"/>
      <c r="GV744" s="271"/>
      <c r="GW744" s="271"/>
      <c r="GX744" s="245"/>
      <c r="GY744" s="271"/>
      <c r="GZ744" s="271"/>
      <c r="HA744" s="245"/>
      <c r="HB744" s="271"/>
      <c r="HC744" s="271"/>
      <c r="HD744" s="245"/>
      <c r="HE744" s="271"/>
      <c r="HF744" s="271"/>
      <c r="HG744" s="245"/>
      <c r="HH744" s="271"/>
      <c r="HI744" s="271"/>
      <c r="HJ744" s="245"/>
      <c r="HK744" s="271"/>
      <c r="HL744" s="271"/>
      <c r="HM744" s="245"/>
      <c r="HN744" s="271"/>
      <c r="HO744" s="271"/>
      <c r="HP744" s="245"/>
      <c r="HQ744" s="271"/>
      <c r="HR744" s="271"/>
      <c r="HS744" s="245"/>
      <c r="HT744" s="271"/>
      <c r="HU744" s="271"/>
      <c r="HV744" s="245"/>
      <c r="HW744" s="271"/>
      <c r="HX744" s="271"/>
      <c r="HY744" s="245"/>
      <c r="HZ744" s="271"/>
      <c r="IA744" s="271"/>
      <c r="IB744" s="245"/>
      <c r="IC744" s="271"/>
      <c r="ID744" s="271"/>
      <c r="IE744" s="245"/>
      <c r="IF744" s="271"/>
      <c r="IG744" s="271"/>
      <c r="IH744" s="245"/>
      <c r="II744" s="271"/>
      <c r="IJ744" s="271"/>
      <c r="IK744" s="245"/>
      <c r="IL744" s="271"/>
      <c r="IM744" s="271"/>
      <c r="IN744" s="245"/>
      <c r="IO744" s="271"/>
      <c r="IP744" s="271"/>
      <c r="IQ744" s="245"/>
      <c r="IR744" s="271"/>
      <c r="IS744" s="271"/>
      <c r="IT744" s="245"/>
      <c r="IU744" s="271"/>
      <c r="IV744" s="271"/>
      <c r="IW744" s="245"/>
      <c r="IX744" s="271"/>
      <c r="IY744" s="271"/>
      <c r="IZ744" s="245"/>
      <c r="JA744" s="271"/>
      <c r="JB744" s="271"/>
      <c r="JC744" s="245"/>
      <c r="JD744" s="271"/>
      <c r="JE744" s="271"/>
      <c r="JF744" s="245"/>
      <c r="JG744" s="271"/>
      <c r="JH744" s="271"/>
      <c r="JI744" s="245"/>
      <c r="JJ744" s="271"/>
      <c r="JK744" s="271"/>
      <c r="JL744" s="245"/>
      <c r="JM744" s="271"/>
      <c r="JN744" s="271"/>
      <c r="JO744" s="245"/>
      <c r="JP744" s="271"/>
      <c r="JQ744" s="271"/>
      <c r="JR744" s="245"/>
      <c r="JS744" s="271"/>
      <c r="JT744" s="271"/>
      <c r="JU744" s="245"/>
      <c r="JV744" s="271"/>
      <c r="JW744" s="271"/>
      <c r="JX744" s="245"/>
      <c r="JY744" s="271"/>
      <c r="JZ744" s="271"/>
      <c r="KA744" s="245"/>
      <c r="KB744" s="271"/>
      <c r="KC744" s="271"/>
      <c r="KD744" s="245"/>
      <c r="KE744" s="271"/>
      <c r="KF744" s="271"/>
      <c r="KG744" s="245"/>
      <c r="KH744" s="271"/>
      <c r="KI744" s="271"/>
      <c r="KJ744" s="245"/>
      <c r="KK744" s="271"/>
      <c r="KL744" s="271"/>
      <c r="KM744" s="245"/>
      <c r="KN744" s="271"/>
      <c r="KO744" s="271"/>
      <c r="KP744" s="245"/>
      <c r="KQ744" s="271"/>
      <c r="KR744" s="271"/>
      <c r="KS744" s="245"/>
      <c r="KT744" s="271"/>
      <c r="KU744" s="271"/>
      <c r="KV744" s="245"/>
      <c r="KW744" s="271"/>
      <c r="KX744" s="271"/>
      <c r="KY744" s="245"/>
      <c r="KZ744" s="271"/>
      <c r="LA744" s="271"/>
      <c r="LB744" s="245"/>
      <c r="LC744" s="271"/>
      <c r="LD744" s="271"/>
      <c r="LE744" s="245"/>
      <c r="LF744" s="271"/>
      <c r="LG744" s="271"/>
      <c r="LH744" s="245"/>
      <c r="LI744" s="271"/>
      <c r="LJ744" s="271"/>
      <c r="LK744" s="245"/>
      <c r="LL744" s="271"/>
      <c r="LM744" s="271"/>
      <c r="LN744" s="245"/>
      <c r="LO744" s="271"/>
      <c r="LP744" s="271"/>
      <c r="LQ744" s="245"/>
      <c r="LR744" s="271"/>
      <c r="LS744" s="271"/>
      <c r="LT744" s="245"/>
      <c r="LU744" s="271"/>
      <c r="LV744" s="271"/>
      <c r="LW744" s="245"/>
      <c r="LX744" s="271"/>
      <c r="LY744" s="271"/>
      <c r="LZ744" s="245"/>
      <c r="MA744" s="271"/>
      <c r="MB744" s="271"/>
      <c r="MC744" s="245"/>
      <c r="MD744" s="271"/>
      <c r="ME744" s="271"/>
      <c r="MF744" s="245"/>
      <c r="MG744" s="271"/>
      <c r="MH744" s="271"/>
      <c r="MI744" s="245"/>
      <c r="MJ744" s="271"/>
      <c r="MK744" s="271"/>
      <c r="ML744" s="245"/>
      <c r="MM744" s="271"/>
      <c r="MN744" s="271"/>
      <c r="MO744" s="245"/>
      <c r="MP744" s="271"/>
      <c r="MQ744" s="271"/>
      <c r="MR744" s="245"/>
      <c r="MS744" s="271"/>
      <c r="MT744" s="271"/>
      <c r="MU744" s="245"/>
      <c r="MV744" s="271"/>
      <c r="MW744" s="271"/>
      <c r="MX744" s="245"/>
      <c r="MY744" s="271"/>
      <c r="MZ744" s="271"/>
      <c r="NA744" s="245"/>
      <c r="NB744" s="271"/>
      <c r="NC744" s="271"/>
      <c r="ND744" s="245"/>
      <c r="NE744" s="271"/>
      <c r="NF744" s="271"/>
      <c r="NG744" s="245"/>
      <c r="NH744" s="271"/>
      <c r="NI744" s="271"/>
      <c r="NJ744" s="245"/>
      <c r="NK744" s="271"/>
      <c r="NL744" s="271"/>
      <c r="NM744" s="245"/>
      <c r="NN744" s="271"/>
      <c r="NO744" s="271"/>
      <c r="NP744" s="245"/>
      <c r="NQ744" s="271"/>
      <c r="NR744" s="271"/>
      <c r="NS744" s="245"/>
      <c r="NT744" s="271"/>
      <c r="NU744" s="271"/>
      <c r="NV744" s="245"/>
      <c r="NW744" s="271"/>
      <c r="NX744" s="271"/>
      <c r="NY744" s="245"/>
      <c r="NZ744" s="271"/>
      <c r="OA744" s="271"/>
      <c r="OB744" s="245"/>
      <c r="OC744" s="271"/>
      <c r="OD744" s="271"/>
      <c r="OE744" s="245"/>
      <c r="OF744" s="271"/>
      <c r="OG744" s="271"/>
      <c r="OH744" s="245"/>
      <c r="OI744" s="271"/>
      <c r="OJ744" s="271"/>
      <c r="OK744" s="245"/>
      <c r="OL744" s="271"/>
      <c r="OM744" s="271"/>
      <c r="ON744" s="245"/>
      <c r="OO744" s="271"/>
      <c r="OP744" s="271"/>
      <c r="OQ744" s="245"/>
      <c r="OR744" s="271"/>
      <c r="OS744" s="271"/>
      <c r="OT744" s="245"/>
      <c r="OU744" s="271"/>
      <c r="OV744" s="271"/>
      <c r="OW744" s="245"/>
      <c r="OX744" s="271"/>
      <c r="OY744" s="271"/>
      <c r="OZ744" s="245"/>
      <c r="PA744" s="271"/>
      <c r="PB744" s="271"/>
      <c r="PC744" s="245"/>
      <c r="PD744" s="271"/>
      <c r="PE744" s="271"/>
      <c r="PF744" s="245"/>
      <c r="PG744" s="271"/>
      <c r="PH744" s="271"/>
      <c r="PI744" s="245"/>
      <c r="PJ744" s="271"/>
      <c r="PK744" s="271"/>
      <c r="PL744" s="245"/>
      <c r="PM744" s="271"/>
      <c r="PN744" s="271"/>
      <c r="PO744" s="245"/>
      <c r="PP744" s="271"/>
      <c r="PQ744" s="271"/>
      <c r="PR744" s="245"/>
      <c r="PS744" s="271"/>
      <c r="PT744" s="271"/>
      <c r="PU744" s="245"/>
      <c r="PV744" s="271"/>
      <c r="PW744" s="271"/>
      <c r="PX744" s="245"/>
      <c r="PY744" s="271"/>
      <c r="PZ744" s="271"/>
      <c r="QA744" s="245"/>
      <c r="QB744" s="271"/>
      <c r="QC744" s="271"/>
      <c r="QD744" s="245"/>
      <c r="QE744" s="271"/>
      <c r="QF744" s="271"/>
      <c r="QG744" s="245"/>
      <c r="QH744" s="271"/>
      <c r="QI744" s="271"/>
      <c r="QJ744" s="245"/>
      <c r="QK744" s="271"/>
      <c r="QL744" s="271"/>
      <c r="QM744" s="245"/>
      <c r="QN744" s="271"/>
      <c r="QO744" s="271"/>
      <c r="QP744" s="245"/>
      <c r="QQ744" s="271"/>
      <c r="QR744" s="271"/>
      <c r="QS744" s="245"/>
      <c r="QT744" s="271"/>
      <c r="QU744" s="271"/>
      <c r="QV744" s="245"/>
      <c r="QW744" s="271"/>
      <c r="QX744" s="271"/>
      <c r="QY744" s="245"/>
      <c r="QZ744" s="271"/>
      <c r="RA744" s="271"/>
      <c r="RB744" s="245"/>
      <c r="RC744" s="271"/>
      <c r="RD744" s="271"/>
      <c r="RE744" s="245"/>
      <c r="RF744" s="271"/>
    </row>
    <row r="745" spans="1:474" x14ac:dyDescent="0.2">
      <c r="A745" s="261"/>
      <c r="B745" s="283"/>
      <c r="C745" s="283"/>
      <c r="D745" s="283"/>
      <c r="E745" s="279" t="s">
        <v>293</v>
      </c>
      <c r="F745" s="238"/>
      <c r="G745" s="238"/>
      <c r="H745" s="262"/>
      <c r="I745" s="262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1"/>
      <c r="B746" s="283"/>
      <c r="C746" s="283"/>
      <c r="D746" s="283"/>
      <c r="E746" s="279" t="s">
        <v>292</v>
      </c>
      <c r="F746" s="238"/>
      <c r="G746" s="238"/>
      <c r="H746" s="262"/>
      <c r="I746" s="262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1"/>
      <c r="B747" s="283"/>
      <c r="C747" s="283"/>
      <c r="D747" s="283"/>
      <c r="E747" s="279" t="s">
        <v>293</v>
      </c>
      <c r="F747" s="238"/>
      <c r="G747" s="238"/>
      <c r="H747" s="262"/>
      <c r="I747" s="262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1"/>
      <c r="B748" s="283"/>
      <c r="C748" s="283"/>
      <c r="D748" s="283"/>
      <c r="E748" s="279" t="s">
        <v>292</v>
      </c>
      <c r="F748" s="238"/>
      <c r="G748" s="238"/>
      <c r="H748" s="262"/>
      <c r="I748" s="262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1"/>
      <c r="B749" s="283"/>
      <c r="C749" s="283"/>
      <c r="D749" s="283"/>
      <c r="E749" s="279" t="s">
        <v>293</v>
      </c>
      <c r="F749" s="227"/>
      <c r="G749" s="227"/>
      <c r="H749" s="262"/>
      <c r="I749" s="262"/>
      <c r="J749" s="227"/>
      <c r="K749" s="238"/>
      <c r="L749" s="227"/>
      <c r="M749" s="227"/>
      <c r="N749" s="238"/>
      <c r="O749" s="227"/>
      <c r="P749" s="227"/>
      <c r="Q749" s="238"/>
      <c r="R749" s="227"/>
      <c r="S749" s="227"/>
      <c r="T749" s="238"/>
      <c r="U749" s="227"/>
      <c r="V749" s="227"/>
      <c r="W749" s="238"/>
      <c r="X749" s="227"/>
      <c r="Y749" s="227"/>
      <c r="Z749" s="238"/>
      <c r="AA749" s="227"/>
      <c r="AB749" s="227"/>
      <c r="AC749" s="238"/>
      <c r="AD749" s="227"/>
      <c r="AE749" s="227"/>
      <c r="AF749" s="238"/>
      <c r="AG749" s="227"/>
      <c r="AH749" s="227"/>
      <c r="AI749" s="238"/>
      <c r="AJ749" s="227"/>
      <c r="AK749" s="227"/>
      <c r="AL749" s="238"/>
      <c r="AM749" s="227"/>
      <c r="AN749" s="227"/>
      <c r="AO749" s="238"/>
      <c r="AP749" s="227"/>
      <c r="AQ749" s="227"/>
      <c r="AR749" s="238"/>
      <c r="AS749" s="227"/>
      <c r="AT749" s="227"/>
      <c r="AU749" s="238"/>
      <c r="AV749" s="227"/>
      <c r="AW749" s="227"/>
      <c r="AX749" s="238"/>
      <c r="AY749" s="227"/>
      <c r="AZ749" s="227"/>
      <c r="BA749" s="238"/>
      <c r="BB749" s="227"/>
      <c r="BC749" s="227"/>
      <c r="BD749" s="238"/>
      <c r="BE749" s="227"/>
      <c r="BF749" s="227"/>
      <c r="BG749" s="238"/>
      <c r="BH749" s="227"/>
      <c r="BI749" s="227"/>
      <c r="BJ749" s="238"/>
      <c r="BK749" s="227"/>
      <c r="BL749" s="227"/>
      <c r="BM749" s="238"/>
      <c r="BN749" s="227"/>
      <c r="BO749" s="227"/>
      <c r="BP749" s="238"/>
      <c r="BQ749" s="227"/>
      <c r="BR749" s="227"/>
      <c r="BS749" s="238"/>
      <c r="BT749" s="227"/>
      <c r="BU749" s="227"/>
      <c r="BV749" s="238"/>
      <c r="BW749" s="227"/>
      <c r="BX749" s="227"/>
      <c r="BY749" s="238"/>
      <c r="BZ749" s="227"/>
      <c r="CA749" s="227"/>
      <c r="CB749" s="238"/>
      <c r="CC749" s="227"/>
      <c r="CD749" s="227"/>
      <c r="CE749" s="238"/>
      <c r="CF749" s="227"/>
      <c r="CG749" s="227"/>
      <c r="CH749" s="238"/>
      <c r="CI749" s="227"/>
      <c r="CJ749" s="227"/>
      <c r="CK749" s="238"/>
      <c r="CL749" s="227"/>
      <c r="CM749" s="227"/>
      <c r="CN749" s="238"/>
      <c r="CO749" s="227"/>
      <c r="CP749" s="227"/>
      <c r="CQ749" s="238"/>
      <c r="CR749" s="227"/>
      <c r="CS749" s="227"/>
      <c r="CT749" s="238"/>
      <c r="CU749" s="227"/>
      <c r="CV749" s="227"/>
      <c r="CW749" s="238"/>
      <c r="CX749" s="227"/>
      <c r="CY749" s="227"/>
      <c r="CZ749" s="238"/>
      <c r="DA749" s="227"/>
      <c r="DB749" s="227"/>
      <c r="DC749" s="238"/>
      <c r="DD749" s="227"/>
      <c r="DE749" s="227"/>
      <c r="DF749" s="238"/>
      <c r="DG749" s="227"/>
      <c r="DH749" s="227"/>
      <c r="DI749" s="238"/>
      <c r="DJ749" s="227"/>
      <c r="DK749" s="227"/>
      <c r="DL749" s="238"/>
      <c r="DM749" s="227"/>
      <c r="DN749" s="227"/>
      <c r="DO749" s="238"/>
      <c r="DP749" s="227"/>
      <c r="DQ749" s="227"/>
      <c r="DR749" s="238"/>
      <c r="DS749" s="227"/>
      <c r="DT749" s="227"/>
      <c r="DU749" s="238"/>
      <c r="DV749" s="271"/>
      <c r="DW749" s="271"/>
      <c r="DX749" s="245"/>
      <c r="DY749" s="271"/>
      <c r="DZ749" s="271"/>
      <c r="EA749" s="245"/>
      <c r="EB749" s="271"/>
      <c r="EC749" s="271"/>
      <c r="ED749" s="245"/>
      <c r="EE749" s="271"/>
      <c r="EF749" s="271"/>
      <c r="EG749" s="245"/>
      <c r="EH749" s="271"/>
      <c r="EI749" s="271"/>
      <c r="EJ749" s="245"/>
      <c r="EK749" s="271"/>
      <c r="EL749" s="271"/>
      <c r="EM749" s="245"/>
      <c r="EN749" s="271"/>
      <c r="EO749" s="271"/>
      <c r="EP749" s="245"/>
      <c r="EQ749" s="271"/>
      <c r="ER749" s="271"/>
      <c r="ES749" s="245"/>
      <c r="ET749" s="271"/>
      <c r="EU749" s="271"/>
      <c r="EV749" s="245"/>
      <c r="EW749" s="271"/>
      <c r="EX749" s="271"/>
      <c r="EY749" s="245"/>
      <c r="EZ749" s="271"/>
      <c r="FA749" s="271"/>
      <c r="FB749" s="245"/>
      <c r="FC749" s="271"/>
      <c r="FD749" s="271"/>
      <c r="FE749" s="245"/>
      <c r="FF749" s="271"/>
      <c r="FG749" s="271"/>
      <c r="FH749" s="245"/>
      <c r="FI749" s="271"/>
      <c r="FJ749" s="271"/>
      <c r="FK749" s="245"/>
      <c r="FL749" s="271"/>
      <c r="FM749" s="271"/>
      <c r="FN749" s="245"/>
      <c r="FO749" s="271"/>
      <c r="FP749" s="271"/>
      <c r="FQ749" s="245"/>
      <c r="FR749" s="271"/>
      <c r="FS749" s="271"/>
      <c r="FT749" s="245"/>
      <c r="FU749" s="271"/>
      <c r="FV749" s="271"/>
      <c r="FW749" s="245"/>
      <c r="FX749" s="271"/>
      <c r="FY749" s="271"/>
      <c r="FZ749" s="245"/>
      <c r="GA749" s="271"/>
      <c r="GB749" s="271"/>
      <c r="GC749" s="245"/>
      <c r="GD749" s="271"/>
      <c r="GE749" s="271"/>
      <c r="GF749" s="245"/>
      <c r="GG749" s="271"/>
      <c r="GH749" s="271"/>
      <c r="GI749" s="245"/>
      <c r="GJ749" s="271"/>
      <c r="GK749" s="271"/>
      <c r="GL749" s="245"/>
      <c r="GM749" s="271"/>
      <c r="GN749" s="271"/>
      <c r="GO749" s="245"/>
      <c r="GP749" s="271"/>
      <c r="GQ749" s="271"/>
      <c r="GR749" s="245"/>
      <c r="GS749" s="271"/>
      <c r="GT749" s="271"/>
      <c r="GU749" s="245"/>
      <c r="GV749" s="271"/>
      <c r="GW749" s="271"/>
      <c r="GX749" s="245"/>
      <c r="GY749" s="271"/>
      <c r="GZ749" s="271"/>
      <c r="HA749" s="245"/>
      <c r="HB749" s="271"/>
      <c r="HC749" s="271"/>
      <c r="HD749" s="245"/>
      <c r="HE749" s="271"/>
      <c r="HF749" s="271"/>
      <c r="HG749" s="245"/>
      <c r="HH749" s="271"/>
      <c r="HI749" s="271"/>
      <c r="HJ749" s="245"/>
      <c r="HK749" s="271"/>
      <c r="HL749" s="271"/>
      <c r="HM749" s="245"/>
      <c r="HN749" s="271"/>
      <c r="HO749" s="271"/>
      <c r="HP749" s="245"/>
      <c r="HQ749" s="271"/>
      <c r="HR749" s="271"/>
      <c r="HS749" s="245"/>
      <c r="HT749" s="271"/>
      <c r="HU749" s="271"/>
      <c r="HV749" s="245"/>
      <c r="HW749" s="271"/>
      <c r="HX749" s="271"/>
      <c r="HY749" s="245"/>
      <c r="HZ749" s="271"/>
      <c r="IA749" s="271"/>
      <c r="IB749" s="245"/>
      <c r="IC749" s="271"/>
      <c r="ID749" s="271"/>
      <c r="IE749" s="245"/>
      <c r="IF749" s="271"/>
      <c r="IG749" s="271"/>
      <c r="IH749" s="245"/>
      <c r="II749" s="271"/>
      <c r="IJ749" s="271"/>
      <c r="IK749" s="245"/>
      <c r="IL749" s="271"/>
      <c r="IM749" s="271"/>
      <c r="IN749" s="245"/>
      <c r="IO749" s="271"/>
      <c r="IP749" s="271"/>
      <c r="IQ749" s="245"/>
      <c r="IR749" s="271"/>
      <c r="IS749" s="271"/>
      <c r="IT749" s="245"/>
      <c r="IU749" s="271"/>
      <c r="IV749" s="271"/>
      <c r="IW749" s="245"/>
      <c r="IX749" s="271"/>
      <c r="IY749" s="271"/>
      <c r="IZ749" s="245"/>
      <c r="JA749" s="271"/>
      <c r="JB749" s="271"/>
      <c r="JC749" s="245"/>
      <c r="JD749" s="271"/>
      <c r="JE749" s="271"/>
      <c r="JF749" s="245"/>
      <c r="JG749" s="271"/>
      <c r="JH749" s="271"/>
      <c r="JI749" s="245"/>
      <c r="JJ749" s="271"/>
      <c r="JK749" s="271"/>
      <c r="JL749" s="245"/>
      <c r="JM749" s="271"/>
      <c r="JN749" s="271"/>
      <c r="JO749" s="245"/>
      <c r="JP749" s="271"/>
      <c r="JQ749" s="271"/>
      <c r="JR749" s="245"/>
      <c r="JS749" s="271"/>
      <c r="JT749" s="271"/>
      <c r="JU749" s="245"/>
      <c r="JV749" s="271"/>
      <c r="JW749" s="271"/>
      <c r="JX749" s="245"/>
      <c r="JY749" s="271"/>
      <c r="JZ749" s="271"/>
      <c r="KA749" s="245"/>
      <c r="KB749" s="271"/>
      <c r="KC749" s="271"/>
      <c r="KD749" s="245"/>
      <c r="KE749" s="271"/>
      <c r="KF749" s="271"/>
      <c r="KG749" s="245"/>
      <c r="KH749" s="271"/>
      <c r="KI749" s="271"/>
      <c r="KJ749" s="245"/>
      <c r="KK749" s="271"/>
      <c r="KL749" s="271"/>
      <c r="KM749" s="245"/>
      <c r="KN749" s="271"/>
      <c r="KO749" s="271"/>
      <c r="KP749" s="245"/>
      <c r="KQ749" s="271"/>
      <c r="KR749" s="271"/>
      <c r="KS749" s="245"/>
      <c r="KT749" s="271"/>
      <c r="KU749" s="271"/>
      <c r="KV749" s="245"/>
      <c r="KW749" s="271"/>
      <c r="KX749" s="271"/>
      <c r="KY749" s="245"/>
      <c r="KZ749" s="271"/>
      <c r="LA749" s="271"/>
      <c r="LB749" s="245"/>
      <c r="LC749" s="271"/>
      <c r="LD749" s="271"/>
      <c r="LE749" s="245"/>
      <c r="LF749" s="271"/>
      <c r="LG749" s="271"/>
      <c r="LH749" s="245"/>
      <c r="LI749" s="271"/>
      <c r="LJ749" s="271"/>
      <c r="LK749" s="245"/>
      <c r="LL749" s="271"/>
      <c r="LM749" s="271"/>
      <c r="LN749" s="245"/>
      <c r="LO749" s="271"/>
      <c r="LP749" s="271"/>
      <c r="LQ749" s="245"/>
      <c r="LR749" s="271"/>
      <c r="LS749" s="271"/>
      <c r="LT749" s="245"/>
      <c r="LU749" s="271"/>
      <c r="LV749" s="271"/>
      <c r="LW749" s="245"/>
      <c r="LX749" s="271"/>
      <c r="LY749" s="271"/>
      <c r="LZ749" s="245"/>
      <c r="MA749" s="271"/>
      <c r="MB749" s="271"/>
      <c r="MC749" s="245"/>
      <c r="MD749" s="271"/>
      <c r="ME749" s="271"/>
      <c r="MF749" s="245"/>
      <c r="MG749" s="271"/>
      <c r="MH749" s="271"/>
      <c r="MI749" s="245"/>
      <c r="MJ749" s="271"/>
      <c r="MK749" s="271"/>
      <c r="ML749" s="245"/>
      <c r="MM749" s="271"/>
      <c r="MN749" s="271"/>
      <c r="MO749" s="245"/>
      <c r="MP749" s="271"/>
      <c r="MQ749" s="271"/>
      <c r="MR749" s="245"/>
      <c r="MS749" s="271"/>
      <c r="MT749" s="271"/>
      <c r="MU749" s="245"/>
      <c r="MV749" s="271"/>
      <c r="MW749" s="271"/>
      <c r="MX749" s="245"/>
      <c r="MY749" s="271"/>
      <c r="MZ749" s="271"/>
      <c r="NA749" s="245"/>
      <c r="NB749" s="271"/>
      <c r="NC749" s="271"/>
      <c r="ND749" s="245"/>
      <c r="NE749" s="271"/>
      <c r="NF749" s="271"/>
      <c r="NG749" s="245"/>
      <c r="NH749" s="271"/>
      <c r="NI749" s="271"/>
      <c r="NJ749" s="245"/>
      <c r="NK749" s="271"/>
      <c r="NL749" s="271"/>
      <c r="NM749" s="245"/>
      <c r="NN749" s="271"/>
      <c r="NO749" s="271"/>
      <c r="NP749" s="245"/>
      <c r="NQ749" s="271"/>
      <c r="NR749" s="271"/>
      <c r="NS749" s="245"/>
      <c r="NT749" s="271"/>
      <c r="NU749" s="271"/>
      <c r="NV749" s="245"/>
      <c r="NW749" s="271"/>
      <c r="NX749" s="271"/>
      <c r="NY749" s="245"/>
      <c r="NZ749" s="271"/>
      <c r="OA749" s="271"/>
      <c r="OB749" s="245"/>
      <c r="OC749" s="271"/>
      <c r="OD749" s="271"/>
      <c r="OE749" s="245"/>
      <c r="OF749" s="271"/>
      <c r="OG749" s="271"/>
      <c r="OH749" s="245"/>
      <c r="OI749" s="271"/>
      <c r="OJ749" s="271"/>
      <c r="OK749" s="245"/>
      <c r="OL749" s="271"/>
      <c r="OM749" s="271"/>
      <c r="ON749" s="245"/>
      <c r="OO749" s="271"/>
      <c r="OP749" s="271"/>
      <c r="OQ749" s="245"/>
      <c r="OR749" s="271"/>
      <c r="OS749" s="271"/>
      <c r="OT749" s="245"/>
      <c r="OU749" s="271"/>
      <c r="OV749" s="271"/>
      <c r="OW749" s="245"/>
      <c r="OX749" s="271"/>
      <c r="OY749" s="271"/>
      <c r="OZ749" s="245"/>
      <c r="PA749" s="271"/>
      <c r="PB749" s="271"/>
      <c r="PC749" s="245"/>
      <c r="PD749" s="271"/>
      <c r="PE749" s="271"/>
      <c r="PF749" s="245"/>
      <c r="PG749" s="271"/>
      <c r="PH749" s="271"/>
      <c r="PI749" s="245"/>
      <c r="PJ749" s="271"/>
      <c r="PK749" s="271"/>
      <c r="PL749" s="245"/>
      <c r="PM749" s="271"/>
      <c r="PN749" s="271"/>
      <c r="PO749" s="245"/>
      <c r="PP749" s="271"/>
      <c r="PQ749" s="271"/>
      <c r="PR749" s="245"/>
      <c r="PS749" s="271"/>
      <c r="PT749" s="271"/>
      <c r="PU749" s="245"/>
      <c r="PV749" s="271"/>
      <c r="PW749" s="271"/>
      <c r="PX749" s="245"/>
      <c r="PY749" s="271"/>
      <c r="PZ749" s="271"/>
      <c r="QA749" s="245"/>
      <c r="QB749" s="271"/>
      <c r="QC749" s="271"/>
      <c r="QD749" s="245"/>
      <c r="QE749" s="271"/>
      <c r="QF749" s="271"/>
      <c r="QG749" s="245"/>
      <c r="QH749" s="271"/>
      <c r="QI749" s="271"/>
      <c r="QJ749" s="245"/>
      <c r="QK749" s="271"/>
      <c r="QL749" s="271"/>
      <c r="QM749" s="245"/>
      <c r="QN749" s="271"/>
      <c r="QO749" s="271"/>
      <c r="QP749" s="245"/>
      <c r="QQ749" s="271"/>
      <c r="QR749" s="271"/>
      <c r="QS749" s="245"/>
      <c r="QT749" s="271"/>
      <c r="QU749" s="271"/>
      <c r="QV749" s="245"/>
      <c r="QW749" s="271"/>
      <c r="QX749" s="271"/>
      <c r="QY749" s="245"/>
      <c r="QZ749" s="271"/>
      <c r="RA749" s="271"/>
      <c r="RB749" s="245"/>
      <c r="RC749" s="271"/>
      <c r="RD749" s="271"/>
      <c r="RE749" s="245"/>
      <c r="RF749" s="271"/>
    </row>
    <row r="750" spans="1:474" x14ac:dyDescent="0.2">
      <c r="A750" s="261"/>
      <c r="B750" s="283"/>
      <c r="C750" s="283"/>
      <c r="D750" s="283"/>
      <c r="E750" s="279" t="s">
        <v>292</v>
      </c>
      <c r="F750" s="238"/>
      <c r="G750" s="238"/>
      <c r="H750" s="262"/>
      <c r="I750" s="262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1"/>
      <c r="B751" s="283"/>
      <c r="C751" s="283"/>
      <c r="D751" s="283"/>
      <c r="E751" s="279" t="s">
        <v>293</v>
      </c>
      <c r="F751" s="238"/>
      <c r="G751" s="238"/>
      <c r="H751" s="262"/>
      <c r="I751" s="262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1"/>
      <c r="B752" s="283"/>
      <c r="C752" s="283"/>
      <c r="D752" s="283"/>
      <c r="E752" s="279" t="s">
        <v>292</v>
      </c>
      <c r="F752" s="238"/>
      <c r="G752" s="238"/>
      <c r="H752" s="262"/>
      <c r="I752" s="262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1"/>
      <c r="B753" s="283"/>
      <c r="C753" s="283"/>
      <c r="D753" s="283"/>
      <c r="E753" s="279" t="s">
        <v>293</v>
      </c>
      <c r="F753" s="238"/>
      <c r="G753" s="238"/>
      <c r="H753" s="262"/>
      <c r="I753" s="262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1"/>
      <c r="B754" s="283"/>
      <c r="C754" s="283"/>
      <c r="D754" s="283"/>
      <c r="E754" s="279" t="s">
        <v>292</v>
      </c>
      <c r="F754" s="238"/>
      <c r="G754" s="238"/>
      <c r="H754" s="262"/>
      <c r="I754" s="262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1"/>
      <c r="B755" s="283"/>
      <c r="C755" s="283"/>
      <c r="D755" s="283"/>
      <c r="E755" s="279" t="s">
        <v>293</v>
      </c>
      <c r="F755" s="238"/>
      <c r="G755" s="238"/>
      <c r="H755" s="262"/>
      <c r="I755" s="262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1"/>
      <c r="B756" s="283"/>
      <c r="C756" s="283"/>
      <c r="D756" s="283"/>
      <c r="E756" s="279" t="s">
        <v>292</v>
      </c>
      <c r="F756" s="238"/>
      <c r="G756" s="238"/>
      <c r="H756" s="262"/>
      <c r="I756" s="262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1"/>
      <c r="B757" s="283"/>
      <c r="C757" s="283"/>
      <c r="D757" s="283"/>
      <c r="E757" s="279" t="s">
        <v>293</v>
      </c>
      <c r="F757" s="227"/>
      <c r="G757" s="227"/>
      <c r="H757" s="262"/>
      <c r="I757" s="262"/>
      <c r="J757" s="227"/>
      <c r="K757" s="238"/>
      <c r="L757" s="227"/>
      <c r="M757" s="227"/>
      <c r="N757" s="238"/>
      <c r="O757" s="227"/>
      <c r="P757" s="227"/>
      <c r="Q757" s="238"/>
      <c r="R757" s="227"/>
      <c r="S757" s="227"/>
      <c r="T757" s="238"/>
      <c r="U757" s="227"/>
      <c r="V757" s="227"/>
      <c r="W757" s="238"/>
      <c r="X757" s="227"/>
      <c r="Y757" s="227"/>
      <c r="Z757" s="238"/>
      <c r="AA757" s="227"/>
      <c r="AB757" s="227"/>
      <c r="AC757" s="238"/>
      <c r="AD757" s="227"/>
      <c r="AE757" s="227"/>
      <c r="AF757" s="238"/>
      <c r="AG757" s="227"/>
      <c r="AH757" s="227"/>
      <c r="AI757" s="238"/>
      <c r="AJ757" s="227"/>
      <c r="AK757" s="227"/>
      <c r="AL757" s="238"/>
      <c r="AM757" s="227"/>
      <c r="AN757" s="227"/>
      <c r="AO757" s="238"/>
      <c r="AP757" s="227"/>
      <c r="AQ757" s="227"/>
      <c r="AR757" s="238"/>
      <c r="AS757" s="227"/>
      <c r="AT757" s="227"/>
      <c r="AU757" s="238"/>
      <c r="AV757" s="227"/>
      <c r="AW757" s="227"/>
      <c r="AX757" s="238"/>
      <c r="AY757" s="227"/>
      <c r="AZ757" s="227"/>
      <c r="BA757" s="238"/>
      <c r="BB757" s="227"/>
      <c r="BC757" s="227"/>
      <c r="BD757" s="238"/>
      <c r="BE757" s="227"/>
      <c r="BF757" s="227"/>
      <c r="BG757" s="238"/>
      <c r="BH757" s="227"/>
      <c r="BI757" s="227"/>
      <c r="BJ757" s="238"/>
      <c r="BK757" s="227"/>
      <c r="BL757" s="227"/>
      <c r="BM757" s="238"/>
      <c r="BN757" s="227"/>
      <c r="BO757" s="227"/>
      <c r="BP757" s="238"/>
      <c r="BQ757" s="227"/>
      <c r="BR757" s="227"/>
      <c r="BS757" s="238"/>
      <c r="BT757" s="227"/>
      <c r="BU757" s="227"/>
      <c r="BV757" s="238"/>
      <c r="BW757" s="227"/>
      <c r="BX757" s="227"/>
      <c r="BY757" s="238"/>
      <c r="BZ757" s="227"/>
      <c r="CA757" s="227"/>
      <c r="CB757" s="238"/>
      <c r="CC757" s="227"/>
      <c r="CD757" s="227"/>
      <c r="CE757" s="238"/>
      <c r="CF757" s="227"/>
      <c r="CG757" s="227"/>
      <c r="CH757" s="238"/>
      <c r="CI757" s="227"/>
      <c r="CJ757" s="227"/>
      <c r="CK757" s="238"/>
      <c r="CL757" s="227"/>
      <c r="CM757" s="227"/>
      <c r="CN757" s="238"/>
      <c r="CO757" s="227"/>
      <c r="CP757" s="227"/>
      <c r="CQ757" s="238"/>
      <c r="CR757" s="227"/>
      <c r="CS757" s="227"/>
      <c r="CT757" s="238"/>
      <c r="CU757" s="227"/>
      <c r="CV757" s="227"/>
      <c r="CW757" s="238"/>
      <c r="CX757" s="227"/>
      <c r="CY757" s="227"/>
      <c r="CZ757" s="238"/>
      <c r="DA757" s="227"/>
      <c r="DB757" s="227"/>
      <c r="DC757" s="238"/>
      <c r="DD757" s="227"/>
      <c r="DE757" s="227"/>
      <c r="DF757" s="238"/>
      <c r="DG757" s="227"/>
      <c r="DH757" s="227"/>
      <c r="DI757" s="238"/>
      <c r="DJ757" s="227"/>
      <c r="DK757" s="227"/>
      <c r="DL757" s="238"/>
      <c r="DM757" s="227"/>
      <c r="DN757" s="227"/>
      <c r="DO757" s="238"/>
      <c r="DP757" s="227"/>
      <c r="DQ757" s="227"/>
      <c r="DR757" s="238"/>
      <c r="DS757" s="227"/>
      <c r="DT757" s="227"/>
      <c r="DU757" s="238"/>
      <c r="DV757" s="271"/>
      <c r="DW757" s="271"/>
      <c r="DX757" s="245"/>
      <c r="DY757" s="271"/>
      <c r="DZ757" s="271"/>
      <c r="EA757" s="245"/>
      <c r="EB757" s="271"/>
      <c r="EC757" s="271"/>
      <c r="ED757" s="245"/>
      <c r="EE757" s="271"/>
      <c r="EF757" s="271"/>
      <c r="EG757" s="245"/>
      <c r="EH757" s="271"/>
      <c r="EI757" s="271"/>
      <c r="EJ757" s="245"/>
      <c r="EK757" s="271"/>
      <c r="EL757" s="271"/>
      <c r="EM757" s="245"/>
      <c r="EN757" s="271"/>
      <c r="EO757" s="271"/>
      <c r="EP757" s="245"/>
      <c r="EQ757" s="271"/>
      <c r="ER757" s="271"/>
      <c r="ES757" s="245"/>
      <c r="ET757" s="271"/>
      <c r="EU757" s="271"/>
      <c r="EV757" s="245"/>
      <c r="EW757" s="271"/>
      <c r="EX757" s="271"/>
      <c r="EY757" s="245"/>
      <c r="EZ757" s="271"/>
      <c r="FA757" s="271"/>
      <c r="FB757" s="245"/>
      <c r="FC757" s="271"/>
      <c r="FD757" s="271"/>
      <c r="FE757" s="245"/>
      <c r="FF757" s="271"/>
      <c r="FG757" s="271"/>
      <c r="FH757" s="245"/>
      <c r="FI757" s="271"/>
      <c r="FJ757" s="271"/>
      <c r="FK757" s="245"/>
      <c r="FL757" s="271"/>
      <c r="FM757" s="271"/>
      <c r="FN757" s="245"/>
      <c r="FO757" s="271"/>
      <c r="FP757" s="271"/>
      <c r="FQ757" s="245"/>
      <c r="FR757" s="271"/>
      <c r="FS757" s="271"/>
      <c r="FT757" s="245"/>
      <c r="FU757" s="271"/>
      <c r="FV757" s="271"/>
      <c r="FW757" s="245"/>
      <c r="FX757" s="271"/>
      <c r="FY757" s="271"/>
      <c r="FZ757" s="245"/>
      <c r="GA757" s="271"/>
      <c r="GB757" s="271"/>
      <c r="GC757" s="245"/>
      <c r="GD757" s="271"/>
      <c r="GE757" s="271"/>
      <c r="GF757" s="245"/>
      <c r="GG757" s="271"/>
      <c r="GH757" s="271"/>
      <c r="GI757" s="245"/>
      <c r="GJ757" s="271"/>
      <c r="GK757" s="271"/>
      <c r="GL757" s="245"/>
      <c r="GM757" s="271"/>
      <c r="GN757" s="271"/>
      <c r="GO757" s="245"/>
      <c r="GP757" s="271"/>
      <c r="GQ757" s="271"/>
      <c r="GR757" s="245"/>
      <c r="GS757" s="271"/>
      <c r="GT757" s="271"/>
      <c r="GU757" s="245"/>
      <c r="GV757" s="271"/>
      <c r="GW757" s="271"/>
      <c r="GX757" s="245"/>
      <c r="GY757" s="271"/>
      <c r="GZ757" s="271"/>
      <c r="HA757" s="245"/>
      <c r="HB757" s="271"/>
      <c r="HC757" s="271"/>
      <c r="HD757" s="245"/>
      <c r="HE757" s="271"/>
      <c r="HF757" s="271"/>
      <c r="HG757" s="245"/>
      <c r="HH757" s="271"/>
      <c r="HI757" s="271"/>
      <c r="HJ757" s="245"/>
      <c r="HK757" s="271"/>
      <c r="HL757" s="271"/>
      <c r="HM757" s="245"/>
      <c r="HN757" s="271"/>
      <c r="HO757" s="271"/>
      <c r="HP757" s="245"/>
      <c r="HQ757" s="271"/>
      <c r="HR757" s="271"/>
      <c r="HS757" s="245"/>
      <c r="HT757" s="271"/>
      <c r="HU757" s="271"/>
      <c r="HV757" s="245"/>
      <c r="HW757" s="271"/>
      <c r="HX757" s="271"/>
      <c r="HY757" s="245"/>
      <c r="HZ757" s="271"/>
      <c r="IA757" s="271"/>
      <c r="IB757" s="245"/>
      <c r="IC757" s="271"/>
      <c r="ID757" s="271"/>
      <c r="IE757" s="245"/>
      <c r="IF757" s="271"/>
      <c r="IG757" s="271"/>
      <c r="IH757" s="245"/>
      <c r="II757" s="271"/>
      <c r="IJ757" s="271"/>
      <c r="IK757" s="245"/>
      <c r="IL757" s="271"/>
      <c r="IM757" s="271"/>
      <c r="IN757" s="245"/>
      <c r="IO757" s="271"/>
      <c r="IP757" s="271"/>
      <c r="IQ757" s="245"/>
      <c r="IR757" s="271"/>
      <c r="IS757" s="271"/>
      <c r="IT757" s="245"/>
      <c r="IU757" s="271"/>
      <c r="IV757" s="271"/>
      <c r="IW757" s="245"/>
      <c r="IX757" s="271"/>
      <c r="IY757" s="271"/>
      <c r="IZ757" s="245"/>
      <c r="JA757" s="271"/>
      <c r="JB757" s="271"/>
      <c r="JC757" s="245"/>
      <c r="JD757" s="271"/>
      <c r="JE757" s="271"/>
      <c r="JF757" s="245"/>
      <c r="JG757" s="271"/>
      <c r="JH757" s="271"/>
      <c r="JI757" s="245"/>
      <c r="JJ757" s="271"/>
      <c r="JK757" s="271"/>
      <c r="JL757" s="245"/>
      <c r="JM757" s="271"/>
      <c r="JN757" s="271"/>
      <c r="JO757" s="245"/>
      <c r="JP757" s="271"/>
      <c r="JQ757" s="271"/>
      <c r="JR757" s="245"/>
      <c r="JS757" s="271"/>
      <c r="JT757" s="271"/>
      <c r="JU757" s="245"/>
      <c r="JV757" s="271"/>
      <c r="JW757" s="271"/>
      <c r="JX757" s="245"/>
      <c r="JY757" s="271"/>
      <c r="JZ757" s="271"/>
      <c r="KA757" s="245"/>
      <c r="KB757" s="271"/>
      <c r="KC757" s="271"/>
      <c r="KD757" s="245"/>
      <c r="KE757" s="271"/>
      <c r="KF757" s="271"/>
      <c r="KG757" s="245"/>
      <c r="KH757" s="271"/>
      <c r="KI757" s="271"/>
      <c r="KJ757" s="245"/>
      <c r="KK757" s="271"/>
      <c r="KL757" s="271"/>
      <c r="KM757" s="245"/>
      <c r="KN757" s="271"/>
      <c r="KO757" s="271"/>
      <c r="KP757" s="245"/>
      <c r="KQ757" s="271"/>
      <c r="KR757" s="271"/>
      <c r="KS757" s="245"/>
      <c r="KT757" s="271"/>
      <c r="KU757" s="271"/>
      <c r="KV757" s="245"/>
      <c r="KW757" s="271"/>
      <c r="KX757" s="271"/>
      <c r="KY757" s="245"/>
      <c r="KZ757" s="271"/>
      <c r="LA757" s="271"/>
      <c r="LB757" s="245"/>
      <c r="LC757" s="271"/>
      <c r="LD757" s="271"/>
      <c r="LE757" s="245"/>
      <c r="LF757" s="271"/>
      <c r="LG757" s="271"/>
      <c r="LH757" s="245"/>
      <c r="LI757" s="271"/>
      <c r="LJ757" s="271"/>
      <c r="LK757" s="245"/>
      <c r="LL757" s="271"/>
      <c r="LM757" s="271"/>
      <c r="LN757" s="245"/>
      <c r="LO757" s="271"/>
      <c r="LP757" s="271"/>
      <c r="LQ757" s="245"/>
      <c r="LR757" s="271"/>
      <c r="LS757" s="271"/>
      <c r="LT757" s="245"/>
      <c r="LU757" s="271"/>
      <c r="LV757" s="271"/>
      <c r="LW757" s="245"/>
      <c r="LX757" s="271"/>
      <c r="LY757" s="271"/>
      <c r="LZ757" s="245"/>
      <c r="MA757" s="271"/>
      <c r="MB757" s="271"/>
      <c r="MC757" s="245"/>
      <c r="MD757" s="271"/>
      <c r="ME757" s="271"/>
      <c r="MF757" s="245"/>
      <c r="MG757" s="271"/>
      <c r="MH757" s="271"/>
      <c r="MI757" s="245"/>
      <c r="MJ757" s="271"/>
      <c r="MK757" s="271"/>
      <c r="ML757" s="245"/>
      <c r="MM757" s="271"/>
      <c r="MN757" s="271"/>
      <c r="MO757" s="245"/>
      <c r="MP757" s="271"/>
      <c r="MQ757" s="271"/>
      <c r="MR757" s="245"/>
      <c r="MS757" s="271"/>
      <c r="MT757" s="271"/>
      <c r="MU757" s="245"/>
      <c r="MV757" s="271"/>
      <c r="MW757" s="271"/>
      <c r="MX757" s="245"/>
      <c r="MY757" s="271"/>
      <c r="MZ757" s="271"/>
      <c r="NA757" s="245"/>
      <c r="NB757" s="271"/>
      <c r="NC757" s="271"/>
      <c r="ND757" s="245"/>
      <c r="NE757" s="271"/>
      <c r="NF757" s="271"/>
      <c r="NG757" s="245"/>
      <c r="NH757" s="271"/>
      <c r="NI757" s="271"/>
      <c r="NJ757" s="245"/>
      <c r="NK757" s="271"/>
      <c r="NL757" s="271"/>
      <c r="NM757" s="245"/>
      <c r="NN757" s="271"/>
      <c r="NO757" s="271"/>
      <c r="NP757" s="245"/>
      <c r="NQ757" s="271"/>
      <c r="NR757" s="271"/>
      <c r="NS757" s="245"/>
      <c r="NT757" s="271"/>
      <c r="NU757" s="271"/>
      <c r="NV757" s="245"/>
      <c r="NW757" s="271"/>
      <c r="NX757" s="271"/>
      <c r="NY757" s="245"/>
      <c r="NZ757" s="271"/>
      <c r="OA757" s="271"/>
      <c r="OB757" s="245"/>
      <c r="OC757" s="271"/>
      <c r="OD757" s="271"/>
      <c r="OE757" s="245"/>
      <c r="OF757" s="271"/>
      <c r="OG757" s="271"/>
      <c r="OH757" s="245"/>
      <c r="OI757" s="271"/>
      <c r="OJ757" s="271"/>
      <c r="OK757" s="245"/>
      <c r="OL757" s="271"/>
      <c r="OM757" s="271"/>
      <c r="ON757" s="245"/>
      <c r="OO757" s="271"/>
      <c r="OP757" s="271"/>
      <c r="OQ757" s="245"/>
      <c r="OR757" s="271"/>
      <c r="OS757" s="271"/>
      <c r="OT757" s="245"/>
      <c r="OU757" s="271"/>
      <c r="OV757" s="271"/>
      <c r="OW757" s="245"/>
      <c r="OX757" s="271"/>
      <c r="OY757" s="271"/>
      <c r="OZ757" s="245"/>
      <c r="PA757" s="271"/>
      <c r="PB757" s="271"/>
      <c r="PC757" s="245"/>
      <c r="PD757" s="271"/>
      <c r="PE757" s="271"/>
      <c r="PF757" s="245"/>
      <c r="PG757" s="271"/>
      <c r="PH757" s="271"/>
      <c r="PI757" s="245"/>
      <c r="PJ757" s="271"/>
      <c r="PK757" s="271"/>
      <c r="PL757" s="245"/>
      <c r="PM757" s="271"/>
      <c r="PN757" s="271"/>
      <c r="PO757" s="245"/>
      <c r="PP757" s="271"/>
      <c r="PQ757" s="271"/>
      <c r="PR757" s="245"/>
      <c r="PS757" s="271"/>
      <c r="PT757" s="271"/>
      <c r="PU757" s="245"/>
      <c r="PV757" s="271"/>
      <c r="PW757" s="271"/>
      <c r="PX757" s="245"/>
      <c r="PY757" s="271"/>
      <c r="PZ757" s="271"/>
      <c r="QA757" s="245"/>
      <c r="QB757" s="271"/>
      <c r="QC757" s="271"/>
      <c r="QD757" s="245"/>
      <c r="QE757" s="271"/>
      <c r="QF757" s="271"/>
      <c r="QG757" s="245"/>
      <c r="QH757" s="271"/>
      <c r="QI757" s="271"/>
      <c r="QJ757" s="245"/>
      <c r="QK757" s="271"/>
      <c r="QL757" s="271"/>
      <c r="QM757" s="245"/>
      <c r="QN757" s="271"/>
      <c r="QO757" s="271"/>
      <c r="QP757" s="245"/>
      <c r="QQ757" s="271"/>
      <c r="QR757" s="271"/>
      <c r="QS757" s="245"/>
      <c r="QT757" s="271"/>
      <c r="QU757" s="271"/>
      <c r="QV757" s="245"/>
      <c r="QW757" s="271"/>
      <c r="QX757" s="271"/>
      <c r="QY757" s="245"/>
      <c r="QZ757" s="271"/>
      <c r="RA757" s="271"/>
      <c r="RB757" s="245"/>
      <c r="RC757" s="271"/>
      <c r="RD757" s="271"/>
      <c r="RE757" s="245"/>
      <c r="RF757" s="271"/>
    </row>
    <row r="758" spans="1:474" x14ac:dyDescent="0.2">
      <c r="A758" s="261"/>
      <c r="B758" s="283"/>
      <c r="C758" s="283"/>
      <c r="D758" s="283"/>
      <c r="E758" s="279" t="s">
        <v>292</v>
      </c>
      <c r="F758" s="238"/>
      <c r="G758" s="238"/>
      <c r="H758" s="262"/>
      <c r="I758" s="262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1"/>
      <c r="B759" s="283"/>
      <c r="C759" s="283"/>
      <c r="D759" s="283"/>
      <c r="E759" s="279" t="s">
        <v>293</v>
      </c>
      <c r="F759" s="238"/>
      <c r="G759" s="238"/>
      <c r="H759" s="262"/>
      <c r="I759" s="262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1"/>
      <c r="B760" s="283"/>
      <c r="C760" s="283"/>
      <c r="D760" s="283"/>
      <c r="E760" s="279" t="s">
        <v>292</v>
      </c>
      <c r="F760" s="238"/>
      <c r="G760" s="238"/>
      <c r="H760" s="262"/>
      <c r="I760" s="262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1"/>
      <c r="B761" s="283"/>
      <c r="C761" s="283"/>
      <c r="D761" s="283"/>
      <c r="E761" s="279" t="s">
        <v>293</v>
      </c>
      <c r="F761" s="238"/>
      <c r="G761" s="238"/>
      <c r="H761" s="262"/>
      <c r="I761" s="262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1"/>
      <c r="B762" s="283"/>
      <c r="C762" s="283"/>
      <c r="D762" s="283"/>
      <c r="E762" s="279" t="s">
        <v>292</v>
      </c>
      <c r="F762" s="238"/>
      <c r="G762" s="238"/>
      <c r="H762" s="262"/>
      <c r="I762" s="262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1"/>
      <c r="B763" s="283"/>
      <c r="C763" s="283"/>
      <c r="D763" s="283"/>
      <c r="E763" s="279" t="s">
        <v>293</v>
      </c>
      <c r="F763" s="227"/>
      <c r="G763" s="227"/>
      <c r="H763" s="262"/>
      <c r="I763" s="262"/>
      <c r="J763" s="227"/>
      <c r="K763" s="238"/>
      <c r="L763" s="227"/>
      <c r="M763" s="227"/>
      <c r="N763" s="238"/>
      <c r="O763" s="227"/>
      <c r="P763" s="227"/>
      <c r="Q763" s="238"/>
      <c r="R763" s="227"/>
      <c r="S763" s="227"/>
      <c r="T763" s="238"/>
      <c r="U763" s="227"/>
      <c r="V763" s="227"/>
      <c r="W763" s="238"/>
      <c r="X763" s="227"/>
      <c r="Y763" s="227"/>
      <c r="Z763" s="238"/>
      <c r="AA763" s="227"/>
      <c r="AB763" s="227"/>
      <c r="AC763" s="238"/>
      <c r="AD763" s="227"/>
      <c r="AE763" s="227"/>
      <c r="AF763" s="238"/>
      <c r="AG763" s="227"/>
      <c r="AH763" s="227"/>
      <c r="AI763" s="238"/>
      <c r="AJ763" s="227"/>
      <c r="AK763" s="227"/>
      <c r="AL763" s="238"/>
      <c r="AM763" s="227"/>
      <c r="AN763" s="227"/>
      <c r="AO763" s="238"/>
      <c r="AP763" s="227"/>
      <c r="AQ763" s="227"/>
      <c r="AR763" s="238"/>
      <c r="AS763" s="227"/>
      <c r="AT763" s="227"/>
      <c r="AU763" s="238"/>
      <c r="AV763" s="227"/>
      <c r="AW763" s="227"/>
      <c r="AX763" s="238"/>
      <c r="AY763" s="227"/>
      <c r="AZ763" s="227"/>
      <c r="BA763" s="238"/>
      <c r="BB763" s="227"/>
      <c r="BC763" s="227"/>
      <c r="BD763" s="238"/>
      <c r="BE763" s="227"/>
      <c r="BF763" s="227"/>
      <c r="BG763" s="238"/>
      <c r="BH763" s="227"/>
      <c r="BI763" s="227"/>
      <c r="BJ763" s="238"/>
      <c r="BK763" s="227"/>
      <c r="BL763" s="227"/>
      <c r="BM763" s="238"/>
      <c r="BN763" s="227"/>
      <c r="BO763" s="227"/>
      <c r="BP763" s="238"/>
      <c r="BQ763" s="227"/>
      <c r="BR763" s="227"/>
      <c r="BS763" s="238"/>
      <c r="BT763" s="227"/>
      <c r="BU763" s="227"/>
      <c r="BV763" s="238"/>
      <c r="BW763" s="227"/>
      <c r="BX763" s="227"/>
      <c r="BY763" s="238"/>
      <c r="BZ763" s="227"/>
      <c r="CA763" s="227"/>
      <c r="CB763" s="238"/>
      <c r="CC763" s="227"/>
      <c r="CD763" s="227"/>
      <c r="CE763" s="238"/>
      <c r="CF763" s="227"/>
      <c r="CG763" s="227"/>
      <c r="CH763" s="238"/>
      <c r="CI763" s="227"/>
      <c r="CJ763" s="227"/>
      <c r="CK763" s="238"/>
      <c r="CL763" s="227"/>
      <c r="CM763" s="227"/>
      <c r="CN763" s="238"/>
      <c r="CO763" s="227"/>
      <c r="CP763" s="227"/>
      <c r="CQ763" s="238"/>
      <c r="CR763" s="227"/>
      <c r="CS763" s="227"/>
      <c r="CT763" s="238"/>
      <c r="CU763" s="227"/>
      <c r="CV763" s="227"/>
      <c r="CW763" s="238"/>
      <c r="CX763" s="227"/>
      <c r="CY763" s="227"/>
      <c r="CZ763" s="238"/>
      <c r="DA763" s="227"/>
      <c r="DB763" s="227"/>
      <c r="DC763" s="238"/>
      <c r="DD763" s="227"/>
      <c r="DE763" s="227"/>
      <c r="DF763" s="238"/>
      <c r="DG763" s="227"/>
      <c r="DH763" s="227"/>
      <c r="DI763" s="238"/>
      <c r="DJ763" s="227"/>
      <c r="DK763" s="227"/>
      <c r="DL763" s="238"/>
      <c r="DM763" s="227"/>
      <c r="DN763" s="227"/>
      <c r="DO763" s="238"/>
      <c r="DP763" s="227"/>
      <c r="DQ763" s="227"/>
      <c r="DR763" s="238"/>
      <c r="DS763" s="227"/>
      <c r="DT763" s="227"/>
      <c r="DU763" s="238"/>
      <c r="DV763" s="271"/>
      <c r="DW763" s="271"/>
      <c r="DX763" s="245"/>
      <c r="DY763" s="271"/>
      <c r="DZ763" s="271"/>
      <c r="EA763" s="245"/>
      <c r="EB763" s="271"/>
      <c r="EC763" s="271"/>
      <c r="ED763" s="245"/>
      <c r="EE763" s="271"/>
      <c r="EF763" s="271"/>
      <c r="EG763" s="245"/>
      <c r="EH763" s="271"/>
      <c r="EI763" s="271"/>
      <c r="EJ763" s="245"/>
      <c r="EK763" s="271"/>
      <c r="EL763" s="271"/>
      <c r="EM763" s="245"/>
      <c r="EN763" s="271"/>
      <c r="EO763" s="271"/>
      <c r="EP763" s="245"/>
      <c r="EQ763" s="271"/>
      <c r="ER763" s="271"/>
      <c r="ES763" s="245"/>
      <c r="ET763" s="271"/>
      <c r="EU763" s="271"/>
      <c r="EV763" s="245"/>
      <c r="EW763" s="271"/>
      <c r="EX763" s="271"/>
      <c r="EY763" s="245"/>
      <c r="EZ763" s="271"/>
      <c r="FA763" s="271"/>
      <c r="FB763" s="245"/>
      <c r="FC763" s="271"/>
      <c r="FD763" s="271"/>
      <c r="FE763" s="245"/>
      <c r="FF763" s="271"/>
      <c r="FG763" s="271"/>
      <c r="FH763" s="245"/>
      <c r="FI763" s="271"/>
      <c r="FJ763" s="271"/>
      <c r="FK763" s="245"/>
      <c r="FL763" s="271"/>
      <c r="FM763" s="271"/>
      <c r="FN763" s="245"/>
      <c r="FO763" s="271"/>
      <c r="FP763" s="271"/>
      <c r="FQ763" s="245"/>
      <c r="FR763" s="271"/>
      <c r="FS763" s="271"/>
      <c r="FT763" s="245"/>
      <c r="FU763" s="271"/>
      <c r="FV763" s="271"/>
      <c r="FW763" s="245"/>
      <c r="FX763" s="271"/>
      <c r="FY763" s="271"/>
      <c r="FZ763" s="245"/>
      <c r="GA763" s="271"/>
      <c r="GB763" s="271"/>
      <c r="GC763" s="245"/>
      <c r="GD763" s="271"/>
      <c r="GE763" s="271"/>
      <c r="GF763" s="245"/>
      <c r="GG763" s="271"/>
      <c r="GH763" s="271"/>
      <c r="GI763" s="245"/>
      <c r="GJ763" s="271"/>
      <c r="GK763" s="271"/>
      <c r="GL763" s="245"/>
      <c r="GM763" s="271"/>
      <c r="GN763" s="271"/>
      <c r="GO763" s="245"/>
      <c r="GP763" s="271"/>
      <c r="GQ763" s="271"/>
      <c r="GR763" s="245"/>
      <c r="GS763" s="271"/>
      <c r="GT763" s="271"/>
      <c r="GU763" s="245"/>
      <c r="GV763" s="271"/>
      <c r="GW763" s="271"/>
      <c r="GX763" s="245"/>
      <c r="GY763" s="271"/>
      <c r="GZ763" s="271"/>
      <c r="HA763" s="245"/>
      <c r="HB763" s="271"/>
      <c r="HC763" s="271"/>
      <c r="HD763" s="245"/>
      <c r="HE763" s="271"/>
      <c r="HF763" s="271"/>
      <c r="HG763" s="245"/>
      <c r="HH763" s="271"/>
      <c r="HI763" s="271"/>
      <c r="HJ763" s="245"/>
      <c r="HK763" s="271"/>
      <c r="HL763" s="271"/>
      <c r="HM763" s="245"/>
      <c r="HN763" s="271"/>
      <c r="HO763" s="271"/>
      <c r="HP763" s="245"/>
      <c r="HQ763" s="271"/>
      <c r="HR763" s="271"/>
      <c r="HS763" s="245"/>
      <c r="HT763" s="271"/>
      <c r="HU763" s="271"/>
      <c r="HV763" s="245"/>
      <c r="HW763" s="271"/>
      <c r="HX763" s="271"/>
      <c r="HY763" s="245"/>
      <c r="HZ763" s="271"/>
      <c r="IA763" s="271"/>
      <c r="IB763" s="245"/>
      <c r="IC763" s="271"/>
      <c r="ID763" s="271"/>
      <c r="IE763" s="245"/>
      <c r="IF763" s="271"/>
      <c r="IG763" s="271"/>
      <c r="IH763" s="245"/>
      <c r="II763" s="271"/>
      <c r="IJ763" s="271"/>
      <c r="IK763" s="245"/>
      <c r="IL763" s="271"/>
      <c r="IM763" s="271"/>
      <c r="IN763" s="245"/>
      <c r="IO763" s="271"/>
      <c r="IP763" s="271"/>
      <c r="IQ763" s="245"/>
      <c r="IR763" s="271"/>
      <c r="IS763" s="271"/>
      <c r="IT763" s="245"/>
      <c r="IU763" s="271"/>
      <c r="IV763" s="271"/>
      <c r="IW763" s="245"/>
      <c r="IX763" s="271"/>
      <c r="IY763" s="271"/>
      <c r="IZ763" s="245"/>
      <c r="JA763" s="271"/>
      <c r="JB763" s="271"/>
      <c r="JC763" s="245"/>
      <c r="JD763" s="271"/>
      <c r="JE763" s="271"/>
      <c r="JF763" s="245"/>
      <c r="JG763" s="271"/>
      <c r="JH763" s="271"/>
      <c r="JI763" s="245"/>
      <c r="JJ763" s="271"/>
      <c r="JK763" s="271"/>
      <c r="JL763" s="245"/>
      <c r="JM763" s="271"/>
      <c r="JN763" s="271"/>
      <c r="JO763" s="245"/>
      <c r="JP763" s="271"/>
      <c r="JQ763" s="271"/>
      <c r="JR763" s="245"/>
      <c r="JS763" s="271"/>
      <c r="JT763" s="271"/>
      <c r="JU763" s="245"/>
      <c r="JV763" s="271"/>
      <c r="JW763" s="271"/>
      <c r="JX763" s="245"/>
      <c r="JY763" s="271"/>
      <c r="JZ763" s="271"/>
      <c r="KA763" s="245"/>
      <c r="KB763" s="271"/>
      <c r="KC763" s="271"/>
      <c r="KD763" s="245"/>
      <c r="KE763" s="271"/>
      <c r="KF763" s="271"/>
      <c r="KG763" s="245"/>
      <c r="KH763" s="271"/>
      <c r="KI763" s="271"/>
      <c r="KJ763" s="245"/>
      <c r="KK763" s="271"/>
      <c r="KL763" s="271"/>
      <c r="KM763" s="245"/>
      <c r="KN763" s="271"/>
      <c r="KO763" s="271"/>
      <c r="KP763" s="245"/>
      <c r="KQ763" s="271"/>
      <c r="KR763" s="271"/>
      <c r="KS763" s="245"/>
      <c r="KT763" s="271"/>
      <c r="KU763" s="271"/>
      <c r="KV763" s="245"/>
      <c r="KW763" s="271"/>
      <c r="KX763" s="271"/>
      <c r="KY763" s="245"/>
      <c r="KZ763" s="271"/>
      <c r="LA763" s="271"/>
      <c r="LB763" s="245"/>
      <c r="LC763" s="271"/>
      <c r="LD763" s="271"/>
      <c r="LE763" s="245"/>
      <c r="LF763" s="271"/>
      <c r="LG763" s="271"/>
      <c r="LH763" s="245"/>
      <c r="LI763" s="271"/>
      <c r="LJ763" s="271"/>
      <c r="LK763" s="245"/>
      <c r="LL763" s="271"/>
      <c r="LM763" s="271"/>
      <c r="LN763" s="245"/>
      <c r="LO763" s="271"/>
      <c r="LP763" s="271"/>
      <c r="LQ763" s="245"/>
      <c r="LR763" s="271"/>
      <c r="LS763" s="271"/>
      <c r="LT763" s="245"/>
      <c r="LU763" s="271"/>
      <c r="LV763" s="271"/>
      <c r="LW763" s="245"/>
      <c r="LX763" s="271"/>
      <c r="LY763" s="271"/>
      <c r="LZ763" s="245"/>
      <c r="MA763" s="271"/>
      <c r="MB763" s="271"/>
      <c r="MC763" s="245"/>
      <c r="MD763" s="271"/>
      <c r="ME763" s="271"/>
      <c r="MF763" s="245"/>
      <c r="MG763" s="271"/>
      <c r="MH763" s="271"/>
      <c r="MI763" s="245"/>
      <c r="MJ763" s="271"/>
      <c r="MK763" s="271"/>
      <c r="ML763" s="245"/>
      <c r="MM763" s="271"/>
      <c r="MN763" s="271"/>
      <c r="MO763" s="245"/>
      <c r="MP763" s="271"/>
      <c r="MQ763" s="271"/>
      <c r="MR763" s="245"/>
      <c r="MS763" s="271"/>
      <c r="MT763" s="271"/>
      <c r="MU763" s="245"/>
      <c r="MV763" s="271"/>
      <c r="MW763" s="271"/>
      <c r="MX763" s="245"/>
      <c r="MY763" s="271"/>
      <c r="MZ763" s="271"/>
      <c r="NA763" s="245"/>
      <c r="NB763" s="271"/>
      <c r="NC763" s="271"/>
      <c r="ND763" s="245"/>
      <c r="NE763" s="271"/>
      <c r="NF763" s="271"/>
      <c r="NG763" s="245"/>
      <c r="NH763" s="271"/>
      <c r="NI763" s="271"/>
      <c r="NJ763" s="245"/>
      <c r="NK763" s="271"/>
      <c r="NL763" s="271"/>
      <c r="NM763" s="245"/>
      <c r="NN763" s="271"/>
      <c r="NO763" s="271"/>
      <c r="NP763" s="245"/>
      <c r="NQ763" s="271"/>
      <c r="NR763" s="271"/>
      <c r="NS763" s="245"/>
      <c r="NT763" s="271"/>
      <c r="NU763" s="271"/>
      <c r="NV763" s="245"/>
      <c r="NW763" s="271"/>
      <c r="NX763" s="271"/>
      <c r="NY763" s="245"/>
      <c r="NZ763" s="271"/>
      <c r="OA763" s="271"/>
      <c r="OB763" s="245"/>
      <c r="OC763" s="271"/>
      <c r="OD763" s="271"/>
      <c r="OE763" s="245"/>
      <c r="OF763" s="271"/>
      <c r="OG763" s="271"/>
      <c r="OH763" s="245"/>
      <c r="OI763" s="271"/>
      <c r="OJ763" s="271"/>
      <c r="OK763" s="245"/>
      <c r="OL763" s="271"/>
      <c r="OM763" s="271"/>
      <c r="ON763" s="245"/>
      <c r="OO763" s="271"/>
      <c r="OP763" s="271"/>
      <c r="OQ763" s="245"/>
      <c r="OR763" s="271"/>
      <c r="OS763" s="271"/>
      <c r="OT763" s="245"/>
      <c r="OU763" s="271"/>
      <c r="OV763" s="271"/>
      <c r="OW763" s="245"/>
      <c r="OX763" s="271"/>
      <c r="OY763" s="271"/>
      <c r="OZ763" s="245"/>
      <c r="PA763" s="271"/>
      <c r="PB763" s="271"/>
      <c r="PC763" s="245"/>
      <c r="PD763" s="271"/>
      <c r="PE763" s="271"/>
      <c r="PF763" s="245"/>
      <c r="PG763" s="271"/>
      <c r="PH763" s="271"/>
      <c r="PI763" s="245"/>
      <c r="PJ763" s="271"/>
      <c r="PK763" s="271"/>
      <c r="PL763" s="245"/>
      <c r="PM763" s="271"/>
      <c r="PN763" s="271"/>
      <c r="PO763" s="245"/>
      <c r="PP763" s="271"/>
      <c r="PQ763" s="271"/>
      <c r="PR763" s="245"/>
      <c r="PS763" s="271"/>
      <c r="PT763" s="271"/>
      <c r="PU763" s="245"/>
      <c r="PV763" s="271"/>
      <c r="PW763" s="271"/>
      <c r="PX763" s="245"/>
      <c r="PY763" s="271"/>
      <c r="PZ763" s="271"/>
      <c r="QA763" s="245"/>
      <c r="QB763" s="271"/>
      <c r="QC763" s="271"/>
      <c r="QD763" s="245"/>
      <c r="QE763" s="271"/>
      <c r="QF763" s="271"/>
      <c r="QG763" s="245"/>
      <c r="QH763" s="271"/>
      <c r="QI763" s="271"/>
      <c r="QJ763" s="245"/>
      <c r="QK763" s="271"/>
      <c r="QL763" s="271"/>
      <c r="QM763" s="245"/>
      <c r="QN763" s="271"/>
      <c r="QO763" s="271"/>
      <c r="QP763" s="245"/>
      <c r="QQ763" s="271"/>
      <c r="QR763" s="271"/>
      <c r="QS763" s="245"/>
      <c r="QT763" s="271"/>
      <c r="QU763" s="271"/>
      <c r="QV763" s="245"/>
      <c r="QW763" s="271"/>
      <c r="QX763" s="271"/>
      <c r="QY763" s="245"/>
      <c r="QZ763" s="271"/>
      <c r="RA763" s="271"/>
      <c r="RB763" s="245"/>
      <c r="RC763" s="271"/>
      <c r="RD763" s="271"/>
      <c r="RE763" s="245"/>
      <c r="RF763" s="271"/>
    </row>
    <row r="764" spans="1:474" x14ac:dyDescent="0.2">
      <c r="A764" s="261"/>
      <c r="B764" s="283"/>
      <c r="C764" s="283"/>
      <c r="D764" s="283"/>
      <c r="E764" s="279" t="s">
        <v>292</v>
      </c>
      <c r="F764" s="238"/>
      <c r="G764" s="238"/>
      <c r="H764" s="262"/>
      <c r="I764" s="262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1"/>
      <c r="B765" s="283"/>
      <c r="C765" s="283"/>
      <c r="D765" s="283"/>
      <c r="E765" s="279" t="s">
        <v>293</v>
      </c>
      <c r="F765" s="238"/>
      <c r="G765" s="238"/>
      <c r="H765" s="262"/>
      <c r="I765" s="262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1"/>
      <c r="B766" s="283"/>
      <c r="C766" s="283"/>
      <c r="D766" s="283"/>
      <c r="E766" s="279" t="s">
        <v>292</v>
      </c>
      <c r="F766" s="238"/>
      <c r="G766" s="238"/>
      <c r="H766" s="262"/>
      <c r="I766" s="262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1"/>
      <c r="B767" s="283"/>
      <c r="C767" s="283"/>
      <c r="D767" s="283"/>
      <c r="E767" s="279" t="s">
        <v>293</v>
      </c>
      <c r="F767" s="238"/>
      <c r="G767" s="238"/>
      <c r="H767" s="262"/>
      <c r="I767" s="262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1"/>
      <c r="B768" s="283"/>
      <c r="C768" s="283"/>
      <c r="D768" s="283"/>
      <c r="E768" s="279" t="s">
        <v>292</v>
      </c>
      <c r="F768" s="238"/>
      <c r="G768" s="238"/>
      <c r="H768" s="262"/>
      <c r="I768" s="262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1"/>
      <c r="B769" s="283"/>
      <c r="C769" s="283"/>
      <c r="D769" s="283"/>
      <c r="E769" s="279" t="s">
        <v>293</v>
      </c>
      <c r="F769" s="238"/>
      <c r="G769" s="238"/>
      <c r="H769" s="262"/>
      <c r="I769" s="262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1"/>
      <c r="B770" s="283"/>
      <c r="C770" s="283"/>
      <c r="D770" s="283"/>
      <c r="E770" s="279" t="s">
        <v>292</v>
      </c>
      <c r="F770" s="238"/>
      <c r="G770" s="238"/>
      <c r="H770" s="262"/>
      <c r="I770" s="262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1"/>
      <c r="B771" s="283"/>
      <c r="C771" s="283"/>
      <c r="D771" s="283"/>
      <c r="E771" s="279" t="s">
        <v>293</v>
      </c>
      <c r="F771" s="238"/>
      <c r="G771" s="238"/>
      <c r="H771" s="262"/>
      <c r="I771" s="262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1"/>
      <c r="B772" s="283"/>
      <c r="C772" s="283"/>
      <c r="D772" s="283"/>
      <c r="E772" s="279" t="s">
        <v>292</v>
      </c>
      <c r="F772" s="238"/>
      <c r="G772" s="238"/>
      <c r="H772" s="262"/>
      <c r="I772" s="262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1"/>
      <c r="B773" s="283"/>
      <c r="C773" s="283"/>
      <c r="D773" s="283"/>
      <c r="E773" s="279" t="s">
        <v>293</v>
      </c>
      <c r="F773" s="238"/>
      <c r="G773" s="238"/>
      <c r="H773" s="262"/>
      <c r="I773" s="262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1"/>
      <c r="B774" s="283"/>
      <c r="C774" s="283"/>
      <c r="D774" s="283"/>
      <c r="E774" s="279" t="s">
        <v>292</v>
      </c>
      <c r="F774" s="238"/>
      <c r="G774" s="238"/>
      <c r="H774" s="262"/>
      <c r="I774" s="262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1"/>
      <c r="B775" s="283"/>
      <c r="C775" s="283"/>
      <c r="D775" s="283"/>
      <c r="E775" s="279" t="s">
        <v>293</v>
      </c>
      <c r="F775" s="238"/>
      <c r="G775" s="238"/>
      <c r="H775" s="262"/>
      <c r="I775" s="262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1"/>
      <c r="B776" s="283"/>
      <c r="C776" s="283"/>
      <c r="D776" s="283"/>
      <c r="E776" s="279" t="s">
        <v>292</v>
      </c>
      <c r="F776" s="238"/>
      <c r="G776" s="238"/>
      <c r="H776" s="262"/>
      <c r="I776" s="262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1"/>
      <c r="B777" s="283"/>
      <c r="C777" s="283"/>
      <c r="D777" s="283"/>
      <c r="E777" s="279" t="s">
        <v>293</v>
      </c>
      <c r="F777" s="238"/>
      <c r="G777" s="238"/>
      <c r="H777" s="262"/>
      <c r="I777" s="262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1"/>
      <c r="B778" s="283"/>
      <c r="C778" s="283"/>
      <c r="D778" s="283"/>
      <c r="E778" s="279" t="s">
        <v>292</v>
      </c>
      <c r="F778" s="238"/>
      <c r="G778" s="238"/>
      <c r="H778" s="262"/>
      <c r="I778" s="262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1"/>
      <c r="B779" s="283"/>
      <c r="C779" s="283"/>
      <c r="D779" s="283"/>
      <c r="E779" s="279" t="s">
        <v>293</v>
      </c>
      <c r="F779" s="238"/>
      <c r="G779" s="238"/>
      <c r="H779" s="262"/>
      <c r="I779" s="262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1"/>
      <c r="B780" s="283"/>
      <c r="C780" s="283"/>
      <c r="D780" s="283"/>
      <c r="E780" s="279" t="s">
        <v>292</v>
      </c>
      <c r="F780" s="238"/>
      <c r="G780" s="238"/>
      <c r="H780" s="262"/>
      <c r="I780" s="262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1"/>
      <c r="B781" s="283"/>
      <c r="C781" s="283"/>
      <c r="D781" s="283"/>
      <c r="E781" s="279" t="s">
        <v>293</v>
      </c>
      <c r="F781" s="238"/>
      <c r="G781" s="238"/>
      <c r="H781" s="262"/>
      <c r="I781" s="262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1"/>
      <c r="B782" s="283"/>
      <c r="C782" s="283"/>
      <c r="D782" s="283"/>
      <c r="E782" s="279" t="s">
        <v>292</v>
      </c>
      <c r="F782" s="238"/>
      <c r="G782" s="238"/>
      <c r="H782" s="262"/>
      <c r="I782" s="262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1"/>
      <c r="B783" s="283"/>
      <c r="C783" s="283"/>
      <c r="D783" s="283"/>
      <c r="E783" s="279" t="s">
        <v>293</v>
      </c>
      <c r="F783" s="238"/>
      <c r="G783" s="238"/>
      <c r="H783" s="262"/>
      <c r="I783" s="262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1"/>
      <c r="B784" s="283"/>
      <c r="C784" s="283"/>
      <c r="D784" s="283"/>
      <c r="E784" s="279" t="s">
        <v>292</v>
      </c>
      <c r="F784" s="238"/>
      <c r="G784" s="238"/>
      <c r="H784" s="262"/>
      <c r="I784" s="262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1"/>
      <c r="B785" s="283"/>
      <c r="C785" s="283"/>
      <c r="D785" s="283"/>
      <c r="E785" s="279" t="s">
        <v>293</v>
      </c>
      <c r="F785" s="238"/>
      <c r="G785" s="238"/>
      <c r="H785" s="262"/>
      <c r="I785" s="262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1"/>
      <c r="B786" s="283"/>
      <c r="C786" s="283"/>
      <c r="D786" s="283"/>
      <c r="E786" s="279" t="s">
        <v>292</v>
      </c>
      <c r="F786" s="227"/>
      <c r="G786" s="227"/>
      <c r="H786" s="262"/>
      <c r="I786" s="262"/>
      <c r="J786" s="227"/>
      <c r="K786" s="238"/>
      <c r="L786" s="227"/>
      <c r="M786" s="227"/>
      <c r="N786" s="238"/>
      <c r="O786" s="227"/>
      <c r="P786" s="227"/>
      <c r="Q786" s="238"/>
      <c r="R786" s="227"/>
      <c r="S786" s="227"/>
      <c r="T786" s="238"/>
      <c r="U786" s="227"/>
      <c r="V786" s="227"/>
      <c r="W786" s="238"/>
      <c r="X786" s="227"/>
      <c r="Y786" s="227"/>
      <c r="Z786" s="238"/>
      <c r="AA786" s="227"/>
      <c r="AB786" s="227"/>
      <c r="AC786" s="238"/>
      <c r="AD786" s="227"/>
      <c r="AE786" s="227"/>
      <c r="AF786" s="238"/>
      <c r="AG786" s="227"/>
      <c r="AH786" s="227"/>
      <c r="AI786" s="238"/>
      <c r="AJ786" s="227"/>
      <c r="AK786" s="227"/>
      <c r="AL786" s="238"/>
      <c r="AM786" s="227"/>
      <c r="AN786" s="227"/>
      <c r="AO786" s="238"/>
      <c r="AP786" s="227"/>
      <c r="AQ786" s="227"/>
      <c r="AR786" s="238"/>
      <c r="AS786" s="227"/>
      <c r="AT786" s="227"/>
      <c r="AU786" s="238"/>
      <c r="AV786" s="227"/>
      <c r="AW786" s="227"/>
      <c r="AX786" s="238"/>
      <c r="AY786" s="227"/>
      <c r="AZ786" s="227"/>
      <c r="BA786" s="238"/>
      <c r="BB786" s="227"/>
      <c r="BC786" s="227"/>
      <c r="BD786" s="238"/>
      <c r="BE786" s="227"/>
      <c r="BF786" s="227"/>
      <c r="BG786" s="238"/>
      <c r="BH786" s="227"/>
      <c r="BI786" s="227"/>
      <c r="BJ786" s="238"/>
      <c r="BK786" s="227"/>
      <c r="BL786" s="227"/>
      <c r="BM786" s="238"/>
      <c r="BN786" s="227"/>
      <c r="BO786" s="227"/>
      <c r="BP786" s="238"/>
      <c r="BQ786" s="227"/>
      <c r="BR786" s="227"/>
      <c r="BS786" s="238"/>
      <c r="BT786" s="227"/>
      <c r="BU786" s="227"/>
      <c r="BV786" s="238"/>
      <c r="BW786" s="227"/>
      <c r="BX786" s="227"/>
      <c r="BY786" s="238"/>
      <c r="BZ786" s="227"/>
      <c r="CA786" s="227"/>
      <c r="CB786" s="238"/>
      <c r="CC786" s="227"/>
      <c r="CD786" s="227"/>
      <c r="CE786" s="238"/>
      <c r="CF786" s="227"/>
      <c r="CG786" s="227"/>
      <c r="CH786" s="238"/>
      <c r="CI786" s="227"/>
      <c r="CJ786" s="227"/>
      <c r="CK786" s="238"/>
      <c r="CL786" s="227"/>
      <c r="CM786" s="227"/>
      <c r="CN786" s="238"/>
      <c r="CO786" s="227"/>
      <c r="CP786" s="227"/>
      <c r="CQ786" s="238"/>
      <c r="CR786" s="227"/>
      <c r="CS786" s="227"/>
      <c r="CT786" s="238"/>
      <c r="CU786" s="227"/>
      <c r="CV786" s="227"/>
      <c r="CW786" s="238"/>
      <c r="CX786" s="227"/>
      <c r="CY786" s="227"/>
      <c r="CZ786" s="238"/>
      <c r="DA786" s="227"/>
      <c r="DB786" s="227"/>
      <c r="DC786" s="238"/>
      <c r="DD786" s="227"/>
      <c r="DE786" s="227"/>
      <c r="DF786" s="238"/>
      <c r="DG786" s="227"/>
      <c r="DH786" s="227"/>
      <c r="DI786" s="238"/>
      <c r="DJ786" s="227"/>
      <c r="DK786" s="227"/>
      <c r="DL786" s="238"/>
      <c r="DM786" s="227"/>
      <c r="DN786" s="227"/>
      <c r="DO786" s="238"/>
      <c r="DP786" s="227"/>
      <c r="DQ786" s="227"/>
      <c r="DR786" s="238"/>
      <c r="DS786" s="227"/>
      <c r="DT786" s="227"/>
      <c r="DU786" s="238"/>
      <c r="DV786" s="271"/>
      <c r="DW786" s="271"/>
      <c r="DX786" s="245"/>
      <c r="DY786" s="271"/>
      <c r="DZ786" s="271"/>
      <c r="EA786" s="245"/>
      <c r="EB786" s="271"/>
      <c r="EC786" s="271"/>
      <c r="ED786" s="245"/>
      <c r="EE786" s="271"/>
      <c r="EF786" s="271"/>
      <c r="EG786" s="245"/>
      <c r="EH786" s="271"/>
      <c r="EI786" s="271"/>
      <c r="EJ786" s="245"/>
      <c r="EK786" s="271"/>
      <c r="EL786" s="271"/>
      <c r="EM786" s="245"/>
      <c r="EN786" s="271"/>
      <c r="EO786" s="271"/>
      <c r="EP786" s="245"/>
      <c r="EQ786" s="271"/>
      <c r="ER786" s="271"/>
      <c r="ES786" s="245"/>
      <c r="ET786" s="271"/>
      <c r="EU786" s="271"/>
      <c r="EV786" s="245"/>
      <c r="EW786" s="271"/>
      <c r="EX786" s="271"/>
      <c r="EY786" s="245"/>
      <c r="EZ786" s="271"/>
      <c r="FA786" s="271"/>
      <c r="FB786" s="245"/>
      <c r="FC786" s="271"/>
      <c r="FD786" s="271"/>
      <c r="FE786" s="245"/>
      <c r="FF786" s="271"/>
      <c r="FG786" s="271"/>
      <c r="FH786" s="245"/>
      <c r="FI786" s="271"/>
      <c r="FJ786" s="271"/>
      <c r="FK786" s="245"/>
      <c r="FL786" s="271"/>
      <c r="FM786" s="271"/>
      <c r="FN786" s="245"/>
      <c r="FO786" s="271"/>
      <c r="FP786" s="271"/>
      <c r="FQ786" s="245"/>
      <c r="FR786" s="271"/>
      <c r="FS786" s="271"/>
      <c r="FT786" s="245"/>
      <c r="FU786" s="271"/>
      <c r="FV786" s="271"/>
      <c r="FW786" s="245"/>
      <c r="FX786" s="271"/>
      <c r="FY786" s="271"/>
      <c r="FZ786" s="245"/>
      <c r="GA786" s="271"/>
      <c r="GB786" s="271"/>
      <c r="GC786" s="245"/>
      <c r="GD786" s="271"/>
      <c r="GE786" s="271"/>
      <c r="GF786" s="245"/>
      <c r="GG786" s="271"/>
      <c r="GH786" s="271"/>
      <c r="GI786" s="245"/>
      <c r="GJ786" s="271"/>
      <c r="GK786" s="271"/>
      <c r="GL786" s="245"/>
      <c r="GM786" s="271"/>
      <c r="GN786" s="271"/>
      <c r="GO786" s="245"/>
      <c r="GP786" s="271"/>
      <c r="GQ786" s="271"/>
      <c r="GR786" s="245"/>
      <c r="GS786" s="271"/>
      <c r="GT786" s="271"/>
      <c r="GU786" s="245"/>
      <c r="GV786" s="271"/>
      <c r="GW786" s="271"/>
      <c r="GX786" s="245"/>
      <c r="GY786" s="271"/>
      <c r="GZ786" s="271"/>
      <c r="HA786" s="245"/>
      <c r="HB786" s="271"/>
      <c r="HC786" s="271"/>
      <c r="HD786" s="245"/>
      <c r="HE786" s="271"/>
      <c r="HF786" s="271"/>
      <c r="HG786" s="245"/>
      <c r="HH786" s="271"/>
      <c r="HI786" s="271"/>
      <c r="HJ786" s="245"/>
      <c r="HK786" s="271"/>
      <c r="HL786" s="271"/>
      <c r="HM786" s="245"/>
      <c r="HN786" s="271"/>
      <c r="HO786" s="271"/>
      <c r="HP786" s="245"/>
      <c r="HQ786" s="271"/>
      <c r="HR786" s="271"/>
      <c r="HS786" s="245"/>
      <c r="HT786" s="271"/>
      <c r="HU786" s="271"/>
      <c r="HV786" s="245"/>
      <c r="HW786" s="271"/>
      <c r="HX786" s="271"/>
      <c r="HY786" s="245"/>
      <c r="HZ786" s="271"/>
      <c r="IA786" s="271"/>
      <c r="IB786" s="245"/>
      <c r="IC786" s="271"/>
      <c r="ID786" s="271"/>
      <c r="IE786" s="245"/>
      <c r="IF786" s="271"/>
      <c r="IG786" s="271"/>
      <c r="IH786" s="245"/>
      <c r="II786" s="271"/>
      <c r="IJ786" s="271"/>
      <c r="IK786" s="245"/>
      <c r="IL786" s="271"/>
      <c r="IM786" s="271"/>
      <c r="IN786" s="245"/>
      <c r="IO786" s="271"/>
      <c r="IP786" s="271"/>
      <c r="IQ786" s="245"/>
      <c r="IR786" s="271"/>
      <c r="IS786" s="271"/>
      <c r="IT786" s="245"/>
      <c r="IU786" s="271"/>
      <c r="IV786" s="271"/>
      <c r="IW786" s="245"/>
      <c r="IX786" s="271"/>
      <c r="IY786" s="271"/>
      <c r="IZ786" s="245"/>
      <c r="JA786" s="271"/>
      <c r="JB786" s="271"/>
      <c r="JC786" s="245"/>
      <c r="JD786" s="271"/>
      <c r="JE786" s="271"/>
      <c r="JF786" s="245"/>
      <c r="JG786" s="271"/>
      <c r="JH786" s="271"/>
      <c r="JI786" s="245"/>
      <c r="JJ786" s="271"/>
      <c r="JK786" s="271"/>
      <c r="JL786" s="245"/>
      <c r="JM786" s="271"/>
      <c r="JN786" s="271"/>
      <c r="JO786" s="245"/>
      <c r="JP786" s="271"/>
      <c r="JQ786" s="271"/>
      <c r="JR786" s="245"/>
      <c r="JS786" s="271"/>
      <c r="JT786" s="271"/>
      <c r="JU786" s="245"/>
      <c r="JV786" s="271"/>
      <c r="JW786" s="271"/>
      <c r="JX786" s="245"/>
      <c r="JY786" s="271"/>
      <c r="JZ786" s="271"/>
      <c r="KA786" s="245"/>
      <c r="KB786" s="271"/>
      <c r="KC786" s="271"/>
      <c r="KD786" s="245"/>
      <c r="KE786" s="271"/>
      <c r="KF786" s="271"/>
      <c r="KG786" s="245"/>
      <c r="KH786" s="271"/>
      <c r="KI786" s="271"/>
      <c r="KJ786" s="245"/>
      <c r="KK786" s="271"/>
      <c r="KL786" s="271"/>
      <c r="KM786" s="245"/>
      <c r="KN786" s="271"/>
      <c r="KO786" s="271"/>
      <c r="KP786" s="245"/>
      <c r="KQ786" s="271"/>
      <c r="KR786" s="271"/>
      <c r="KS786" s="245"/>
      <c r="KT786" s="271"/>
      <c r="KU786" s="271"/>
      <c r="KV786" s="245"/>
      <c r="KW786" s="271"/>
      <c r="KX786" s="271"/>
      <c r="KY786" s="245"/>
      <c r="KZ786" s="271"/>
      <c r="LA786" s="271"/>
      <c r="LB786" s="245"/>
      <c r="LC786" s="271"/>
      <c r="LD786" s="271"/>
      <c r="LE786" s="245"/>
      <c r="LF786" s="271"/>
      <c r="LG786" s="271"/>
      <c r="LH786" s="245"/>
      <c r="LI786" s="271"/>
      <c r="LJ786" s="271"/>
      <c r="LK786" s="245"/>
      <c r="LL786" s="271"/>
      <c r="LM786" s="271"/>
      <c r="LN786" s="245"/>
      <c r="LO786" s="271"/>
      <c r="LP786" s="271"/>
      <c r="LQ786" s="245"/>
      <c r="LR786" s="271"/>
      <c r="LS786" s="271"/>
      <c r="LT786" s="245"/>
      <c r="LU786" s="271"/>
      <c r="LV786" s="271"/>
      <c r="LW786" s="245"/>
      <c r="LX786" s="271"/>
      <c r="LY786" s="271"/>
      <c r="LZ786" s="245"/>
      <c r="MA786" s="271"/>
      <c r="MB786" s="271"/>
      <c r="MC786" s="245"/>
      <c r="MD786" s="271"/>
      <c r="ME786" s="271"/>
      <c r="MF786" s="245"/>
      <c r="MG786" s="271"/>
      <c r="MH786" s="271"/>
      <c r="MI786" s="245"/>
      <c r="MJ786" s="271"/>
      <c r="MK786" s="271"/>
      <c r="ML786" s="245"/>
      <c r="MM786" s="271"/>
      <c r="MN786" s="271"/>
      <c r="MO786" s="245"/>
      <c r="MP786" s="271"/>
      <c r="MQ786" s="271"/>
      <c r="MR786" s="245"/>
      <c r="MS786" s="271"/>
      <c r="MT786" s="271"/>
      <c r="MU786" s="245"/>
      <c r="MV786" s="271"/>
      <c r="MW786" s="271"/>
      <c r="MX786" s="245"/>
      <c r="MY786" s="271"/>
      <c r="MZ786" s="271"/>
      <c r="NA786" s="245"/>
      <c r="NB786" s="271"/>
      <c r="NC786" s="271"/>
      <c r="ND786" s="245"/>
      <c r="NE786" s="271"/>
      <c r="NF786" s="271"/>
      <c r="NG786" s="245"/>
      <c r="NH786" s="271"/>
      <c r="NI786" s="271"/>
      <c r="NJ786" s="245"/>
      <c r="NK786" s="271"/>
      <c r="NL786" s="271"/>
      <c r="NM786" s="245"/>
      <c r="NN786" s="271"/>
      <c r="NO786" s="271"/>
      <c r="NP786" s="245"/>
      <c r="NQ786" s="271"/>
      <c r="NR786" s="271"/>
      <c r="NS786" s="245"/>
      <c r="NT786" s="271"/>
      <c r="NU786" s="271"/>
      <c r="NV786" s="245"/>
      <c r="NW786" s="271"/>
      <c r="NX786" s="271"/>
      <c r="NY786" s="245"/>
      <c r="NZ786" s="271"/>
      <c r="OA786" s="271"/>
      <c r="OB786" s="245"/>
      <c r="OC786" s="271"/>
      <c r="OD786" s="271"/>
      <c r="OE786" s="245"/>
      <c r="OF786" s="271"/>
      <c r="OG786" s="271"/>
      <c r="OH786" s="245"/>
      <c r="OI786" s="271"/>
      <c r="OJ786" s="271"/>
      <c r="OK786" s="245"/>
      <c r="OL786" s="271"/>
      <c r="OM786" s="271"/>
      <c r="ON786" s="245"/>
      <c r="OO786" s="271"/>
      <c r="OP786" s="271"/>
      <c r="OQ786" s="245"/>
      <c r="OR786" s="271"/>
      <c r="OS786" s="271"/>
      <c r="OT786" s="245"/>
      <c r="OU786" s="271"/>
      <c r="OV786" s="271"/>
      <c r="OW786" s="245"/>
      <c r="OX786" s="271"/>
      <c r="OY786" s="271"/>
      <c r="OZ786" s="245"/>
      <c r="PA786" s="271"/>
      <c r="PB786" s="271"/>
      <c r="PC786" s="245"/>
      <c r="PD786" s="271"/>
      <c r="PE786" s="271"/>
      <c r="PF786" s="245"/>
      <c r="PG786" s="271"/>
      <c r="PH786" s="271"/>
      <c r="PI786" s="245"/>
      <c r="PJ786" s="271"/>
      <c r="PK786" s="271"/>
      <c r="PL786" s="245"/>
      <c r="PM786" s="271"/>
      <c r="PN786" s="271"/>
      <c r="PO786" s="245"/>
      <c r="PP786" s="271"/>
      <c r="PQ786" s="271"/>
      <c r="PR786" s="245"/>
      <c r="PS786" s="271"/>
      <c r="PT786" s="271"/>
      <c r="PU786" s="245"/>
      <c r="PV786" s="271"/>
      <c r="PW786" s="271"/>
      <c r="PX786" s="245"/>
      <c r="PY786" s="271"/>
      <c r="PZ786" s="271"/>
      <c r="QA786" s="245"/>
      <c r="QB786" s="271"/>
      <c r="QC786" s="271"/>
      <c r="QD786" s="245"/>
      <c r="QE786" s="271"/>
      <c r="QF786" s="271"/>
      <c r="QG786" s="245"/>
      <c r="QH786" s="271"/>
      <c r="QI786" s="271"/>
      <c r="QJ786" s="245"/>
      <c r="QK786" s="271"/>
      <c r="QL786" s="271"/>
      <c r="QM786" s="245"/>
      <c r="QN786" s="271"/>
      <c r="QO786" s="271"/>
      <c r="QP786" s="245"/>
      <c r="QQ786" s="271"/>
      <c r="QR786" s="271"/>
      <c r="QS786" s="245"/>
      <c r="QT786" s="271"/>
      <c r="QU786" s="271"/>
      <c r="QV786" s="245"/>
      <c r="QW786" s="271"/>
      <c r="QX786" s="271"/>
      <c r="QY786" s="245"/>
      <c r="QZ786" s="271"/>
      <c r="RA786" s="271"/>
      <c r="RB786" s="245"/>
      <c r="RC786" s="271"/>
      <c r="RD786" s="271"/>
      <c r="RE786" s="245"/>
      <c r="RF786" s="271"/>
    </row>
    <row r="787" spans="1:474" x14ac:dyDescent="0.2">
      <c r="A787" s="261"/>
      <c r="B787" s="283"/>
      <c r="C787" s="283"/>
      <c r="D787" s="283"/>
      <c r="E787" s="279" t="s">
        <v>293</v>
      </c>
      <c r="F787" s="238"/>
      <c r="G787" s="238"/>
      <c r="H787" s="262"/>
      <c r="I787" s="262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1"/>
      <c r="B788" s="283"/>
      <c r="C788" s="283"/>
      <c r="D788" s="283"/>
      <c r="E788" s="279" t="s">
        <v>292</v>
      </c>
      <c r="F788" s="238"/>
      <c r="G788" s="238"/>
      <c r="H788" s="262"/>
      <c r="I788" s="262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1"/>
      <c r="B789" s="283"/>
      <c r="C789" s="283"/>
      <c r="D789" s="283"/>
      <c r="E789" s="279" t="s">
        <v>293</v>
      </c>
      <c r="F789" s="238"/>
      <c r="G789" s="238"/>
      <c r="H789" s="262"/>
      <c r="I789" s="262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1"/>
      <c r="B790" s="283"/>
      <c r="C790" s="283"/>
      <c r="D790" s="283"/>
      <c r="E790" s="279" t="s">
        <v>292</v>
      </c>
      <c r="F790" s="238"/>
      <c r="G790" s="238"/>
      <c r="H790" s="262"/>
      <c r="I790" s="262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1"/>
      <c r="B791" s="283"/>
      <c r="C791" s="283"/>
      <c r="D791" s="283"/>
      <c r="E791" s="279" t="s">
        <v>293</v>
      </c>
      <c r="F791" s="227"/>
      <c r="G791" s="227"/>
      <c r="H791" s="262"/>
      <c r="I791" s="262"/>
      <c r="J791" s="227"/>
      <c r="K791" s="238"/>
      <c r="L791" s="227"/>
      <c r="M791" s="227"/>
      <c r="N791" s="238"/>
      <c r="O791" s="227"/>
      <c r="P791" s="227"/>
      <c r="Q791" s="238"/>
      <c r="R791" s="227"/>
      <c r="S791" s="227"/>
      <c r="T791" s="238"/>
      <c r="U791" s="227"/>
      <c r="V791" s="227"/>
      <c r="W791" s="238"/>
      <c r="X791" s="227"/>
      <c r="Y791" s="227"/>
      <c r="Z791" s="238"/>
      <c r="AA791" s="227"/>
      <c r="AB791" s="227"/>
      <c r="AC791" s="238"/>
      <c r="AD791" s="227"/>
      <c r="AE791" s="227"/>
      <c r="AF791" s="238"/>
      <c r="AG791" s="227"/>
      <c r="AH791" s="227"/>
      <c r="AI791" s="238"/>
      <c r="AJ791" s="227"/>
      <c r="AK791" s="227"/>
      <c r="AL791" s="238"/>
      <c r="AM791" s="227"/>
      <c r="AN791" s="227"/>
      <c r="AO791" s="238"/>
      <c r="AP791" s="227"/>
      <c r="AQ791" s="227"/>
      <c r="AR791" s="238"/>
      <c r="AS791" s="227"/>
      <c r="AT791" s="227"/>
      <c r="AU791" s="238"/>
      <c r="AV791" s="227"/>
      <c r="AW791" s="227"/>
      <c r="AX791" s="238"/>
      <c r="AY791" s="227"/>
      <c r="AZ791" s="227"/>
      <c r="BA791" s="238"/>
      <c r="BB791" s="227"/>
      <c r="BC791" s="227"/>
      <c r="BD791" s="238"/>
      <c r="BE791" s="227"/>
      <c r="BF791" s="227"/>
      <c r="BG791" s="238"/>
      <c r="BH791" s="227"/>
      <c r="BI791" s="227"/>
      <c r="BJ791" s="238"/>
      <c r="BK791" s="227"/>
      <c r="BL791" s="227"/>
      <c r="BM791" s="238"/>
      <c r="BN791" s="227"/>
      <c r="BO791" s="227"/>
      <c r="BP791" s="238"/>
      <c r="BQ791" s="227"/>
      <c r="BR791" s="227"/>
      <c r="BS791" s="238"/>
      <c r="BT791" s="227"/>
      <c r="BU791" s="227"/>
      <c r="BV791" s="238"/>
      <c r="BW791" s="227"/>
      <c r="BX791" s="227"/>
      <c r="BY791" s="238"/>
      <c r="BZ791" s="227"/>
      <c r="CA791" s="227"/>
      <c r="CB791" s="238"/>
      <c r="CC791" s="227"/>
      <c r="CD791" s="227"/>
      <c r="CE791" s="238"/>
      <c r="CF791" s="227"/>
      <c r="CG791" s="227"/>
      <c r="CH791" s="238"/>
      <c r="CI791" s="227"/>
      <c r="CJ791" s="227"/>
      <c r="CK791" s="238"/>
      <c r="CL791" s="227"/>
      <c r="CM791" s="227"/>
      <c r="CN791" s="238"/>
      <c r="CO791" s="227"/>
      <c r="CP791" s="227"/>
      <c r="CQ791" s="238"/>
      <c r="CR791" s="227"/>
      <c r="CS791" s="227"/>
      <c r="CT791" s="238"/>
      <c r="CU791" s="227"/>
      <c r="CV791" s="227"/>
      <c r="CW791" s="238"/>
      <c r="CX791" s="227"/>
      <c r="CY791" s="227"/>
      <c r="CZ791" s="238"/>
      <c r="DA791" s="227"/>
      <c r="DB791" s="227"/>
      <c r="DC791" s="238"/>
      <c r="DD791" s="227"/>
      <c r="DE791" s="227"/>
      <c r="DF791" s="238"/>
      <c r="DG791" s="227"/>
      <c r="DH791" s="227"/>
      <c r="DI791" s="238"/>
      <c r="DJ791" s="227"/>
      <c r="DK791" s="227"/>
      <c r="DL791" s="238"/>
      <c r="DM791" s="227"/>
      <c r="DN791" s="227"/>
      <c r="DO791" s="238"/>
      <c r="DP791" s="227"/>
      <c r="DQ791" s="227"/>
      <c r="DR791" s="238"/>
      <c r="DS791" s="227"/>
      <c r="DT791" s="227"/>
      <c r="DU791" s="238"/>
      <c r="DV791" s="271"/>
      <c r="DW791" s="271"/>
      <c r="DX791" s="245"/>
      <c r="DY791" s="271"/>
      <c r="DZ791" s="271"/>
      <c r="EA791" s="245"/>
      <c r="EB791" s="271"/>
      <c r="EC791" s="271"/>
      <c r="ED791" s="245"/>
      <c r="EE791" s="271"/>
      <c r="EF791" s="271"/>
      <c r="EG791" s="245"/>
      <c r="EH791" s="271"/>
      <c r="EI791" s="271"/>
      <c r="EJ791" s="245"/>
      <c r="EK791" s="271"/>
      <c r="EL791" s="271"/>
      <c r="EM791" s="245"/>
      <c r="EN791" s="271"/>
      <c r="EO791" s="271"/>
      <c r="EP791" s="245"/>
      <c r="EQ791" s="271"/>
      <c r="ER791" s="271"/>
      <c r="ES791" s="245"/>
      <c r="ET791" s="271"/>
      <c r="EU791" s="271"/>
      <c r="EV791" s="245"/>
      <c r="EW791" s="271"/>
      <c r="EX791" s="271"/>
      <c r="EY791" s="245"/>
      <c r="EZ791" s="271"/>
      <c r="FA791" s="271"/>
      <c r="FB791" s="245"/>
      <c r="FC791" s="271"/>
      <c r="FD791" s="271"/>
      <c r="FE791" s="245"/>
      <c r="FF791" s="271"/>
      <c r="FG791" s="271"/>
      <c r="FH791" s="245"/>
      <c r="FI791" s="271"/>
      <c r="FJ791" s="271"/>
      <c r="FK791" s="245"/>
      <c r="FL791" s="271"/>
      <c r="FM791" s="271"/>
      <c r="FN791" s="245"/>
      <c r="FO791" s="271"/>
      <c r="FP791" s="271"/>
      <c r="FQ791" s="245"/>
      <c r="FR791" s="271"/>
      <c r="FS791" s="271"/>
      <c r="FT791" s="245"/>
      <c r="FU791" s="271"/>
      <c r="FV791" s="271"/>
      <c r="FW791" s="245"/>
      <c r="FX791" s="271"/>
      <c r="FY791" s="271"/>
      <c r="FZ791" s="245"/>
      <c r="GA791" s="271"/>
      <c r="GB791" s="271"/>
      <c r="GC791" s="245"/>
      <c r="GD791" s="271"/>
      <c r="GE791" s="271"/>
      <c r="GF791" s="245"/>
      <c r="GG791" s="271"/>
      <c r="GH791" s="271"/>
      <c r="GI791" s="245"/>
      <c r="GJ791" s="271"/>
      <c r="GK791" s="271"/>
      <c r="GL791" s="245"/>
      <c r="GM791" s="271"/>
      <c r="GN791" s="271"/>
      <c r="GO791" s="245"/>
      <c r="GP791" s="271"/>
      <c r="GQ791" s="271"/>
      <c r="GR791" s="245"/>
      <c r="GS791" s="271"/>
      <c r="GT791" s="271"/>
      <c r="GU791" s="245"/>
      <c r="GV791" s="271"/>
      <c r="GW791" s="271"/>
      <c r="GX791" s="245"/>
      <c r="GY791" s="271"/>
      <c r="GZ791" s="271"/>
      <c r="HA791" s="245"/>
      <c r="HB791" s="271"/>
      <c r="HC791" s="271"/>
      <c r="HD791" s="245"/>
      <c r="HE791" s="271"/>
      <c r="HF791" s="271"/>
      <c r="HG791" s="245"/>
      <c r="HH791" s="271"/>
      <c r="HI791" s="271"/>
      <c r="HJ791" s="245"/>
      <c r="HK791" s="271"/>
      <c r="HL791" s="271"/>
      <c r="HM791" s="245"/>
      <c r="HN791" s="271"/>
      <c r="HO791" s="271"/>
      <c r="HP791" s="245"/>
      <c r="HQ791" s="271"/>
      <c r="HR791" s="271"/>
      <c r="HS791" s="245"/>
      <c r="HT791" s="271"/>
      <c r="HU791" s="271"/>
      <c r="HV791" s="245"/>
      <c r="HW791" s="271"/>
      <c r="HX791" s="271"/>
      <c r="HY791" s="245"/>
      <c r="HZ791" s="271"/>
      <c r="IA791" s="271"/>
      <c r="IB791" s="245"/>
      <c r="IC791" s="271"/>
      <c r="ID791" s="271"/>
      <c r="IE791" s="245"/>
      <c r="IF791" s="271"/>
      <c r="IG791" s="271"/>
      <c r="IH791" s="245"/>
      <c r="II791" s="271"/>
      <c r="IJ791" s="271"/>
      <c r="IK791" s="245"/>
      <c r="IL791" s="271"/>
      <c r="IM791" s="271"/>
      <c r="IN791" s="245"/>
      <c r="IO791" s="271"/>
      <c r="IP791" s="271"/>
      <c r="IQ791" s="245"/>
      <c r="IR791" s="271"/>
      <c r="IS791" s="271"/>
      <c r="IT791" s="245"/>
      <c r="IU791" s="271"/>
      <c r="IV791" s="271"/>
      <c r="IW791" s="245"/>
      <c r="IX791" s="271"/>
      <c r="IY791" s="271"/>
      <c r="IZ791" s="245"/>
      <c r="JA791" s="271"/>
      <c r="JB791" s="271"/>
      <c r="JC791" s="245"/>
      <c r="JD791" s="271"/>
      <c r="JE791" s="271"/>
      <c r="JF791" s="245"/>
      <c r="JG791" s="271"/>
      <c r="JH791" s="271"/>
      <c r="JI791" s="245"/>
      <c r="JJ791" s="271"/>
      <c r="JK791" s="271"/>
      <c r="JL791" s="245"/>
      <c r="JM791" s="271"/>
      <c r="JN791" s="271"/>
      <c r="JO791" s="245"/>
      <c r="JP791" s="271"/>
      <c r="JQ791" s="271"/>
      <c r="JR791" s="245"/>
      <c r="JS791" s="271"/>
      <c r="JT791" s="271"/>
      <c r="JU791" s="245"/>
      <c r="JV791" s="271"/>
      <c r="JW791" s="271"/>
      <c r="JX791" s="245"/>
      <c r="JY791" s="271"/>
      <c r="JZ791" s="271"/>
      <c r="KA791" s="245"/>
      <c r="KB791" s="271"/>
      <c r="KC791" s="271"/>
      <c r="KD791" s="245"/>
      <c r="KE791" s="271"/>
      <c r="KF791" s="271"/>
      <c r="KG791" s="245"/>
      <c r="KH791" s="271"/>
      <c r="KI791" s="271"/>
      <c r="KJ791" s="245"/>
      <c r="KK791" s="271"/>
      <c r="KL791" s="271"/>
      <c r="KM791" s="245"/>
      <c r="KN791" s="271"/>
      <c r="KO791" s="271"/>
      <c r="KP791" s="245"/>
      <c r="KQ791" s="271"/>
      <c r="KR791" s="271"/>
      <c r="KS791" s="245"/>
      <c r="KT791" s="271"/>
      <c r="KU791" s="271"/>
      <c r="KV791" s="245"/>
      <c r="KW791" s="271"/>
      <c r="KX791" s="271"/>
      <c r="KY791" s="245"/>
      <c r="KZ791" s="271"/>
      <c r="LA791" s="271"/>
      <c r="LB791" s="245"/>
      <c r="LC791" s="271"/>
      <c r="LD791" s="271"/>
      <c r="LE791" s="245"/>
      <c r="LF791" s="271"/>
      <c r="LG791" s="271"/>
      <c r="LH791" s="245"/>
      <c r="LI791" s="271"/>
      <c r="LJ791" s="271"/>
      <c r="LK791" s="245"/>
      <c r="LL791" s="271"/>
      <c r="LM791" s="271"/>
      <c r="LN791" s="245"/>
      <c r="LO791" s="271"/>
      <c r="LP791" s="271"/>
      <c r="LQ791" s="245"/>
      <c r="LR791" s="271"/>
      <c r="LS791" s="271"/>
      <c r="LT791" s="245"/>
      <c r="LU791" s="271"/>
      <c r="LV791" s="271"/>
      <c r="LW791" s="245"/>
      <c r="LX791" s="271"/>
      <c r="LY791" s="271"/>
      <c r="LZ791" s="245"/>
      <c r="MA791" s="271"/>
      <c r="MB791" s="271"/>
      <c r="MC791" s="245"/>
      <c r="MD791" s="271"/>
      <c r="ME791" s="271"/>
      <c r="MF791" s="245"/>
      <c r="MG791" s="271"/>
      <c r="MH791" s="271"/>
      <c r="MI791" s="245"/>
      <c r="MJ791" s="271"/>
      <c r="MK791" s="271"/>
      <c r="ML791" s="245"/>
      <c r="MM791" s="271"/>
      <c r="MN791" s="271"/>
      <c r="MO791" s="245"/>
      <c r="MP791" s="271"/>
      <c r="MQ791" s="271"/>
      <c r="MR791" s="245"/>
      <c r="MS791" s="271"/>
      <c r="MT791" s="271"/>
      <c r="MU791" s="245"/>
      <c r="MV791" s="271"/>
      <c r="MW791" s="271"/>
      <c r="MX791" s="245"/>
      <c r="MY791" s="271"/>
      <c r="MZ791" s="271"/>
      <c r="NA791" s="245"/>
      <c r="NB791" s="271"/>
      <c r="NC791" s="271"/>
      <c r="ND791" s="245"/>
      <c r="NE791" s="271"/>
      <c r="NF791" s="271"/>
      <c r="NG791" s="245"/>
      <c r="NH791" s="271"/>
      <c r="NI791" s="271"/>
      <c r="NJ791" s="245"/>
      <c r="NK791" s="271"/>
      <c r="NL791" s="271"/>
      <c r="NM791" s="245"/>
      <c r="NN791" s="271"/>
      <c r="NO791" s="271"/>
      <c r="NP791" s="245"/>
      <c r="NQ791" s="271"/>
      <c r="NR791" s="271"/>
      <c r="NS791" s="245"/>
      <c r="NT791" s="271"/>
      <c r="NU791" s="271"/>
      <c r="NV791" s="245"/>
      <c r="NW791" s="271"/>
      <c r="NX791" s="271"/>
      <c r="NY791" s="245"/>
      <c r="NZ791" s="271"/>
      <c r="OA791" s="271"/>
      <c r="OB791" s="245"/>
      <c r="OC791" s="271"/>
      <c r="OD791" s="271"/>
      <c r="OE791" s="245"/>
      <c r="OF791" s="271"/>
      <c r="OG791" s="271"/>
      <c r="OH791" s="245"/>
      <c r="OI791" s="271"/>
      <c r="OJ791" s="271"/>
      <c r="OK791" s="245"/>
      <c r="OL791" s="271"/>
      <c r="OM791" s="271"/>
      <c r="ON791" s="245"/>
      <c r="OO791" s="271"/>
      <c r="OP791" s="271"/>
      <c r="OQ791" s="245"/>
      <c r="OR791" s="271"/>
      <c r="OS791" s="271"/>
      <c r="OT791" s="245"/>
      <c r="OU791" s="271"/>
      <c r="OV791" s="271"/>
      <c r="OW791" s="245"/>
      <c r="OX791" s="271"/>
      <c r="OY791" s="271"/>
      <c r="OZ791" s="245"/>
      <c r="PA791" s="271"/>
      <c r="PB791" s="271"/>
      <c r="PC791" s="245"/>
      <c r="PD791" s="271"/>
      <c r="PE791" s="271"/>
      <c r="PF791" s="245"/>
      <c r="PG791" s="271"/>
      <c r="PH791" s="271"/>
      <c r="PI791" s="245"/>
      <c r="PJ791" s="271"/>
      <c r="PK791" s="271"/>
      <c r="PL791" s="245"/>
      <c r="PM791" s="271"/>
      <c r="PN791" s="271"/>
      <c r="PO791" s="245"/>
      <c r="PP791" s="271"/>
      <c r="PQ791" s="271"/>
      <c r="PR791" s="245"/>
      <c r="PS791" s="271"/>
      <c r="PT791" s="271"/>
      <c r="PU791" s="245"/>
      <c r="PV791" s="271"/>
      <c r="PW791" s="271"/>
      <c r="PX791" s="245"/>
      <c r="PY791" s="271"/>
      <c r="PZ791" s="271"/>
      <c r="QA791" s="245"/>
      <c r="QB791" s="271"/>
      <c r="QC791" s="271"/>
      <c r="QD791" s="245"/>
      <c r="QE791" s="271"/>
      <c r="QF791" s="271"/>
      <c r="QG791" s="245"/>
      <c r="QH791" s="271"/>
      <c r="QI791" s="271"/>
      <c r="QJ791" s="245"/>
      <c r="QK791" s="271"/>
      <c r="QL791" s="271"/>
      <c r="QM791" s="245"/>
      <c r="QN791" s="271"/>
      <c r="QO791" s="271"/>
      <c r="QP791" s="245"/>
      <c r="QQ791" s="271"/>
      <c r="QR791" s="271"/>
      <c r="QS791" s="245"/>
      <c r="QT791" s="271"/>
      <c r="QU791" s="271"/>
      <c r="QV791" s="245"/>
      <c r="QW791" s="271"/>
      <c r="QX791" s="271"/>
      <c r="QY791" s="245"/>
      <c r="QZ791" s="271"/>
      <c r="RA791" s="271"/>
      <c r="RB791" s="245"/>
      <c r="RC791" s="271"/>
      <c r="RD791" s="271"/>
      <c r="RE791" s="245"/>
      <c r="RF791" s="271"/>
    </row>
    <row r="792" spans="1:474" x14ac:dyDescent="0.2">
      <c r="A792" s="261"/>
      <c r="B792" s="283"/>
      <c r="C792" s="283"/>
      <c r="D792" s="283"/>
      <c r="E792" s="279" t="s">
        <v>292</v>
      </c>
      <c r="F792" s="238"/>
      <c r="G792" s="238"/>
      <c r="H792" s="262"/>
      <c r="I792" s="262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1"/>
      <c r="B793" s="283"/>
      <c r="C793" s="283"/>
      <c r="D793" s="283"/>
      <c r="E793" s="279" t="s">
        <v>293</v>
      </c>
      <c r="F793" s="238"/>
      <c r="G793" s="238"/>
      <c r="H793" s="262"/>
      <c r="I793" s="262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1"/>
      <c r="B794" s="283"/>
      <c r="C794" s="283"/>
      <c r="D794" s="283"/>
      <c r="E794" s="279" t="s">
        <v>292</v>
      </c>
      <c r="F794" s="227"/>
      <c r="G794" s="227"/>
      <c r="H794" s="261"/>
      <c r="I794" s="261"/>
      <c r="J794" s="261"/>
      <c r="K794" s="261"/>
      <c r="L794" s="227"/>
      <c r="M794" s="261"/>
      <c r="N794" s="261"/>
      <c r="O794" s="227"/>
      <c r="P794" s="261"/>
      <c r="Q794" s="261"/>
      <c r="R794" s="227"/>
      <c r="S794" s="261"/>
      <c r="T794" s="261"/>
      <c r="U794" s="227"/>
      <c r="V794" s="261"/>
      <c r="W794" s="261"/>
      <c r="X794" s="227"/>
      <c r="Y794" s="261"/>
      <c r="Z794" s="261"/>
      <c r="AA794" s="227"/>
      <c r="AB794" s="261"/>
      <c r="AC794" s="261"/>
      <c r="AD794" s="227"/>
      <c r="AE794" s="261"/>
      <c r="AF794" s="261"/>
      <c r="AG794" s="227"/>
      <c r="AH794" s="261"/>
      <c r="AI794" s="261"/>
      <c r="AJ794" s="227"/>
      <c r="AK794" s="261"/>
      <c r="AL794" s="261"/>
      <c r="AM794" s="227"/>
      <c r="AN794" s="261"/>
      <c r="AO794" s="261"/>
      <c r="AP794" s="227"/>
      <c r="AQ794" s="261"/>
      <c r="AR794" s="261"/>
      <c r="AS794" s="227"/>
      <c r="AT794" s="261"/>
      <c r="AU794" s="261"/>
      <c r="AV794" s="227"/>
      <c r="AW794" s="261"/>
      <c r="AX794" s="261"/>
      <c r="AY794" s="227"/>
      <c r="AZ794" s="261"/>
      <c r="BA794" s="261"/>
      <c r="BB794" s="227"/>
      <c r="BC794" s="261"/>
      <c r="BD794" s="261"/>
      <c r="BE794" s="227"/>
      <c r="BF794" s="261"/>
      <c r="BG794" s="261"/>
      <c r="BH794" s="227"/>
      <c r="BI794" s="261"/>
      <c r="BJ794" s="261"/>
      <c r="BK794" s="227"/>
      <c r="BL794" s="261"/>
      <c r="BM794" s="261"/>
      <c r="BN794" s="227"/>
      <c r="BO794" s="261"/>
      <c r="BP794" s="261"/>
      <c r="BQ794" s="227"/>
      <c r="BR794" s="261"/>
      <c r="BS794" s="261"/>
      <c r="BT794" s="227"/>
      <c r="BU794" s="261"/>
      <c r="BV794" s="261"/>
      <c r="BW794" s="227"/>
      <c r="BX794" s="261"/>
      <c r="BY794" s="261"/>
      <c r="BZ794" s="227"/>
      <c r="CA794" s="261"/>
      <c r="CB794" s="261"/>
      <c r="CC794" s="227"/>
      <c r="CD794" s="261"/>
      <c r="CE794" s="261"/>
      <c r="CF794" s="227"/>
      <c r="CG794" s="261"/>
      <c r="CH794" s="261"/>
      <c r="CI794" s="227"/>
      <c r="CJ794" s="261"/>
      <c r="CK794" s="261"/>
      <c r="CL794" s="227"/>
      <c r="CM794" s="261"/>
      <c r="CN794" s="261"/>
      <c r="CO794" s="227"/>
      <c r="CP794" s="261"/>
      <c r="CQ794" s="261"/>
      <c r="CR794" s="227"/>
      <c r="CS794" s="261"/>
      <c r="CT794" s="261"/>
      <c r="CU794" s="227"/>
      <c r="CV794" s="261"/>
      <c r="CW794" s="261"/>
      <c r="CX794" s="227"/>
      <c r="CY794" s="261"/>
      <c r="CZ794" s="261"/>
      <c r="DA794" s="227"/>
      <c r="DB794" s="261"/>
      <c r="DC794" s="261"/>
      <c r="DD794" s="227"/>
      <c r="DE794" s="261"/>
      <c r="DF794" s="261"/>
      <c r="DG794" s="227"/>
      <c r="DH794" s="261"/>
      <c r="DI794" s="261"/>
      <c r="DJ794" s="227"/>
      <c r="DK794" s="261"/>
      <c r="DL794" s="261"/>
      <c r="DM794" s="227"/>
      <c r="DN794" s="261"/>
      <c r="DO794" s="261"/>
      <c r="DP794" s="227"/>
      <c r="DQ794" s="261"/>
      <c r="DR794" s="261"/>
      <c r="DS794" s="227"/>
      <c r="DT794" s="261"/>
      <c r="DU794" s="261"/>
      <c r="DV794" s="271"/>
      <c r="DW794" s="272"/>
      <c r="DX794" s="272"/>
      <c r="DY794" s="271"/>
      <c r="DZ794" s="272"/>
      <c r="EA794" s="272"/>
      <c r="EB794" s="271"/>
      <c r="EC794" s="272"/>
      <c r="ED794" s="272"/>
      <c r="EE794" s="271"/>
      <c r="EF794" s="272"/>
      <c r="EG794" s="272"/>
      <c r="EH794" s="271"/>
      <c r="EI794" s="272"/>
      <c r="EJ794" s="272"/>
      <c r="EK794" s="271"/>
      <c r="EL794" s="272"/>
      <c r="EM794" s="272"/>
      <c r="EN794" s="271"/>
      <c r="EO794" s="272"/>
      <c r="EP794" s="272"/>
      <c r="EQ794" s="271"/>
      <c r="ER794" s="272"/>
      <c r="ES794" s="272"/>
      <c r="ET794" s="271"/>
      <c r="EU794" s="272"/>
      <c r="EV794" s="272"/>
      <c r="EW794" s="271"/>
      <c r="EX794" s="272"/>
      <c r="EY794" s="272"/>
      <c r="EZ794" s="271"/>
      <c r="FA794" s="272"/>
      <c r="FB794" s="272"/>
      <c r="FC794" s="271"/>
      <c r="FD794" s="272"/>
      <c r="FE794" s="272"/>
      <c r="FF794" s="271"/>
      <c r="FG794" s="272"/>
      <c r="FH794" s="272"/>
      <c r="FI794" s="271"/>
      <c r="FJ794" s="272"/>
      <c r="FK794" s="272"/>
      <c r="FL794" s="271"/>
      <c r="FM794" s="272"/>
      <c r="FN794" s="272"/>
      <c r="FO794" s="271"/>
      <c r="FP794" s="272"/>
      <c r="FQ794" s="272"/>
      <c r="FR794" s="271"/>
      <c r="FS794" s="272"/>
      <c r="FT794" s="272"/>
      <c r="FU794" s="271"/>
      <c r="FV794" s="272"/>
      <c r="FW794" s="272"/>
      <c r="FX794" s="271"/>
      <c r="FY794" s="272"/>
      <c r="FZ794" s="272"/>
      <c r="GA794" s="271"/>
      <c r="GB794" s="272"/>
      <c r="GC794" s="272"/>
      <c r="GD794" s="271"/>
      <c r="GE794" s="272"/>
      <c r="GF794" s="272"/>
      <c r="GG794" s="271"/>
      <c r="GH794" s="272"/>
      <c r="GI794" s="272"/>
      <c r="GJ794" s="271"/>
      <c r="GK794" s="272"/>
      <c r="GL794" s="272"/>
      <c r="GM794" s="271"/>
      <c r="GN794" s="272"/>
      <c r="GO794" s="272"/>
      <c r="GP794" s="271"/>
      <c r="GQ794" s="272"/>
      <c r="GR794" s="272"/>
      <c r="GS794" s="271"/>
      <c r="GT794" s="272"/>
      <c r="GU794" s="272"/>
      <c r="GV794" s="271"/>
      <c r="GW794" s="272"/>
      <c r="GX794" s="272"/>
      <c r="GY794" s="271"/>
      <c r="GZ794" s="272"/>
      <c r="HA794" s="272"/>
      <c r="HB794" s="271"/>
      <c r="HC794" s="272"/>
      <c r="HD794" s="272"/>
      <c r="HE794" s="271"/>
      <c r="HF794" s="272"/>
      <c r="HG794" s="272"/>
      <c r="HH794" s="271"/>
      <c r="HI794" s="272"/>
      <c r="HJ794" s="272"/>
      <c r="HK794" s="271"/>
      <c r="HL794" s="272"/>
      <c r="HM794" s="272"/>
      <c r="HN794" s="271"/>
      <c r="HO794" s="272"/>
      <c r="HP794" s="272"/>
      <c r="HQ794" s="271"/>
      <c r="HR794" s="272"/>
      <c r="HS794" s="272"/>
      <c r="HT794" s="271"/>
      <c r="HU794" s="272"/>
      <c r="HV794" s="272"/>
      <c r="HW794" s="271"/>
      <c r="HX794" s="272"/>
      <c r="HY794" s="272"/>
      <c r="HZ794" s="271"/>
      <c r="IA794" s="272"/>
      <c r="IB794" s="272"/>
      <c r="IC794" s="271"/>
      <c r="ID794" s="272"/>
      <c r="IE794" s="272"/>
      <c r="IF794" s="271"/>
      <c r="IG794" s="272"/>
      <c r="IH794" s="272"/>
      <c r="II794" s="271"/>
      <c r="IJ794" s="272"/>
      <c r="IK794" s="272"/>
      <c r="IL794" s="271"/>
      <c r="IM794" s="272"/>
      <c r="IN794" s="272"/>
      <c r="IO794" s="271"/>
      <c r="IP794" s="272"/>
      <c r="IQ794" s="272"/>
      <c r="IR794" s="271"/>
      <c r="IS794" s="272"/>
      <c r="IT794" s="272"/>
      <c r="IU794" s="271"/>
      <c r="IV794" s="272"/>
      <c r="IW794" s="272"/>
      <c r="IX794" s="271"/>
      <c r="IY794" s="272"/>
      <c r="IZ794" s="272"/>
      <c r="JA794" s="271"/>
      <c r="JB794" s="272"/>
      <c r="JC794" s="272"/>
      <c r="JD794" s="271"/>
      <c r="JE794" s="272"/>
      <c r="JF794" s="272"/>
      <c r="JG794" s="271"/>
      <c r="JH794" s="272"/>
      <c r="JI794" s="272"/>
      <c r="JJ794" s="271"/>
      <c r="JK794" s="272"/>
      <c r="JL794" s="272"/>
      <c r="JM794" s="271"/>
      <c r="JN794" s="272"/>
      <c r="JO794" s="272"/>
      <c r="JP794" s="271"/>
      <c r="JQ794" s="272"/>
      <c r="JR794" s="272"/>
      <c r="JS794" s="271"/>
      <c r="JT794" s="272"/>
      <c r="JU794" s="272"/>
      <c r="JV794" s="271"/>
      <c r="JW794" s="272"/>
      <c r="JX794" s="272"/>
      <c r="JY794" s="271"/>
      <c r="JZ794" s="272"/>
      <c r="KA794" s="272"/>
      <c r="KB794" s="271"/>
      <c r="KC794" s="272"/>
      <c r="KD794" s="272"/>
      <c r="KE794" s="271"/>
      <c r="KF794" s="272"/>
      <c r="KG794" s="272"/>
      <c r="KH794" s="271"/>
      <c r="KI794" s="272"/>
      <c r="KJ794" s="272"/>
      <c r="KK794" s="271"/>
      <c r="KL794" s="272"/>
      <c r="KM794" s="272"/>
      <c r="KN794" s="271"/>
      <c r="KO794" s="272"/>
      <c r="KP794" s="272"/>
      <c r="KQ794" s="271"/>
      <c r="KR794" s="272"/>
      <c r="KS794" s="272"/>
      <c r="KT794" s="271"/>
      <c r="KU794" s="272"/>
      <c r="KV794" s="272"/>
      <c r="KW794" s="271"/>
      <c r="KX794" s="272"/>
      <c r="KY794" s="272"/>
      <c r="KZ794" s="271"/>
      <c r="LA794" s="272"/>
      <c r="LB794" s="272"/>
      <c r="LC794" s="271"/>
      <c r="LD794" s="272"/>
      <c r="LE794" s="272"/>
      <c r="LF794" s="271"/>
      <c r="LG794" s="272"/>
      <c r="LH794" s="272"/>
      <c r="LI794" s="271"/>
      <c r="LJ794" s="272"/>
      <c r="LK794" s="272"/>
      <c r="LL794" s="271"/>
      <c r="LM794" s="272"/>
      <c r="LN794" s="272"/>
      <c r="LO794" s="271"/>
      <c r="LP794" s="272"/>
      <c r="LQ794" s="272"/>
      <c r="LR794" s="271"/>
      <c r="LS794" s="272"/>
      <c r="LT794" s="272"/>
      <c r="LU794" s="271"/>
      <c r="LV794" s="272"/>
      <c r="LW794" s="272"/>
      <c r="LX794" s="271"/>
      <c r="LY794" s="272"/>
      <c r="LZ794" s="272"/>
      <c r="MA794" s="271"/>
      <c r="MB794" s="272"/>
      <c r="MC794" s="272"/>
      <c r="MD794" s="271"/>
      <c r="ME794" s="272"/>
      <c r="MF794" s="272"/>
      <c r="MG794" s="271"/>
      <c r="MH794" s="272"/>
      <c r="MI794" s="272"/>
      <c r="MJ794" s="271"/>
      <c r="MK794" s="272"/>
      <c r="ML794" s="272"/>
      <c r="MM794" s="271"/>
      <c r="MN794" s="272"/>
      <c r="MO794" s="272"/>
      <c r="MP794" s="271"/>
      <c r="MQ794" s="272"/>
      <c r="MR794" s="272"/>
      <c r="MS794" s="271"/>
      <c r="MT794" s="272"/>
      <c r="MU794" s="272"/>
      <c r="MV794" s="271"/>
      <c r="MW794" s="272"/>
      <c r="MX794" s="272"/>
      <c r="MY794" s="271"/>
      <c r="MZ794" s="272"/>
      <c r="NA794" s="272"/>
      <c r="NB794" s="271"/>
      <c r="NC794" s="272"/>
      <c r="ND794" s="272"/>
      <c r="NE794" s="271"/>
      <c r="NF794" s="272"/>
      <c r="NG794" s="272"/>
      <c r="NH794" s="271"/>
      <c r="NI794" s="272"/>
      <c r="NJ794" s="272"/>
      <c r="NK794" s="271"/>
      <c r="NL794" s="272"/>
      <c r="NM794" s="272"/>
      <c r="NN794" s="271"/>
      <c r="NO794" s="272"/>
      <c r="NP794" s="272"/>
      <c r="NQ794" s="271"/>
      <c r="NR794" s="272"/>
      <c r="NS794" s="272"/>
      <c r="NT794" s="271"/>
      <c r="NU794" s="272"/>
      <c r="NV794" s="272"/>
      <c r="NW794" s="271"/>
      <c r="NX794" s="272"/>
      <c r="NY794" s="272"/>
      <c r="NZ794" s="271"/>
      <c r="OA794" s="272"/>
      <c r="OB794" s="272"/>
      <c r="OC794" s="271"/>
      <c r="OD794" s="272"/>
      <c r="OE794" s="272"/>
      <c r="OF794" s="271"/>
      <c r="OG794" s="272"/>
      <c r="OH794" s="272"/>
      <c r="OI794" s="271"/>
      <c r="OJ794" s="272"/>
      <c r="OK794" s="272"/>
      <c r="OL794" s="271"/>
      <c r="OM794" s="272"/>
      <c r="ON794" s="272"/>
      <c r="OO794" s="271"/>
      <c r="OP794" s="272"/>
      <c r="OQ794" s="272"/>
      <c r="OR794" s="271"/>
      <c r="OS794" s="272"/>
      <c r="OT794" s="272"/>
      <c r="OU794" s="271"/>
      <c r="OV794" s="272"/>
      <c r="OW794" s="272"/>
      <c r="OX794" s="271"/>
      <c r="OY794" s="272"/>
      <c r="OZ794" s="272"/>
      <c r="PA794" s="271"/>
      <c r="PB794" s="272"/>
      <c r="PC794" s="272"/>
      <c r="PD794" s="271"/>
      <c r="PE794" s="272"/>
      <c r="PF794" s="272"/>
      <c r="PG794" s="271"/>
      <c r="PH794" s="272"/>
      <c r="PI794" s="272"/>
      <c r="PJ794" s="271"/>
      <c r="PK794" s="272"/>
      <c r="PL794" s="272"/>
      <c r="PM794" s="271"/>
      <c r="PN794" s="272"/>
      <c r="PO794" s="272"/>
      <c r="PP794" s="271"/>
      <c r="PQ794" s="272"/>
      <c r="PR794" s="272"/>
      <c r="PS794" s="271"/>
      <c r="PT794" s="272"/>
      <c r="PU794" s="272"/>
      <c r="PV794" s="271"/>
      <c r="PW794" s="272"/>
      <c r="PX794" s="272"/>
      <c r="PY794" s="271"/>
      <c r="PZ794" s="272"/>
      <c r="QA794" s="272"/>
      <c r="QB794" s="271"/>
      <c r="QC794" s="272"/>
      <c r="QD794" s="272"/>
      <c r="QE794" s="271"/>
      <c r="QF794" s="272"/>
      <c r="QG794" s="272"/>
      <c r="QH794" s="271"/>
      <c r="QI794" s="272"/>
      <c r="QJ794" s="272"/>
      <c r="QK794" s="271"/>
      <c r="QL794" s="272"/>
      <c r="QM794" s="272"/>
      <c r="QN794" s="271"/>
      <c r="QO794" s="272"/>
      <c r="QP794" s="272"/>
      <c r="QQ794" s="271"/>
      <c r="QR794" s="272"/>
      <c r="QS794" s="272"/>
      <c r="QT794" s="271"/>
      <c r="QU794" s="272"/>
      <c r="QV794" s="272"/>
      <c r="QW794" s="271"/>
      <c r="QX794" s="272"/>
      <c r="QY794" s="272"/>
      <c r="QZ794" s="271"/>
      <c r="RA794" s="272"/>
      <c r="RB794" s="272"/>
      <c r="RC794" s="271"/>
      <c r="RD794" s="272"/>
      <c r="RE794" s="272"/>
      <c r="RF794" s="271"/>
    </row>
    <row r="795" spans="1:474" x14ac:dyDescent="0.2">
      <c r="A795" s="261"/>
      <c r="B795" s="283"/>
      <c r="C795" s="283"/>
      <c r="D795" s="283"/>
      <c r="E795" s="279" t="s">
        <v>293</v>
      </c>
      <c r="F795" s="238"/>
      <c r="G795" s="238"/>
      <c r="H795" s="262"/>
      <c r="I795" s="262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1"/>
      <c r="B796" s="283"/>
      <c r="C796" s="283"/>
      <c r="D796" s="283"/>
      <c r="E796" s="279" t="s">
        <v>292</v>
      </c>
      <c r="F796" s="238"/>
      <c r="G796" s="238"/>
      <c r="H796" s="262"/>
      <c r="I796" s="262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1"/>
      <c r="B797" s="283"/>
      <c r="C797" s="283"/>
      <c r="D797" s="283"/>
      <c r="E797" s="279" t="s">
        <v>293</v>
      </c>
      <c r="F797" s="238"/>
      <c r="G797" s="238"/>
      <c r="H797" s="262"/>
      <c r="I797" s="262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1"/>
      <c r="B798" s="283"/>
      <c r="C798" s="283"/>
      <c r="D798" s="283"/>
      <c r="E798" s="279" t="s">
        <v>292</v>
      </c>
      <c r="F798" s="238"/>
      <c r="G798" s="238"/>
      <c r="H798" s="262"/>
      <c r="I798" s="262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1"/>
      <c r="B799" s="283"/>
      <c r="C799" s="283"/>
      <c r="D799" s="283"/>
      <c r="E799" s="279" t="s">
        <v>293</v>
      </c>
      <c r="F799" s="238"/>
      <c r="G799" s="238"/>
      <c r="H799" s="262"/>
      <c r="I799" s="262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1"/>
      <c r="B800" s="283"/>
      <c r="C800" s="283"/>
      <c r="D800" s="283"/>
      <c r="E800" s="279" t="s">
        <v>292</v>
      </c>
      <c r="F800" s="238"/>
      <c r="G800" s="238"/>
      <c r="H800" s="262"/>
      <c r="I800" s="262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1"/>
      <c r="B801" s="283"/>
      <c r="C801" s="283"/>
      <c r="D801" s="283"/>
      <c r="E801" s="279" t="s">
        <v>293</v>
      </c>
      <c r="F801" s="238"/>
      <c r="G801" s="238"/>
      <c r="H801" s="262"/>
      <c r="I801" s="262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1"/>
      <c r="B802" s="283"/>
      <c r="C802" s="283"/>
      <c r="D802" s="283"/>
      <c r="E802" s="279" t="s">
        <v>292</v>
      </c>
      <c r="F802" s="238"/>
      <c r="G802" s="238"/>
      <c r="H802" s="262"/>
      <c r="I802" s="262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1"/>
      <c r="B803" s="283"/>
      <c r="C803" s="283"/>
      <c r="D803" s="283"/>
      <c r="E803" s="279" t="s">
        <v>293</v>
      </c>
      <c r="F803" s="238"/>
      <c r="G803" s="238"/>
      <c r="H803" s="262"/>
      <c r="I803" s="262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1"/>
      <c r="B804" s="283"/>
      <c r="C804" s="283"/>
      <c r="D804" s="283"/>
      <c r="E804" s="279" t="s">
        <v>292</v>
      </c>
      <c r="F804" s="238"/>
      <c r="G804" s="238"/>
      <c r="H804" s="262"/>
      <c r="I804" s="262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1"/>
      <c r="B805" s="283"/>
      <c r="C805" s="283"/>
      <c r="D805" s="283"/>
      <c r="E805" s="279" t="s">
        <v>293</v>
      </c>
      <c r="F805" s="238"/>
      <c r="G805" s="238"/>
      <c r="H805" s="262"/>
      <c r="I805" s="262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1"/>
      <c r="B806" s="283"/>
      <c r="C806" s="283"/>
      <c r="D806" s="283"/>
      <c r="E806" s="279" t="s">
        <v>292</v>
      </c>
      <c r="F806" s="238"/>
      <c r="G806" s="238"/>
      <c r="H806" s="262"/>
      <c r="I806" s="262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1"/>
      <c r="B807" s="283"/>
      <c r="C807" s="283"/>
      <c r="D807" s="283"/>
      <c r="E807" s="279" t="s">
        <v>293</v>
      </c>
      <c r="F807" s="238"/>
      <c r="G807" s="238"/>
      <c r="H807" s="262"/>
      <c r="I807" s="262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1"/>
      <c r="B808" s="283"/>
      <c r="C808" s="283"/>
      <c r="D808" s="283"/>
      <c r="E808" s="279" t="s">
        <v>292</v>
      </c>
      <c r="F808" s="238"/>
      <c r="G808" s="238"/>
      <c r="H808" s="262"/>
      <c r="I808" s="262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1"/>
      <c r="B809" s="283"/>
      <c r="C809" s="283"/>
      <c r="D809" s="283"/>
      <c r="E809" s="279" t="s">
        <v>293</v>
      </c>
      <c r="F809" s="238"/>
      <c r="G809" s="238"/>
      <c r="H809" s="262"/>
      <c r="I809" s="262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1"/>
      <c r="B810" s="283"/>
      <c r="C810" s="283"/>
      <c r="D810" s="283"/>
      <c r="E810" s="279" t="s">
        <v>292</v>
      </c>
      <c r="F810" s="238"/>
      <c r="G810" s="238"/>
      <c r="H810" s="262"/>
      <c r="I810" s="262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1"/>
      <c r="B811" s="283"/>
      <c r="C811" s="283"/>
      <c r="D811" s="283"/>
      <c r="E811" s="279" t="s">
        <v>293</v>
      </c>
      <c r="F811" s="238"/>
      <c r="G811" s="238"/>
      <c r="H811" s="262"/>
      <c r="I811" s="262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1"/>
      <c r="B812" s="283"/>
      <c r="C812" s="283"/>
      <c r="D812" s="283"/>
      <c r="E812" s="279" t="s">
        <v>292</v>
      </c>
      <c r="F812" s="238"/>
      <c r="G812" s="238"/>
      <c r="H812" s="262"/>
      <c r="I812" s="262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1"/>
      <c r="B813" s="283"/>
      <c r="C813" s="283"/>
      <c r="D813" s="283"/>
      <c r="E813" s="279" t="s">
        <v>293</v>
      </c>
      <c r="F813" s="238"/>
      <c r="G813" s="238"/>
      <c r="H813" s="262"/>
      <c r="I813" s="262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1"/>
      <c r="B814" s="283"/>
      <c r="C814" s="283"/>
      <c r="D814" s="283"/>
      <c r="E814" s="279" t="s">
        <v>292</v>
      </c>
      <c r="F814" s="238"/>
      <c r="G814" s="238"/>
      <c r="H814" s="262"/>
      <c r="I814" s="262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1"/>
      <c r="B815" s="283"/>
      <c r="C815" s="283"/>
      <c r="D815" s="283"/>
      <c r="E815" s="279" t="s">
        <v>293</v>
      </c>
      <c r="F815" s="238"/>
      <c r="G815" s="238"/>
      <c r="H815" s="262"/>
      <c r="I815" s="262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1"/>
      <c r="B816" s="283"/>
      <c r="C816" s="283"/>
      <c r="D816" s="283"/>
      <c r="E816" s="279" t="s">
        <v>292</v>
      </c>
      <c r="F816" s="238"/>
      <c r="G816" s="238"/>
      <c r="H816" s="262"/>
      <c r="I816" s="262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1"/>
      <c r="B817" s="283"/>
      <c r="C817" s="283"/>
      <c r="D817" s="283"/>
      <c r="E817" s="279" t="s">
        <v>293</v>
      </c>
      <c r="F817" s="227"/>
      <c r="G817" s="227"/>
      <c r="H817" s="262"/>
      <c r="I817" s="262"/>
      <c r="J817" s="227"/>
      <c r="K817" s="238"/>
      <c r="L817" s="227"/>
      <c r="M817" s="227"/>
      <c r="N817" s="238"/>
      <c r="O817" s="227"/>
      <c r="P817" s="227"/>
      <c r="Q817" s="238"/>
      <c r="R817" s="227"/>
      <c r="S817" s="227"/>
      <c r="T817" s="238"/>
      <c r="U817" s="227"/>
      <c r="V817" s="227"/>
      <c r="W817" s="238"/>
      <c r="X817" s="227"/>
      <c r="Y817" s="227"/>
      <c r="Z817" s="238"/>
      <c r="AA817" s="227"/>
      <c r="AB817" s="227"/>
      <c r="AC817" s="238"/>
      <c r="AD817" s="227"/>
      <c r="AE817" s="227"/>
      <c r="AF817" s="238"/>
      <c r="AG817" s="227"/>
      <c r="AH817" s="227"/>
      <c r="AI817" s="238"/>
      <c r="AJ817" s="227"/>
      <c r="AK817" s="227"/>
      <c r="AL817" s="238"/>
      <c r="AM817" s="227"/>
      <c r="AN817" s="227"/>
      <c r="AO817" s="238"/>
      <c r="AP817" s="227"/>
      <c r="AQ817" s="227"/>
      <c r="AR817" s="238"/>
      <c r="AS817" s="227"/>
      <c r="AT817" s="227"/>
      <c r="AU817" s="238"/>
      <c r="AV817" s="227"/>
      <c r="AW817" s="227"/>
      <c r="AX817" s="238"/>
      <c r="AY817" s="227"/>
      <c r="AZ817" s="227"/>
      <c r="BA817" s="238"/>
      <c r="BB817" s="227"/>
      <c r="BC817" s="227"/>
      <c r="BD817" s="238"/>
      <c r="BE817" s="227"/>
      <c r="BF817" s="227"/>
      <c r="BG817" s="238"/>
      <c r="BH817" s="227"/>
      <c r="BI817" s="227"/>
      <c r="BJ817" s="238"/>
      <c r="BK817" s="227"/>
      <c r="BL817" s="227"/>
      <c r="BM817" s="238"/>
      <c r="BN817" s="227"/>
      <c r="BO817" s="227"/>
      <c r="BP817" s="238"/>
      <c r="BQ817" s="227"/>
      <c r="BR817" s="227"/>
      <c r="BS817" s="238"/>
      <c r="BT817" s="227"/>
      <c r="BU817" s="227"/>
      <c r="BV817" s="238"/>
      <c r="BW817" s="227"/>
      <c r="BX817" s="227"/>
      <c r="BY817" s="238"/>
      <c r="BZ817" s="227"/>
      <c r="CA817" s="227"/>
      <c r="CB817" s="238"/>
      <c r="CC817" s="227"/>
      <c r="CD817" s="227"/>
      <c r="CE817" s="238"/>
      <c r="CF817" s="227"/>
      <c r="CG817" s="227"/>
      <c r="CH817" s="238"/>
      <c r="CI817" s="227"/>
      <c r="CJ817" s="227"/>
      <c r="CK817" s="238"/>
      <c r="CL817" s="227"/>
      <c r="CM817" s="227"/>
      <c r="CN817" s="238"/>
      <c r="CO817" s="227"/>
      <c r="CP817" s="227"/>
      <c r="CQ817" s="238"/>
      <c r="CR817" s="227"/>
      <c r="CS817" s="227"/>
      <c r="CT817" s="238"/>
      <c r="CU817" s="227"/>
      <c r="CV817" s="227"/>
      <c r="CW817" s="238"/>
      <c r="CX817" s="227"/>
      <c r="CY817" s="227"/>
      <c r="CZ817" s="238"/>
      <c r="DA817" s="227"/>
      <c r="DB817" s="227"/>
      <c r="DC817" s="238"/>
      <c r="DD817" s="227"/>
      <c r="DE817" s="227"/>
      <c r="DF817" s="238"/>
      <c r="DG817" s="227"/>
      <c r="DH817" s="227"/>
      <c r="DI817" s="238"/>
      <c r="DJ817" s="227"/>
      <c r="DK817" s="227"/>
      <c r="DL817" s="238"/>
      <c r="DM817" s="227"/>
      <c r="DN817" s="227"/>
      <c r="DO817" s="238"/>
      <c r="DP817" s="227"/>
      <c r="DQ817" s="227"/>
      <c r="DR817" s="238"/>
      <c r="DS817" s="227"/>
      <c r="DT817" s="227"/>
      <c r="DU817" s="238"/>
      <c r="DV817" s="271"/>
      <c r="DW817" s="271"/>
      <c r="DX817" s="245"/>
      <c r="DY817" s="271"/>
      <c r="DZ817" s="271"/>
      <c r="EA817" s="245"/>
      <c r="EB817" s="271"/>
      <c r="EC817" s="271"/>
      <c r="ED817" s="245"/>
      <c r="EE817" s="271"/>
      <c r="EF817" s="271"/>
      <c r="EG817" s="245"/>
      <c r="EH817" s="271"/>
      <c r="EI817" s="271"/>
      <c r="EJ817" s="245"/>
      <c r="EK817" s="271"/>
      <c r="EL817" s="271"/>
      <c r="EM817" s="245"/>
      <c r="EN817" s="271"/>
      <c r="EO817" s="271"/>
      <c r="EP817" s="245"/>
      <c r="EQ817" s="271"/>
      <c r="ER817" s="271"/>
      <c r="ES817" s="245"/>
      <c r="ET817" s="271"/>
      <c r="EU817" s="271"/>
      <c r="EV817" s="245"/>
      <c r="EW817" s="271"/>
      <c r="EX817" s="271"/>
      <c r="EY817" s="245"/>
      <c r="EZ817" s="271"/>
      <c r="FA817" s="271"/>
      <c r="FB817" s="245"/>
      <c r="FC817" s="271"/>
      <c r="FD817" s="271"/>
      <c r="FE817" s="245"/>
      <c r="FF817" s="271"/>
      <c r="FG817" s="271"/>
      <c r="FH817" s="245"/>
      <c r="FI817" s="271"/>
      <c r="FJ817" s="271"/>
      <c r="FK817" s="245"/>
      <c r="FL817" s="271"/>
      <c r="FM817" s="271"/>
      <c r="FN817" s="245"/>
      <c r="FO817" s="271"/>
      <c r="FP817" s="271"/>
      <c r="FQ817" s="245"/>
      <c r="FR817" s="271"/>
      <c r="FS817" s="271"/>
      <c r="FT817" s="245"/>
      <c r="FU817" s="271"/>
      <c r="FV817" s="271"/>
      <c r="FW817" s="245"/>
      <c r="FX817" s="271"/>
      <c r="FY817" s="271"/>
      <c r="FZ817" s="245"/>
      <c r="GA817" s="271"/>
      <c r="GB817" s="271"/>
      <c r="GC817" s="245"/>
      <c r="GD817" s="271"/>
      <c r="GE817" s="271"/>
      <c r="GF817" s="245"/>
      <c r="GG817" s="271"/>
      <c r="GH817" s="271"/>
      <c r="GI817" s="245"/>
      <c r="GJ817" s="271"/>
      <c r="GK817" s="271"/>
      <c r="GL817" s="245"/>
      <c r="GM817" s="271"/>
      <c r="GN817" s="271"/>
      <c r="GO817" s="245"/>
      <c r="GP817" s="271"/>
      <c r="GQ817" s="271"/>
      <c r="GR817" s="245"/>
      <c r="GS817" s="271"/>
      <c r="GT817" s="271"/>
      <c r="GU817" s="245"/>
      <c r="GV817" s="271"/>
      <c r="GW817" s="271"/>
      <c r="GX817" s="245"/>
      <c r="GY817" s="271"/>
      <c r="GZ817" s="271"/>
      <c r="HA817" s="245"/>
      <c r="HB817" s="271"/>
      <c r="HC817" s="271"/>
      <c r="HD817" s="245"/>
      <c r="HE817" s="271"/>
      <c r="HF817" s="271"/>
      <c r="HG817" s="245"/>
      <c r="HH817" s="271"/>
      <c r="HI817" s="271"/>
      <c r="HJ817" s="245"/>
      <c r="HK817" s="271"/>
      <c r="HL817" s="271"/>
      <c r="HM817" s="245"/>
      <c r="HN817" s="271"/>
      <c r="HO817" s="271"/>
      <c r="HP817" s="245"/>
      <c r="HQ817" s="271"/>
      <c r="HR817" s="271"/>
      <c r="HS817" s="245"/>
      <c r="HT817" s="271"/>
      <c r="HU817" s="271"/>
      <c r="HV817" s="245"/>
      <c r="HW817" s="271"/>
      <c r="HX817" s="271"/>
      <c r="HY817" s="245"/>
      <c r="HZ817" s="271"/>
      <c r="IA817" s="271"/>
      <c r="IB817" s="245"/>
      <c r="IC817" s="271"/>
      <c r="ID817" s="271"/>
      <c r="IE817" s="245"/>
      <c r="IF817" s="271"/>
      <c r="IG817" s="271"/>
      <c r="IH817" s="245"/>
      <c r="II817" s="271"/>
      <c r="IJ817" s="271"/>
      <c r="IK817" s="245"/>
      <c r="IL817" s="271"/>
      <c r="IM817" s="271"/>
      <c r="IN817" s="245"/>
      <c r="IO817" s="271"/>
      <c r="IP817" s="271"/>
      <c r="IQ817" s="245"/>
      <c r="IR817" s="271"/>
      <c r="IS817" s="271"/>
      <c r="IT817" s="245"/>
      <c r="IU817" s="271"/>
      <c r="IV817" s="271"/>
      <c r="IW817" s="245"/>
      <c r="IX817" s="271"/>
      <c r="IY817" s="271"/>
      <c r="IZ817" s="245"/>
      <c r="JA817" s="271"/>
      <c r="JB817" s="271"/>
      <c r="JC817" s="245"/>
      <c r="JD817" s="271"/>
      <c r="JE817" s="271"/>
      <c r="JF817" s="245"/>
      <c r="JG817" s="271"/>
      <c r="JH817" s="271"/>
      <c r="JI817" s="245"/>
      <c r="JJ817" s="271"/>
      <c r="JK817" s="271"/>
      <c r="JL817" s="245"/>
      <c r="JM817" s="271"/>
      <c r="JN817" s="271"/>
      <c r="JO817" s="245"/>
      <c r="JP817" s="271"/>
      <c r="JQ817" s="271"/>
      <c r="JR817" s="245"/>
      <c r="JS817" s="271"/>
      <c r="JT817" s="271"/>
      <c r="JU817" s="245"/>
      <c r="JV817" s="271"/>
      <c r="JW817" s="271"/>
      <c r="JX817" s="245"/>
      <c r="JY817" s="271"/>
      <c r="JZ817" s="271"/>
      <c r="KA817" s="245"/>
      <c r="KB817" s="271"/>
      <c r="KC817" s="271"/>
      <c r="KD817" s="245"/>
      <c r="KE817" s="271"/>
      <c r="KF817" s="271"/>
      <c r="KG817" s="245"/>
      <c r="KH817" s="271"/>
      <c r="KI817" s="271"/>
      <c r="KJ817" s="245"/>
      <c r="KK817" s="271"/>
      <c r="KL817" s="271"/>
      <c r="KM817" s="245"/>
      <c r="KN817" s="271"/>
      <c r="KO817" s="271"/>
      <c r="KP817" s="245"/>
      <c r="KQ817" s="271"/>
      <c r="KR817" s="271"/>
      <c r="KS817" s="245"/>
      <c r="KT817" s="271"/>
      <c r="KU817" s="271"/>
      <c r="KV817" s="245"/>
      <c r="KW817" s="271"/>
      <c r="KX817" s="271"/>
      <c r="KY817" s="245"/>
      <c r="KZ817" s="271"/>
      <c r="LA817" s="271"/>
      <c r="LB817" s="245"/>
      <c r="LC817" s="271"/>
      <c r="LD817" s="271"/>
      <c r="LE817" s="245"/>
      <c r="LF817" s="271"/>
      <c r="LG817" s="271"/>
      <c r="LH817" s="245"/>
      <c r="LI817" s="271"/>
      <c r="LJ817" s="271"/>
      <c r="LK817" s="245"/>
      <c r="LL817" s="271"/>
      <c r="LM817" s="271"/>
      <c r="LN817" s="245"/>
      <c r="LO817" s="271"/>
      <c r="LP817" s="271"/>
      <c r="LQ817" s="245"/>
      <c r="LR817" s="271"/>
      <c r="LS817" s="271"/>
      <c r="LT817" s="245"/>
      <c r="LU817" s="271"/>
      <c r="LV817" s="271"/>
      <c r="LW817" s="245"/>
      <c r="LX817" s="271"/>
      <c r="LY817" s="271"/>
      <c r="LZ817" s="245"/>
      <c r="MA817" s="271"/>
      <c r="MB817" s="271"/>
      <c r="MC817" s="245"/>
      <c r="MD817" s="271"/>
      <c r="ME817" s="271"/>
      <c r="MF817" s="245"/>
      <c r="MG817" s="271"/>
      <c r="MH817" s="271"/>
      <c r="MI817" s="245"/>
      <c r="MJ817" s="271"/>
      <c r="MK817" s="271"/>
      <c r="ML817" s="245"/>
      <c r="MM817" s="271"/>
      <c r="MN817" s="271"/>
      <c r="MO817" s="245"/>
      <c r="MP817" s="271"/>
      <c r="MQ817" s="271"/>
      <c r="MR817" s="245"/>
      <c r="MS817" s="271"/>
      <c r="MT817" s="271"/>
      <c r="MU817" s="245"/>
      <c r="MV817" s="271"/>
      <c r="MW817" s="271"/>
      <c r="MX817" s="245"/>
      <c r="MY817" s="271"/>
      <c r="MZ817" s="271"/>
      <c r="NA817" s="245"/>
      <c r="NB817" s="271"/>
      <c r="NC817" s="271"/>
      <c r="ND817" s="245"/>
      <c r="NE817" s="271"/>
      <c r="NF817" s="271"/>
      <c r="NG817" s="245"/>
      <c r="NH817" s="271"/>
      <c r="NI817" s="271"/>
      <c r="NJ817" s="245"/>
      <c r="NK817" s="271"/>
      <c r="NL817" s="271"/>
      <c r="NM817" s="245"/>
      <c r="NN817" s="271"/>
      <c r="NO817" s="271"/>
      <c r="NP817" s="245"/>
      <c r="NQ817" s="271"/>
      <c r="NR817" s="271"/>
      <c r="NS817" s="245"/>
      <c r="NT817" s="271"/>
      <c r="NU817" s="271"/>
      <c r="NV817" s="245"/>
      <c r="NW817" s="271"/>
      <c r="NX817" s="271"/>
      <c r="NY817" s="245"/>
      <c r="NZ817" s="271"/>
      <c r="OA817" s="271"/>
      <c r="OB817" s="245"/>
      <c r="OC817" s="271"/>
      <c r="OD817" s="271"/>
      <c r="OE817" s="245"/>
      <c r="OF817" s="271"/>
      <c r="OG817" s="271"/>
      <c r="OH817" s="245"/>
      <c r="OI817" s="271"/>
      <c r="OJ817" s="271"/>
      <c r="OK817" s="245"/>
      <c r="OL817" s="271"/>
      <c r="OM817" s="271"/>
      <c r="ON817" s="245"/>
      <c r="OO817" s="271"/>
      <c r="OP817" s="271"/>
      <c r="OQ817" s="245"/>
      <c r="OR817" s="271"/>
      <c r="OS817" s="271"/>
      <c r="OT817" s="245"/>
      <c r="OU817" s="271"/>
      <c r="OV817" s="271"/>
      <c r="OW817" s="245"/>
      <c r="OX817" s="271"/>
      <c r="OY817" s="271"/>
      <c r="OZ817" s="245"/>
      <c r="PA817" s="271"/>
      <c r="PB817" s="271"/>
      <c r="PC817" s="245"/>
      <c r="PD817" s="271"/>
      <c r="PE817" s="271"/>
      <c r="PF817" s="245"/>
      <c r="PG817" s="271"/>
      <c r="PH817" s="271"/>
      <c r="PI817" s="245"/>
      <c r="PJ817" s="271"/>
      <c r="PK817" s="271"/>
      <c r="PL817" s="245"/>
      <c r="PM817" s="271"/>
      <c r="PN817" s="271"/>
      <c r="PO817" s="245"/>
      <c r="PP817" s="271"/>
      <c r="PQ817" s="271"/>
      <c r="PR817" s="245"/>
      <c r="PS817" s="271"/>
      <c r="PT817" s="271"/>
      <c r="PU817" s="245"/>
      <c r="PV817" s="271"/>
      <c r="PW817" s="271"/>
      <c r="PX817" s="245"/>
      <c r="PY817" s="271"/>
      <c r="PZ817" s="271"/>
      <c r="QA817" s="245"/>
      <c r="QB817" s="271"/>
      <c r="QC817" s="271"/>
      <c r="QD817" s="245"/>
      <c r="QE817" s="271"/>
      <c r="QF817" s="271"/>
      <c r="QG817" s="245"/>
      <c r="QH817" s="271"/>
      <c r="QI817" s="271"/>
      <c r="QJ817" s="245"/>
      <c r="QK817" s="271"/>
      <c r="QL817" s="271"/>
      <c r="QM817" s="245"/>
      <c r="QN817" s="271"/>
      <c r="QO817" s="271"/>
      <c r="QP817" s="245"/>
      <c r="QQ817" s="271"/>
      <c r="QR817" s="271"/>
      <c r="QS817" s="245"/>
      <c r="QT817" s="271"/>
      <c r="QU817" s="271"/>
      <c r="QV817" s="245"/>
      <c r="QW817" s="271"/>
      <c r="QX817" s="271"/>
      <c r="QY817" s="245"/>
      <c r="QZ817" s="271"/>
      <c r="RA817" s="271"/>
      <c r="RB817" s="245"/>
      <c r="RC817" s="271"/>
      <c r="RD817" s="271"/>
      <c r="RE817" s="245"/>
      <c r="RF817" s="271"/>
    </row>
    <row r="818" spans="1:474" x14ac:dyDescent="0.2">
      <c r="A818" s="261"/>
      <c r="B818" s="283"/>
      <c r="C818" s="283"/>
      <c r="D818" s="283"/>
      <c r="E818" s="279" t="s">
        <v>292</v>
      </c>
      <c r="F818" s="238"/>
      <c r="G818" s="238"/>
      <c r="H818" s="262"/>
      <c r="I818" s="262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1"/>
      <c r="B819" s="283"/>
      <c r="C819" s="283"/>
      <c r="D819" s="283"/>
      <c r="E819" s="279" t="s">
        <v>293</v>
      </c>
      <c r="F819" s="238"/>
      <c r="G819" s="238"/>
      <c r="H819" s="262"/>
      <c r="I819" s="262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1"/>
      <c r="B820" s="283"/>
      <c r="C820" s="283"/>
      <c r="D820" s="283"/>
      <c r="E820" s="279" t="s">
        <v>292</v>
      </c>
      <c r="F820" s="238"/>
      <c r="G820" s="238"/>
      <c r="H820" s="262"/>
      <c r="I820" s="262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1"/>
      <c r="B821" s="283"/>
      <c r="C821" s="283"/>
      <c r="D821" s="283"/>
      <c r="E821" s="279" t="s">
        <v>293</v>
      </c>
      <c r="F821" s="238"/>
      <c r="G821" s="238"/>
      <c r="H821" s="262"/>
      <c r="I821" s="262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1"/>
      <c r="B822" s="283"/>
      <c r="C822" s="283"/>
      <c r="D822" s="283"/>
      <c r="E822" s="279" t="s">
        <v>292</v>
      </c>
      <c r="F822" s="227"/>
      <c r="G822" s="227"/>
      <c r="H822" s="262"/>
      <c r="I822" s="262"/>
      <c r="J822" s="227"/>
      <c r="K822" s="238"/>
      <c r="L822" s="227"/>
      <c r="M822" s="227"/>
      <c r="N822" s="238"/>
      <c r="O822" s="227"/>
      <c r="P822" s="227"/>
      <c r="Q822" s="238"/>
      <c r="R822" s="227"/>
      <c r="S822" s="227"/>
      <c r="T822" s="238"/>
      <c r="U822" s="227"/>
      <c r="V822" s="227"/>
      <c r="W822" s="238"/>
      <c r="X822" s="227"/>
      <c r="Y822" s="227"/>
      <c r="Z822" s="238"/>
      <c r="AA822" s="227"/>
      <c r="AB822" s="227"/>
      <c r="AC822" s="238"/>
      <c r="AD822" s="227"/>
      <c r="AE822" s="227"/>
      <c r="AF822" s="238"/>
      <c r="AG822" s="227"/>
      <c r="AH822" s="227"/>
      <c r="AI822" s="238"/>
      <c r="AJ822" s="227"/>
      <c r="AK822" s="227"/>
      <c r="AL822" s="238"/>
      <c r="AM822" s="227"/>
      <c r="AN822" s="227"/>
      <c r="AO822" s="238"/>
      <c r="AP822" s="227"/>
      <c r="AQ822" s="227"/>
      <c r="AR822" s="238"/>
      <c r="AS822" s="227"/>
      <c r="AT822" s="227"/>
      <c r="AU822" s="238"/>
      <c r="AV822" s="227"/>
      <c r="AW822" s="227"/>
      <c r="AX822" s="238"/>
      <c r="AY822" s="227"/>
      <c r="AZ822" s="227"/>
      <c r="BA822" s="238"/>
      <c r="BB822" s="227"/>
      <c r="BC822" s="227"/>
      <c r="BD822" s="238"/>
      <c r="BE822" s="227"/>
      <c r="BF822" s="227"/>
      <c r="BG822" s="238"/>
      <c r="BH822" s="227"/>
      <c r="BI822" s="227"/>
      <c r="BJ822" s="238"/>
      <c r="BK822" s="227"/>
      <c r="BL822" s="227"/>
      <c r="BM822" s="238"/>
      <c r="BN822" s="227"/>
      <c r="BO822" s="227"/>
      <c r="BP822" s="238"/>
      <c r="BQ822" s="227"/>
      <c r="BR822" s="227"/>
      <c r="BS822" s="238"/>
      <c r="BT822" s="227"/>
      <c r="BU822" s="227"/>
      <c r="BV822" s="238"/>
      <c r="BW822" s="227"/>
      <c r="BX822" s="227"/>
      <c r="BY822" s="238"/>
      <c r="BZ822" s="227"/>
      <c r="CA822" s="227"/>
      <c r="CB822" s="238"/>
      <c r="CC822" s="227"/>
      <c r="CD822" s="227"/>
      <c r="CE822" s="238"/>
      <c r="CF822" s="227"/>
      <c r="CG822" s="227"/>
      <c r="CH822" s="238"/>
      <c r="CI822" s="227"/>
      <c r="CJ822" s="227"/>
      <c r="CK822" s="238"/>
      <c r="CL822" s="227"/>
      <c r="CM822" s="227"/>
      <c r="CN822" s="238"/>
      <c r="CO822" s="227"/>
      <c r="CP822" s="227"/>
      <c r="CQ822" s="238"/>
      <c r="CR822" s="227"/>
      <c r="CS822" s="227"/>
      <c r="CT822" s="238"/>
      <c r="CU822" s="227"/>
      <c r="CV822" s="227"/>
      <c r="CW822" s="238"/>
      <c r="CX822" s="227"/>
      <c r="CY822" s="227"/>
      <c r="CZ822" s="238"/>
      <c r="DA822" s="227"/>
      <c r="DB822" s="227"/>
      <c r="DC822" s="238"/>
      <c r="DD822" s="227"/>
      <c r="DE822" s="227"/>
      <c r="DF822" s="238"/>
      <c r="DG822" s="227"/>
      <c r="DH822" s="227"/>
      <c r="DI822" s="238"/>
      <c r="DJ822" s="227"/>
      <c r="DK822" s="227"/>
      <c r="DL822" s="238"/>
      <c r="DM822" s="227"/>
      <c r="DN822" s="227"/>
      <c r="DO822" s="238"/>
      <c r="DP822" s="227"/>
      <c r="DQ822" s="227"/>
      <c r="DR822" s="238"/>
      <c r="DS822" s="227"/>
      <c r="DT822" s="227"/>
      <c r="DU822" s="238"/>
      <c r="DV822" s="271"/>
      <c r="DW822" s="271"/>
      <c r="DX822" s="245"/>
      <c r="DY822" s="271"/>
      <c r="DZ822" s="271"/>
      <c r="EA822" s="245"/>
      <c r="EB822" s="271"/>
      <c r="EC822" s="271"/>
      <c r="ED822" s="245"/>
      <c r="EE822" s="271"/>
      <c r="EF822" s="271"/>
      <c r="EG822" s="245"/>
      <c r="EH822" s="271"/>
      <c r="EI822" s="271"/>
      <c r="EJ822" s="245"/>
      <c r="EK822" s="271"/>
      <c r="EL822" s="271"/>
      <c r="EM822" s="245"/>
      <c r="EN822" s="271"/>
      <c r="EO822" s="271"/>
      <c r="EP822" s="245"/>
      <c r="EQ822" s="271"/>
      <c r="ER822" s="271"/>
      <c r="ES822" s="245"/>
      <c r="ET822" s="271"/>
      <c r="EU822" s="271"/>
      <c r="EV822" s="245"/>
      <c r="EW822" s="271"/>
      <c r="EX822" s="271"/>
      <c r="EY822" s="245"/>
      <c r="EZ822" s="271"/>
      <c r="FA822" s="271"/>
      <c r="FB822" s="245"/>
      <c r="FC822" s="271"/>
      <c r="FD822" s="271"/>
      <c r="FE822" s="245"/>
      <c r="FF822" s="271"/>
      <c r="FG822" s="271"/>
      <c r="FH822" s="245"/>
      <c r="FI822" s="271"/>
      <c r="FJ822" s="271"/>
      <c r="FK822" s="245"/>
      <c r="FL822" s="271"/>
      <c r="FM822" s="271"/>
      <c r="FN822" s="245"/>
      <c r="FO822" s="271"/>
      <c r="FP822" s="271"/>
      <c r="FQ822" s="245"/>
      <c r="FR822" s="271"/>
      <c r="FS822" s="271"/>
      <c r="FT822" s="245"/>
      <c r="FU822" s="271"/>
      <c r="FV822" s="271"/>
      <c r="FW822" s="245"/>
      <c r="FX822" s="271"/>
      <c r="FY822" s="271"/>
      <c r="FZ822" s="245"/>
      <c r="GA822" s="271"/>
      <c r="GB822" s="271"/>
      <c r="GC822" s="245"/>
      <c r="GD822" s="271"/>
      <c r="GE822" s="271"/>
      <c r="GF822" s="245"/>
      <c r="GG822" s="271"/>
      <c r="GH822" s="271"/>
      <c r="GI822" s="245"/>
      <c r="GJ822" s="271"/>
      <c r="GK822" s="271"/>
      <c r="GL822" s="245"/>
      <c r="GM822" s="271"/>
      <c r="GN822" s="271"/>
      <c r="GO822" s="245"/>
      <c r="GP822" s="271"/>
      <c r="GQ822" s="271"/>
      <c r="GR822" s="245"/>
      <c r="GS822" s="271"/>
      <c r="GT822" s="271"/>
      <c r="GU822" s="245"/>
      <c r="GV822" s="271"/>
      <c r="GW822" s="271"/>
      <c r="GX822" s="245"/>
      <c r="GY822" s="271"/>
      <c r="GZ822" s="271"/>
      <c r="HA822" s="245"/>
      <c r="HB822" s="271"/>
      <c r="HC822" s="271"/>
      <c r="HD822" s="245"/>
      <c r="HE822" s="271"/>
      <c r="HF822" s="271"/>
      <c r="HG822" s="245"/>
      <c r="HH822" s="271"/>
      <c r="HI822" s="271"/>
      <c r="HJ822" s="245"/>
      <c r="HK822" s="271"/>
      <c r="HL822" s="271"/>
      <c r="HM822" s="245"/>
      <c r="HN822" s="271"/>
      <c r="HO822" s="271"/>
      <c r="HP822" s="245"/>
      <c r="HQ822" s="271"/>
      <c r="HR822" s="271"/>
      <c r="HS822" s="245"/>
      <c r="HT822" s="271"/>
      <c r="HU822" s="271"/>
      <c r="HV822" s="245"/>
      <c r="HW822" s="271"/>
      <c r="HX822" s="271"/>
      <c r="HY822" s="245"/>
      <c r="HZ822" s="271"/>
      <c r="IA822" s="271"/>
      <c r="IB822" s="245"/>
      <c r="IC822" s="271"/>
      <c r="ID822" s="271"/>
      <c r="IE822" s="245"/>
      <c r="IF822" s="271"/>
      <c r="IG822" s="271"/>
      <c r="IH822" s="245"/>
      <c r="II822" s="271"/>
      <c r="IJ822" s="271"/>
      <c r="IK822" s="245"/>
      <c r="IL822" s="271"/>
      <c r="IM822" s="271"/>
      <c r="IN822" s="245"/>
      <c r="IO822" s="271"/>
      <c r="IP822" s="271"/>
      <c r="IQ822" s="245"/>
      <c r="IR822" s="271"/>
      <c r="IS822" s="271"/>
      <c r="IT822" s="245"/>
      <c r="IU822" s="271"/>
      <c r="IV822" s="271"/>
      <c r="IW822" s="245"/>
      <c r="IX822" s="271"/>
      <c r="IY822" s="271"/>
      <c r="IZ822" s="245"/>
      <c r="JA822" s="271"/>
      <c r="JB822" s="271"/>
      <c r="JC822" s="245"/>
      <c r="JD822" s="271"/>
      <c r="JE822" s="271"/>
      <c r="JF822" s="245"/>
      <c r="JG822" s="271"/>
      <c r="JH822" s="271"/>
      <c r="JI822" s="245"/>
      <c r="JJ822" s="271"/>
      <c r="JK822" s="271"/>
      <c r="JL822" s="245"/>
      <c r="JM822" s="271"/>
      <c r="JN822" s="271"/>
      <c r="JO822" s="245"/>
      <c r="JP822" s="271"/>
      <c r="JQ822" s="271"/>
      <c r="JR822" s="245"/>
      <c r="JS822" s="271"/>
      <c r="JT822" s="271"/>
      <c r="JU822" s="245"/>
      <c r="JV822" s="271"/>
      <c r="JW822" s="271"/>
      <c r="JX822" s="245"/>
      <c r="JY822" s="271"/>
      <c r="JZ822" s="271"/>
      <c r="KA822" s="245"/>
      <c r="KB822" s="271"/>
      <c r="KC822" s="271"/>
      <c r="KD822" s="245"/>
      <c r="KE822" s="271"/>
      <c r="KF822" s="271"/>
      <c r="KG822" s="245"/>
      <c r="KH822" s="271"/>
      <c r="KI822" s="271"/>
      <c r="KJ822" s="245"/>
      <c r="KK822" s="271"/>
      <c r="KL822" s="271"/>
      <c r="KM822" s="245"/>
      <c r="KN822" s="271"/>
      <c r="KO822" s="271"/>
      <c r="KP822" s="245"/>
      <c r="KQ822" s="271"/>
      <c r="KR822" s="271"/>
      <c r="KS822" s="245"/>
      <c r="KT822" s="271"/>
      <c r="KU822" s="271"/>
      <c r="KV822" s="245"/>
      <c r="KW822" s="271"/>
      <c r="KX822" s="271"/>
      <c r="KY822" s="245"/>
      <c r="KZ822" s="271"/>
      <c r="LA822" s="271"/>
      <c r="LB822" s="245"/>
      <c r="LC822" s="271"/>
      <c r="LD822" s="271"/>
      <c r="LE822" s="245"/>
      <c r="LF822" s="271"/>
      <c r="LG822" s="271"/>
      <c r="LH822" s="245"/>
      <c r="LI822" s="271"/>
      <c r="LJ822" s="271"/>
      <c r="LK822" s="245"/>
      <c r="LL822" s="271"/>
      <c r="LM822" s="271"/>
      <c r="LN822" s="245"/>
      <c r="LO822" s="271"/>
      <c r="LP822" s="271"/>
      <c r="LQ822" s="245"/>
      <c r="LR822" s="271"/>
      <c r="LS822" s="271"/>
      <c r="LT822" s="245"/>
      <c r="LU822" s="271"/>
      <c r="LV822" s="271"/>
      <c r="LW822" s="245"/>
      <c r="LX822" s="271"/>
      <c r="LY822" s="271"/>
      <c r="LZ822" s="245"/>
      <c r="MA822" s="271"/>
      <c r="MB822" s="271"/>
      <c r="MC822" s="245"/>
      <c r="MD822" s="271"/>
      <c r="ME822" s="271"/>
      <c r="MF822" s="245"/>
      <c r="MG822" s="271"/>
      <c r="MH822" s="271"/>
      <c r="MI822" s="245"/>
      <c r="MJ822" s="271"/>
      <c r="MK822" s="271"/>
      <c r="ML822" s="245"/>
      <c r="MM822" s="271"/>
      <c r="MN822" s="271"/>
      <c r="MO822" s="245"/>
      <c r="MP822" s="271"/>
      <c r="MQ822" s="271"/>
      <c r="MR822" s="245"/>
      <c r="MS822" s="271"/>
      <c r="MT822" s="271"/>
      <c r="MU822" s="245"/>
      <c r="MV822" s="271"/>
      <c r="MW822" s="271"/>
      <c r="MX822" s="245"/>
      <c r="MY822" s="271"/>
      <c r="MZ822" s="271"/>
      <c r="NA822" s="245"/>
      <c r="NB822" s="271"/>
      <c r="NC822" s="271"/>
      <c r="ND822" s="245"/>
      <c r="NE822" s="271"/>
      <c r="NF822" s="271"/>
      <c r="NG822" s="245"/>
      <c r="NH822" s="271"/>
      <c r="NI822" s="271"/>
      <c r="NJ822" s="245"/>
      <c r="NK822" s="271"/>
      <c r="NL822" s="271"/>
      <c r="NM822" s="245"/>
      <c r="NN822" s="271"/>
      <c r="NO822" s="271"/>
      <c r="NP822" s="245"/>
      <c r="NQ822" s="271"/>
      <c r="NR822" s="271"/>
      <c r="NS822" s="245"/>
      <c r="NT822" s="271"/>
      <c r="NU822" s="271"/>
      <c r="NV822" s="245"/>
      <c r="NW822" s="271"/>
      <c r="NX822" s="271"/>
      <c r="NY822" s="245"/>
      <c r="NZ822" s="271"/>
      <c r="OA822" s="271"/>
      <c r="OB822" s="245"/>
      <c r="OC822" s="271"/>
      <c r="OD822" s="271"/>
      <c r="OE822" s="245"/>
      <c r="OF822" s="271"/>
      <c r="OG822" s="271"/>
      <c r="OH822" s="245"/>
      <c r="OI822" s="271"/>
      <c r="OJ822" s="271"/>
      <c r="OK822" s="245"/>
      <c r="OL822" s="271"/>
      <c r="OM822" s="271"/>
      <c r="ON822" s="245"/>
      <c r="OO822" s="271"/>
      <c r="OP822" s="271"/>
      <c r="OQ822" s="245"/>
      <c r="OR822" s="271"/>
      <c r="OS822" s="271"/>
      <c r="OT822" s="245"/>
      <c r="OU822" s="271"/>
      <c r="OV822" s="271"/>
      <c r="OW822" s="245"/>
      <c r="OX822" s="271"/>
      <c r="OY822" s="271"/>
      <c r="OZ822" s="245"/>
      <c r="PA822" s="271"/>
      <c r="PB822" s="271"/>
      <c r="PC822" s="245"/>
      <c r="PD822" s="271"/>
      <c r="PE822" s="271"/>
      <c r="PF822" s="245"/>
      <c r="PG822" s="271"/>
      <c r="PH822" s="271"/>
      <c r="PI822" s="245"/>
      <c r="PJ822" s="271"/>
      <c r="PK822" s="271"/>
      <c r="PL822" s="245"/>
      <c r="PM822" s="271"/>
      <c r="PN822" s="271"/>
      <c r="PO822" s="245"/>
      <c r="PP822" s="271"/>
      <c r="PQ822" s="271"/>
      <c r="PR822" s="245"/>
      <c r="PS822" s="271"/>
      <c r="PT822" s="271"/>
      <c r="PU822" s="245"/>
      <c r="PV822" s="271"/>
      <c r="PW822" s="271"/>
      <c r="PX822" s="245"/>
      <c r="PY822" s="271"/>
      <c r="PZ822" s="271"/>
      <c r="QA822" s="245"/>
      <c r="QB822" s="271"/>
      <c r="QC822" s="271"/>
      <c r="QD822" s="245"/>
      <c r="QE822" s="271"/>
      <c r="QF822" s="271"/>
      <c r="QG822" s="245"/>
      <c r="QH822" s="271"/>
      <c r="QI822" s="271"/>
      <c r="QJ822" s="245"/>
      <c r="QK822" s="271"/>
      <c r="QL822" s="271"/>
      <c r="QM822" s="245"/>
      <c r="QN822" s="271"/>
      <c r="QO822" s="271"/>
      <c r="QP822" s="245"/>
      <c r="QQ822" s="271"/>
      <c r="QR822" s="271"/>
      <c r="QS822" s="245"/>
      <c r="QT822" s="271"/>
      <c r="QU822" s="271"/>
      <c r="QV822" s="245"/>
      <c r="QW822" s="271"/>
      <c r="QX822" s="271"/>
      <c r="QY822" s="245"/>
      <c r="QZ822" s="271"/>
      <c r="RA822" s="271"/>
      <c r="RB822" s="245"/>
      <c r="RC822" s="271"/>
      <c r="RD822" s="271"/>
      <c r="RE822" s="245"/>
      <c r="RF822" s="271"/>
    </row>
    <row r="823" spans="1:474" x14ac:dyDescent="0.2">
      <c r="A823" s="261"/>
      <c r="B823" s="283"/>
      <c r="C823" s="283"/>
      <c r="D823" s="283"/>
      <c r="E823" s="279" t="s">
        <v>293</v>
      </c>
      <c r="F823" s="238"/>
      <c r="G823" s="238"/>
      <c r="H823" s="262"/>
      <c r="I823" s="262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1"/>
      <c r="B824" s="283"/>
      <c r="C824" s="283"/>
      <c r="D824" s="283"/>
      <c r="E824" s="279" t="s">
        <v>292</v>
      </c>
      <c r="F824" s="238"/>
      <c r="G824" s="238"/>
      <c r="H824" s="262"/>
      <c r="I824" s="262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1"/>
      <c r="B825" s="283"/>
      <c r="C825" s="283"/>
      <c r="D825" s="283"/>
      <c r="E825" s="279" t="s">
        <v>293</v>
      </c>
      <c r="F825" s="238"/>
      <c r="G825" s="238"/>
      <c r="H825" s="262"/>
      <c r="I825" s="262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1"/>
      <c r="B826" s="283"/>
      <c r="C826" s="283"/>
      <c r="D826" s="283"/>
      <c r="E826" s="279" t="s">
        <v>292</v>
      </c>
      <c r="F826" s="238"/>
      <c r="G826" s="238"/>
      <c r="H826" s="262"/>
      <c r="I826" s="262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1"/>
      <c r="B827" s="283"/>
      <c r="C827" s="283"/>
      <c r="D827" s="283"/>
      <c r="E827" s="279" t="s">
        <v>293</v>
      </c>
      <c r="F827" s="238"/>
      <c r="G827" s="238"/>
      <c r="H827" s="262"/>
      <c r="I827" s="262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1"/>
      <c r="B828" s="283"/>
      <c r="C828" s="283"/>
      <c r="D828" s="283"/>
      <c r="E828" s="279" t="s">
        <v>292</v>
      </c>
      <c r="F828" s="238"/>
      <c r="G828" s="238"/>
      <c r="H828" s="262"/>
      <c r="I828" s="262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1"/>
      <c r="B829" s="283"/>
      <c r="C829" s="283"/>
      <c r="D829" s="283"/>
      <c r="E829" s="279" t="s">
        <v>293</v>
      </c>
      <c r="F829" s="238"/>
      <c r="G829" s="238"/>
      <c r="H829" s="262"/>
      <c r="I829" s="262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1"/>
      <c r="B830" s="283"/>
      <c r="C830" s="283"/>
      <c r="D830" s="283"/>
      <c r="E830" s="279" t="s">
        <v>292</v>
      </c>
      <c r="F830" s="227"/>
      <c r="G830" s="227"/>
      <c r="H830" s="262"/>
      <c r="I830" s="262"/>
      <c r="J830" s="227"/>
      <c r="K830" s="238"/>
      <c r="L830" s="227"/>
      <c r="M830" s="227"/>
      <c r="N830" s="238"/>
      <c r="O830" s="227"/>
      <c r="P830" s="227"/>
      <c r="Q830" s="238"/>
      <c r="R830" s="227"/>
      <c r="S830" s="227"/>
      <c r="T830" s="238"/>
      <c r="U830" s="227"/>
      <c r="V830" s="227"/>
      <c r="W830" s="238"/>
      <c r="X830" s="227"/>
      <c r="Y830" s="227"/>
      <c r="Z830" s="238"/>
      <c r="AA830" s="227"/>
      <c r="AB830" s="227"/>
      <c r="AC830" s="238"/>
      <c r="AD830" s="227"/>
      <c r="AE830" s="227"/>
      <c r="AF830" s="238"/>
      <c r="AG830" s="227"/>
      <c r="AH830" s="227"/>
      <c r="AI830" s="238"/>
      <c r="AJ830" s="227"/>
      <c r="AK830" s="227"/>
      <c r="AL830" s="238"/>
      <c r="AM830" s="227"/>
      <c r="AN830" s="227"/>
      <c r="AO830" s="238"/>
      <c r="AP830" s="227"/>
      <c r="AQ830" s="227"/>
      <c r="AR830" s="238"/>
      <c r="AS830" s="227"/>
      <c r="AT830" s="227"/>
      <c r="AU830" s="238"/>
      <c r="AV830" s="227"/>
      <c r="AW830" s="227"/>
      <c r="AX830" s="238"/>
      <c r="AY830" s="227"/>
      <c r="AZ830" s="227"/>
      <c r="BA830" s="238"/>
      <c r="BB830" s="227"/>
      <c r="BC830" s="227"/>
      <c r="BD830" s="238"/>
      <c r="BE830" s="227"/>
      <c r="BF830" s="227"/>
      <c r="BG830" s="238"/>
      <c r="BH830" s="227"/>
      <c r="BI830" s="227"/>
      <c r="BJ830" s="238"/>
      <c r="BK830" s="227"/>
      <c r="BL830" s="227"/>
      <c r="BM830" s="238"/>
      <c r="BN830" s="227"/>
      <c r="BO830" s="227"/>
      <c r="BP830" s="238"/>
      <c r="BQ830" s="227"/>
      <c r="BR830" s="227"/>
      <c r="BS830" s="238"/>
      <c r="BT830" s="227"/>
      <c r="BU830" s="227"/>
      <c r="BV830" s="238"/>
      <c r="BW830" s="227"/>
      <c r="BX830" s="227"/>
      <c r="BY830" s="238"/>
      <c r="BZ830" s="227"/>
      <c r="CA830" s="227"/>
      <c r="CB830" s="238"/>
      <c r="CC830" s="227"/>
      <c r="CD830" s="227"/>
      <c r="CE830" s="238"/>
      <c r="CF830" s="227"/>
      <c r="CG830" s="227"/>
      <c r="CH830" s="238"/>
      <c r="CI830" s="227"/>
      <c r="CJ830" s="227"/>
      <c r="CK830" s="238"/>
      <c r="CL830" s="227"/>
      <c r="CM830" s="227"/>
      <c r="CN830" s="238"/>
      <c r="CO830" s="227"/>
      <c r="CP830" s="227"/>
      <c r="CQ830" s="238"/>
      <c r="CR830" s="227"/>
      <c r="CS830" s="227"/>
      <c r="CT830" s="238"/>
      <c r="CU830" s="227"/>
      <c r="CV830" s="227"/>
      <c r="CW830" s="238"/>
      <c r="CX830" s="227"/>
      <c r="CY830" s="227"/>
      <c r="CZ830" s="238"/>
      <c r="DA830" s="227"/>
      <c r="DB830" s="227"/>
      <c r="DC830" s="238"/>
      <c r="DD830" s="227"/>
      <c r="DE830" s="227"/>
      <c r="DF830" s="238"/>
      <c r="DG830" s="227"/>
      <c r="DH830" s="227"/>
      <c r="DI830" s="238"/>
      <c r="DJ830" s="227"/>
      <c r="DK830" s="227"/>
      <c r="DL830" s="238"/>
      <c r="DM830" s="227"/>
      <c r="DN830" s="227"/>
      <c r="DO830" s="238"/>
      <c r="DP830" s="227"/>
      <c r="DQ830" s="227"/>
      <c r="DR830" s="238"/>
      <c r="DS830" s="227"/>
      <c r="DT830" s="227"/>
      <c r="DU830" s="238"/>
      <c r="DV830" s="271"/>
      <c r="DW830" s="271"/>
      <c r="DX830" s="245"/>
      <c r="DY830" s="271"/>
      <c r="DZ830" s="271"/>
      <c r="EA830" s="245"/>
      <c r="EB830" s="271"/>
      <c r="EC830" s="271"/>
      <c r="ED830" s="245"/>
      <c r="EE830" s="271"/>
      <c r="EF830" s="271"/>
      <c r="EG830" s="245"/>
      <c r="EH830" s="271"/>
      <c r="EI830" s="271"/>
      <c r="EJ830" s="245"/>
      <c r="EK830" s="271"/>
      <c r="EL830" s="271"/>
      <c r="EM830" s="245"/>
      <c r="EN830" s="271"/>
      <c r="EO830" s="271"/>
      <c r="EP830" s="245"/>
      <c r="EQ830" s="271"/>
      <c r="ER830" s="271"/>
      <c r="ES830" s="245"/>
      <c r="ET830" s="271"/>
      <c r="EU830" s="271"/>
      <c r="EV830" s="245"/>
      <c r="EW830" s="271"/>
      <c r="EX830" s="271"/>
      <c r="EY830" s="245"/>
      <c r="EZ830" s="271"/>
      <c r="FA830" s="271"/>
      <c r="FB830" s="245"/>
      <c r="FC830" s="271"/>
      <c r="FD830" s="271"/>
      <c r="FE830" s="245"/>
      <c r="FF830" s="271"/>
      <c r="FG830" s="271"/>
      <c r="FH830" s="245"/>
      <c r="FI830" s="271"/>
      <c r="FJ830" s="271"/>
      <c r="FK830" s="245"/>
      <c r="FL830" s="271"/>
      <c r="FM830" s="271"/>
      <c r="FN830" s="245"/>
      <c r="FO830" s="271"/>
      <c r="FP830" s="271"/>
      <c r="FQ830" s="245"/>
      <c r="FR830" s="271"/>
      <c r="FS830" s="271"/>
      <c r="FT830" s="245"/>
      <c r="FU830" s="271"/>
      <c r="FV830" s="271"/>
      <c r="FW830" s="245"/>
      <c r="FX830" s="271"/>
      <c r="FY830" s="271"/>
      <c r="FZ830" s="245"/>
      <c r="GA830" s="271"/>
      <c r="GB830" s="271"/>
      <c r="GC830" s="245"/>
      <c r="GD830" s="271"/>
      <c r="GE830" s="271"/>
      <c r="GF830" s="245"/>
      <c r="GG830" s="271"/>
      <c r="GH830" s="271"/>
      <c r="GI830" s="245"/>
      <c r="GJ830" s="271"/>
      <c r="GK830" s="271"/>
      <c r="GL830" s="245"/>
      <c r="GM830" s="271"/>
      <c r="GN830" s="271"/>
      <c r="GO830" s="245"/>
      <c r="GP830" s="271"/>
      <c r="GQ830" s="271"/>
      <c r="GR830" s="245"/>
      <c r="GS830" s="271"/>
      <c r="GT830" s="271"/>
      <c r="GU830" s="245"/>
      <c r="GV830" s="271"/>
      <c r="GW830" s="271"/>
      <c r="GX830" s="245"/>
      <c r="GY830" s="271"/>
      <c r="GZ830" s="271"/>
      <c r="HA830" s="245"/>
      <c r="HB830" s="271"/>
      <c r="HC830" s="271"/>
      <c r="HD830" s="245"/>
      <c r="HE830" s="271"/>
      <c r="HF830" s="271"/>
      <c r="HG830" s="245"/>
      <c r="HH830" s="271"/>
      <c r="HI830" s="271"/>
      <c r="HJ830" s="245"/>
      <c r="HK830" s="271"/>
      <c r="HL830" s="271"/>
      <c r="HM830" s="245"/>
      <c r="HN830" s="271"/>
      <c r="HO830" s="271"/>
      <c r="HP830" s="245"/>
      <c r="HQ830" s="271"/>
      <c r="HR830" s="271"/>
      <c r="HS830" s="245"/>
      <c r="HT830" s="271"/>
      <c r="HU830" s="271"/>
      <c r="HV830" s="245"/>
      <c r="HW830" s="271"/>
      <c r="HX830" s="271"/>
      <c r="HY830" s="245"/>
      <c r="HZ830" s="271"/>
      <c r="IA830" s="271"/>
      <c r="IB830" s="245"/>
      <c r="IC830" s="271"/>
      <c r="ID830" s="271"/>
      <c r="IE830" s="245"/>
      <c r="IF830" s="271"/>
      <c r="IG830" s="271"/>
      <c r="IH830" s="245"/>
      <c r="II830" s="271"/>
      <c r="IJ830" s="271"/>
      <c r="IK830" s="245"/>
      <c r="IL830" s="271"/>
      <c r="IM830" s="271"/>
      <c r="IN830" s="245"/>
      <c r="IO830" s="271"/>
      <c r="IP830" s="271"/>
      <c r="IQ830" s="245"/>
      <c r="IR830" s="271"/>
      <c r="IS830" s="271"/>
      <c r="IT830" s="245"/>
      <c r="IU830" s="271"/>
      <c r="IV830" s="271"/>
      <c r="IW830" s="245"/>
      <c r="IX830" s="271"/>
      <c r="IY830" s="271"/>
      <c r="IZ830" s="245"/>
      <c r="JA830" s="271"/>
      <c r="JB830" s="271"/>
      <c r="JC830" s="245"/>
      <c r="JD830" s="271"/>
      <c r="JE830" s="271"/>
      <c r="JF830" s="245"/>
      <c r="JG830" s="271"/>
      <c r="JH830" s="271"/>
      <c r="JI830" s="245"/>
      <c r="JJ830" s="271"/>
      <c r="JK830" s="271"/>
      <c r="JL830" s="245"/>
      <c r="JM830" s="271"/>
      <c r="JN830" s="271"/>
      <c r="JO830" s="245"/>
      <c r="JP830" s="271"/>
      <c r="JQ830" s="271"/>
      <c r="JR830" s="245"/>
      <c r="JS830" s="271"/>
      <c r="JT830" s="271"/>
      <c r="JU830" s="245"/>
      <c r="JV830" s="271"/>
      <c r="JW830" s="271"/>
      <c r="JX830" s="245"/>
      <c r="JY830" s="271"/>
      <c r="JZ830" s="271"/>
      <c r="KA830" s="245"/>
      <c r="KB830" s="271"/>
      <c r="KC830" s="271"/>
      <c r="KD830" s="245"/>
      <c r="KE830" s="271"/>
      <c r="KF830" s="271"/>
      <c r="KG830" s="245"/>
      <c r="KH830" s="271"/>
      <c r="KI830" s="271"/>
      <c r="KJ830" s="245"/>
      <c r="KK830" s="271"/>
      <c r="KL830" s="271"/>
      <c r="KM830" s="245"/>
      <c r="KN830" s="271"/>
      <c r="KO830" s="271"/>
      <c r="KP830" s="245"/>
      <c r="KQ830" s="271"/>
      <c r="KR830" s="271"/>
      <c r="KS830" s="245"/>
      <c r="KT830" s="271"/>
      <c r="KU830" s="271"/>
      <c r="KV830" s="245"/>
      <c r="KW830" s="271"/>
      <c r="KX830" s="271"/>
      <c r="KY830" s="245"/>
      <c r="KZ830" s="271"/>
      <c r="LA830" s="271"/>
      <c r="LB830" s="245"/>
      <c r="LC830" s="271"/>
      <c r="LD830" s="271"/>
      <c r="LE830" s="245"/>
      <c r="LF830" s="271"/>
      <c r="LG830" s="271"/>
      <c r="LH830" s="245"/>
      <c r="LI830" s="271"/>
      <c r="LJ830" s="271"/>
      <c r="LK830" s="245"/>
      <c r="LL830" s="271"/>
      <c r="LM830" s="271"/>
      <c r="LN830" s="245"/>
      <c r="LO830" s="271"/>
      <c r="LP830" s="271"/>
      <c r="LQ830" s="245"/>
      <c r="LR830" s="271"/>
      <c r="LS830" s="271"/>
      <c r="LT830" s="245"/>
      <c r="LU830" s="271"/>
      <c r="LV830" s="271"/>
      <c r="LW830" s="245"/>
      <c r="LX830" s="271"/>
      <c r="LY830" s="271"/>
      <c r="LZ830" s="245"/>
      <c r="MA830" s="271"/>
      <c r="MB830" s="271"/>
      <c r="MC830" s="245"/>
      <c r="MD830" s="271"/>
      <c r="ME830" s="271"/>
      <c r="MF830" s="245"/>
      <c r="MG830" s="271"/>
      <c r="MH830" s="271"/>
      <c r="MI830" s="245"/>
      <c r="MJ830" s="271"/>
      <c r="MK830" s="271"/>
      <c r="ML830" s="245"/>
      <c r="MM830" s="271"/>
      <c r="MN830" s="271"/>
      <c r="MO830" s="245"/>
      <c r="MP830" s="271"/>
      <c r="MQ830" s="271"/>
      <c r="MR830" s="245"/>
      <c r="MS830" s="271"/>
      <c r="MT830" s="271"/>
      <c r="MU830" s="245"/>
      <c r="MV830" s="271"/>
      <c r="MW830" s="271"/>
      <c r="MX830" s="245"/>
      <c r="MY830" s="271"/>
      <c r="MZ830" s="271"/>
      <c r="NA830" s="245"/>
      <c r="NB830" s="271"/>
      <c r="NC830" s="271"/>
      <c r="ND830" s="245"/>
      <c r="NE830" s="271"/>
      <c r="NF830" s="271"/>
      <c r="NG830" s="245"/>
      <c r="NH830" s="271"/>
      <c r="NI830" s="271"/>
      <c r="NJ830" s="245"/>
      <c r="NK830" s="271"/>
      <c r="NL830" s="271"/>
      <c r="NM830" s="245"/>
      <c r="NN830" s="271"/>
      <c r="NO830" s="271"/>
      <c r="NP830" s="245"/>
      <c r="NQ830" s="271"/>
      <c r="NR830" s="271"/>
      <c r="NS830" s="245"/>
      <c r="NT830" s="271"/>
      <c r="NU830" s="271"/>
      <c r="NV830" s="245"/>
      <c r="NW830" s="271"/>
      <c r="NX830" s="271"/>
      <c r="NY830" s="245"/>
      <c r="NZ830" s="271"/>
      <c r="OA830" s="271"/>
      <c r="OB830" s="245"/>
      <c r="OC830" s="271"/>
      <c r="OD830" s="271"/>
      <c r="OE830" s="245"/>
      <c r="OF830" s="271"/>
      <c r="OG830" s="271"/>
      <c r="OH830" s="245"/>
      <c r="OI830" s="271"/>
      <c r="OJ830" s="271"/>
      <c r="OK830" s="245"/>
      <c r="OL830" s="271"/>
      <c r="OM830" s="271"/>
      <c r="ON830" s="245"/>
      <c r="OO830" s="271"/>
      <c r="OP830" s="271"/>
      <c r="OQ830" s="245"/>
      <c r="OR830" s="271"/>
      <c r="OS830" s="271"/>
      <c r="OT830" s="245"/>
      <c r="OU830" s="271"/>
      <c r="OV830" s="271"/>
      <c r="OW830" s="245"/>
      <c r="OX830" s="271"/>
      <c r="OY830" s="271"/>
      <c r="OZ830" s="245"/>
      <c r="PA830" s="271"/>
      <c r="PB830" s="271"/>
      <c r="PC830" s="245"/>
      <c r="PD830" s="271"/>
      <c r="PE830" s="271"/>
      <c r="PF830" s="245"/>
      <c r="PG830" s="271"/>
      <c r="PH830" s="271"/>
      <c r="PI830" s="245"/>
      <c r="PJ830" s="271"/>
      <c r="PK830" s="271"/>
      <c r="PL830" s="245"/>
      <c r="PM830" s="271"/>
      <c r="PN830" s="271"/>
      <c r="PO830" s="245"/>
      <c r="PP830" s="271"/>
      <c r="PQ830" s="271"/>
      <c r="PR830" s="245"/>
      <c r="PS830" s="271"/>
      <c r="PT830" s="271"/>
      <c r="PU830" s="245"/>
      <c r="PV830" s="271"/>
      <c r="PW830" s="271"/>
      <c r="PX830" s="245"/>
      <c r="PY830" s="271"/>
      <c r="PZ830" s="271"/>
      <c r="QA830" s="245"/>
      <c r="QB830" s="271"/>
      <c r="QC830" s="271"/>
      <c r="QD830" s="245"/>
      <c r="QE830" s="271"/>
      <c r="QF830" s="271"/>
      <c r="QG830" s="245"/>
      <c r="QH830" s="271"/>
      <c r="QI830" s="271"/>
      <c r="QJ830" s="245"/>
      <c r="QK830" s="271"/>
      <c r="QL830" s="271"/>
      <c r="QM830" s="245"/>
      <c r="QN830" s="271"/>
      <c r="QO830" s="271"/>
      <c r="QP830" s="245"/>
      <c r="QQ830" s="271"/>
      <c r="QR830" s="271"/>
      <c r="QS830" s="245"/>
      <c r="QT830" s="271"/>
      <c r="QU830" s="271"/>
      <c r="QV830" s="245"/>
      <c r="QW830" s="271"/>
      <c r="QX830" s="271"/>
      <c r="QY830" s="245"/>
      <c r="QZ830" s="271"/>
      <c r="RA830" s="271"/>
      <c r="RB830" s="245"/>
      <c r="RC830" s="271"/>
      <c r="RD830" s="271"/>
      <c r="RE830" s="245"/>
      <c r="RF830" s="271"/>
    </row>
    <row r="831" spans="1:474" x14ac:dyDescent="0.2">
      <c r="A831" s="261"/>
      <c r="B831" s="283"/>
      <c r="C831" s="283"/>
      <c r="D831" s="283"/>
      <c r="E831" s="279" t="s">
        <v>293</v>
      </c>
      <c r="F831" s="238"/>
      <c r="G831" s="238"/>
      <c r="H831" s="262"/>
      <c r="I831" s="262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1"/>
      <c r="B832" s="283"/>
      <c r="C832" s="283"/>
      <c r="D832" s="283"/>
      <c r="E832" s="279" t="s">
        <v>292</v>
      </c>
      <c r="F832" s="238"/>
      <c r="G832" s="238"/>
      <c r="H832" s="262"/>
      <c r="I832" s="262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1"/>
      <c r="B833" s="283"/>
      <c r="C833" s="283"/>
      <c r="D833" s="283"/>
      <c r="E833" s="279" t="s">
        <v>293</v>
      </c>
      <c r="F833" s="238"/>
      <c r="G833" s="238"/>
      <c r="H833" s="262"/>
      <c r="I833" s="262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1"/>
      <c r="B834" s="283"/>
      <c r="C834" s="283"/>
      <c r="D834" s="283"/>
      <c r="E834" s="279" t="s">
        <v>292</v>
      </c>
      <c r="F834" s="238"/>
      <c r="G834" s="238"/>
      <c r="H834" s="262"/>
      <c r="I834" s="262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1"/>
      <c r="B835" s="283"/>
      <c r="C835" s="283"/>
      <c r="D835" s="283"/>
      <c r="E835" s="279" t="s">
        <v>293</v>
      </c>
      <c r="F835" s="238"/>
      <c r="G835" s="238"/>
      <c r="H835" s="262"/>
      <c r="I835" s="262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1"/>
      <c r="B836" s="283"/>
      <c r="C836" s="283"/>
      <c r="D836" s="283"/>
      <c r="E836" s="279" t="s">
        <v>292</v>
      </c>
      <c r="F836" s="227"/>
      <c r="G836" s="227"/>
      <c r="H836" s="262"/>
      <c r="I836" s="262"/>
      <c r="J836" s="227"/>
      <c r="K836" s="238"/>
      <c r="L836" s="227"/>
      <c r="M836" s="227"/>
      <c r="N836" s="238"/>
      <c r="O836" s="227"/>
      <c r="P836" s="227"/>
      <c r="Q836" s="238"/>
      <c r="R836" s="227"/>
      <c r="S836" s="227"/>
      <c r="T836" s="238"/>
      <c r="U836" s="227"/>
      <c r="V836" s="227"/>
      <c r="W836" s="238"/>
      <c r="X836" s="227"/>
      <c r="Y836" s="227"/>
      <c r="Z836" s="238"/>
      <c r="AA836" s="227"/>
      <c r="AB836" s="227"/>
      <c r="AC836" s="238"/>
      <c r="AD836" s="227"/>
      <c r="AE836" s="227"/>
      <c r="AF836" s="238"/>
      <c r="AG836" s="227"/>
      <c r="AH836" s="227"/>
      <c r="AI836" s="238"/>
      <c r="AJ836" s="227"/>
      <c r="AK836" s="227"/>
      <c r="AL836" s="238"/>
      <c r="AM836" s="227"/>
      <c r="AN836" s="227"/>
      <c r="AO836" s="238"/>
      <c r="AP836" s="227"/>
      <c r="AQ836" s="227"/>
      <c r="AR836" s="238"/>
      <c r="AS836" s="227"/>
      <c r="AT836" s="227"/>
      <c r="AU836" s="238"/>
      <c r="AV836" s="227"/>
      <c r="AW836" s="227"/>
      <c r="AX836" s="238"/>
      <c r="AY836" s="227"/>
      <c r="AZ836" s="227"/>
      <c r="BA836" s="238"/>
      <c r="BB836" s="227"/>
      <c r="BC836" s="227"/>
      <c r="BD836" s="238"/>
      <c r="BE836" s="227"/>
      <c r="BF836" s="227"/>
      <c r="BG836" s="238"/>
      <c r="BH836" s="227"/>
      <c r="BI836" s="227"/>
      <c r="BJ836" s="238"/>
      <c r="BK836" s="227"/>
      <c r="BL836" s="227"/>
      <c r="BM836" s="238"/>
      <c r="BN836" s="227"/>
      <c r="BO836" s="227"/>
      <c r="BP836" s="238"/>
      <c r="BQ836" s="227"/>
      <c r="BR836" s="227"/>
      <c r="BS836" s="238"/>
      <c r="BT836" s="227"/>
      <c r="BU836" s="227"/>
      <c r="BV836" s="238"/>
      <c r="BW836" s="227"/>
      <c r="BX836" s="227"/>
      <c r="BY836" s="238"/>
      <c r="BZ836" s="227"/>
      <c r="CA836" s="227"/>
      <c r="CB836" s="238"/>
      <c r="CC836" s="227"/>
      <c r="CD836" s="227"/>
      <c r="CE836" s="238"/>
      <c r="CF836" s="227"/>
      <c r="CG836" s="227"/>
      <c r="CH836" s="238"/>
      <c r="CI836" s="227"/>
      <c r="CJ836" s="227"/>
      <c r="CK836" s="238"/>
      <c r="CL836" s="227"/>
      <c r="CM836" s="227"/>
      <c r="CN836" s="238"/>
      <c r="CO836" s="227"/>
      <c r="CP836" s="227"/>
      <c r="CQ836" s="238"/>
      <c r="CR836" s="227"/>
      <c r="CS836" s="227"/>
      <c r="CT836" s="238"/>
      <c r="CU836" s="227"/>
      <c r="CV836" s="227"/>
      <c r="CW836" s="238"/>
      <c r="CX836" s="227"/>
      <c r="CY836" s="227"/>
      <c r="CZ836" s="238"/>
      <c r="DA836" s="227"/>
      <c r="DB836" s="227"/>
      <c r="DC836" s="238"/>
      <c r="DD836" s="227"/>
      <c r="DE836" s="227"/>
      <c r="DF836" s="238"/>
      <c r="DG836" s="227"/>
      <c r="DH836" s="227"/>
      <c r="DI836" s="238"/>
      <c r="DJ836" s="227"/>
      <c r="DK836" s="227"/>
      <c r="DL836" s="238"/>
      <c r="DM836" s="227"/>
      <c r="DN836" s="227"/>
      <c r="DO836" s="238"/>
      <c r="DP836" s="227"/>
      <c r="DQ836" s="227"/>
      <c r="DR836" s="238"/>
      <c r="DS836" s="227"/>
      <c r="DT836" s="227"/>
      <c r="DU836" s="238"/>
      <c r="DV836" s="271"/>
      <c r="DW836" s="271"/>
      <c r="DX836" s="245"/>
      <c r="DY836" s="271"/>
      <c r="DZ836" s="271"/>
      <c r="EA836" s="245"/>
      <c r="EB836" s="271"/>
      <c r="EC836" s="271"/>
      <c r="ED836" s="245"/>
      <c r="EE836" s="271"/>
      <c r="EF836" s="271"/>
      <c r="EG836" s="245"/>
      <c r="EH836" s="271"/>
      <c r="EI836" s="271"/>
      <c r="EJ836" s="245"/>
      <c r="EK836" s="271"/>
      <c r="EL836" s="271"/>
      <c r="EM836" s="245"/>
      <c r="EN836" s="271"/>
      <c r="EO836" s="271"/>
      <c r="EP836" s="245"/>
      <c r="EQ836" s="271"/>
      <c r="ER836" s="271"/>
      <c r="ES836" s="245"/>
      <c r="ET836" s="271"/>
      <c r="EU836" s="271"/>
      <c r="EV836" s="245"/>
      <c r="EW836" s="271"/>
      <c r="EX836" s="271"/>
      <c r="EY836" s="245"/>
      <c r="EZ836" s="271"/>
      <c r="FA836" s="271"/>
      <c r="FB836" s="245"/>
      <c r="FC836" s="271"/>
      <c r="FD836" s="271"/>
      <c r="FE836" s="245"/>
      <c r="FF836" s="271"/>
      <c r="FG836" s="271"/>
      <c r="FH836" s="245"/>
      <c r="FI836" s="271"/>
      <c r="FJ836" s="271"/>
      <c r="FK836" s="245"/>
      <c r="FL836" s="271"/>
      <c r="FM836" s="271"/>
      <c r="FN836" s="245"/>
      <c r="FO836" s="271"/>
      <c r="FP836" s="271"/>
      <c r="FQ836" s="245"/>
      <c r="FR836" s="271"/>
      <c r="FS836" s="271"/>
      <c r="FT836" s="245"/>
      <c r="FU836" s="271"/>
      <c r="FV836" s="271"/>
      <c r="FW836" s="245"/>
      <c r="FX836" s="271"/>
      <c r="FY836" s="271"/>
      <c r="FZ836" s="245"/>
      <c r="GA836" s="271"/>
      <c r="GB836" s="271"/>
      <c r="GC836" s="245"/>
      <c r="GD836" s="271"/>
      <c r="GE836" s="271"/>
      <c r="GF836" s="245"/>
      <c r="GG836" s="271"/>
      <c r="GH836" s="271"/>
      <c r="GI836" s="245"/>
      <c r="GJ836" s="271"/>
      <c r="GK836" s="271"/>
      <c r="GL836" s="245"/>
      <c r="GM836" s="271"/>
      <c r="GN836" s="271"/>
      <c r="GO836" s="245"/>
      <c r="GP836" s="271"/>
      <c r="GQ836" s="271"/>
      <c r="GR836" s="245"/>
      <c r="GS836" s="271"/>
      <c r="GT836" s="271"/>
      <c r="GU836" s="245"/>
      <c r="GV836" s="271"/>
      <c r="GW836" s="271"/>
      <c r="GX836" s="245"/>
      <c r="GY836" s="271"/>
      <c r="GZ836" s="271"/>
      <c r="HA836" s="245"/>
      <c r="HB836" s="271"/>
      <c r="HC836" s="271"/>
      <c r="HD836" s="245"/>
      <c r="HE836" s="271"/>
      <c r="HF836" s="271"/>
      <c r="HG836" s="245"/>
      <c r="HH836" s="271"/>
      <c r="HI836" s="271"/>
      <c r="HJ836" s="245"/>
      <c r="HK836" s="271"/>
      <c r="HL836" s="271"/>
      <c r="HM836" s="245"/>
      <c r="HN836" s="271"/>
      <c r="HO836" s="271"/>
      <c r="HP836" s="245"/>
      <c r="HQ836" s="271"/>
      <c r="HR836" s="271"/>
      <c r="HS836" s="245"/>
      <c r="HT836" s="271"/>
      <c r="HU836" s="271"/>
      <c r="HV836" s="245"/>
      <c r="HW836" s="271"/>
      <c r="HX836" s="271"/>
      <c r="HY836" s="245"/>
      <c r="HZ836" s="271"/>
      <c r="IA836" s="271"/>
      <c r="IB836" s="245"/>
      <c r="IC836" s="271"/>
      <c r="ID836" s="271"/>
      <c r="IE836" s="245"/>
      <c r="IF836" s="271"/>
      <c r="IG836" s="271"/>
      <c r="IH836" s="245"/>
      <c r="II836" s="271"/>
      <c r="IJ836" s="271"/>
      <c r="IK836" s="245"/>
      <c r="IL836" s="271"/>
      <c r="IM836" s="271"/>
      <c r="IN836" s="245"/>
      <c r="IO836" s="271"/>
      <c r="IP836" s="271"/>
      <c r="IQ836" s="245"/>
      <c r="IR836" s="271"/>
      <c r="IS836" s="271"/>
      <c r="IT836" s="245"/>
      <c r="IU836" s="271"/>
      <c r="IV836" s="271"/>
      <c r="IW836" s="245"/>
      <c r="IX836" s="271"/>
      <c r="IY836" s="271"/>
      <c r="IZ836" s="245"/>
      <c r="JA836" s="271"/>
      <c r="JB836" s="271"/>
      <c r="JC836" s="245"/>
      <c r="JD836" s="271"/>
      <c r="JE836" s="271"/>
      <c r="JF836" s="245"/>
      <c r="JG836" s="271"/>
      <c r="JH836" s="271"/>
      <c r="JI836" s="245"/>
      <c r="JJ836" s="271"/>
      <c r="JK836" s="271"/>
      <c r="JL836" s="245"/>
      <c r="JM836" s="271"/>
      <c r="JN836" s="271"/>
      <c r="JO836" s="245"/>
      <c r="JP836" s="271"/>
      <c r="JQ836" s="271"/>
      <c r="JR836" s="245"/>
      <c r="JS836" s="271"/>
      <c r="JT836" s="271"/>
      <c r="JU836" s="245"/>
      <c r="JV836" s="271"/>
      <c r="JW836" s="271"/>
      <c r="JX836" s="245"/>
      <c r="JY836" s="271"/>
      <c r="JZ836" s="271"/>
      <c r="KA836" s="245"/>
      <c r="KB836" s="271"/>
      <c r="KC836" s="271"/>
      <c r="KD836" s="245"/>
      <c r="KE836" s="271"/>
      <c r="KF836" s="271"/>
      <c r="KG836" s="245"/>
      <c r="KH836" s="271"/>
      <c r="KI836" s="271"/>
      <c r="KJ836" s="245"/>
      <c r="KK836" s="271"/>
      <c r="KL836" s="271"/>
      <c r="KM836" s="245"/>
      <c r="KN836" s="271"/>
      <c r="KO836" s="271"/>
      <c r="KP836" s="245"/>
      <c r="KQ836" s="271"/>
      <c r="KR836" s="271"/>
      <c r="KS836" s="245"/>
      <c r="KT836" s="271"/>
      <c r="KU836" s="271"/>
      <c r="KV836" s="245"/>
      <c r="KW836" s="271"/>
      <c r="KX836" s="271"/>
      <c r="KY836" s="245"/>
      <c r="KZ836" s="271"/>
      <c r="LA836" s="271"/>
      <c r="LB836" s="245"/>
      <c r="LC836" s="271"/>
      <c r="LD836" s="271"/>
      <c r="LE836" s="245"/>
      <c r="LF836" s="271"/>
      <c r="LG836" s="271"/>
      <c r="LH836" s="245"/>
      <c r="LI836" s="271"/>
      <c r="LJ836" s="271"/>
      <c r="LK836" s="245"/>
      <c r="LL836" s="271"/>
      <c r="LM836" s="271"/>
      <c r="LN836" s="245"/>
      <c r="LO836" s="271"/>
      <c r="LP836" s="271"/>
      <c r="LQ836" s="245"/>
      <c r="LR836" s="271"/>
      <c r="LS836" s="271"/>
      <c r="LT836" s="245"/>
      <c r="LU836" s="271"/>
      <c r="LV836" s="271"/>
      <c r="LW836" s="245"/>
      <c r="LX836" s="271"/>
      <c r="LY836" s="271"/>
      <c r="LZ836" s="245"/>
      <c r="MA836" s="271"/>
      <c r="MB836" s="271"/>
      <c r="MC836" s="245"/>
      <c r="MD836" s="271"/>
      <c r="ME836" s="271"/>
      <c r="MF836" s="245"/>
      <c r="MG836" s="271"/>
      <c r="MH836" s="271"/>
      <c r="MI836" s="245"/>
      <c r="MJ836" s="271"/>
      <c r="MK836" s="271"/>
      <c r="ML836" s="245"/>
      <c r="MM836" s="271"/>
      <c r="MN836" s="271"/>
      <c r="MO836" s="245"/>
      <c r="MP836" s="271"/>
      <c r="MQ836" s="271"/>
      <c r="MR836" s="245"/>
      <c r="MS836" s="271"/>
      <c r="MT836" s="271"/>
      <c r="MU836" s="245"/>
      <c r="MV836" s="271"/>
      <c r="MW836" s="271"/>
      <c r="MX836" s="245"/>
      <c r="MY836" s="271"/>
      <c r="MZ836" s="271"/>
      <c r="NA836" s="245"/>
      <c r="NB836" s="271"/>
      <c r="NC836" s="271"/>
      <c r="ND836" s="245"/>
      <c r="NE836" s="271"/>
      <c r="NF836" s="271"/>
      <c r="NG836" s="245"/>
      <c r="NH836" s="271"/>
      <c r="NI836" s="271"/>
      <c r="NJ836" s="245"/>
      <c r="NK836" s="271"/>
      <c r="NL836" s="271"/>
      <c r="NM836" s="245"/>
      <c r="NN836" s="271"/>
      <c r="NO836" s="271"/>
      <c r="NP836" s="245"/>
      <c r="NQ836" s="271"/>
      <c r="NR836" s="271"/>
      <c r="NS836" s="245"/>
      <c r="NT836" s="271"/>
      <c r="NU836" s="271"/>
      <c r="NV836" s="245"/>
      <c r="NW836" s="271"/>
      <c r="NX836" s="271"/>
      <c r="NY836" s="245"/>
      <c r="NZ836" s="271"/>
      <c r="OA836" s="271"/>
      <c r="OB836" s="245"/>
      <c r="OC836" s="271"/>
      <c r="OD836" s="271"/>
      <c r="OE836" s="245"/>
      <c r="OF836" s="271"/>
      <c r="OG836" s="271"/>
      <c r="OH836" s="245"/>
      <c r="OI836" s="271"/>
      <c r="OJ836" s="271"/>
      <c r="OK836" s="245"/>
      <c r="OL836" s="271"/>
      <c r="OM836" s="271"/>
      <c r="ON836" s="245"/>
      <c r="OO836" s="271"/>
      <c r="OP836" s="271"/>
      <c r="OQ836" s="245"/>
      <c r="OR836" s="271"/>
      <c r="OS836" s="271"/>
      <c r="OT836" s="245"/>
      <c r="OU836" s="271"/>
      <c r="OV836" s="271"/>
      <c r="OW836" s="245"/>
      <c r="OX836" s="271"/>
      <c r="OY836" s="271"/>
      <c r="OZ836" s="245"/>
      <c r="PA836" s="271"/>
      <c r="PB836" s="271"/>
      <c r="PC836" s="245"/>
      <c r="PD836" s="271"/>
      <c r="PE836" s="271"/>
      <c r="PF836" s="245"/>
      <c r="PG836" s="271"/>
      <c r="PH836" s="271"/>
      <c r="PI836" s="245"/>
      <c r="PJ836" s="271"/>
      <c r="PK836" s="271"/>
      <c r="PL836" s="245"/>
      <c r="PM836" s="271"/>
      <c r="PN836" s="271"/>
      <c r="PO836" s="245"/>
      <c r="PP836" s="271"/>
      <c r="PQ836" s="271"/>
      <c r="PR836" s="245"/>
      <c r="PS836" s="271"/>
      <c r="PT836" s="271"/>
      <c r="PU836" s="245"/>
      <c r="PV836" s="271"/>
      <c r="PW836" s="271"/>
      <c r="PX836" s="245"/>
      <c r="PY836" s="271"/>
      <c r="PZ836" s="271"/>
      <c r="QA836" s="245"/>
      <c r="QB836" s="271"/>
      <c r="QC836" s="271"/>
      <c r="QD836" s="245"/>
      <c r="QE836" s="271"/>
      <c r="QF836" s="271"/>
      <c r="QG836" s="245"/>
      <c r="QH836" s="271"/>
      <c r="QI836" s="271"/>
      <c r="QJ836" s="245"/>
      <c r="QK836" s="271"/>
      <c r="QL836" s="271"/>
      <c r="QM836" s="245"/>
      <c r="QN836" s="271"/>
      <c r="QO836" s="271"/>
      <c r="QP836" s="245"/>
      <c r="QQ836" s="271"/>
      <c r="QR836" s="271"/>
      <c r="QS836" s="245"/>
      <c r="QT836" s="271"/>
      <c r="QU836" s="271"/>
      <c r="QV836" s="245"/>
      <c r="QW836" s="271"/>
      <c r="QX836" s="271"/>
      <c r="QY836" s="245"/>
      <c r="QZ836" s="271"/>
      <c r="RA836" s="271"/>
      <c r="RB836" s="245"/>
      <c r="RC836" s="271"/>
      <c r="RD836" s="271"/>
      <c r="RE836" s="245"/>
      <c r="RF836" s="271"/>
    </row>
    <row r="837" spans="1:474" x14ac:dyDescent="0.2">
      <c r="A837" s="261"/>
      <c r="B837" s="283"/>
      <c r="C837" s="283"/>
      <c r="D837" s="283"/>
      <c r="E837" s="279" t="s">
        <v>293</v>
      </c>
      <c r="F837" s="238"/>
      <c r="G837" s="238"/>
      <c r="H837" s="262"/>
      <c r="I837" s="262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1"/>
      <c r="B838" s="283"/>
      <c r="C838" s="283"/>
      <c r="D838" s="283"/>
      <c r="E838" s="279" t="s">
        <v>292</v>
      </c>
      <c r="F838" s="238"/>
      <c r="G838" s="238"/>
      <c r="H838" s="262"/>
      <c r="I838" s="262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1"/>
      <c r="B839" s="283"/>
      <c r="C839" s="283"/>
      <c r="D839" s="283"/>
      <c r="E839" s="279" t="s">
        <v>293</v>
      </c>
      <c r="F839" s="238"/>
      <c r="G839" s="238"/>
      <c r="H839" s="262"/>
      <c r="I839" s="262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1"/>
      <c r="B840" s="283"/>
      <c r="C840" s="283"/>
      <c r="D840" s="283"/>
      <c r="E840" s="279" t="s">
        <v>292</v>
      </c>
      <c r="F840" s="238"/>
      <c r="G840" s="238"/>
      <c r="H840" s="262"/>
      <c r="I840" s="262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1"/>
      <c r="B841" s="283"/>
      <c r="C841" s="283"/>
      <c r="D841" s="283"/>
      <c r="E841" s="279" t="s">
        <v>293</v>
      </c>
      <c r="F841" s="238"/>
      <c r="G841" s="238"/>
      <c r="H841" s="262"/>
      <c r="I841" s="262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1"/>
      <c r="B842" s="283"/>
      <c r="C842" s="283"/>
      <c r="D842" s="283"/>
      <c r="E842" s="279" t="s">
        <v>292</v>
      </c>
      <c r="F842" s="238"/>
      <c r="G842" s="238"/>
      <c r="H842" s="262"/>
      <c r="I842" s="262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1"/>
      <c r="B843" s="283"/>
      <c r="C843" s="283"/>
      <c r="D843" s="283"/>
      <c r="E843" s="279" t="s">
        <v>293</v>
      </c>
      <c r="F843" s="238"/>
      <c r="G843" s="238"/>
      <c r="H843" s="262"/>
      <c r="I843" s="262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1"/>
      <c r="B844" s="283"/>
      <c r="C844" s="283"/>
      <c r="D844" s="283"/>
      <c r="E844" s="279" t="s">
        <v>292</v>
      </c>
      <c r="F844" s="238"/>
      <c r="G844" s="238"/>
      <c r="H844" s="262"/>
      <c r="I844" s="262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1"/>
      <c r="B845" s="283"/>
      <c r="C845" s="283"/>
      <c r="D845" s="283"/>
      <c r="E845" s="279" t="s">
        <v>293</v>
      </c>
      <c r="F845" s="238"/>
      <c r="G845" s="238"/>
      <c r="H845" s="262"/>
      <c r="I845" s="262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1"/>
      <c r="B846" s="283"/>
      <c r="C846" s="283"/>
      <c r="D846" s="283"/>
      <c r="E846" s="279" t="s">
        <v>292</v>
      </c>
      <c r="F846" s="238"/>
      <c r="G846" s="238"/>
      <c r="H846" s="262"/>
      <c r="I846" s="262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1"/>
      <c r="B847" s="283"/>
      <c r="C847" s="283"/>
      <c r="D847" s="283"/>
      <c r="E847" s="279" t="s">
        <v>293</v>
      </c>
      <c r="F847" s="238"/>
      <c r="G847" s="238"/>
      <c r="H847" s="262"/>
      <c r="I847" s="262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1"/>
      <c r="B848" s="283"/>
      <c r="C848" s="283"/>
      <c r="D848" s="283"/>
      <c r="E848" s="279" t="s">
        <v>292</v>
      </c>
      <c r="F848" s="238"/>
      <c r="G848" s="238"/>
      <c r="H848" s="262"/>
      <c r="I848" s="262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1"/>
      <c r="B849" s="283"/>
      <c r="C849" s="283"/>
      <c r="D849" s="283"/>
      <c r="E849" s="279" t="s">
        <v>293</v>
      </c>
      <c r="F849" s="238"/>
      <c r="G849" s="238"/>
      <c r="H849" s="262"/>
      <c r="I849" s="262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1"/>
      <c r="B850" s="283"/>
      <c r="C850" s="283"/>
      <c r="D850" s="283"/>
      <c r="E850" s="279" t="s">
        <v>292</v>
      </c>
      <c r="F850" s="238"/>
      <c r="G850" s="238"/>
      <c r="H850" s="262"/>
      <c r="I850" s="262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1"/>
      <c r="B851" s="283"/>
      <c r="C851" s="283"/>
      <c r="D851" s="283"/>
      <c r="E851" s="279" t="s">
        <v>293</v>
      </c>
      <c r="F851" s="238"/>
      <c r="G851" s="238"/>
      <c r="H851" s="262"/>
      <c r="I851" s="262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1"/>
      <c r="B852" s="283"/>
      <c r="C852" s="283"/>
      <c r="D852" s="283"/>
      <c r="E852" s="279" t="s">
        <v>292</v>
      </c>
      <c r="F852" s="238"/>
      <c r="G852" s="238"/>
      <c r="H852" s="262"/>
      <c r="I852" s="262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1"/>
      <c r="B853" s="283"/>
      <c r="C853" s="283"/>
      <c r="D853" s="283"/>
      <c r="E853" s="279" t="s">
        <v>293</v>
      </c>
      <c r="F853" s="238"/>
      <c r="G853" s="238"/>
      <c r="H853" s="262"/>
      <c r="I853" s="262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1"/>
      <c r="B854" s="283"/>
      <c r="C854" s="283"/>
      <c r="D854" s="283"/>
      <c r="E854" s="279" t="s">
        <v>292</v>
      </c>
      <c r="F854" s="238"/>
      <c r="G854" s="238"/>
      <c r="H854" s="262"/>
      <c r="I854" s="262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1"/>
      <c r="B855" s="283"/>
      <c r="C855" s="283"/>
      <c r="D855" s="283"/>
      <c r="E855" s="279" t="s">
        <v>293</v>
      </c>
      <c r="F855" s="238"/>
      <c r="G855" s="238"/>
      <c r="H855" s="262"/>
      <c r="I855" s="262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1"/>
      <c r="B856" s="283"/>
      <c r="C856" s="283"/>
      <c r="D856" s="283"/>
      <c r="E856" s="279" t="s">
        <v>292</v>
      </c>
      <c r="F856" s="238"/>
      <c r="G856" s="238"/>
      <c r="H856" s="262"/>
      <c r="I856" s="262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1"/>
      <c r="B857" s="283"/>
      <c r="C857" s="283"/>
      <c r="D857" s="283"/>
      <c r="E857" s="279" t="s">
        <v>293</v>
      </c>
      <c r="F857" s="238"/>
      <c r="G857" s="238"/>
      <c r="H857" s="262"/>
      <c r="I857" s="262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1"/>
      <c r="B858" s="283"/>
      <c r="C858" s="283"/>
      <c r="D858" s="283"/>
      <c r="E858" s="279" t="s">
        <v>292</v>
      </c>
      <c r="F858" s="238"/>
      <c r="G858" s="238"/>
      <c r="H858" s="262"/>
      <c r="I858" s="262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1"/>
      <c r="B859" s="283"/>
      <c r="C859" s="283"/>
      <c r="D859" s="283"/>
      <c r="E859" s="279" t="s">
        <v>293</v>
      </c>
      <c r="F859" s="227"/>
      <c r="G859" s="227"/>
      <c r="H859" s="262"/>
      <c r="I859" s="262"/>
      <c r="J859" s="227"/>
      <c r="K859" s="238"/>
      <c r="L859" s="227"/>
      <c r="M859" s="227"/>
      <c r="N859" s="238"/>
      <c r="O859" s="227"/>
      <c r="P859" s="227"/>
      <c r="Q859" s="238"/>
      <c r="R859" s="227"/>
      <c r="S859" s="227"/>
      <c r="T859" s="238"/>
      <c r="U859" s="227"/>
      <c r="V859" s="227"/>
      <c r="W859" s="238"/>
      <c r="X859" s="227"/>
      <c r="Y859" s="227"/>
      <c r="Z859" s="238"/>
      <c r="AA859" s="227"/>
      <c r="AB859" s="227"/>
      <c r="AC859" s="238"/>
      <c r="AD859" s="227"/>
      <c r="AE859" s="227"/>
      <c r="AF859" s="238"/>
      <c r="AG859" s="227"/>
      <c r="AH859" s="227"/>
      <c r="AI859" s="238"/>
      <c r="AJ859" s="227"/>
      <c r="AK859" s="227"/>
      <c r="AL859" s="238"/>
      <c r="AM859" s="227"/>
      <c r="AN859" s="227"/>
      <c r="AO859" s="238"/>
      <c r="AP859" s="227"/>
      <c r="AQ859" s="227"/>
      <c r="AR859" s="238"/>
      <c r="AS859" s="227"/>
      <c r="AT859" s="227"/>
      <c r="AU859" s="238"/>
      <c r="AV859" s="227"/>
      <c r="AW859" s="227"/>
      <c r="AX859" s="238"/>
      <c r="AY859" s="227"/>
      <c r="AZ859" s="227"/>
      <c r="BA859" s="238"/>
      <c r="BB859" s="227"/>
      <c r="BC859" s="227"/>
      <c r="BD859" s="238"/>
      <c r="BE859" s="227"/>
      <c r="BF859" s="227"/>
      <c r="BG859" s="238"/>
      <c r="BH859" s="227"/>
      <c r="BI859" s="227"/>
      <c r="BJ859" s="238"/>
      <c r="BK859" s="227"/>
      <c r="BL859" s="227"/>
      <c r="BM859" s="238"/>
      <c r="BN859" s="227"/>
      <c r="BO859" s="227"/>
      <c r="BP859" s="238"/>
      <c r="BQ859" s="227"/>
      <c r="BR859" s="227"/>
      <c r="BS859" s="238"/>
      <c r="BT859" s="227"/>
      <c r="BU859" s="227"/>
      <c r="BV859" s="238"/>
      <c r="BW859" s="227"/>
      <c r="BX859" s="227"/>
      <c r="BY859" s="238"/>
      <c r="BZ859" s="227"/>
      <c r="CA859" s="227"/>
      <c r="CB859" s="238"/>
      <c r="CC859" s="227"/>
      <c r="CD859" s="227"/>
      <c r="CE859" s="238"/>
      <c r="CF859" s="227"/>
      <c r="CG859" s="227"/>
      <c r="CH859" s="238"/>
      <c r="CI859" s="227"/>
      <c r="CJ859" s="227"/>
      <c r="CK859" s="238"/>
      <c r="CL859" s="227"/>
      <c r="CM859" s="227"/>
      <c r="CN859" s="238"/>
      <c r="CO859" s="227"/>
      <c r="CP859" s="227"/>
      <c r="CQ859" s="238"/>
      <c r="CR859" s="227"/>
      <c r="CS859" s="227"/>
      <c r="CT859" s="238"/>
      <c r="CU859" s="227"/>
      <c r="CV859" s="227"/>
      <c r="CW859" s="238"/>
      <c r="CX859" s="227"/>
      <c r="CY859" s="227"/>
      <c r="CZ859" s="238"/>
      <c r="DA859" s="227"/>
      <c r="DB859" s="227"/>
      <c r="DC859" s="238"/>
      <c r="DD859" s="227"/>
      <c r="DE859" s="227"/>
      <c r="DF859" s="238"/>
      <c r="DG859" s="227"/>
      <c r="DH859" s="227"/>
      <c r="DI859" s="238"/>
      <c r="DJ859" s="227"/>
      <c r="DK859" s="227"/>
      <c r="DL859" s="238"/>
      <c r="DM859" s="227"/>
      <c r="DN859" s="227"/>
      <c r="DO859" s="238"/>
      <c r="DP859" s="227"/>
      <c r="DQ859" s="227"/>
      <c r="DR859" s="238"/>
      <c r="DS859" s="227"/>
      <c r="DT859" s="227"/>
      <c r="DU859" s="238"/>
      <c r="DV859" s="271"/>
      <c r="DW859" s="271"/>
      <c r="DX859" s="245"/>
      <c r="DY859" s="271"/>
      <c r="DZ859" s="271"/>
      <c r="EA859" s="245"/>
      <c r="EB859" s="271"/>
      <c r="EC859" s="271"/>
      <c r="ED859" s="245"/>
      <c r="EE859" s="271"/>
      <c r="EF859" s="271"/>
      <c r="EG859" s="245"/>
      <c r="EH859" s="271"/>
      <c r="EI859" s="271"/>
      <c r="EJ859" s="245"/>
      <c r="EK859" s="271"/>
      <c r="EL859" s="271"/>
      <c r="EM859" s="245"/>
      <c r="EN859" s="271"/>
      <c r="EO859" s="271"/>
      <c r="EP859" s="245"/>
      <c r="EQ859" s="271"/>
      <c r="ER859" s="271"/>
      <c r="ES859" s="245"/>
      <c r="ET859" s="271"/>
      <c r="EU859" s="271"/>
      <c r="EV859" s="245"/>
      <c r="EW859" s="271"/>
      <c r="EX859" s="271"/>
      <c r="EY859" s="245"/>
      <c r="EZ859" s="271"/>
      <c r="FA859" s="271"/>
      <c r="FB859" s="245"/>
      <c r="FC859" s="271"/>
      <c r="FD859" s="271"/>
      <c r="FE859" s="245"/>
      <c r="FF859" s="271"/>
      <c r="FG859" s="271"/>
      <c r="FH859" s="245"/>
      <c r="FI859" s="271"/>
      <c r="FJ859" s="271"/>
      <c r="FK859" s="245"/>
      <c r="FL859" s="271"/>
      <c r="FM859" s="271"/>
      <c r="FN859" s="245"/>
      <c r="FO859" s="271"/>
      <c r="FP859" s="271"/>
      <c r="FQ859" s="245"/>
      <c r="FR859" s="271"/>
      <c r="FS859" s="271"/>
      <c r="FT859" s="245"/>
      <c r="FU859" s="271"/>
      <c r="FV859" s="271"/>
      <c r="FW859" s="245"/>
      <c r="FX859" s="271"/>
      <c r="FY859" s="271"/>
      <c r="FZ859" s="245"/>
      <c r="GA859" s="271"/>
      <c r="GB859" s="271"/>
      <c r="GC859" s="245"/>
      <c r="GD859" s="271"/>
      <c r="GE859" s="271"/>
      <c r="GF859" s="245"/>
      <c r="GG859" s="271"/>
      <c r="GH859" s="271"/>
      <c r="GI859" s="245"/>
      <c r="GJ859" s="271"/>
      <c r="GK859" s="271"/>
      <c r="GL859" s="245"/>
      <c r="GM859" s="271"/>
      <c r="GN859" s="271"/>
      <c r="GO859" s="245"/>
      <c r="GP859" s="271"/>
      <c r="GQ859" s="271"/>
      <c r="GR859" s="245"/>
      <c r="GS859" s="271"/>
      <c r="GT859" s="271"/>
      <c r="GU859" s="245"/>
      <c r="GV859" s="271"/>
      <c r="GW859" s="271"/>
      <c r="GX859" s="245"/>
      <c r="GY859" s="271"/>
      <c r="GZ859" s="271"/>
      <c r="HA859" s="245"/>
      <c r="HB859" s="271"/>
      <c r="HC859" s="271"/>
      <c r="HD859" s="245"/>
      <c r="HE859" s="271"/>
      <c r="HF859" s="271"/>
      <c r="HG859" s="245"/>
      <c r="HH859" s="271"/>
      <c r="HI859" s="271"/>
      <c r="HJ859" s="245"/>
      <c r="HK859" s="271"/>
      <c r="HL859" s="271"/>
      <c r="HM859" s="245"/>
      <c r="HN859" s="271"/>
      <c r="HO859" s="271"/>
      <c r="HP859" s="245"/>
      <c r="HQ859" s="271"/>
      <c r="HR859" s="271"/>
      <c r="HS859" s="245"/>
      <c r="HT859" s="271"/>
      <c r="HU859" s="271"/>
      <c r="HV859" s="245"/>
      <c r="HW859" s="271"/>
      <c r="HX859" s="271"/>
      <c r="HY859" s="245"/>
      <c r="HZ859" s="271"/>
      <c r="IA859" s="271"/>
      <c r="IB859" s="245"/>
      <c r="IC859" s="271"/>
      <c r="ID859" s="271"/>
      <c r="IE859" s="245"/>
      <c r="IF859" s="271"/>
      <c r="IG859" s="271"/>
      <c r="IH859" s="245"/>
      <c r="II859" s="271"/>
      <c r="IJ859" s="271"/>
      <c r="IK859" s="245"/>
      <c r="IL859" s="271"/>
      <c r="IM859" s="271"/>
      <c r="IN859" s="245"/>
      <c r="IO859" s="271"/>
      <c r="IP859" s="271"/>
      <c r="IQ859" s="245"/>
      <c r="IR859" s="271"/>
      <c r="IS859" s="271"/>
      <c r="IT859" s="245"/>
      <c r="IU859" s="271"/>
      <c r="IV859" s="271"/>
      <c r="IW859" s="245"/>
      <c r="IX859" s="271"/>
      <c r="IY859" s="271"/>
      <c r="IZ859" s="245"/>
      <c r="JA859" s="271"/>
      <c r="JB859" s="271"/>
      <c r="JC859" s="245"/>
      <c r="JD859" s="271"/>
      <c r="JE859" s="271"/>
      <c r="JF859" s="245"/>
      <c r="JG859" s="271"/>
      <c r="JH859" s="271"/>
      <c r="JI859" s="245"/>
      <c r="JJ859" s="271"/>
      <c r="JK859" s="271"/>
      <c r="JL859" s="245"/>
      <c r="JM859" s="271"/>
      <c r="JN859" s="271"/>
      <c r="JO859" s="245"/>
      <c r="JP859" s="271"/>
      <c r="JQ859" s="271"/>
      <c r="JR859" s="245"/>
      <c r="JS859" s="271"/>
      <c r="JT859" s="271"/>
      <c r="JU859" s="245"/>
      <c r="JV859" s="271"/>
      <c r="JW859" s="271"/>
      <c r="JX859" s="245"/>
      <c r="JY859" s="271"/>
      <c r="JZ859" s="271"/>
      <c r="KA859" s="245"/>
      <c r="KB859" s="271"/>
      <c r="KC859" s="271"/>
      <c r="KD859" s="245"/>
      <c r="KE859" s="271"/>
      <c r="KF859" s="271"/>
      <c r="KG859" s="245"/>
      <c r="KH859" s="271"/>
      <c r="KI859" s="271"/>
      <c r="KJ859" s="245"/>
      <c r="KK859" s="271"/>
      <c r="KL859" s="271"/>
      <c r="KM859" s="245"/>
      <c r="KN859" s="271"/>
      <c r="KO859" s="271"/>
      <c r="KP859" s="245"/>
      <c r="KQ859" s="271"/>
      <c r="KR859" s="271"/>
      <c r="KS859" s="245"/>
      <c r="KT859" s="271"/>
      <c r="KU859" s="271"/>
      <c r="KV859" s="245"/>
      <c r="KW859" s="271"/>
      <c r="KX859" s="271"/>
      <c r="KY859" s="245"/>
      <c r="KZ859" s="271"/>
      <c r="LA859" s="271"/>
      <c r="LB859" s="245"/>
      <c r="LC859" s="271"/>
      <c r="LD859" s="271"/>
      <c r="LE859" s="245"/>
      <c r="LF859" s="271"/>
      <c r="LG859" s="271"/>
      <c r="LH859" s="245"/>
      <c r="LI859" s="271"/>
      <c r="LJ859" s="271"/>
      <c r="LK859" s="245"/>
      <c r="LL859" s="271"/>
      <c r="LM859" s="271"/>
      <c r="LN859" s="245"/>
      <c r="LO859" s="271"/>
      <c r="LP859" s="271"/>
      <c r="LQ859" s="245"/>
      <c r="LR859" s="271"/>
      <c r="LS859" s="271"/>
      <c r="LT859" s="245"/>
      <c r="LU859" s="271"/>
      <c r="LV859" s="271"/>
      <c r="LW859" s="245"/>
      <c r="LX859" s="271"/>
      <c r="LY859" s="271"/>
      <c r="LZ859" s="245"/>
      <c r="MA859" s="271"/>
      <c r="MB859" s="271"/>
      <c r="MC859" s="245"/>
      <c r="MD859" s="271"/>
      <c r="ME859" s="271"/>
      <c r="MF859" s="245"/>
      <c r="MG859" s="271"/>
      <c r="MH859" s="271"/>
      <c r="MI859" s="245"/>
      <c r="MJ859" s="271"/>
      <c r="MK859" s="271"/>
      <c r="ML859" s="245"/>
      <c r="MM859" s="271"/>
      <c r="MN859" s="271"/>
      <c r="MO859" s="245"/>
      <c r="MP859" s="271"/>
      <c r="MQ859" s="271"/>
      <c r="MR859" s="245"/>
      <c r="MS859" s="271"/>
      <c r="MT859" s="271"/>
      <c r="MU859" s="245"/>
      <c r="MV859" s="271"/>
      <c r="MW859" s="271"/>
      <c r="MX859" s="245"/>
      <c r="MY859" s="271"/>
      <c r="MZ859" s="271"/>
      <c r="NA859" s="245"/>
      <c r="NB859" s="271"/>
      <c r="NC859" s="271"/>
      <c r="ND859" s="245"/>
      <c r="NE859" s="271"/>
      <c r="NF859" s="271"/>
      <c r="NG859" s="245"/>
      <c r="NH859" s="271"/>
      <c r="NI859" s="271"/>
      <c r="NJ859" s="245"/>
      <c r="NK859" s="271"/>
      <c r="NL859" s="271"/>
      <c r="NM859" s="245"/>
      <c r="NN859" s="271"/>
      <c r="NO859" s="271"/>
      <c r="NP859" s="245"/>
      <c r="NQ859" s="271"/>
      <c r="NR859" s="271"/>
      <c r="NS859" s="245"/>
      <c r="NT859" s="271"/>
      <c r="NU859" s="271"/>
      <c r="NV859" s="245"/>
      <c r="NW859" s="271"/>
      <c r="NX859" s="271"/>
      <c r="NY859" s="245"/>
      <c r="NZ859" s="271"/>
      <c r="OA859" s="271"/>
      <c r="OB859" s="245"/>
      <c r="OC859" s="271"/>
      <c r="OD859" s="271"/>
      <c r="OE859" s="245"/>
      <c r="OF859" s="271"/>
      <c r="OG859" s="271"/>
      <c r="OH859" s="245"/>
      <c r="OI859" s="271"/>
      <c r="OJ859" s="271"/>
      <c r="OK859" s="245"/>
      <c r="OL859" s="271"/>
      <c r="OM859" s="271"/>
      <c r="ON859" s="245"/>
      <c r="OO859" s="271"/>
      <c r="OP859" s="271"/>
      <c r="OQ859" s="245"/>
      <c r="OR859" s="271"/>
      <c r="OS859" s="271"/>
      <c r="OT859" s="245"/>
      <c r="OU859" s="271"/>
      <c r="OV859" s="271"/>
      <c r="OW859" s="245"/>
      <c r="OX859" s="271"/>
      <c r="OY859" s="271"/>
      <c r="OZ859" s="245"/>
      <c r="PA859" s="271"/>
      <c r="PB859" s="271"/>
      <c r="PC859" s="245"/>
      <c r="PD859" s="271"/>
      <c r="PE859" s="271"/>
      <c r="PF859" s="245"/>
      <c r="PG859" s="271"/>
      <c r="PH859" s="271"/>
      <c r="PI859" s="245"/>
      <c r="PJ859" s="271"/>
      <c r="PK859" s="271"/>
      <c r="PL859" s="245"/>
      <c r="PM859" s="271"/>
      <c r="PN859" s="271"/>
      <c r="PO859" s="245"/>
      <c r="PP859" s="271"/>
      <c r="PQ859" s="271"/>
      <c r="PR859" s="245"/>
      <c r="PS859" s="271"/>
      <c r="PT859" s="271"/>
      <c r="PU859" s="245"/>
      <c r="PV859" s="271"/>
      <c r="PW859" s="271"/>
      <c r="PX859" s="245"/>
      <c r="PY859" s="271"/>
      <c r="PZ859" s="271"/>
      <c r="QA859" s="245"/>
      <c r="QB859" s="271"/>
      <c r="QC859" s="271"/>
      <c r="QD859" s="245"/>
      <c r="QE859" s="271"/>
      <c r="QF859" s="271"/>
      <c r="QG859" s="245"/>
      <c r="QH859" s="271"/>
      <c r="QI859" s="271"/>
      <c r="QJ859" s="245"/>
      <c r="QK859" s="271"/>
      <c r="QL859" s="271"/>
      <c r="QM859" s="245"/>
      <c r="QN859" s="271"/>
      <c r="QO859" s="271"/>
      <c r="QP859" s="245"/>
      <c r="QQ859" s="271"/>
      <c r="QR859" s="271"/>
      <c r="QS859" s="245"/>
      <c r="QT859" s="271"/>
      <c r="QU859" s="271"/>
      <c r="QV859" s="245"/>
      <c r="QW859" s="271"/>
      <c r="QX859" s="271"/>
      <c r="QY859" s="245"/>
      <c r="QZ859" s="271"/>
      <c r="RA859" s="271"/>
      <c r="RB859" s="245"/>
      <c r="RC859" s="271"/>
      <c r="RD859" s="271"/>
      <c r="RE859" s="245"/>
      <c r="RF859" s="271"/>
    </row>
    <row r="860" spans="1:474" x14ac:dyDescent="0.2">
      <c r="A860" s="261"/>
      <c r="B860" s="283"/>
      <c r="C860" s="283"/>
      <c r="D860" s="283"/>
      <c r="E860" s="279" t="s">
        <v>292</v>
      </c>
      <c r="F860" s="238"/>
      <c r="G860" s="238"/>
      <c r="H860" s="262"/>
      <c r="I860" s="262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1"/>
      <c r="B861" s="283"/>
      <c r="C861" s="283"/>
      <c r="D861" s="283"/>
      <c r="E861" s="279" t="s">
        <v>293</v>
      </c>
      <c r="F861" s="238"/>
      <c r="G861" s="238"/>
      <c r="H861" s="262"/>
      <c r="I861" s="262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1"/>
      <c r="B862" s="283"/>
      <c r="C862" s="283"/>
      <c r="D862" s="283"/>
      <c r="E862" s="279" t="s">
        <v>292</v>
      </c>
      <c r="F862" s="238"/>
      <c r="G862" s="238"/>
      <c r="H862" s="262"/>
      <c r="I862" s="262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1"/>
      <c r="B863" s="283"/>
      <c r="C863" s="283"/>
      <c r="D863" s="283"/>
      <c r="E863" s="279" t="s">
        <v>293</v>
      </c>
      <c r="F863" s="238"/>
      <c r="G863" s="238"/>
      <c r="H863" s="262"/>
      <c r="I863" s="262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1"/>
      <c r="B864" s="283"/>
      <c r="C864" s="283"/>
      <c r="D864" s="283"/>
      <c r="E864" s="279" t="s">
        <v>292</v>
      </c>
      <c r="F864" s="227"/>
      <c r="G864" s="227"/>
      <c r="H864" s="262"/>
      <c r="I864" s="262"/>
      <c r="J864" s="227"/>
      <c r="K864" s="238"/>
      <c r="L864" s="227"/>
      <c r="M864" s="227"/>
      <c r="N864" s="238"/>
      <c r="O864" s="227"/>
      <c r="P864" s="227"/>
      <c r="Q864" s="238"/>
      <c r="R864" s="227"/>
      <c r="S864" s="227"/>
      <c r="T864" s="238"/>
      <c r="U864" s="227"/>
      <c r="V864" s="227"/>
      <c r="W864" s="238"/>
      <c r="X864" s="227"/>
      <c r="Y864" s="227"/>
      <c r="Z864" s="238"/>
      <c r="AA864" s="227"/>
      <c r="AB864" s="227"/>
      <c r="AC864" s="238"/>
      <c r="AD864" s="227"/>
      <c r="AE864" s="227"/>
      <c r="AF864" s="238"/>
      <c r="AG864" s="227"/>
      <c r="AH864" s="227"/>
      <c r="AI864" s="238"/>
      <c r="AJ864" s="227"/>
      <c r="AK864" s="227"/>
      <c r="AL864" s="238"/>
      <c r="AM864" s="227"/>
      <c r="AN864" s="227"/>
      <c r="AO864" s="238"/>
      <c r="AP864" s="227"/>
      <c r="AQ864" s="227"/>
      <c r="AR864" s="238"/>
      <c r="AS864" s="227"/>
      <c r="AT864" s="227"/>
      <c r="AU864" s="238"/>
      <c r="AV864" s="227"/>
      <c r="AW864" s="227"/>
      <c r="AX864" s="238"/>
      <c r="AY864" s="227"/>
      <c r="AZ864" s="227"/>
      <c r="BA864" s="238"/>
      <c r="BB864" s="227"/>
      <c r="BC864" s="227"/>
      <c r="BD864" s="238"/>
      <c r="BE864" s="227"/>
      <c r="BF864" s="227"/>
      <c r="BG864" s="238"/>
      <c r="BH864" s="227"/>
      <c r="BI864" s="227"/>
      <c r="BJ864" s="238"/>
      <c r="BK864" s="227"/>
      <c r="BL864" s="227"/>
      <c r="BM864" s="238"/>
      <c r="BN864" s="227"/>
      <c r="BO864" s="227"/>
      <c r="BP864" s="238"/>
      <c r="BQ864" s="227"/>
      <c r="BR864" s="227"/>
      <c r="BS864" s="238"/>
      <c r="BT864" s="227"/>
      <c r="BU864" s="227"/>
      <c r="BV864" s="238"/>
      <c r="BW864" s="227"/>
      <c r="BX864" s="227"/>
      <c r="BY864" s="238"/>
      <c r="BZ864" s="227"/>
      <c r="CA864" s="227"/>
      <c r="CB864" s="238"/>
      <c r="CC864" s="227"/>
      <c r="CD864" s="227"/>
      <c r="CE864" s="238"/>
      <c r="CF864" s="227"/>
      <c r="CG864" s="227"/>
      <c r="CH864" s="238"/>
      <c r="CI864" s="227"/>
      <c r="CJ864" s="227"/>
      <c r="CK864" s="238"/>
      <c r="CL864" s="227"/>
      <c r="CM864" s="227"/>
      <c r="CN864" s="238"/>
      <c r="CO864" s="227"/>
      <c r="CP864" s="227"/>
      <c r="CQ864" s="238"/>
      <c r="CR864" s="227"/>
      <c r="CS864" s="227"/>
      <c r="CT864" s="238"/>
      <c r="CU864" s="227"/>
      <c r="CV864" s="227"/>
      <c r="CW864" s="238"/>
      <c r="CX864" s="227"/>
      <c r="CY864" s="227"/>
      <c r="CZ864" s="238"/>
      <c r="DA864" s="227"/>
      <c r="DB864" s="227"/>
      <c r="DC864" s="238"/>
      <c r="DD864" s="227"/>
      <c r="DE864" s="227"/>
      <c r="DF864" s="238"/>
      <c r="DG864" s="227"/>
      <c r="DH864" s="227"/>
      <c r="DI864" s="238"/>
      <c r="DJ864" s="227"/>
      <c r="DK864" s="227"/>
      <c r="DL864" s="238"/>
      <c r="DM864" s="227"/>
      <c r="DN864" s="227"/>
      <c r="DO864" s="238"/>
      <c r="DP864" s="227"/>
      <c r="DQ864" s="227"/>
      <c r="DR864" s="238"/>
      <c r="DS864" s="227"/>
      <c r="DT864" s="227"/>
      <c r="DU864" s="238"/>
      <c r="DV864" s="271"/>
      <c r="DW864" s="271"/>
      <c r="DX864" s="245"/>
      <c r="DY864" s="271"/>
      <c r="DZ864" s="271"/>
      <c r="EA864" s="245"/>
      <c r="EB864" s="271"/>
      <c r="EC864" s="271"/>
      <c r="ED864" s="245"/>
      <c r="EE864" s="271"/>
      <c r="EF864" s="271"/>
      <c r="EG864" s="245"/>
      <c r="EH864" s="271"/>
      <c r="EI864" s="271"/>
      <c r="EJ864" s="245"/>
      <c r="EK864" s="271"/>
      <c r="EL864" s="271"/>
      <c r="EM864" s="245"/>
      <c r="EN864" s="271"/>
      <c r="EO864" s="271"/>
      <c r="EP864" s="245"/>
      <c r="EQ864" s="271"/>
      <c r="ER864" s="271"/>
      <c r="ES864" s="245"/>
      <c r="ET864" s="271"/>
      <c r="EU864" s="271"/>
      <c r="EV864" s="245"/>
      <c r="EW864" s="271"/>
      <c r="EX864" s="271"/>
      <c r="EY864" s="245"/>
      <c r="EZ864" s="271"/>
      <c r="FA864" s="271"/>
      <c r="FB864" s="245"/>
      <c r="FC864" s="271"/>
      <c r="FD864" s="271"/>
      <c r="FE864" s="245"/>
      <c r="FF864" s="271"/>
      <c r="FG864" s="271"/>
      <c r="FH864" s="245"/>
      <c r="FI864" s="271"/>
      <c r="FJ864" s="271"/>
      <c r="FK864" s="245"/>
      <c r="FL864" s="271"/>
      <c r="FM864" s="271"/>
      <c r="FN864" s="245"/>
      <c r="FO864" s="271"/>
      <c r="FP864" s="271"/>
      <c r="FQ864" s="245"/>
      <c r="FR864" s="271"/>
      <c r="FS864" s="271"/>
      <c r="FT864" s="245"/>
      <c r="FU864" s="271"/>
      <c r="FV864" s="271"/>
      <c r="FW864" s="245"/>
      <c r="FX864" s="271"/>
      <c r="FY864" s="271"/>
      <c r="FZ864" s="245"/>
      <c r="GA864" s="271"/>
      <c r="GB864" s="271"/>
      <c r="GC864" s="245"/>
      <c r="GD864" s="271"/>
      <c r="GE864" s="271"/>
      <c r="GF864" s="245"/>
      <c r="GG864" s="271"/>
      <c r="GH864" s="271"/>
      <c r="GI864" s="245"/>
      <c r="GJ864" s="271"/>
      <c r="GK864" s="271"/>
      <c r="GL864" s="245"/>
      <c r="GM864" s="271"/>
      <c r="GN864" s="271"/>
      <c r="GO864" s="245"/>
      <c r="GP864" s="271"/>
      <c r="GQ864" s="271"/>
      <c r="GR864" s="245"/>
      <c r="GS864" s="271"/>
      <c r="GT864" s="271"/>
      <c r="GU864" s="245"/>
      <c r="GV864" s="271"/>
      <c r="GW864" s="271"/>
      <c r="GX864" s="245"/>
      <c r="GY864" s="271"/>
      <c r="GZ864" s="271"/>
      <c r="HA864" s="245"/>
      <c r="HB864" s="271"/>
      <c r="HC864" s="271"/>
      <c r="HD864" s="245"/>
      <c r="HE864" s="271"/>
      <c r="HF864" s="271"/>
      <c r="HG864" s="245"/>
      <c r="HH864" s="271"/>
      <c r="HI864" s="271"/>
      <c r="HJ864" s="245"/>
      <c r="HK864" s="271"/>
      <c r="HL864" s="271"/>
      <c r="HM864" s="245"/>
      <c r="HN864" s="271"/>
      <c r="HO864" s="271"/>
      <c r="HP864" s="245"/>
      <c r="HQ864" s="271"/>
      <c r="HR864" s="271"/>
      <c r="HS864" s="245"/>
      <c r="HT864" s="271"/>
      <c r="HU864" s="271"/>
      <c r="HV864" s="245"/>
      <c r="HW864" s="271"/>
      <c r="HX864" s="271"/>
      <c r="HY864" s="245"/>
      <c r="HZ864" s="271"/>
      <c r="IA864" s="271"/>
      <c r="IB864" s="245"/>
      <c r="IC864" s="271"/>
      <c r="ID864" s="271"/>
      <c r="IE864" s="245"/>
      <c r="IF864" s="271"/>
      <c r="IG864" s="271"/>
      <c r="IH864" s="245"/>
      <c r="II864" s="271"/>
      <c r="IJ864" s="271"/>
      <c r="IK864" s="245"/>
      <c r="IL864" s="271"/>
      <c r="IM864" s="271"/>
      <c r="IN864" s="245"/>
      <c r="IO864" s="271"/>
      <c r="IP864" s="271"/>
      <c r="IQ864" s="245"/>
      <c r="IR864" s="271"/>
      <c r="IS864" s="271"/>
      <c r="IT864" s="245"/>
      <c r="IU864" s="271"/>
      <c r="IV864" s="271"/>
      <c r="IW864" s="245"/>
      <c r="IX864" s="271"/>
      <c r="IY864" s="271"/>
      <c r="IZ864" s="245"/>
      <c r="JA864" s="271"/>
      <c r="JB864" s="271"/>
      <c r="JC864" s="245"/>
      <c r="JD864" s="271"/>
      <c r="JE864" s="271"/>
      <c r="JF864" s="245"/>
      <c r="JG864" s="271"/>
      <c r="JH864" s="271"/>
      <c r="JI864" s="245"/>
      <c r="JJ864" s="271"/>
      <c r="JK864" s="271"/>
      <c r="JL864" s="245"/>
      <c r="JM864" s="271"/>
      <c r="JN864" s="271"/>
      <c r="JO864" s="245"/>
      <c r="JP864" s="271"/>
      <c r="JQ864" s="271"/>
      <c r="JR864" s="245"/>
      <c r="JS864" s="271"/>
      <c r="JT864" s="271"/>
      <c r="JU864" s="245"/>
      <c r="JV864" s="271"/>
      <c r="JW864" s="271"/>
      <c r="JX864" s="245"/>
      <c r="JY864" s="271"/>
      <c r="JZ864" s="271"/>
      <c r="KA864" s="245"/>
      <c r="KB864" s="271"/>
      <c r="KC864" s="271"/>
      <c r="KD864" s="245"/>
      <c r="KE864" s="271"/>
      <c r="KF864" s="271"/>
      <c r="KG864" s="245"/>
      <c r="KH864" s="271"/>
      <c r="KI864" s="271"/>
      <c r="KJ864" s="245"/>
      <c r="KK864" s="271"/>
      <c r="KL864" s="271"/>
      <c r="KM864" s="245"/>
      <c r="KN864" s="271"/>
      <c r="KO864" s="271"/>
      <c r="KP864" s="245"/>
      <c r="KQ864" s="271"/>
      <c r="KR864" s="271"/>
      <c r="KS864" s="245"/>
      <c r="KT864" s="271"/>
      <c r="KU864" s="271"/>
      <c r="KV864" s="245"/>
      <c r="KW864" s="271"/>
      <c r="KX864" s="271"/>
      <c r="KY864" s="245"/>
      <c r="KZ864" s="271"/>
      <c r="LA864" s="271"/>
      <c r="LB864" s="245"/>
      <c r="LC864" s="271"/>
      <c r="LD864" s="271"/>
      <c r="LE864" s="245"/>
      <c r="LF864" s="271"/>
      <c r="LG864" s="271"/>
      <c r="LH864" s="245"/>
      <c r="LI864" s="271"/>
      <c r="LJ864" s="271"/>
      <c r="LK864" s="245"/>
      <c r="LL864" s="271"/>
      <c r="LM864" s="271"/>
      <c r="LN864" s="245"/>
      <c r="LO864" s="271"/>
      <c r="LP864" s="271"/>
      <c r="LQ864" s="245"/>
      <c r="LR864" s="271"/>
      <c r="LS864" s="271"/>
      <c r="LT864" s="245"/>
      <c r="LU864" s="271"/>
      <c r="LV864" s="271"/>
      <c r="LW864" s="245"/>
      <c r="LX864" s="271"/>
      <c r="LY864" s="271"/>
      <c r="LZ864" s="245"/>
      <c r="MA864" s="271"/>
      <c r="MB864" s="271"/>
      <c r="MC864" s="245"/>
      <c r="MD864" s="271"/>
      <c r="ME864" s="271"/>
      <c r="MF864" s="245"/>
      <c r="MG864" s="271"/>
      <c r="MH864" s="271"/>
      <c r="MI864" s="245"/>
      <c r="MJ864" s="271"/>
      <c r="MK864" s="271"/>
      <c r="ML864" s="245"/>
      <c r="MM864" s="271"/>
      <c r="MN864" s="271"/>
      <c r="MO864" s="245"/>
      <c r="MP864" s="271"/>
      <c r="MQ864" s="271"/>
      <c r="MR864" s="245"/>
      <c r="MS864" s="271"/>
      <c r="MT864" s="271"/>
      <c r="MU864" s="245"/>
      <c r="MV864" s="271"/>
      <c r="MW864" s="271"/>
      <c r="MX864" s="245"/>
      <c r="MY864" s="271"/>
      <c r="MZ864" s="271"/>
      <c r="NA864" s="245"/>
      <c r="NB864" s="271"/>
      <c r="NC864" s="271"/>
      <c r="ND864" s="245"/>
      <c r="NE864" s="271"/>
      <c r="NF864" s="271"/>
      <c r="NG864" s="245"/>
      <c r="NH864" s="271"/>
      <c r="NI864" s="271"/>
      <c r="NJ864" s="245"/>
      <c r="NK864" s="271"/>
      <c r="NL864" s="271"/>
      <c r="NM864" s="245"/>
      <c r="NN864" s="271"/>
      <c r="NO864" s="271"/>
      <c r="NP864" s="245"/>
      <c r="NQ864" s="271"/>
      <c r="NR864" s="271"/>
      <c r="NS864" s="245"/>
      <c r="NT864" s="271"/>
      <c r="NU864" s="271"/>
      <c r="NV864" s="245"/>
      <c r="NW864" s="271"/>
      <c r="NX864" s="271"/>
      <c r="NY864" s="245"/>
      <c r="NZ864" s="271"/>
      <c r="OA864" s="271"/>
      <c r="OB864" s="245"/>
      <c r="OC864" s="271"/>
      <c r="OD864" s="271"/>
      <c r="OE864" s="245"/>
      <c r="OF864" s="271"/>
      <c r="OG864" s="271"/>
      <c r="OH864" s="245"/>
      <c r="OI864" s="271"/>
      <c r="OJ864" s="271"/>
      <c r="OK864" s="245"/>
      <c r="OL864" s="271"/>
      <c r="OM864" s="271"/>
      <c r="ON864" s="245"/>
      <c r="OO864" s="271"/>
      <c r="OP864" s="271"/>
      <c r="OQ864" s="245"/>
      <c r="OR864" s="271"/>
      <c r="OS864" s="271"/>
      <c r="OT864" s="245"/>
      <c r="OU864" s="271"/>
      <c r="OV864" s="271"/>
      <c r="OW864" s="245"/>
      <c r="OX864" s="271"/>
      <c r="OY864" s="271"/>
      <c r="OZ864" s="245"/>
      <c r="PA864" s="271"/>
      <c r="PB864" s="271"/>
      <c r="PC864" s="245"/>
      <c r="PD864" s="271"/>
      <c r="PE864" s="271"/>
      <c r="PF864" s="245"/>
      <c r="PG864" s="271"/>
      <c r="PH864" s="271"/>
      <c r="PI864" s="245"/>
      <c r="PJ864" s="271"/>
      <c r="PK864" s="271"/>
      <c r="PL864" s="245"/>
      <c r="PM864" s="271"/>
      <c r="PN864" s="271"/>
      <c r="PO864" s="245"/>
      <c r="PP864" s="271"/>
      <c r="PQ864" s="271"/>
      <c r="PR864" s="245"/>
      <c r="PS864" s="271"/>
      <c r="PT864" s="271"/>
      <c r="PU864" s="245"/>
      <c r="PV864" s="271"/>
      <c r="PW864" s="271"/>
      <c r="PX864" s="245"/>
      <c r="PY864" s="271"/>
      <c r="PZ864" s="271"/>
      <c r="QA864" s="245"/>
      <c r="QB864" s="271"/>
      <c r="QC864" s="271"/>
      <c r="QD864" s="245"/>
      <c r="QE864" s="271"/>
      <c r="QF864" s="271"/>
      <c r="QG864" s="245"/>
      <c r="QH864" s="271"/>
      <c r="QI864" s="271"/>
      <c r="QJ864" s="245"/>
      <c r="QK864" s="271"/>
      <c r="QL864" s="271"/>
      <c r="QM864" s="245"/>
      <c r="QN864" s="271"/>
      <c r="QO864" s="271"/>
      <c r="QP864" s="245"/>
      <c r="QQ864" s="271"/>
      <c r="QR864" s="271"/>
      <c r="QS864" s="245"/>
      <c r="QT864" s="271"/>
      <c r="QU864" s="271"/>
      <c r="QV864" s="245"/>
      <c r="QW864" s="271"/>
      <c r="QX864" s="271"/>
      <c r="QY864" s="245"/>
      <c r="QZ864" s="271"/>
      <c r="RA864" s="271"/>
      <c r="RB864" s="245"/>
      <c r="RC864" s="271"/>
      <c r="RD864" s="271"/>
      <c r="RE864" s="245"/>
      <c r="RF864" s="271"/>
    </row>
    <row r="865" spans="1:474" x14ac:dyDescent="0.2">
      <c r="A865" s="261"/>
      <c r="B865" s="283"/>
      <c r="C865" s="283"/>
      <c r="D865" s="283"/>
      <c r="E865" s="279" t="s">
        <v>293</v>
      </c>
      <c r="F865" s="238"/>
      <c r="G865" s="238"/>
      <c r="H865" s="262"/>
      <c r="I865" s="262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1"/>
      <c r="B866" s="283"/>
      <c r="C866" s="283"/>
      <c r="D866" s="283"/>
      <c r="E866" s="279" t="s">
        <v>292</v>
      </c>
      <c r="F866" s="238"/>
      <c r="G866" s="238"/>
      <c r="H866" s="262"/>
      <c r="I866" s="262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1"/>
      <c r="B867" s="283"/>
      <c r="C867" s="283"/>
      <c r="D867" s="283"/>
      <c r="E867" s="279" t="s">
        <v>293</v>
      </c>
      <c r="F867" s="238"/>
      <c r="G867" s="238"/>
      <c r="H867" s="262"/>
      <c r="I867" s="262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1"/>
      <c r="B868" s="283"/>
      <c r="C868" s="283"/>
      <c r="D868" s="283"/>
      <c r="E868" s="279" t="s">
        <v>292</v>
      </c>
      <c r="F868" s="238"/>
      <c r="G868" s="238"/>
      <c r="H868" s="262"/>
      <c r="I868" s="262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1"/>
      <c r="B869" s="283"/>
      <c r="C869" s="283"/>
      <c r="D869" s="283"/>
      <c r="E869" s="279" t="s">
        <v>293</v>
      </c>
      <c r="F869" s="238"/>
      <c r="G869" s="238"/>
      <c r="H869" s="262"/>
      <c r="I869" s="262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1"/>
      <c r="B870" s="283"/>
      <c r="C870" s="283"/>
      <c r="D870" s="283"/>
      <c r="E870" s="279" t="s">
        <v>292</v>
      </c>
      <c r="F870" s="238"/>
      <c r="G870" s="238"/>
      <c r="H870" s="262"/>
      <c r="I870" s="262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1"/>
      <c r="B871" s="283"/>
      <c r="C871" s="283"/>
      <c r="D871" s="283"/>
      <c r="E871" s="279" t="s">
        <v>293</v>
      </c>
      <c r="F871" s="238"/>
      <c r="G871" s="238"/>
      <c r="H871" s="262"/>
      <c r="I871" s="262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1"/>
      <c r="B872" s="283"/>
      <c r="C872" s="283"/>
      <c r="D872" s="283"/>
      <c r="E872" s="279" t="s">
        <v>292</v>
      </c>
      <c r="F872" s="227"/>
      <c r="G872" s="227"/>
      <c r="H872" s="262"/>
      <c r="I872" s="262"/>
      <c r="J872" s="227"/>
      <c r="K872" s="238"/>
      <c r="L872" s="227"/>
      <c r="M872" s="227"/>
      <c r="N872" s="238"/>
      <c r="O872" s="227"/>
      <c r="P872" s="227"/>
      <c r="Q872" s="238"/>
      <c r="R872" s="227"/>
      <c r="S872" s="227"/>
      <c r="T872" s="238"/>
      <c r="U872" s="227"/>
      <c r="V872" s="227"/>
      <c r="W872" s="238"/>
      <c r="X872" s="227"/>
      <c r="Y872" s="227"/>
      <c r="Z872" s="238"/>
      <c r="AA872" s="227"/>
      <c r="AB872" s="227"/>
      <c r="AC872" s="238"/>
      <c r="AD872" s="227"/>
      <c r="AE872" s="227"/>
      <c r="AF872" s="238"/>
      <c r="AG872" s="227"/>
      <c r="AH872" s="227"/>
      <c r="AI872" s="238"/>
      <c r="AJ872" s="227"/>
      <c r="AK872" s="227"/>
      <c r="AL872" s="238"/>
      <c r="AM872" s="227"/>
      <c r="AN872" s="227"/>
      <c r="AO872" s="238"/>
      <c r="AP872" s="227"/>
      <c r="AQ872" s="227"/>
      <c r="AR872" s="238"/>
      <c r="AS872" s="227"/>
      <c r="AT872" s="227"/>
      <c r="AU872" s="238"/>
      <c r="AV872" s="227"/>
      <c r="AW872" s="227"/>
      <c r="AX872" s="238"/>
      <c r="AY872" s="227"/>
      <c r="AZ872" s="227"/>
      <c r="BA872" s="238"/>
      <c r="BB872" s="227"/>
      <c r="BC872" s="227"/>
      <c r="BD872" s="238"/>
      <c r="BE872" s="227"/>
      <c r="BF872" s="227"/>
      <c r="BG872" s="238"/>
      <c r="BH872" s="227"/>
      <c r="BI872" s="227"/>
      <c r="BJ872" s="238"/>
      <c r="BK872" s="227"/>
      <c r="BL872" s="227"/>
      <c r="BM872" s="238"/>
      <c r="BN872" s="227"/>
      <c r="BO872" s="227"/>
      <c r="BP872" s="238"/>
      <c r="BQ872" s="227"/>
      <c r="BR872" s="227"/>
      <c r="BS872" s="238"/>
      <c r="BT872" s="227"/>
      <c r="BU872" s="227"/>
      <c r="BV872" s="238"/>
      <c r="BW872" s="227"/>
      <c r="BX872" s="227"/>
      <c r="BY872" s="238"/>
      <c r="BZ872" s="227"/>
      <c r="CA872" s="227"/>
      <c r="CB872" s="238"/>
      <c r="CC872" s="227"/>
      <c r="CD872" s="227"/>
      <c r="CE872" s="238"/>
      <c r="CF872" s="227"/>
      <c r="CG872" s="227"/>
      <c r="CH872" s="238"/>
      <c r="CI872" s="227"/>
      <c r="CJ872" s="227"/>
      <c r="CK872" s="238"/>
      <c r="CL872" s="227"/>
      <c r="CM872" s="227"/>
      <c r="CN872" s="238"/>
      <c r="CO872" s="227"/>
      <c r="CP872" s="227"/>
      <c r="CQ872" s="238"/>
      <c r="CR872" s="227"/>
      <c r="CS872" s="227"/>
      <c r="CT872" s="238"/>
      <c r="CU872" s="227"/>
      <c r="CV872" s="227"/>
      <c r="CW872" s="238"/>
      <c r="CX872" s="227"/>
      <c r="CY872" s="227"/>
      <c r="CZ872" s="238"/>
      <c r="DA872" s="227"/>
      <c r="DB872" s="227"/>
      <c r="DC872" s="238"/>
      <c r="DD872" s="227"/>
      <c r="DE872" s="227"/>
      <c r="DF872" s="238"/>
      <c r="DG872" s="227"/>
      <c r="DH872" s="227"/>
      <c r="DI872" s="238"/>
      <c r="DJ872" s="227"/>
      <c r="DK872" s="227"/>
      <c r="DL872" s="238"/>
      <c r="DM872" s="227"/>
      <c r="DN872" s="227"/>
      <c r="DO872" s="238"/>
      <c r="DP872" s="227"/>
      <c r="DQ872" s="227"/>
      <c r="DR872" s="238"/>
      <c r="DS872" s="227"/>
      <c r="DT872" s="227"/>
      <c r="DU872" s="238"/>
      <c r="DV872" s="271"/>
      <c r="DW872" s="271"/>
      <c r="DX872" s="245"/>
      <c r="DY872" s="271"/>
      <c r="DZ872" s="271"/>
      <c r="EA872" s="245"/>
      <c r="EB872" s="271"/>
      <c r="EC872" s="271"/>
      <c r="ED872" s="245"/>
      <c r="EE872" s="271"/>
      <c r="EF872" s="271"/>
      <c r="EG872" s="245"/>
      <c r="EH872" s="271"/>
      <c r="EI872" s="271"/>
      <c r="EJ872" s="245"/>
      <c r="EK872" s="271"/>
      <c r="EL872" s="271"/>
      <c r="EM872" s="245"/>
      <c r="EN872" s="271"/>
      <c r="EO872" s="271"/>
      <c r="EP872" s="245"/>
      <c r="EQ872" s="271"/>
      <c r="ER872" s="271"/>
      <c r="ES872" s="245"/>
      <c r="ET872" s="271"/>
      <c r="EU872" s="271"/>
      <c r="EV872" s="245"/>
      <c r="EW872" s="271"/>
      <c r="EX872" s="271"/>
      <c r="EY872" s="245"/>
      <c r="EZ872" s="271"/>
      <c r="FA872" s="271"/>
      <c r="FB872" s="245"/>
      <c r="FC872" s="271"/>
      <c r="FD872" s="271"/>
      <c r="FE872" s="245"/>
      <c r="FF872" s="271"/>
      <c r="FG872" s="271"/>
      <c r="FH872" s="245"/>
      <c r="FI872" s="271"/>
      <c r="FJ872" s="271"/>
      <c r="FK872" s="245"/>
      <c r="FL872" s="271"/>
      <c r="FM872" s="271"/>
      <c r="FN872" s="245"/>
      <c r="FO872" s="271"/>
      <c r="FP872" s="271"/>
      <c r="FQ872" s="245"/>
      <c r="FR872" s="271"/>
      <c r="FS872" s="271"/>
      <c r="FT872" s="245"/>
      <c r="FU872" s="271"/>
      <c r="FV872" s="271"/>
      <c r="FW872" s="245"/>
      <c r="FX872" s="271"/>
      <c r="FY872" s="271"/>
      <c r="FZ872" s="245"/>
      <c r="GA872" s="271"/>
      <c r="GB872" s="271"/>
      <c r="GC872" s="245"/>
      <c r="GD872" s="271"/>
      <c r="GE872" s="271"/>
      <c r="GF872" s="245"/>
      <c r="GG872" s="271"/>
      <c r="GH872" s="271"/>
      <c r="GI872" s="245"/>
      <c r="GJ872" s="271"/>
      <c r="GK872" s="271"/>
      <c r="GL872" s="245"/>
      <c r="GM872" s="271"/>
      <c r="GN872" s="271"/>
      <c r="GO872" s="245"/>
      <c r="GP872" s="271"/>
      <c r="GQ872" s="271"/>
      <c r="GR872" s="245"/>
      <c r="GS872" s="271"/>
      <c r="GT872" s="271"/>
      <c r="GU872" s="245"/>
      <c r="GV872" s="271"/>
      <c r="GW872" s="271"/>
      <c r="GX872" s="245"/>
      <c r="GY872" s="271"/>
      <c r="GZ872" s="271"/>
      <c r="HA872" s="245"/>
      <c r="HB872" s="271"/>
      <c r="HC872" s="271"/>
      <c r="HD872" s="245"/>
      <c r="HE872" s="271"/>
      <c r="HF872" s="271"/>
      <c r="HG872" s="245"/>
      <c r="HH872" s="271"/>
      <c r="HI872" s="271"/>
      <c r="HJ872" s="245"/>
      <c r="HK872" s="271"/>
      <c r="HL872" s="271"/>
      <c r="HM872" s="245"/>
      <c r="HN872" s="271"/>
      <c r="HO872" s="271"/>
      <c r="HP872" s="245"/>
      <c r="HQ872" s="271"/>
      <c r="HR872" s="271"/>
      <c r="HS872" s="245"/>
      <c r="HT872" s="271"/>
      <c r="HU872" s="271"/>
      <c r="HV872" s="245"/>
      <c r="HW872" s="271"/>
      <c r="HX872" s="271"/>
      <c r="HY872" s="245"/>
      <c r="HZ872" s="271"/>
      <c r="IA872" s="271"/>
      <c r="IB872" s="245"/>
      <c r="IC872" s="271"/>
      <c r="ID872" s="271"/>
      <c r="IE872" s="245"/>
      <c r="IF872" s="271"/>
      <c r="IG872" s="271"/>
      <c r="IH872" s="245"/>
      <c r="II872" s="271"/>
      <c r="IJ872" s="271"/>
      <c r="IK872" s="245"/>
      <c r="IL872" s="271"/>
      <c r="IM872" s="271"/>
      <c r="IN872" s="245"/>
      <c r="IO872" s="271"/>
      <c r="IP872" s="271"/>
      <c r="IQ872" s="245"/>
      <c r="IR872" s="271"/>
      <c r="IS872" s="271"/>
      <c r="IT872" s="245"/>
      <c r="IU872" s="271"/>
      <c r="IV872" s="271"/>
      <c r="IW872" s="245"/>
      <c r="IX872" s="271"/>
      <c r="IY872" s="271"/>
      <c r="IZ872" s="245"/>
      <c r="JA872" s="271"/>
      <c r="JB872" s="271"/>
      <c r="JC872" s="245"/>
      <c r="JD872" s="271"/>
      <c r="JE872" s="271"/>
      <c r="JF872" s="245"/>
      <c r="JG872" s="271"/>
      <c r="JH872" s="271"/>
      <c r="JI872" s="245"/>
      <c r="JJ872" s="271"/>
      <c r="JK872" s="271"/>
      <c r="JL872" s="245"/>
      <c r="JM872" s="271"/>
      <c r="JN872" s="271"/>
      <c r="JO872" s="245"/>
      <c r="JP872" s="271"/>
      <c r="JQ872" s="271"/>
      <c r="JR872" s="245"/>
      <c r="JS872" s="271"/>
      <c r="JT872" s="271"/>
      <c r="JU872" s="245"/>
      <c r="JV872" s="271"/>
      <c r="JW872" s="271"/>
      <c r="JX872" s="245"/>
      <c r="JY872" s="271"/>
      <c r="JZ872" s="271"/>
      <c r="KA872" s="245"/>
      <c r="KB872" s="271"/>
      <c r="KC872" s="271"/>
      <c r="KD872" s="245"/>
      <c r="KE872" s="271"/>
      <c r="KF872" s="271"/>
      <c r="KG872" s="245"/>
      <c r="KH872" s="271"/>
      <c r="KI872" s="271"/>
      <c r="KJ872" s="245"/>
      <c r="KK872" s="271"/>
      <c r="KL872" s="271"/>
      <c r="KM872" s="245"/>
      <c r="KN872" s="271"/>
      <c r="KO872" s="271"/>
      <c r="KP872" s="245"/>
      <c r="KQ872" s="271"/>
      <c r="KR872" s="271"/>
      <c r="KS872" s="245"/>
      <c r="KT872" s="271"/>
      <c r="KU872" s="271"/>
      <c r="KV872" s="245"/>
      <c r="KW872" s="271"/>
      <c r="KX872" s="271"/>
      <c r="KY872" s="245"/>
      <c r="KZ872" s="271"/>
      <c r="LA872" s="271"/>
      <c r="LB872" s="245"/>
      <c r="LC872" s="271"/>
      <c r="LD872" s="271"/>
      <c r="LE872" s="245"/>
      <c r="LF872" s="271"/>
      <c r="LG872" s="271"/>
      <c r="LH872" s="245"/>
      <c r="LI872" s="271"/>
      <c r="LJ872" s="271"/>
      <c r="LK872" s="245"/>
      <c r="LL872" s="271"/>
      <c r="LM872" s="271"/>
      <c r="LN872" s="245"/>
      <c r="LO872" s="271"/>
      <c r="LP872" s="271"/>
      <c r="LQ872" s="245"/>
      <c r="LR872" s="271"/>
      <c r="LS872" s="271"/>
      <c r="LT872" s="245"/>
      <c r="LU872" s="271"/>
      <c r="LV872" s="271"/>
      <c r="LW872" s="245"/>
      <c r="LX872" s="271"/>
      <c r="LY872" s="271"/>
      <c r="LZ872" s="245"/>
      <c r="MA872" s="271"/>
      <c r="MB872" s="271"/>
      <c r="MC872" s="245"/>
      <c r="MD872" s="271"/>
      <c r="ME872" s="271"/>
      <c r="MF872" s="245"/>
      <c r="MG872" s="271"/>
      <c r="MH872" s="271"/>
      <c r="MI872" s="245"/>
      <c r="MJ872" s="271"/>
      <c r="MK872" s="271"/>
      <c r="ML872" s="245"/>
      <c r="MM872" s="271"/>
      <c r="MN872" s="271"/>
      <c r="MO872" s="245"/>
      <c r="MP872" s="271"/>
      <c r="MQ872" s="271"/>
      <c r="MR872" s="245"/>
      <c r="MS872" s="271"/>
      <c r="MT872" s="271"/>
      <c r="MU872" s="245"/>
      <c r="MV872" s="271"/>
      <c r="MW872" s="271"/>
      <c r="MX872" s="245"/>
      <c r="MY872" s="271"/>
      <c r="MZ872" s="271"/>
      <c r="NA872" s="245"/>
      <c r="NB872" s="271"/>
      <c r="NC872" s="271"/>
      <c r="ND872" s="245"/>
      <c r="NE872" s="271"/>
      <c r="NF872" s="271"/>
      <c r="NG872" s="245"/>
      <c r="NH872" s="271"/>
      <c r="NI872" s="271"/>
      <c r="NJ872" s="245"/>
      <c r="NK872" s="271"/>
      <c r="NL872" s="271"/>
      <c r="NM872" s="245"/>
      <c r="NN872" s="271"/>
      <c r="NO872" s="271"/>
      <c r="NP872" s="245"/>
      <c r="NQ872" s="271"/>
      <c r="NR872" s="271"/>
      <c r="NS872" s="245"/>
      <c r="NT872" s="271"/>
      <c r="NU872" s="271"/>
      <c r="NV872" s="245"/>
      <c r="NW872" s="271"/>
      <c r="NX872" s="271"/>
      <c r="NY872" s="245"/>
      <c r="NZ872" s="271"/>
      <c r="OA872" s="271"/>
      <c r="OB872" s="245"/>
      <c r="OC872" s="271"/>
      <c r="OD872" s="271"/>
      <c r="OE872" s="245"/>
      <c r="OF872" s="271"/>
      <c r="OG872" s="271"/>
      <c r="OH872" s="245"/>
      <c r="OI872" s="271"/>
      <c r="OJ872" s="271"/>
      <c r="OK872" s="245"/>
      <c r="OL872" s="271"/>
      <c r="OM872" s="271"/>
      <c r="ON872" s="245"/>
      <c r="OO872" s="271"/>
      <c r="OP872" s="271"/>
      <c r="OQ872" s="245"/>
      <c r="OR872" s="271"/>
      <c r="OS872" s="271"/>
      <c r="OT872" s="245"/>
      <c r="OU872" s="271"/>
      <c r="OV872" s="271"/>
      <c r="OW872" s="245"/>
      <c r="OX872" s="271"/>
      <c r="OY872" s="271"/>
      <c r="OZ872" s="245"/>
      <c r="PA872" s="271"/>
      <c r="PB872" s="271"/>
      <c r="PC872" s="245"/>
      <c r="PD872" s="271"/>
      <c r="PE872" s="271"/>
      <c r="PF872" s="245"/>
      <c r="PG872" s="271"/>
      <c r="PH872" s="271"/>
      <c r="PI872" s="245"/>
      <c r="PJ872" s="271"/>
      <c r="PK872" s="271"/>
      <c r="PL872" s="245"/>
      <c r="PM872" s="271"/>
      <c r="PN872" s="271"/>
      <c r="PO872" s="245"/>
      <c r="PP872" s="271"/>
      <c r="PQ872" s="271"/>
      <c r="PR872" s="245"/>
      <c r="PS872" s="271"/>
      <c r="PT872" s="271"/>
      <c r="PU872" s="245"/>
      <c r="PV872" s="271"/>
      <c r="PW872" s="271"/>
      <c r="PX872" s="245"/>
      <c r="PY872" s="271"/>
      <c r="PZ872" s="271"/>
      <c r="QA872" s="245"/>
      <c r="QB872" s="271"/>
      <c r="QC872" s="271"/>
      <c r="QD872" s="245"/>
      <c r="QE872" s="271"/>
      <c r="QF872" s="271"/>
      <c r="QG872" s="245"/>
      <c r="QH872" s="271"/>
      <c r="QI872" s="271"/>
      <c r="QJ872" s="245"/>
      <c r="QK872" s="271"/>
      <c r="QL872" s="271"/>
      <c r="QM872" s="245"/>
      <c r="QN872" s="271"/>
      <c r="QO872" s="271"/>
      <c r="QP872" s="245"/>
      <c r="QQ872" s="271"/>
      <c r="QR872" s="271"/>
      <c r="QS872" s="245"/>
      <c r="QT872" s="271"/>
      <c r="QU872" s="271"/>
      <c r="QV872" s="245"/>
      <c r="QW872" s="271"/>
      <c r="QX872" s="271"/>
      <c r="QY872" s="245"/>
      <c r="QZ872" s="271"/>
      <c r="RA872" s="271"/>
      <c r="RB872" s="245"/>
      <c r="RC872" s="271"/>
      <c r="RD872" s="271"/>
      <c r="RE872" s="245"/>
      <c r="RF872" s="271"/>
    </row>
    <row r="873" spans="1:474" x14ac:dyDescent="0.2">
      <c r="A873" s="261"/>
      <c r="B873" s="283"/>
      <c r="C873" s="283"/>
      <c r="D873" s="283"/>
      <c r="E873" s="279" t="s">
        <v>293</v>
      </c>
      <c r="F873" s="238"/>
      <c r="G873" s="238"/>
      <c r="H873" s="262"/>
      <c r="I873" s="262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1"/>
      <c r="B874" s="283"/>
      <c r="C874" s="283"/>
      <c r="D874" s="283"/>
      <c r="E874" s="279" t="s">
        <v>292</v>
      </c>
      <c r="F874" s="238"/>
      <c r="G874" s="238"/>
      <c r="H874" s="262"/>
      <c r="I874" s="262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1"/>
      <c r="B875" s="283"/>
      <c r="C875" s="283"/>
      <c r="D875" s="283"/>
      <c r="E875" s="279" t="s">
        <v>293</v>
      </c>
      <c r="F875" s="238"/>
      <c r="G875" s="238"/>
      <c r="H875" s="262"/>
      <c r="I875" s="262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1"/>
      <c r="B876" s="283"/>
      <c r="C876" s="283"/>
      <c r="D876" s="283"/>
      <c r="E876" s="279" t="s">
        <v>292</v>
      </c>
      <c r="F876" s="238"/>
      <c r="G876" s="238"/>
      <c r="H876" s="262"/>
      <c r="I876" s="262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1"/>
      <c r="B877" s="283"/>
      <c r="C877" s="283"/>
      <c r="D877" s="283"/>
      <c r="E877" s="279" t="s">
        <v>293</v>
      </c>
      <c r="F877" s="238"/>
      <c r="G877" s="238"/>
      <c r="H877" s="262"/>
      <c r="I877" s="262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1"/>
      <c r="B878" s="283"/>
      <c r="C878" s="283"/>
      <c r="D878" s="283"/>
      <c r="E878" s="279" t="s">
        <v>292</v>
      </c>
      <c r="F878" s="227"/>
      <c r="G878" s="227"/>
      <c r="H878" s="262"/>
      <c r="I878" s="262"/>
      <c r="J878" s="227"/>
      <c r="K878" s="238"/>
      <c r="L878" s="227"/>
      <c r="M878" s="227"/>
      <c r="N878" s="238"/>
      <c r="O878" s="227"/>
      <c r="P878" s="227"/>
      <c r="Q878" s="238"/>
      <c r="R878" s="227"/>
      <c r="S878" s="227"/>
      <c r="T878" s="238"/>
      <c r="U878" s="227"/>
      <c r="V878" s="227"/>
      <c r="W878" s="238"/>
      <c r="X878" s="227"/>
      <c r="Y878" s="227"/>
      <c r="Z878" s="238"/>
      <c r="AA878" s="227"/>
      <c r="AB878" s="227"/>
      <c r="AC878" s="238"/>
      <c r="AD878" s="227"/>
      <c r="AE878" s="227"/>
      <c r="AF878" s="238"/>
      <c r="AG878" s="227"/>
      <c r="AH878" s="227"/>
      <c r="AI878" s="238"/>
      <c r="AJ878" s="227"/>
      <c r="AK878" s="227"/>
      <c r="AL878" s="238"/>
      <c r="AM878" s="227"/>
      <c r="AN878" s="227"/>
      <c r="AO878" s="238"/>
      <c r="AP878" s="227"/>
      <c r="AQ878" s="227"/>
      <c r="AR878" s="238"/>
      <c r="AS878" s="227"/>
      <c r="AT878" s="227"/>
      <c r="AU878" s="238"/>
      <c r="AV878" s="227"/>
      <c r="AW878" s="227"/>
      <c r="AX878" s="238"/>
      <c r="AY878" s="227"/>
      <c r="AZ878" s="227"/>
      <c r="BA878" s="238"/>
      <c r="BB878" s="227"/>
      <c r="BC878" s="227"/>
      <c r="BD878" s="238"/>
      <c r="BE878" s="227"/>
      <c r="BF878" s="227"/>
      <c r="BG878" s="238"/>
      <c r="BH878" s="227"/>
      <c r="BI878" s="227"/>
      <c r="BJ878" s="238"/>
      <c r="BK878" s="227"/>
      <c r="BL878" s="227"/>
      <c r="BM878" s="238"/>
      <c r="BN878" s="227"/>
      <c r="BO878" s="227"/>
      <c r="BP878" s="238"/>
      <c r="BQ878" s="227"/>
      <c r="BR878" s="227"/>
      <c r="BS878" s="238"/>
      <c r="BT878" s="227"/>
      <c r="BU878" s="227"/>
      <c r="BV878" s="238"/>
      <c r="BW878" s="227"/>
      <c r="BX878" s="227"/>
      <c r="BY878" s="238"/>
      <c r="BZ878" s="227"/>
      <c r="CA878" s="227"/>
      <c r="CB878" s="238"/>
      <c r="CC878" s="227"/>
      <c r="CD878" s="227"/>
      <c r="CE878" s="238"/>
      <c r="CF878" s="227"/>
      <c r="CG878" s="227"/>
      <c r="CH878" s="238"/>
      <c r="CI878" s="227"/>
      <c r="CJ878" s="227"/>
      <c r="CK878" s="238"/>
      <c r="CL878" s="227"/>
      <c r="CM878" s="227"/>
      <c r="CN878" s="238"/>
      <c r="CO878" s="227"/>
      <c r="CP878" s="227"/>
      <c r="CQ878" s="238"/>
      <c r="CR878" s="227"/>
      <c r="CS878" s="227"/>
      <c r="CT878" s="238"/>
      <c r="CU878" s="227"/>
      <c r="CV878" s="227"/>
      <c r="CW878" s="238"/>
      <c r="CX878" s="227"/>
      <c r="CY878" s="227"/>
      <c r="CZ878" s="238"/>
      <c r="DA878" s="227"/>
      <c r="DB878" s="227"/>
      <c r="DC878" s="238"/>
      <c r="DD878" s="227"/>
      <c r="DE878" s="227"/>
      <c r="DF878" s="238"/>
      <c r="DG878" s="227"/>
      <c r="DH878" s="227"/>
      <c r="DI878" s="238"/>
      <c r="DJ878" s="227"/>
      <c r="DK878" s="227"/>
      <c r="DL878" s="238"/>
      <c r="DM878" s="227"/>
      <c r="DN878" s="227"/>
      <c r="DO878" s="238"/>
      <c r="DP878" s="227"/>
      <c r="DQ878" s="227"/>
      <c r="DR878" s="238"/>
      <c r="DS878" s="227"/>
      <c r="DT878" s="227"/>
      <c r="DU878" s="238"/>
      <c r="DV878" s="271"/>
      <c r="DW878" s="271"/>
      <c r="DX878" s="245"/>
      <c r="DY878" s="271"/>
      <c r="DZ878" s="271"/>
      <c r="EA878" s="245"/>
      <c r="EB878" s="271"/>
      <c r="EC878" s="271"/>
      <c r="ED878" s="245"/>
      <c r="EE878" s="271"/>
      <c r="EF878" s="271"/>
      <c r="EG878" s="245"/>
      <c r="EH878" s="271"/>
      <c r="EI878" s="271"/>
      <c r="EJ878" s="245"/>
      <c r="EK878" s="271"/>
      <c r="EL878" s="271"/>
      <c r="EM878" s="245"/>
      <c r="EN878" s="271"/>
      <c r="EO878" s="271"/>
      <c r="EP878" s="245"/>
      <c r="EQ878" s="271"/>
      <c r="ER878" s="271"/>
      <c r="ES878" s="245"/>
      <c r="ET878" s="271"/>
      <c r="EU878" s="271"/>
      <c r="EV878" s="245"/>
      <c r="EW878" s="271"/>
      <c r="EX878" s="271"/>
      <c r="EY878" s="245"/>
      <c r="EZ878" s="271"/>
      <c r="FA878" s="271"/>
      <c r="FB878" s="245"/>
      <c r="FC878" s="271"/>
      <c r="FD878" s="271"/>
      <c r="FE878" s="245"/>
      <c r="FF878" s="271"/>
      <c r="FG878" s="271"/>
      <c r="FH878" s="245"/>
      <c r="FI878" s="271"/>
      <c r="FJ878" s="271"/>
      <c r="FK878" s="245"/>
      <c r="FL878" s="271"/>
      <c r="FM878" s="271"/>
      <c r="FN878" s="245"/>
      <c r="FO878" s="271"/>
      <c r="FP878" s="271"/>
      <c r="FQ878" s="245"/>
      <c r="FR878" s="271"/>
      <c r="FS878" s="271"/>
      <c r="FT878" s="245"/>
      <c r="FU878" s="271"/>
      <c r="FV878" s="271"/>
      <c r="FW878" s="245"/>
      <c r="FX878" s="271"/>
      <c r="FY878" s="271"/>
      <c r="FZ878" s="245"/>
      <c r="GA878" s="271"/>
      <c r="GB878" s="271"/>
      <c r="GC878" s="245"/>
      <c r="GD878" s="271"/>
      <c r="GE878" s="271"/>
      <c r="GF878" s="245"/>
      <c r="GG878" s="271"/>
      <c r="GH878" s="271"/>
      <c r="GI878" s="245"/>
      <c r="GJ878" s="271"/>
      <c r="GK878" s="271"/>
      <c r="GL878" s="245"/>
      <c r="GM878" s="271"/>
      <c r="GN878" s="271"/>
      <c r="GO878" s="245"/>
      <c r="GP878" s="271"/>
      <c r="GQ878" s="271"/>
      <c r="GR878" s="245"/>
      <c r="GS878" s="271"/>
      <c r="GT878" s="271"/>
      <c r="GU878" s="245"/>
      <c r="GV878" s="271"/>
      <c r="GW878" s="271"/>
      <c r="GX878" s="245"/>
      <c r="GY878" s="271"/>
      <c r="GZ878" s="271"/>
      <c r="HA878" s="245"/>
      <c r="HB878" s="271"/>
      <c r="HC878" s="271"/>
      <c r="HD878" s="245"/>
      <c r="HE878" s="271"/>
      <c r="HF878" s="271"/>
      <c r="HG878" s="245"/>
      <c r="HH878" s="271"/>
      <c r="HI878" s="271"/>
      <c r="HJ878" s="245"/>
      <c r="HK878" s="271"/>
      <c r="HL878" s="271"/>
      <c r="HM878" s="245"/>
      <c r="HN878" s="271"/>
      <c r="HO878" s="271"/>
      <c r="HP878" s="245"/>
      <c r="HQ878" s="271"/>
      <c r="HR878" s="271"/>
      <c r="HS878" s="245"/>
      <c r="HT878" s="271"/>
      <c r="HU878" s="271"/>
      <c r="HV878" s="245"/>
      <c r="HW878" s="271"/>
      <c r="HX878" s="271"/>
      <c r="HY878" s="245"/>
      <c r="HZ878" s="271"/>
      <c r="IA878" s="271"/>
      <c r="IB878" s="245"/>
      <c r="IC878" s="271"/>
      <c r="ID878" s="271"/>
      <c r="IE878" s="245"/>
      <c r="IF878" s="271"/>
      <c r="IG878" s="271"/>
      <c r="IH878" s="245"/>
      <c r="II878" s="271"/>
      <c r="IJ878" s="271"/>
      <c r="IK878" s="245"/>
      <c r="IL878" s="271"/>
      <c r="IM878" s="271"/>
      <c r="IN878" s="245"/>
      <c r="IO878" s="271"/>
      <c r="IP878" s="271"/>
      <c r="IQ878" s="245"/>
      <c r="IR878" s="271"/>
      <c r="IS878" s="271"/>
      <c r="IT878" s="245"/>
      <c r="IU878" s="271"/>
      <c r="IV878" s="271"/>
      <c r="IW878" s="245"/>
      <c r="IX878" s="271"/>
      <c r="IY878" s="271"/>
      <c r="IZ878" s="245"/>
      <c r="JA878" s="271"/>
      <c r="JB878" s="271"/>
      <c r="JC878" s="245"/>
      <c r="JD878" s="271"/>
      <c r="JE878" s="271"/>
      <c r="JF878" s="245"/>
      <c r="JG878" s="271"/>
      <c r="JH878" s="271"/>
      <c r="JI878" s="245"/>
      <c r="JJ878" s="271"/>
      <c r="JK878" s="271"/>
      <c r="JL878" s="245"/>
      <c r="JM878" s="271"/>
      <c r="JN878" s="271"/>
      <c r="JO878" s="245"/>
      <c r="JP878" s="271"/>
      <c r="JQ878" s="271"/>
      <c r="JR878" s="245"/>
      <c r="JS878" s="271"/>
      <c r="JT878" s="271"/>
      <c r="JU878" s="245"/>
      <c r="JV878" s="271"/>
      <c r="JW878" s="271"/>
      <c r="JX878" s="245"/>
      <c r="JY878" s="271"/>
      <c r="JZ878" s="271"/>
      <c r="KA878" s="245"/>
      <c r="KB878" s="271"/>
      <c r="KC878" s="271"/>
      <c r="KD878" s="245"/>
      <c r="KE878" s="271"/>
      <c r="KF878" s="271"/>
      <c r="KG878" s="245"/>
      <c r="KH878" s="271"/>
      <c r="KI878" s="271"/>
      <c r="KJ878" s="245"/>
      <c r="KK878" s="271"/>
      <c r="KL878" s="271"/>
      <c r="KM878" s="245"/>
      <c r="KN878" s="271"/>
      <c r="KO878" s="271"/>
      <c r="KP878" s="245"/>
      <c r="KQ878" s="271"/>
      <c r="KR878" s="271"/>
      <c r="KS878" s="245"/>
      <c r="KT878" s="271"/>
      <c r="KU878" s="271"/>
      <c r="KV878" s="245"/>
      <c r="KW878" s="271"/>
      <c r="KX878" s="271"/>
      <c r="KY878" s="245"/>
      <c r="KZ878" s="271"/>
      <c r="LA878" s="271"/>
      <c r="LB878" s="245"/>
      <c r="LC878" s="271"/>
      <c r="LD878" s="271"/>
      <c r="LE878" s="245"/>
      <c r="LF878" s="271"/>
      <c r="LG878" s="271"/>
      <c r="LH878" s="245"/>
      <c r="LI878" s="271"/>
      <c r="LJ878" s="271"/>
      <c r="LK878" s="245"/>
      <c r="LL878" s="271"/>
      <c r="LM878" s="271"/>
      <c r="LN878" s="245"/>
      <c r="LO878" s="271"/>
      <c r="LP878" s="271"/>
      <c r="LQ878" s="245"/>
      <c r="LR878" s="271"/>
      <c r="LS878" s="271"/>
      <c r="LT878" s="245"/>
      <c r="LU878" s="271"/>
      <c r="LV878" s="271"/>
      <c r="LW878" s="245"/>
      <c r="LX878" s="271"/>
      <c r="LY878" s="271"/>
      <c r="LZ878" s="245"/>
      <c r="MA878" s="271"/>
      <c r="MB878" s="271"/>
      <c r="MC878" s="245"/>
      <c r="MD878" s="271"/>
      <c r="ME878" s="271"/>
      <c r="MF878" s="245"/>
      <c r="MG878" s="271"/>
      <c r="MH878" s="271"/>
      <c r="MI878" s="245"/>
      <c r="MJ878" s="271"/>
      <c r="MK878" s="271"/>
      <c r="ML878" s="245"/>
      <c r="MM878" s="271"/>
      <c r="MN878" s="271"/>
      <c r="MO878" s="245"/>
      <c r="MP878" s="271"/>
      <c r="MQ878" s="271"/>
      <c r="MR878" s="245"/>
      <c r="MS878" s="271"/>
      <c r="MT878" s="271"/>
      <c r="MU878" s="245"/>
      <c r="MV878" s="271"/>
      <c r="MW878" s="271"/>
      <c r="MX878" s="245"/>
      <c r="MY878" s="271"/>
      <c r="MZ878" s="271"/>
      <c r="NA878" s="245"/>
      <c r="NB878" s="271"/>
      <c r="NC878" s="271"/>
      <c r="ND878" s="245"/>
      <c r="NE878" s="271"/>
      <c r="NF878" s="271"/>
      <c r="NG878" s="245"/>
      <c r="NH878" s="271"/>
      <c r="NI878" s="271"/>
      <c r="NJ878" s="245"/>
      <c r="NK878" s="271"/>
      <c r="NL878" s="271"/>
      <c r="NM878" s="245"/>
      <c r="NN878" s="271"/>
      <c r="NO878" s="271"/>
      <c r="NP878" s="245"/>
      <c r="NQ878" s="271"/>
      <c r="NR878" s="271"/>
      <c r="NS878" s="245"/>
      <c r="NT878" s="271"/>
      <c r="NU878" s="271"/>
      <c r="NV878" s="245"/>
      <c r="NW878" s="271"/>
      <c r="NX878" s="271"/>
      <c r="NY878" s="245"/>
      <c r="NZ878" s="271"/>
      <c r="OA878" s="271"/>
      <c r="OB878" s="245"/>
      <c r="OC878" s="271"/>
      <c r="OD878" s="271"/>
      <c r="OE878" s="245"/>
      <c r="OF878" s="271"/>
      <c r="OG878" s="271"/>
      <c r="OH878" s="245"/>
      <c r="OI878" s="271"/>
      <c r="OJ878" s="271"/>
      <c r="OK878" s="245"/>
      <c r="OL878" s="271"/>
      <c r="OM878" s="271"/>
      <c r="ON878" s="245"/>
      <c r="OO878" s="271"/>
      <c r="OP878" s="271"/>
      <c r="OQ878" s="245"/>
      <c r="OR878" s="271"/>
      <c r="OS878" s="271"/>
      <c r="OT878" s="245"/>
      <c r="OU878" s="271"/>
      <c r="OV878" s="271"/>
      <c r="OW878" s="245"/>
      <c r="OX878" s="271"/>
      <c r="OY878" s="271"/>
      <c r="OZ878" s="245"/>
      <c r="PA878" s="271"/>
      <c r="PB878" s="271"/>
      <c r="PC878" s="245"/>
      <c r="PD878" s="271"/>
      <c r="PE878" s="271"/>
      <c r="PF878" s="245"/>
      <c r="PG878" s="271"/>
      <c r="PH878" s="271"/>
      <c r="PI878" s="245"/>
      <c r="PJ878" s="271"/>
      <c r="PK878" s="271"/>
      <c r="PL878" s="245"/>
      <c r="PM878" s="271"/>
      <c r="PN878" s="271"/>
      <c r="PO878" s="245"/>
      <c r="PP878" s="271"/>
      <c r="PQ878" s="271"/>
      <c r="PR878" s="245"/>
      <c r="PS878" s="271"/>
      <c r="PT878" s="271"/>
      <c r="PU878" s="245"/>
      <c r="PV878" s="271"/>
      <c r="PW878" s="271"/>
      <c r="PX878" s="245"/>
      <c r="PY878" s="271"/>
      <c r="PZ878" s="271"/>
      <c r="QA878" s="245"/>
      <c r="QB878" s="271"/>
      <c r="QC878" s="271"/>
      <c r="QD878" s="245"/>
      <c r="QE878" s="271"/>
      <c r="QF878" s="271"/>
      <c r="QG878" s="245"/>
      <c r="QH878" s="271"/>
      <c r="QI878" s="271"/>
      <c r="QJ878" s="245"/>
      <c r="QK878" s="271"/>
      <c r="QL878" s="271"/>
      <c r="QM878" s="245"/>
      <c r="QN878" s="271"/>
      <c r="QO878" s="271"/>
      <c r="QP878" s="245"/>
      <c r="QQ878" s="271"/>
      <c r="QR878" s="271"/>
      <c r="QS878" s="245"/>
      <c r="QT878" s="271"/>
      <c r="QU878" s="271"/>
      <c r="QV878" s="245"/>
      <c r="QW878" s="271"/>
      <c r="QX878" s="271"/>
      <c r="QY878" s="245"/>
      <c r="QZ878" s="271"/>
      <c r="RA878" s="271"/>
      <c r="RB878" s="245"/>
      <c r="RC878" s="271"/>
      <c r="RD878" s="271"/>
      <c r="RE878" s="245"/>
      <c r="RF878" s="271"/>
    </row>
    <row r="879" spans="1:474" x14ac:dyDescent="0.2">
      <c r="A879" s="261"/>
      <c r="B879" s="283"/>
      <c r="C879" s="283"/>
      <c r="D879" s="283"/>
      <c r="E879" s="279" t="s">
        <v>293</v>
      </c>
      <c r="F879" s="238"/>
      <c r="G879" s="238"/>
      <c r="H879" s="262"/>
      <c r="I879" s="262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1"/>
      <c r="B880" s="283"/>
      <c r="C880" s="283"/>
      <c r="D880" s="283"/>
      <c r="E880" s="279" t="s">
        <v>292</v>
      </c>
      <c r="F880" s="238"/>
      <c r="G880" s="238"/>
      <c r="H880" s="262"/>
      <c r="I880" s="262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1"/>
      <c r="B881" s="283"/>
      <c r="C881" s="283"/>
      <c r="D881" s="283"/>
      <c r="E881" s="279" t="s">
        <v>293</v>
      </c>
      <c r="F881" s="238"/>
      <c r="G881" s="238"/>
      <c r="H881" s="262"/>
      <c r="I881" s="262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1"/>
      <c r="B882" s="283"/>
      <c r="C882" s="283"/>
      <c r="D882" s="283"/>
      <c r="E882" s="279" t="s">
        <v>292</v>
      </c>
      <c r="F882" s="238"/>
      <c r="G882" s="238"/>
      <c r="H882" s="262"/>
      <c r="I882" s="262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1"/>
      <c r="B883" s="283"/>
      <c r="C883" s="283"/>
      <c r="D883" s="283"/>
      <c r="E883" s="279" t="s">
        <v>293</v>
      </c>
      <c r="F883" s="238"/>
      <c r="G883" s="238"/>
      <c r="H883" s="262"/>
      <c r="I883" s="262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1"/>
      <c r="B884" s="283"/>
      <c r="C884" s="283"/>
      <c r="D884" s="283"/>
      <c r="E884" s="279" t="s">
        <v>292</v>
      </c>
      <c r="F884" s="238"/>
      <c r="G884" s="238"/>
      <c r="H884" s="262"/>
      <c r="I884" s="262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1"/>
      <c r="B885" s="283"/>
      <c r="C885" s="283"/>
      <c r="D885" s="283"/>
      <c r="E885" s="279" t="s">
        <v>293</v>
      </c>
      <c r="F885" s="238"/>
      <c r="G885" s="238"/>
      <c r="H885" s="262"/>
      <c r="I885" s="262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1"/>
      <c r="B886" s="283"/>
      <c r="C886" s="283"/>
      <c r="D886" s="283"/>
      <c r="E886" s="279" t="s">
        <v>292</v>
      </c>
      <c r="F886" s="238"/>
      <c r="G886" s="238"/>
      <c r="H886" s="262"/>
      <c r="I886" s="262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1"/>
      <c r="B887" s="283"/>
      <c r="C887" s="283"/>
      <c r="D887" s="283"/>
      <c r="E887" s="279" t="s">
        <v>293</v>
      </c>
      <c r="F887" s="238"/>
      <c r="G887" s="238"/>
      <c r="H887" s="262"/>
      <c r="I887" s="262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1"/>
      <c r="B888" s="283"/>
      <c r="C888" s="283"/>
      <c r="D888" s="283"/>
      <c r="E888" s="279" t="s">
        <v>292</v>
      </c>
      <c r="F888" s="238"/>
      <c r="G888" s="238"/>
      <c r="H888" s="262"/>
      <c r="I888" s="262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1"/>
      <c r="B889" s="283"/>
      <c r="C889" s="283"/>
      <c r="D889" s="283"/>
      <c r="E889" s="279" t="s">
        <v>293</v>
      </c>
      <c r="F889" s="238"/>
      <c r="G889" s="238"/>
      <c r="H889" s="262"/>
      <c r="I889" s="262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1"/>
      <c r="B890" s="283"/>
      <c r="C890" s="283"/>
      <c r="D890" s="283"/>
      <c r="E890" s="279" t="s">
        <v>292</v>
      </c>
      <c r="F890" s="238"/>
      <c r="G890" s="238"/>
      <c r="H890" s="262"/>
      <c r="I890" s="262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1"/>
      <c r="B891" s="283"/>
      <c r="C891" s="283"/>
      <c r="D891" s="283"/>
      <c r="E891" s="279" t="s">
        <v>293</v>
      </c>
      <c r="F891" s="238"/>
      <c r="G891" s="238"/>
      <c r="H891" s="262"/>
      <c r="I891" s="262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1"/>
      <c r="B892" s="283"/>
      <c r="C892" s="283"/>
      <c r="D892" s="283"/>
      <c r="E892" s="279" t="s">
        <v>292</v>
      </c>
      <c r="F892" s="238"/>
      <c r="G892" s="238"/>
      <c r="H892" s="262"/>
      <c r="I892" s="262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1"/>
      <c r="B893" s="283"/>
      <c r="C893" s="283"/>
      <c r="D893" s="283"/>
      <c r="E893" s="279" t="s">
        <v>293</v>
      </c>
      <c r="F893" s="238"/>
      <c r="G893" s="238"/>
      <c r="H893" s="262"/>
      <c r="I893" s="262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0"/>
      <c r="F894" s="238"/>
      <c r="G894" s="238"/>
      <c r="H894" s="262"/>
      <c r="I894" s="262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0"/>
      <c r="F895" s="238"/>
      <c r="G895" s="238"/>
      <c r="H895" s="262"/>
      <c r="I895" s="262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0"/>
      <c r="F896" s="238"/>
      <c r="G896" s="238"/>
      <c r="H896" s="262"/>
      <c r="I896" s="262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0"/>
      <c r="F897" s="238"/>
      <c r="G897" s="238"/>
      <c r="H897" s="262"/>
      <c r="I897" s="262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0"/>
      <c r="F898" s="238"/>
      <c r="G898" s="238"/>
      <c r="H898" s="262"/>
      <c r="I898" s="262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1"/>
      <c r="F899" s="238"/>
      <c r="G899" s="238"/>
      <c r="H899" s="262"/>
      <c r="I899" s="262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0"/>
      <c r="F900" s="238"/>
      <c r="G900" s="238"/>
      <c r="H900" s="262"/>
      <c r="I900" s="262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79"/>
      <c r="F901" s="227"/>
      <c r="G901" s="227"/>
      <c r="H901" s="262"/>
      <c r="I901" s="262"/>
      <c r="J901" s="227"/>
      <c r="K901" s="238"/>
      <c r="L901" s="227"/>
      <c r="M901" s="227"/>
      <c r="N901" s="238"/>
      <c r="O901" s="227"/>
      <c r="P901" s="227"/>
      <c r="Q901" s="238"/>
      <c r="R901" s="227"/>
      <c r="S901" s="227"/>
      <c r="T901" s="238"/>
      <c r="U901" s="227"/>
      <c r="V901" s="227"/>
      <c r="W901" s="238"/>
      <c r="X901" s="227"/>
      <c r="Y901" s="227"/>
      <c r="Z901" s="238"/>
      <c r="AA901" s="227"/>
      <c r="AB901" s="227"/>
      <c r="AC901" s="238"/>
      <c r="AD901" s="227"/>
      <c r="AE901" s="227"/>
      <c r="AF901" s="238"/>
      <c r="AG901" s="227"/>
      <c r="AH901" s="227"/>
      <c r="AI901" s="238"/>
      <c r="AJ901" s="227"/>
      <c r="AK901" s="227"/>
      <c r="AL901" s="238"/>
      <c r="AM901" s="227"/>
      <c r="AN901" s="227"/>
      <c r="AO901" s="238"/>
      <c r="AP901" s="227"/>
      <c r="AQ901" s="227"/>
      <c r="AR901" s="238"/>
      <c r="AS901" s="227"/>
      <c r="AT901" s="227"/>
      <c r="AU901" s="238"/>
      <c r="AV901" s="227"/>
      <c r="AW901" s="227"/>
      <c r="AX901" s="238"/>
      <c r="AY901" s="227"/>
      <c r="AZ901" s="227"/>
      <c r="BA901" s="238"/>
      <c r="BB901" s="227"/>
      <c r="BC901" s="227"/>
      <c r="BD901" s="238"/>
      <c r="BE901" s="227"/>
      <c r="BF901" s="227"/>
      <c r="BG901" s="238"/>
      <c r="BH901" s="227"/>
      <c r="BI901" s="227"/>
      <c r="BJ901" s="238"/>
      <c r="BK901" s="227"/>
      <c r="BL901" s="227"/>
      <c r="BM901" s="238"/>
      <c r="BN901" s="227"/>
      <c r="BO901" s="227"/>
      <c r="BP901" s="238"/>
      <c r="BQ901" s="227"/>
      <c r="BR901" s="227"/>
      <c r="BS901" s="238"/>
      <c r="BT901" s="227"/>
      <c r="BU901" s="227"/>
      <c r="BV901" s="238"/>
      <c r="BW901" s="227"/>
      <c r="BX901" s="227"/>
      <c r="BY901" s="238"/>
      <c r="BZ901" s="227"/>
      <c r="CA901" s="227"/>
      <c r="CB901" s="238"/>
      <c r="CC901" s="227"/>
      <c r="CD901" s="227"/>
      <c r="CE901" s="238"/>
      <c r="CF901" s="227"/>
      <c r="CG901" s="227"/>
      <c r="CH901" s="238"/>
      <c r="CI901" s="227"/>
      <c r="CJ901" s="227"/>
      <c r="CK901" s="238"/>
      <c r="CL901" s="227"/>
      <c r="CM901" s="227"/>
      <c r="CN901" s="238"/>
      <c r="CO901" s="227"/>
      <c r="CP901" s="227"/>
      <c r="CQ901" s="238"/>
      <c r="CR901" s="227"/>
      <c r="CS901" s="227"/>
      <c r="CT901" s="238"/>
      <c r="CU901" s="227"/>
      <c r="CV901" s="227"/>
      <c r="CW901" s="238"/>
      <c r="CX901" s="227"/>
      <c r="CY901" s="227"/>
      <c r="CZ901" s="238"/>
      <c r="DA901" s="227"/>
      <c r="DB901" s="227"/>
      <c r="DC901" s="238"/>
      <c r="DD901" s="227"/>
      <c r="DE901" s="227"/>
      <c r="DF901" s="238"/>
      <c r="DG901" s="227"/>
      <c r="DH901" s="227"/>
      <c r="DI901" s="238"/>
      <c r="DJ901" s="227"/>
      <c r="DK901" s="227"/>
      <c r="DL901" s="238"/>
      <c r="DM901" s="227"/>
      <c r="DN901" s="227"/>
      <c r="DO901" s="238"/>
      <c r="DP901" s="227"/>
      <c r="DQ901" s="227"/>
      <c r="DR901" s="238"/>
      <c r="DS901" s="227"/>
      <c r="DT901" s="227"/>
      <c r="DU901" s="238"/>
      <c r="DV901" s="271"/>
      <c r="DW901" s="271"/>
      <c r="DX901" s="245"/>
      <c r="DY901" s="271"/>
      <c r="DZ901" s="271"/>
      <c r="EA901" s="245"/>
      <c r="EB901" s="271"/>
      <c r="EC901" s="271"/>
      <c r="ED901" s="245"/>
      <c r="EE901" s="271"/>
      <c r="EF901" s="271"/>
      <c r="EG901" s="245"/>
      <c r="EH901" s="271"/>
      <c r="EI901" s="271"/>
      <c r="EJ901" s="245"/>
      <c r="EK901" s="271"/>
      <c r="EL901" s="271"/>
      <c r="EM901" s="245"/>
      <c r="EN901" s="271"/>
      <c r="EO901" s="271"/>
      <c r="EP901" s="245"/>
      <c r="EQ901" s="271"/>
      <c r="ER901" s="271"/>
      <c r="ES901" s="245"/>
      <c r="ET901" s="271"/>
      <c r="EU901" s="271"/>
      <c r="EV901" s="245"/>
      <c r="EW901" s="271"/>
      <c r="EX901" s="271"/>
      <c r="EY901" s="245"/>
      <c r="EZ901" s="271"/>
      <c r="FA901" s="271"/>
      <c r="FB901" s="245"/>
      <c r="FC901" s="271"/>
      <c r="FD901" s="271"/>
      <c r="FE901" s="245"/>
      <c r="FF901" s="271"/>
      <c r="FG901" s="271"/>
      <c r="FH901" s="245"/>
      <c r="FI901" s="271"/>
      <c r="FJ901" s="271"/>
      <c r="FK901" s="245"/>
      <c r="FL901" s="271"/>
      <c r="FM901" s="271"/>
      <c r="FN901" s="245"/>
      <c r="FO901" s="271"/>
      <c r="FP901" s="271"/>
      <c r="FQ901" s="245"/>
      <c r="FR901" s="271"/>
      <c r="FS901" s="271"/>
      <c r="FT901" s="245"/>
      <c r="FU901" s="271"/>
      <c r="FV901" s="271"/>
      <c r="FW901" s="245"/>
      <c r="FX901" s="271"/>
      <c r="FY901" s="271"/>
      <c r="FZ901" s="245"/>
      <c r="GA901" s="271"/>
      <c r="GB901" s="271"/>
      <c r="GC901" s="245"/>
      <c r="GD901" s="271"/>
      <c r="GE901" s="271"/>
      <c r="GF901" s="245"/>
      <c r="GG901" s="271"/>
      <c r="GH901" s="271"/>
      <c r="GI901" s="245"/>
      <c r="GJ901" s="271"/>
      <c r="GK901" s="271"/>
      <c r="GL901" s="245"/>
      <c r="GM901" s="271"/>
      <c r="GN901" s="271"/>
      <c r="GO901" s="245"/>
      <c r="GP901" s="271"/>
      <c r="GQ901" s="271"/>
      <c r="GR901" s="245"/>
      <c r="GS901" s="271"/>
      <c r="GT901" s="271"/>
      <c r="GU901" s="245"/>
      <c r="GV901" s="271"/>
      <c r="GW901" s="271"/>
      <c r="GX901" s="245"/>
      <c r="GY901" s="271"/>
      <c r="GZ901" s="271"/>
      <c r="HA901" s="245"/>
      <c r="HB901" s="271"/>
      <c r="HC901" s="271"/>
      <c r="HD901" s="245"/>
      <c r="HE901" s="271"/>
      <c r="HF901" s="271"/>
      <c r="HG901" s="245"/>
      <c r="HH901" s="271"/>
      <c r="HI901" s="271"/>
      <c r="HJ901" s="245"/>
      <c r="HK901" s="271"/>
      <c r="HL901" s="271"/>
      <c r="HM901" s="245"/>
      <c r="HN901" s="271"/>
      <c r="HO901" s="271"/>
      <c r="HP901" s="245"/>
      <c r="HQ901" s="271"/>
      <c r="HR901" s="271"/>
      <c r="HS901" s="245"/>
      <c r="HT901" s="271"/>
      <c r="HU901" s="271"/>
      <c r="HV901" s="245"/>
      <c r="HW901" s="271"/>
      <c r="HX901" s="271"/>
      <c r="HY901" s="245"/>
      <c r="HZ901" s="271"/>
      <c r="IA901" s="271"/>
      <c r="IB901" s="245"/>
      <c r="IC901" s="271"/>
      <c r="ID901" s="271"/>
      <c r="IE901" s="245"/>
      <c r="IF901" s="271"/>
      <c r="IG901" s="271"/>
      <c r="IH901" s="245"/>
      <c r="II901" s="271"/>
      <c r="IJ901" s="271"/>
      <c r="IK901" s="245"/>
      <c r="IL901" s="271"/>
      <c r="IM901" s="271"/>
      <c r="IN901" s="245"/>
      <c r="IO901" s="271"/>
      <c r="IP901" s="271"/>
      <c r="IQ901" s="245"/>
      <c r="IR901" s="271"/>
      <c r="IS901" s="271"/>
      <c r="IT901" s="245"/>
      <c r="IU901" s="271"/>
      <c r="IV901" s="271"/>
      <c r="IW901" s="245"/>
      <c r="IX901" s="271"/>
      <c r="IY901" s="271"/>
      <c r="IZ901" s="245"/>
      <c r="JA901" s="271"/>
      <c r="JB901" s="271"/>
      <c r="JC901" s="245"/>
      <c r="JD901" s="271"/>
      <c r="JE901" s="271"/>
      <c r="JF901" s="245"/>
      <c r="JG901" s="271"/>
      <c r="JH901" s="271"/>
      <c r="JI901" s="245"/>
      <c r="JJ901" s="271"/>
      <c r="JK901" s="271"/>
      <c r="JL901" s="245"/>
      <c r="JM901" s="271"/>
      <c r="JN901" s="271"/>
      <c r="JO901" s="245"/>
      <c r="JP901" s="271"/>
      <c r="JQ901" s="271"/>
      <c r="JR901" s="245"/>
      <c r="JS901" s="271"/>
      <c r="JT901" s="271"/>
      <c r="JU901" s="245"/>
      <c r="JV901" s="271"/>
      <c r="JW901" s="271"/>
      <c r="JX901" s="245"/>
      <c r="JY901" s="271"/>
      <c r="JZ901" s="271"/>
      <c r="KA901" s="245"/>
      <c r="KB901" s="271"/>
      <c r="KC901" s="271"/>
      <c r="KD901" s="245"/>
      <c r="KE901" s="271"/>
      <c r="KF901" s="271"/>
      <c r="KG901" s="245"/>
      <c r="KH901" s="271"/>
      <c r="KI901" s="271"/>
      <c r="KJ901" s="245"/>
      <c r="KK901" s="271"/>
      <c r="KL901" s="271"/>
      <c r="KM901" s="245"/>
      <c r="KN901" s="271"/>
      <c r="KO901" s="271"/>
      <c r="KP901" s="245"/>
      <c r="KQ901" s="271"/>
      <c r="KR901" s="271"/>
      <c r="KS901" s="245"/>
      <c r="KT901" s="271"/>
      <c r="KU901" s="271"/>
      <c r="KV901" s="245"/>
      <c r="KW901" s="271"/>
      <c r="KX901" s="271"/>
      <c r="KY901" s="245"/>
      <c r="KZ901" s="271"/>
      <c r="LA901" s="271"/>
      <c r="LB901" s="245"/>
      <c r="LC901" s="271"/>
      <c r="LD901" s="271"/>
      <c r="LE901" s="245"/>
      <c r="LF901" s="271"/>
      <c r="LG901" s="271"/>
      <c r="LH901" s="245"/>
      <c r="LI901" s="271"/>
      <c r="LJ901" s="271"/>
      <c r="LK901" s="245"/>
      <c r="LL901" s="271"/>
      <c r="LM901" s="271"/>
      <c r="LN901" s="245"/>
      <c r="LO901" s="271"/>
      <c r="LP901" s="271"/>
      <c r="LQ901" s="245"/>
      <c r="LR901" s="271"/>
      <c r="LS901" s="271"/>
      <c r="LT901" s="245"/>
      <c r="LU901" s="271"/>
      <c r="LV901" s="271"/>
      <c r="LW901" s="245"/>
      <c r="LX901" s="271"/>
      <c r="LY901" s="271"/>
      <c r="LZ901" s="245"/>
      <c r="MA901" s="271"/>
      <c r="MB901" s="271"/>
      <c r="MC901" s="245"/>
      <c r="MD901" s="271"/>
      <c r="ME901" s="271"/>
      <c r="MF901" s="245"/>
      <c r="MG901" s="271"/>
      <c r="MH901" s="271"/>
      <c r="MI901" s="245"/>
      <c r="MJ901" s="271"/>
      <c r="MK901" s="271"/>
      <c r="ML901" s="245"/>
      <c r="MM901" s="271"/>
      <c r="MN901" s="271"/>
      <c r="MO901" s="245"/>
      <c r="MP901" s="271"/>
      <c r="MQ901" s="271"/>
      <c r="MR901" s="245"/>
      <c r="MS901" s="271"/>
      <c r="MT901" s="271"/>
      <c r="MU901" s="245"/>
      <c r="MV901" s="271"/>
      <c r="MW901" s="271"/>
      <c r="MX901" s="245"/>
      <c r="MY901" s="271"/>
      <c r="MZ901" s="271"/>
      <c r="NA901" s="245"/>
      <c r="NB901" s="271"/>
      <c r="NC901" s="271"/>
      <c r="ND901" s="245"/>
      <c r="NE901" s="271"/>
      <c r="NF901" s="271"/>
      <c r="NG901" s="245"/>
      <c r="NH901" s="271"/>
      <c r="NI901" s="271"/>
      <c r="NJ901" s="245"/>
      <c r="NK901" s="271"/>
      <c r="NL901" s="271"/>
      <c r="NM901" s="245"/>
      <c r="NN901" s="271"/>
      <c r="NO901" s="271"/>
      <c r="NP901" s="245"/>
      <c r="NQ901" s="271"/>
      <c r="NR901" s="271"/>
      <c r="NS901" s="245"/>
      <c r="NT901" s="271"/>
      <c r="NU901" s="271"/>
      <c r="NV901" s="245"/>
      <c r="NW901" s="271"/>
      <c r="NX901" s="271"/>
      <c r="NY901" s="245"/>
      <c r="NZ901" s="271"/>
      <c r="OA901" s="271"/>
      <c r="OB901" s="245"/>
      <c r="OC901" s="271"/>
      <c r="OD901" s="271"/>
      <c r="OE901" s="245"/>
      <c r="OF901" s="271"/>
      <c r="OG901" s="271"/>
      <c r="OH901" s="245"/>
      <c r="OI901" s="271"/>
      <c r="OJ901" s="271"/>
      <c r="OK901" s="245"/>
      <c r="OL901" s="271"/>
      <c r="OM901" s="271"/>
      <c r="ON901" s="245"/>
      <c r="OO901" s="271"/>
      <c r="OP901" s="271"/>
      <c r="OQ901" s="245"/>
      <c r="OR901" s="271"/>
      <c r="OS901" s="271"/>
      <c r="OT901" s="245"/>
      <c r="OU901" s="271"/>
      <c r="OV901" s="271"/>
      <c r="OW901" s="245"/>
      <c r="OX901" s="271"/>
      <c r="OY901" s="271"/>
      <c r="OZ901" s="245"/>
      <c r="PA901" s="271"/>
      <c r="PB901" s="271"/>
      <c r="PC901" s="245"/>
      <c r="PD901" s="271"/>
      <c r="PE901" s="271"/>
      <c r="PF901" s="245"/>
      <c r="PG901" s="271"/>
      <c r="PH901" s="271"/>
      <c r="PI901" s="245"/>
      <c r="PJ901" s="271"/>
      <c r="PK901" s="271"/>
      <c r="PL901" s="245"/>
      <c r="PM901" s="271"/>
      <c r="PN901" s="271"/>
      <c r="PO901" s="245"/>
      <c r="PP901" s="271"/>
      <c r="PQ901" s="271"/>
      <c r="PR901" s="245"/>
      <c r="PS901" s="271"/>
      <c r="PT901" s="271"/>
      <c r="PU901" s="245"/>
      <c r="PV901" s="271"/>
      <c r="PW901" s="271"/>
      <c r="PX901" s="245"/>
      <c r="PY901" s="271"/>
      <c r="PZ901" s="271"/>
      <c r="QA901" s="245"/>
      <c r="QB901" s="271"/>
      <c r="QC901" s="271"/>
      <c r="QD901" s="245"/>
      <c r="QE901" s="271"/>
      <c r="QF901" s="271"/>
      <c r="QG901" s="245"/>
      <c r="QH901" s="271"/>
      <c r="QI901" s="271"/>
      <c r="QJ901" s="245"/>
      <c r="QK901" s="271"/>
      <c r="QL901" s="271"/>
      <c r="QM901" s="245"/>
      <c r="QN901" s="271"/>
      <c r="QO901" s="271"/>
      <c r="QP901" s="245"/>
      <c r="QQ901" s="271"/>
      <c r="QR901" s="271"/>
      <c r="QS901" s="245"/>
      <c r="QT901" s="271"/>
      <c r="QU901" s="271"/>
      <c r="QV901" s="245"/>
      <c r="QW901" s="271"/>
      <c r="QX901" s="271"/>
      <c r="QY901" s="245"/>
      <c r="QZ901" s="271"/>
      <c r="RA901" s="271"/>
      <c r="RB901" s="245"/>
      <c r="RC901" s="271"/>
      <c r="RD901" s="271"/>
      <c r="RE901" s="245"/>
      <c r="RF901" s="271"/>
    </row>
    <row r="902" spans="5:474" x14ac:dyDescent="0.25">
      <c r="E902" s="269"/>
      <c r="F902" s="238"/>
      <c r="G902" s="238"/>
      <c r="H902" s="262"/>
      <c r="I902" s="262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0"/>
      <c r="F903" s="238"/>
      <c r="G903" s="238"/>
      <c r="H903" s="262"/>
      <c r="I903" s="262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0"/>
      <c r="F904" s="238"/>
      <c r="G904" s="238"/>
      <c r="H904" s="262"/>
      <c r="I904" s="262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0"/>
      <c r="F905" s="238"/>
      <c r="G905" s="238"/>
      <c r="H905" s="262"/>
      <c r="I905" s="262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79"/>
      <c r="F906" s="227"/>
      <c r="G906" s="227"/>
      <c r="H906" s="262"/>
      <c r="I906" s="262"/>
      <c r="J906" s="227"/>
      <c r="K906" s="238"/>
      <c r="L906" s="227"/>
      <c r="M906" s="227"/>
      <c r="N906" s="238"/>
      <c r="O906" s="227"/>
      <c r="P906" s="227"/>
      <c r="Q906" s="238"/>
      <c r="R906" s="227"/>
      <c r="S906" s="227"/>
      <c r="T906" s="238"/>
      <c r="U906" s="227"/>
      <c r="V906" s="227"/>
      <c r="W906" s="238"/>
      <c r="X906" s="227"/>
      <c r="Y906" s="227"/>
      <c r="Z906" s="238"/>
      <c r="AA906" s="227"/>
      <c r="AB906" s="227"/>
      <c r="AC906" s="238"/>
      <c r="AD906" s="227"/>
      <c r="AE906" s="227"/>
      <c r="AF906" s="238"/>
      <c r="AG906" s="227"/>
      <c r="AH906" s="227"/>
      <c r="AI906" s="238"/>
      <c r="AJ906" s="227"/>
      <c r="AK906" s="227"/>
      <c r="AL906" s="238"/>
      <c r="AM906" s="227"/>
      <c r="AN906" s="227"/>
      <c r="AO906" s="238"/>
      <c r="AP906" s="227"/>
      <c r="AQ906" s="227"/>
      <c r="AR906" s="238"/>
      <c r="AS906" s="227"/>
      <c r="AT906" s="227"/>
      <c r="AU906" s="238"/>
      <c r="AV906" s="227"/>
      <c r="AW906" s="227"/>
      <c r="AX906" s="238"/>
      <c r="AY906" s="227"/>
      <c r="AZ906" s="227"/>
      <c r="BA906" s="238"/>
      <c r="BB906" s="227"/>
      <c r="BC906" s="227"/>
      <c r="BD906" s="238"/>
      <c r="BE906" s="227"/>
      <c r="BF906" s="227"/>
      <c r="BG906" s="238"/>
      <c r="BH906" s="227"/>
      <c r="BI906" s="227"/>
      <c r="BJ906" s="238"/>
      <c r="BK906" s="227"/>
      <c r="BL906" s="227"/>
      <c r="BM906" s="238"/>
      <c r="BN906" s="227"/>
      <c r="BO906" s="227"/>
      <c r="BP906" s="238"/>
      <c r="BQ906" s="227"/>
      <c r="BR906" s="227"/>
      <c r="BS906" s="238"/>
      <c r="BT906" s="227"/>
      <c r="BU906" s="227"/>
      <c r="BV906" s="238"/>
      <c r="BW906" s="227"/>
      <c r="BX906" s="227"/>
      <c r="BY906" s="238"/>
      <c r="BZ906" s="227"/>
      <c r="CA906" s="227"/>
      <c r="CB906" s="238"/>
      <c r="CC906" s="227"/>
      <c r="CD906" s="227"/>
      <c r="CE906" s="238"/>
      <c r="CF906" s="227"/>
      <c r="CG906" s="227"/>
      <c r="CH906" s="238"/>
      <c r="CI906" s="227"/>
      <c r="CJ906" s="227"/>
      <c r="CK906" s="238"/>
      <c r="CL906" s="227"/>
      <c r="CM906" s="227"/>
      <c r="CN906" s="238"/>
      <c r="CO906" s="227"/>
      <c r="CP906" s="227"/>
      <c r="CQ906" s="238"/>
      <c r="CR906" s="227"/>
      <c r="CS906" s="227"/>
      <c r="CT906" s="238"/>
      <c r="CU906" s="227"/>
      <c r="CV906" s="227"/>
      <c r="CW906" s="238"/>
      <c r="CX906" s="227"/>
      <c r="CY906" s="227"/>
      <c r="CZ906" s="238"/>
      <c r="DA906" s="227"/>
      <c r="DB906" s="227"/>
      <c r="DC906" s="238"/>
      <c r="DD906" s="227"/>
      <c r="DE906" s="227"/>
      <c r="DF906" s="238"/>
      <c r="DG906" s="227"/>
      <c r="DH906" s="227"/>
      <c r="DI906" s="238"/>
      <c r="DJ906" s="227"/>
      <c r="DK906" s="227"/>
      <c r="DL906" s="238"/>
      <c r="DM906" s="227"/>
      <c r="DN906" s="227"/>
      <c r="DO906" s="238"/>
      <c r="DP906" s="227"/>
      <c r="DQ906" s="227"/>
      <c r="DR906" s="238"/>
      <c r="DS906" s="227"/>
      <c r="DT906" s="227"/>
      <c r="DU906" s="238"/>
      <c r="DV906" s="271"/>
      <c r="DW906" s="271"/>
      <c r="DX906" s="245"/>
      <c r="DY906" s="271"/>
      <c r="DZ906" s="271"/>
      <c r="EA906" s="245"/>
      <c r="EB906" s="271"/>
      <c r="EC906" s="271"/>
      <c r="ED906" s="245"/>
      <c r="EE906" s="271"/>
      <c r="EF906" s="271"/>
      <c r="EG906" s="245"/>
      <c r="EH906" s="271"/>
      <c r="EI906" s="271"/>
      <c r="EJ906" s="245"/>
      <c r="EK906" s="271"/>
      <c r="EL906" s="271"/>
      <c r="EM906" s="245"/>
      <c r="EN906" s="271"/>
      <c r="EO906" s="271"/>
      <c r="EP906" s="245"/>
      <c r="EQ906" s="271"/>
      <c r="ER906" s="271"/>
      <c r="ES906" s="245"/>
      <c r="ET906" s="271"/>
      <c r="EU906" s="271"/>
      <c r="EV906" s="245"/>
      <c r="EW906" s="271"/>
      <c r="EX906" s="271"/>
      <c r="EY906" s="245"/>
      <c r="EZ906" s="271"/>
      <c r="FA906" s="271"/>
      <c r="FB906" s="245"/>
      <c r="FC906" s="271"/>
      <c r="FD906" s="271"/>
      <c r="FE906" s="245"/>
      <c r="FF906" s="271"/>
      <c r="FG906" s="271"/>
      <c r="FH906" s="245"/>
      <c r="FI906" s="271"/>
      <c r="FJ906" s="271"/>
      <c r="FK906" s="245"/>
      <c r="FL906" s="271"/>
      <c r="FM906" s="271"/>
      <c r="FN906" s="245"/>
      <c r="FO906" s="271"/>
      <c r="FP906" s="271"/>
      <c r="FQ906" s="245"/>
      <c r="FR906" s="271"/>
      <c r="FS906" s="271"/>
      <c r="FT906" s="245"/>
      <c r="FU906" s="271"/>
      <c r="FV906" s="271"/>
      <c r="FW906" s="245"/>
      <c r="FX906" s="271"/>
      <c r="FY906" s="271"/>
      <c r="FZ906" s="245"/>
      <c r="GA906" s="271"/>
      <c r="GB906" s="271"/>
      <c r="GC906" s="245"/>
      <c r="GD906" s="271"/>
      <c r="GE906" s="271"/>
      <c r="GF906" s="245"/>
      <c r="GG906" s="271"/>
      <c r="GH906" s="271"/>
      <c r="GI906" s="245"/>
      <c r="GJ906" s="271"/>
      <c r="GK906" s="271"/>
      <c r="GL906" s="245"/>
      <c r="GM906" s="271"/>
      <c r="GN906" s="271"/>
      <c r="GO906" s="245"/>
      <c r="GP906" s="271"/>
      <c r="GQ906" s="271"/>
      <c r="GR906" s="245"/>
      <c r="GS906" s="271"/>
      <c r="GT906" s="271"/>
      <c r="GU906" s="245"/>
      <c r="GV906" s="271"/>
      <c r="GW906" s="271"/>
      <c r="GX906" s="245"/>
      <c r="GY906" s="271"/>
      <c r="GZ906" s="271"/>
      <c r="HA906" s="245"/>
      <c r="HB906" s="271"/>
      <c r="HC906" s="271"/>
      <c r="HD906" s="245"/>
      <c r="HE906" s="271"/>
      <c r="HF906" s="271"/>
      <c r="HG906" s="245"/>
      <c r="HH906" s="271"/>
      <c r="HI906" s="271"/>
      <c r="HJ906" s="245"/>
      <c r="HK906" s="271"/>
      <c r="HL906" s="271"/>
      <c r="HM906" s="245"/>
      <c r="HN906" s="271"/>
      <c r="HO906" s="271"/>
      <c r="HP906" s="245"/>
      <c r="HQ906" s="271"/>
      <c r="HR906" s="271"/>
      <c r="HS906" s="245"/>
      <c r="HT906" s="271"/>
      <c r="HU906" s="271"/>
      <c r="HV906" s="245"/>
      <c r="HW906" s="271"/>
      <c r="HX906" s="271"/>
      <c r="HY906" s="245"/>
      <c r="HZ906" s="271"/>
      <c r="IA906" s="271"/>
      <c r="IB906" s="245"/>
      <c r="IC906" s="271"/>
      <c r="ID906" s="271"/>
      <c r="IE906" s="245"/>
      <c r="IF906" s="271"/>
      <c r="IG906" s="271"/>
      <c r="IH906" s="245"/>
      <c r="II906" s="271"/>
      <c r="IJ906" s="271"/>
      <c r="IK906" s="245"/>
      <c r="IL906" s="271"/>
      <c r="IM906" s="271"/>
      <c r="IN906" s="245"/>
      <c r="IO906" s="271"/>
      <c r="IP906" s="271"/>
      <c r="IQ906" s="245"/>
      <c r="IR906" s="271"/>
      <c r="IS906" s="271"/>
      <c r="IT906" s="245"/>
      <c r="IU906" s="271"/>
      <c r="IV906" s="271"/>
      <c r="IW906" s="245"/>
      <c r="IX906" s="271"/>
      <c r="IY906" s="271"/>
      <c r="IZ906" s="245"/>
      <c r="JA906" s="271"/>
      <c r="JB906" s="271"/>
      <c r="JC906" s="245"/>
      <c r="JD906" s="271"/>
      <c r="JE906" s="271"/>
      <c r="JF906" s="245"/>
      <c r="JG906" s="271"/>
      <c r="JH906" s="271"/>
      <c r="JI906" s="245"/>
      <c r="JJ906" s="271"/>
      <c r="JK906" s="271"/>
      <c r="JL906" s="245"/>
      <c r="JM906" s="271"/>
      <c r="JN906" s="271"/>
      <c r="JO906" s="245"/>
      <c r="JP906" s="271"/>
      <c r="JQ906" s="271"/>
      <c r="JR906" s="245"/>
      <c r="JS906" s="271"/>
      <c r="JT906" s="271"/>
      <c r="JU906" s="245"/>
      <c r="JV906" s="271"/>
      <c r="JW906" s="271"/>
      <c r="JX906" s="245"/>
      <c r="JY906" s="271"/>
      <c r="JZ906" s="271"/>
      <c r="KA906" s="245"/>
      <c r="KB906" s="271"/>
      <c r="KC906" s="271"/>
      <c r="KD906" s="245"/>
      <c r="KE906" s="271"/>
      <c r="KF906" s="271"/>
      <c r="KG906" s="245"/>
      <c r="KH906" s="271"/>
      <c r="KI906" s="271"/>
      <c r="KJ906" s="245"/>
      <c r="KK906" s="271"/>
      <c r="KL906" s="271"/>
      <c r="KM906" s="245"/>
      <c r="KN906" s="271"/>
      <c r="KO906" s="271"/>
      <c r="KP906" s="245"/>
      <c r="KQ906" s="271"/>
      <c r="KR906" s="271"/>
      <c r="KS906" s="245"/>
      <c r="KT906" s="271"/>
      <c r="KU906" s="271"/>
      <c r="KV906" s="245"/>
      <c r="KW906" s="271"/>
      <c r="KX906" s="271"/>
      <c r="KY906" s="245"/>
      <c r="KZ906" s="271"/>
      <c r="LA906" s="271"/>
      <c r="LB906" s="245"/>
      <c r="LC906" s="271"/>
      <c r="LD906" s="271"/>
      <c r="LE906" s="245"/>
      <c r="LF906" s="271"/>
      <c r="LG906" s="271"/>
      <c r="LH906" s="245"/>
      <c r="LI906" s="271"/>
      <c r="LJ906" s="271"/>
      <c r="LK906" s="245"/>
      <c r="LL906" s="271"/>
      <c r="LM906" s="271"/>
      <c r="LN906" s="245"/>
      <c r="LO906" s="271"/>
      <c r="LP906" s="271"/>
      <c r="LQ906" s="245"/>
      <c r="LR906" s="271"/>
      <c r="LS906" s="271"/>
      <c r="LT906" s="245"/>
      <c r="LU906" s="271"/>
      <c r="LV906" s="271"/>
      <c r="LW906" s="245"/>
      <c r="LX906" s="271"/>
      <c r="LY906" s="271"/>
      <c r="LZ906" s="245"/>
      <c r="MA906" s="271"/>
      <c r="MB906" s="271"/>
      <c r="MC906" s="245"/>
      <c r="MD906" s="271"/>
      <c r="ME906" s="271"/>
      <c r="MF906" s="245"/>
      <c r="MG906" s="271"/>
      <c r="MH906" s="271"/>
      <c r="MI906" s="245"/>
      <c r="MJ906" s="271"/>
      <c r="MK906" s="271"/>
      <c r="ML906" s="245"/>
      <c r="MM906" s="271"/>
      <c r="MN906" s="271"/>
      <c r="MO906" s="245"/>
      <c r="MP906" s="271"/>
      <c r="MQ906" s="271"/>
      <c r="MR906" s="245"/>
      <c r="MS906" s="271"/>
      <c r="MT906" s="271"/>
      <c r="MU906" s="245"/>
      <c r="MV906" s="271"/>
      <c r="MW906" s="271"/>
      <c r="MX906" s="245"/>
      <c r="MY906" s="271"/>
      <c r="MZ906" s="271"/>
      <c r="NA906" s="245"/>
      <c r="NB906" s="271"/>
      <c r="NC906" s="271"/>
      <c r="ND906" s="245"/>
      <c r="NE906" s="271"/>
      <c r="NF906" s="271"/>
      <c r="NG906" s="245"/>
      <c r="NH906" s="271"/>
      <c r="NI906" s="271"/>
      <c r="NJ906" s="245"/>
      <c r="NK906" s="271"/>
      <c r="NL906" s="271"/>
      <c r="NM906" s="245"/>
      <c r="NN906" s="271"/>
      <c r="NO906" s="271"/>
      <c r="NP906" s="245"/>
      <c r="NQ906" s="271"/>
      <c r="NR906" s="271"/>
      <c r="NS906" s="245"/>
      <c r="NT906" s="271"/>
      <c r="NU906" s="271"/>
      <c r="NV906" s="245"/>
      <c r="NW906" s="271"/>
      <c r="NX906" s="271"/>
      <c r="NY906" s="245"/>
      <c r="NZ906" s="271"/>
      <c r="OA906" s="271"/>
      <c r="OB906" s="245"/>
      <c r="OC906" s="271"/>
      <c r="OD906" s="271"/>
      <c r="OE906" s="245"/>
      <c r="OF906" s="271"/>
      <c r="OG906" s="271"/>
      <c r="OH906" s="245"/>
      <c r="OI906" s="271"/>
      <c r="OJ906" s="271"/>
      <c r="OK906" s="245"/>
      <c r="OL906" s="271"/>
      <c r="OM906" s="271"/>
      <c r="ON906" s="245"/>
      <c r="OO906" s="271"/>
      <c r="OP906" s="271"/>
      <c r="OQ906" s="245"/>
      <c r="OR906" s="271"/>
      <c r="OS906" s="271"/>
      <c r="OT906" s="245"/>
      <c r="OU906" s="271"/>
      <c r="OV906" s="271"/>
      <c r="OW906" s="245"/>
      <c r="OX906" s="271"/>
      <c r="OY906" s="271"/>
      <c r="OZ906" s="245"/>
      <c r="PA906" s="271"/>
      <c r="PB906" s="271"/>
      <c r="PC906" s="245"/>
      <c r="PD906" s="271"/>
      <c r="PE906" s="271"/>
      <c r="PF906" s="245"/>
      <c r="PG906" s="271"/>
      <c r="PH906" s="271"/>
      <c r="PI906" s="245"/>
      <c r="PJ906" s="271"/>
      <c r="PK906" s="271"/>
      <c r="PL906" s="245"/>
      <c r="PM906" s="271"/>
      <c r="PN906" s="271"/>
      <c r="PO906" s="245"/>
      <c r="PP906" s="271"/>
      <c r="PQ906" s="271"/>
      <c r="PR906" s="245"/>
      <c r="PS906" s="271"/>
      <c r="PT906" s="271"/>
      <c r="PU906" s="245"/>
      <c r="PV906" s="271"/>
      <c r="PW906" s="271"/>
      <c r="PX906" s="245"/>
      <c r="PY906" s="271"/>
      <c r="PZ906" s="271"/>
      <c r="QA906" s="245"/>
      <c r="QB906" s="271"/>
      <c r="QC906" s="271"/>
      <c r="QD906" s="245"/>
      <c r="QE906" s="271"/>
      <c r="QF906" s="271"/>
      <c r="QG906" s="245"/>
      <c r="QH906" s="271"/>
      <c r="QI906" s="271"/>
      <c r="QJ906" s="245"/>
      <c r="QK906" s="271"/>
      <c r="QL906" s="271"/>
      <c r="QM906" s="245"/>
      <c r="QN906" s="271"/>
      <c r="QO906" s="271"/>
      <c r="QP906" s="245"/>
      <c r="QQ906" s="271"/>
      <c r="QR906" s="271"/>
      <c r="QS906" s="245"/>
      <c r="QT906" s="271"/>
      <c r="QU906" s="271"/>
      <c r="QV906" s="245"/>
      <c r="QW906" s="271"/>
      <c r="QX906" s="271"/>
      <c r="QY906" s="245"/>
      <c r="QZ906" s="271"/>
      <c r="RA906" s="271"/>
      <c r="RB906" s="245"/>
      <c r="RC906" s="271"/>
      <c r="RD906" s="271"/>
      <c r="RE906" s="245"/>
      <c r="RF906" s="271"/>
    </row>
    <row r="907" spans="5:474" x14ac:dyDescent="0.25">
      <c r="E907" s="269"/>
      <c r="F907" s="238"/>
      <c r="G907" s="238"/>
      <c r="H907" s="262"/>
      <c r="I907" s="262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0"/>
      <c r="F908" s="238"/>
      <c r="G908" s="238"/>
      <c r="H908" s="262"/>
      <c r="I908" s="262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0"/>
      <c r="F909" s="238"/>
      <c r="G909" s="238"/>
      <c r="H909" s="262"/>
      <c r="I909" s="262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0"/>
      <c r="F910" s="238"/>
      <c r="G910" s="238"/>
      <c r="H910" s="262"/>
      <c r="I910" s="262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0"/>
      <c r="F911" s="238"/>
      <c r="G911" s="238"/>
      <c r="H911" s="262"/>
      <c r="I911" s="262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79"/>
      <c r="F912" s="238"/>
      <c r="G912" s="238"/>
      <c r="H912" s="262"/>
      <c r="I912" s="262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0"/>
      <c r="F913" s="238"/>
      <c r="G913" s="238"/>
      <c r="H913" s="262"/>
      <c r="I913" s="262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0"/>
      <c r="F914" s="227"/>
      <c r="G914" s="227"/>
      <c r="H914" s="262"/>
      <c r="I914" s="262"/>
      <c r="J914" s="227"/>
      <c r="K914" s="238"/>
      <c r="L914" s="227"/>
      <c r="M914" s="227"/>
      <c r="N914" s="238"/>
      <c r="O914" s="227"/>
      <c r="P914" s="227"/>
      <c r="Q914" s="238"/>
      <c r="R914" s="227"/>
      <c r="S914" s="227"/>
      <c r="T914" s="238"/>
      <c r="U914" s="227"/>
      <c r="V914" s="227"/>
      <c r="W914" s="238"/>
      <c r="X914" s="227"/>
      <c r="Y914" s="227"/>
      <c r="Z914" s="238"/>
      <c r="AA914" s="227"/>
      <c r="AB914" s="227"/>
      <c r="AC914" s="238"/>
      <c r="AD914" s="227"/>
      <c r="AE914" s="227"/>
      <c r="AF914" s="238"/>
      <c r="AG914" s="227"/>
      <c r="AH914" s="227"/>
      <c r="AI914" s="238"/>
      <c r="AJ914" s="227"/>
      <c r="AK914" s="227"/>
      <c r="AL914" s="238"/>
      <c r="AM914" s="227"/>
      <c r="AN914" s="227"/>
      <c r="AO914" s="238"/>
      <c r="AP914" s="227"/>
      <c r="AQ914" s="227"/>
      <c r="AR914" s="238"/>
      <c r="AS914" s="227"/>
      <c r="AT914" s="227"/>
      <c r="AU914" s="238"/>
      <c r="AV914" s="227"/>
      <c r="AW914" s="227"/>
      <c r="AX914" s="238"/>
      <c r="AY914" s="227"/>
      <c r="AZ914" s="227"/>
      <c r="BA914" s="238"/>
      <c r="BB914" s="227"/>
      <c r="BC914" s="227"/>
      <c r="BD914" s="238"/>
      <c r="BE914" s="227"/>
      <c r="BF914" s="227"/>
      <c r="BG914" s="238"/>
      <c r="BH914" s="227"/>
      <c r="BI914" s="227"/>
      <c r="BJ914" s="238"/>
      <c r="BK914" s="227"/>
      <c r="BL914" s="227"/>
      <c r="BM914" s="238"/>
      <c r="BN914" s="227"/>
      <c r="BO914" s="227"/>
      <c r="BP914" s="238"/>
      <c r="BQ914" s="227"/>
      <c r="BR914" s="227"/>
      <c r="BS914" s="238"/>
      <c r="BT914" s="227"/>
      <c r="BU914" s="227"/>
      <c r="BV914" s="238"/>
      <c r="BW914" s="227"/>
      <c r="BX914" s="227"/>
      <c r="BY914" s="238"/>
      <c r="BZ914" s="227"/>
      <c r="CA914" s="227"/>
      <c r="CB914" s="238"/>
      <c r="CC914" s="227"/>
      <c r="CD914" s="227"/>
      <c r="CE914" s="238"/>
      <c r="CF914" s="227"/>
      <c r="CG914" s="227"/>
      <c r="CH914" s="238"/>
      <c r="CI914" s="227"/>
      <c r="CJ914" s="227"/>
      <c r="CK914" s="238"/>
      <c r="CL914" s="227"/>
      <c r="CM914" s="227"/>
      <c r="CN914" s="238"/>
      <c r="CO914" s="227"/>
      <c r="CP914" s="227"/>
      <c r="CQ914" s="238"/>
      <c r="CR914" s="227"/>
      <c r="CS914" s="227"/>
      <c r="CT914" s="238"/>
      <c r="CU914" s="227"/>
      <c r="CV914" s="227"/>
      <c r="CW914" s="238"/>
      <c r="CX914" s="227"/>
      <c r="CY914" s="227"/>
      <c r="CZ914" s="238"/>
      <c r="DA914" s="227"/>
      <c r="DB914" s="227"/>
      <c r="DC914" s="238"/>
      <c r="DD914" s="227"/>
      <c r="DE914" s="227"/>
      <c r="DF914" s="238"/>
      <c r="DG914" s="227"/>
      <c r="DH914" s="227"/>
      <c r="DI914" s="238"/>
      <c r="DJ914" s="227"/>
      <c r="DK914" s="227"/>
      <c r="DL914" s="238"/>
      <c r="DM914" s="227"/>
      <c r="DN914" s="227"/>
      <c r="DO914" s="238"/>
      <c r="DP914" s="227"/>
      <c r="DQ914" s="227"/>
      <c r="DR914" s="238"/>
      <c r="DS914" s="227"/>
      <c r="DT914" s="227"/>
      <c r="DU914" s="238"/>
      <c r="DV914" s="271"/>
      <c r="DW914" s="271"/>
      <c r="DX914" s="245"/>
      <c r="DY914" s="271"/>
      <c r="DZ914" s="271"/>
      <c r="EA914" s="245"/>
      <c r="EB914" s="271"/>
      <c r="EC914" s="271"/>
      <c r="ED914" s="245"/>
      <c r="EE914" s="271"/>
      <c r="EF914" s="271"/>
      <c r="EG914" s="245"/>
      <c r="EH914" s="271"/>
      <c r="EI914" s="271"/>
      <c r="EJ914" s="245"/>
      <c r="EK914" s="271"/>
      <c r="EL914" s="271"/>
      <c r="EM914" s="245"/>
      <c r="EN914" s="271"/>
      <c r="EO914" s="271"/>
      <c r="EP914" s="245"/>
      <c r="EQ914" s="271"/>
      <c r="ER914" s="271"/>
      <c r="ES914" s="245"/>
      <c r="ET914" s="271"/>
      <c r="EU914" s="271"/>
      <c r="EV914" s="245"/>
      <c r="EW914" s="271"/>
      <c r="EX914" s="271"/>
      <c r="EY914" s="245"/>
      <c r="EZ914" s="271"/>
      <c r="FA914" s="271"/>
      <c r="FB914" s="245"/>
      <c r="FC914" s="271"/>
      <c r="FD914" s="271"/>
      <c r="FE914" s="245"/>
      <c r="FF914" s="271"/>
      <c r="FG914" s="271"/>
      <c r="FH914" s="245"/>
      <c r="FI914" s="271"/>
      <c r="FJ914" s="271"/>
      <c r="FK914" s="245"/>
      <c r="FL914" s="271"/>
      <c r="FM914" s="271"/>
      <c r="FN914" s="245"/>
      <c r="FO914" s="271"/>
      <c r="FP914" s="271"/>
      <c r="FQ914" s="245"/>
      <c r="FR914" s="271"/>
      <c r="FS914" s="271"/>
      <c r="FT914" s="245"/>
      <c r="FU914" s="271"/>
      <c r="FV914" s="271"/>
      <c r="FW914" s="245"/>
      <c r="FX914" s="271"/>
      <c r="FY914" s="271"/>
      <c r="FZ914" s="245"/>
      <c r="GA914" s="271"/>
      <c r="GB914" s="271"/>
      <c r="GC914" s="245"/>
      <c r="GD914" s="271"/>
      <c r="GE914" s="271"/>
      <c r="GF914" s="245"/>
      <c r="GG914" s="271"/>
      <c r="GH914" s="271"/>
      <c r="GI914" s="245"/>
      <c r="GJ914" s="271"/>
      <c r="GK914" s="271"/>
      <c r="GL914" s="245"/>
      <c r="GM914" s="271"/>
      <c r="GN914" s="271"/>
      <c r="GO914" s="245"/>
      <c r="GP914" s="271"/>
      <c r="GQ914" s="271"/>
      <c r="GR914" s="245"/>
      <c r="GS914" s="271"/>
      <c r="GT914" s="271"/>
      <c r="GU914" s="245"/>
      <c r="GV914" s="271"/>
      <c r="GW914" s="271"/>
      <c r="GX914" s="245"/>
      <c r="GY914" s="271"/>
      <c r="GZ914" s="271"/>
      <c r="HA914" s="245"/>
      <c r="HB914" s="271"/>
      <c r="HC914" s="271"/>
      <c r="HD914" s="245"/>
      <c r="HE914" s="271"/>
      <c r="HF914" s="271"/>
      <c r="HG914" s="245"/>
      <c r="HH914" s="271"/>
      <c r="HI914" s="271"/>
      <c r="HJ914" s="245"/>
      <c r="HK914" s="271"/>
      <c r="HL914" s="271"/>
      <c r="HM914" s="245"/>
      <c r="HN914" s="271"/>
      <c r="HO914" s="271"/>
      <c r="HP914" s="245"/>
      <c r="HQ914" s="271"/>
      <c r="HR914" s="271"/>
      <c r="HS914" s="245"/>
      <c r="HT914" s="271"/>
      <c r="HU914" s="271"/>
      <c r="HV914" s="245"/>
      <c r="HW914" s="271"/>
      <c r="HX914" s="271"/>
      <c r="HY914" s="245"/>
      <c r="HZ914" s="271"/>
      <c r="IA914" s="271"/>
      <c r="IB914" s="245"/>
      <c r="IC914" s="271"/>
      <c r="ID914" s="271"/>
      <c r="IE914" s="245"/>
      <c r="IF914" s="271"/>
      <c r="IG914" s="271"/>
      <c r="IH914" s="245"/>
      <c r="II914" s="271"/>
      <c r="IJ914" s="271"/>
      <c r="IK914" s="245"/>
      <c r="IL914" s="271"/>
      <c r="IM914" s="271"/>
      <c r="IN914" s="245"/>
      <c r="IO914" s="271"/>
      <c r="IP914" s="271"/>
      <c r="IQ914" s="245"/>
      <c r="IR914" s="271"/>
      <c r="IS914" s="271"/>
      <c r="IT914" s="245"/>
      <c r="IU914" s="271"/>
      <c r="IV914" s="271"/>
      <c r="IW914" s="245"/>
      <c r="IX914" s="271"/>
      <c r="IY914" s="271"/>
      <c r="IZ914" s="245"/>
      <c r="JA914" s="271"/>
      <c r="JB914" s="271"/>
      <c r="JC914" s="245"/>
      <c r="JD914" s="271"/>
      <c r="JE914" s="271"/>
      <c r="JF914" s="245"/>
      <c r="JG914" s="271"/>
      <c r="JH914" s="271"/>
      <c r="JI914" s="245"/>
      <c r="JJ914" s="271"/>
      <c r="JK914" s="271"/>
      <c r="JL914" s="245"/>
      <c r="JM914" s="271"/>
      <c r="JN914" s="271"/>
      <c r="JO914" s="245"/>
      <c r="JP914" s="271"/>
      <c r="JQ914" s="271"/>
      <c r="JR914" s="245"/>
      <c r="JS914" s="271"/>
      <c r="JT914" s="271"/>
      <c r="JU914" s="245"/>
      <c r="JV914" s="271"/>
      <c r="JW914" s="271"/>
      <c r="JX914" s="245"/>
      <c r="JY914" s="271"/>
      <c r="JZ914" s="271"/>
      <c r="KA914" s="245"/>
      <c r="KB914" s="271"/>
      <c r="KC914" s="271"/>
      <c r="KD914" s="245"/>
      <c r="KE914" s="271"/>
      <c r="KF914" s="271"/>
      <c r="KG914" s="245"/>
      <c r="KH914" s="271"/>
      <c r="KI914" s="271"/>
      <c r="KJ914" s="245"/>
      <c r="KK914" s="271"/>
      <c r="KL914" s="271"/>
      <c r="KM914" s="245"/>
      <c r="KN914" s="271"/>
      <c r="KO914" s="271"/>
      <c r="KP914" s="245"/>
      <c r="KQ914" s="271"/>
      <c r="KR914" s="271"/>
      <c r="KS914" s="245"/>
      <c r="KT914" s="271"/>
      <c r="KU914" s="271"/>
      <c r="KV914" s="245"/>
      <c r="KW914" s="271"/>
      <c r="KX914" s="271"/>
      <c r="KY914" s="245"/>
      <c r="KZ914" s="271"/>
      <c r="LA914" s="271"/>
      <c r="LB914" s="245"/>
      <c r="LC914" s="271"/>
      <c r="LD914" s="271"/>
      <c r="LE914" s="245"/>
      <c r="LF914" s="271"/>
      <c r="LG914" s="271"/>
      <c r="LH914" s="245"/>
      <c r="LI914" s="271"/>
      <c r="LJ914" s="271"/>
      <c r="LK914" s="245"/>
      <c r="LL914" s="271"/>
      <c r="LM914" s="271"/>
      <c r="LN914" s="245"/>
      <c r="LO914" s="271"/>
      <c r="LP914" s="271"/>
      <c r="LQ914" s="245"/>
      <c r="LR914" s="271"/>
      <c r="LS914" s="271"/>
      <c r="LT914" s="245"/>
      <c r="LU914" s="271"/>
      <c r="LV914" s="271"/>
      <c r="LW914" s="245"/>
      <c r="LX914" s="271"/>
      <c r="LY914" s="271"/>
      <c r="LZ914" s="245"/>
      <c r="MA914" s="271"/>
      <c r="MB914" s="271"/>
      <c r="MC914" s="245"/>
      <c r="MD914" s="271"/>
      <c r="ME914" s="271"/>
      <c r="MF914" s="245"/>
      <c r="MG914" s="271"/>
      <c r="MH914" s="271"/>
      <c r="MI914" s="245"/>
      <c r="MJ914" s="271"/>
      <c r="MK914" s="271"/>
      <c r="ML914" s="245"/>
      <c r="MM914" s="271"/>
      <c r="MN914" s="271"/>
      <c r="MO914" s="245"/>
      <c r="MP914" s="271"/>
      <c r="MQ914" s="271"/>
      <c r="MR914" s="245"/>
      <c r="MS914" s="271"/>
      <c r="MT914" s="271"/>
      <c r="MU914" s="245"/>
      <c r="MV914" s="271"/>
      <c r="MW914" s="271"/>
      <c r="MX914" s="245"/>
      <c r="MY914" s="271"/>
      <c r="MZ914" s="271"/>
      <c r="NA914" s="245"/>
      <c r="NB914" s="271"/>
      <c r="NC914" s="271"/>
      <c r="ND914" s="245"/>
      <c r="NE914" s="271"/>
      <c r="NF914" s="271"/>
      <c r="NG914" s="245"/>
      <c r="NH914" s="271"/>
      <c r="NI914" s="271"/>
      <c r="NJ914" s="245"/>
      <c r="NK914" s="271"/>
      <c r="NL914" s="271"/>
      <c r="NM914" s="245"/>
      <c r="NN914" s="271"/>
      <c r="NO914" s="271"/>
      <c r="NP914" s="245"/>
      <c r="NQ914" s="271"/>
      <c r="NR914" s="271"/>
      <c r="NS914" s="245"/>
      <c r="NT914" s="271"/>
      <c r="NU914" s="271"/>
      <c r="NV914" s="245"/>
      <c r="NW914" s="271"/>
      <c r="NX914" s="271"/>
      <c r="NY914" s="245"/>
      <c r="NZ914" s="271"/>
      <c r="OA914" s="271"/>
      <c r="OB914" s="245"/>
      <c r="OC914" s="271"/>
      <c r="OD914" s="271"/>
      <c r="OE914" s="245"/>
      <c r="OF914" s="271"/>
      <c r="OG914" s="271"/>
      <c r="OH914" s="245"/>
      <c r="OI914" s="271"/>
      <c r="OJ914" s="271"/>
      <c r="OK914" s="245"/>
      <c r="OL914" s="271"/>
      <c r="OM914" s="271"/>
      <c r="ON914" s="245"/>
      <c r="OO914" s="271"/>
      <c r="OP914" s="271"/>
      <c r="OQ914" s="245"/>
      <c r="OR914" s="271"/>
      <c r="OS914" s="271"/>
      <c r="OT914" s="245"/>
      <c r="OU914" s="271"/>
      <c r="OV914" s="271"/>
      <c r="OW914" s="245"/>
      <c r="OX914" s="271"/>
      <c r="OY914" s="271"/>
      <c r="OZ914" s="245"/>
      <c r="PA914" s="271"/>
      <c r="PB914" s="271"/>
      <c r="PC914" s="245"/>
      <c r="PD914" s="271"/>
      <c r="PE914" s="271"/>
      <c r="PF914" s="245"/>
      <c r="PG914" s="271"/>
      <c r="PH914" s="271"/>
      <c r="PI914" s="245"/>
      <c r="PJ914" s="271"/>
      <c r="PK914" s="271"/>
      <c r="PL914" s="245"/>
      <c r="PM914" s="271"/>
      <c r="PN914" s="271"/>
      <c r="PO914" s="245"/>
      <c r="PP914" s="271"/>
      <c r="PQ914" s="271"/>
      <c r="PR914" s="245"/>
      <c r="PS914" s="271"/>
      <c r="PT914" s="271"/>
      <c r="PU914" s="245"/>
      <c r="PV914" s="271"/>
      <c r="PW914" s="271"/>
      <c r="PX914" s="245"/>
      <c r="PY914" s="271"/>
      <c r="PZ914" s="271"/>
      <c r="QA914" s="245"/>
      <c r="QB914" s="271"/>
      <c r="QC914" s="271"/>
      <c r="QD914" s="245"/>
      <c r="QE914" s="271"/>
      <c r="QF914" s="271"/>
      <c r="QG914" s="245"/>
      <c r="QH914" s="271"/>
      <c r="QI914" s="271"/>
      <c r="QJ914" s="245"/>
      <c r="QK914" s="271"/>
      <c r="QL914" s="271"/>
      <c r="QM914" s="245"/>
      <c r="QN914" s="271"/>
      <c r="QO914" s="271"/>
      <c r="QP914" s="245"/>
      <c r="QQ914" s="271"/>
      <c r="QR914" s="271"/>
      <c r="QS914" s="245"/>
      <c r="QT914" s="271"/>
      <c r="QU914" s="271"/>
      <c r="QV914" s="245"/>
      <c r="QW914" s="271"/>
      <c r="QX914" s="271"/>
      <c r="QY914" s="245"/>
      <c r="QZ914" s="271"/>
      <c r="RA914" s="271"/>
      <c r="RB914" s="245"/>
      <c r="RC914" s="271"/>
      <c r="RD914" s="271"/>
      <c r="RE914" s="245"/>
      <c r="RF914" s="271"/>
    </row>
    <row r="915" spans="5:474" x14ac:dyDescent="0.25">
      <c r="E915" s="280"/>
      <c r="F915" s="238"/>
      <c r="G915" s="238"/>
      <c r="H915" s="262"/>
      <c r="I915" s="262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0"/>
      <c r="F916" s="238"/>
      <c r="G916" s="238"/>
      <c r="H916" s="262"/>
      <c r="I916" s="262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0"/>
      <c r="F917" s="238"/>
      <c r="G917" s="238"/>
      <c r="H917" s="262"/>
      <c r="I917" s="262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79"/>
      <c r="F918" s="238"/>
      <c r="G918" s="238"/>
      <c r="H918" s="262"/>
      <c r="I918" s="262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0"/>
      <c r="F919" s="238"/>
      <c r="G919" s="238"/>
      <c r="H919" s="262"/>
      <c r="I919" s="262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0"/>
      <c r="F920" s="227"/>
      <c r="G920" s="227"/>
      <c r="H920" s="262"/>
      <c r="I920" s="262"/>
      <c r="J920" s="227"/>
      <c r="K920" s="238"/>
      <c r="L920" s="227"/>
      <c r="M920" s="227"/>
      <c r="N920" s="238"/>
      <c r="O920" s="227"/>
      <c r="P920" s="227"/>
      <c r="Q920" s="238"/>
      <c r="R920" s="227"/>
      <c r="S920" s="227"/>
      <c r="T920" s="238"/>
      <c r="U920" s="227"/>
      <c r="V920" s="227"/>
      <c r="W920" s="238"/>
      <c r="X920" s="227"/>
      <c r="Y920" s="227"/>
      <c r="Z920" s="238"/>
      <c r="AA920" s="227"/>
      <c r="AB920" s="227"/>
      <c r="AC920" s="238"/>
      <c r="AD920" s="227"/>
      <c r="AE920" s="227"/>
      <c r="AF920" s="238"/>
      <c r="AG920" s="227"/>
      <c r="AH920" s="227"/>
      <c r="AI920" s="238"/>
      <c r="AJ920" s="227"/>
      <c r="AK920" s="227"/>
      <c r="AL920" s="238"/>
      <c r="AM920" s="227"/>
      <c r="AN920" s="227"/>
      <c r="AO920" s="238"/>
      <c r="AP920" s="227"/>
      <c r="AQ920" s="227"/>
      <c r="AR920" s="238"/>
      <c r="AS920" s="227"/>
      <c r="AT920" s="227"/>
      <c r="AU920" s="238"/>
      <c r="AV920" s="227"/>
      <c r="AW920" s="227"/>
      <c r="AX920" s="238"/>
      <c r="AY920" s="227"/>
      <c r="AZ920" s="227"/>
      <c r="BA920" s="238"/>
      <c r="BB920" s="227"/>
      <c r="BC920" s="227"/>
      <c r="BD920" s="238"/>
      <c r="BE920" s="227"/>
      <c r="BF920" s="227"/>
      <c r="BG920" s="238"/>
      <c r="BH920" s="227"/>
      <c r="BI920" s="227"/>
      <c r="BJ920" s="238"/>
      <c r="BK920" s="227"/>
      <c r="BL920" s="227"/>
      <c r="BM920" s="238"/>
      <c r="BN920" s="227"/>
      <c r="BO920" s="227"/>
      <c r="BP920" s="238"/>
      <c r="BQ920" s="227"/>
      <c r="BR920" s="227"/>
      <c r="BS920" s="238"/>
      <c r="BT920" s="227"/>
      <c r="BU920" s="227"/>
      <c r="BV920" s="238"/>
      <c r="BW920" s="227"/>
      <c r="BX920" s="227"/>
      <c r="BY920" s="238"/>
      <c r="BZ920" s="227"/>
      <c r="CA920" s="227"/>
      <c r="CB920" s="238"/>
      <c r="CC920" s="227"/>
      <c r="CD920" s="227"/>
      <c r="CE920" s="238"/>
      <c r="CF920" s="227"/>
      <c r="CG920" s="227"/>
      <c r="CH920" s="238"/>
      <c r="CI920" s="227"/>
      <c r="CJ920" s="227"/>
      <c r="CK920" s="238"/>
      <c r="CL920" s="227"/>
      <c r="CM920" s="227"/>
      <c r="CN920" s="238"/>
      <c r="CO920" s="227"/>
      <c r="CP920" s="227"/>
      <c r="CQ920" s="238"/>
      <c r="CR920" s="227"/>
      <c r="CS920" s="227"/>
      <c r="CT920" s="238"/>
      <c r="CU920" s="227"/>
      <c r="CV920" s="227"/>
      <c r="CW920" s="238"/>
      <c r="CX920" s="227"/>
      <c r="CY920" s="227"/>
      <c r="CZ920" s="238"/>
      <c r="DA920" s="227"/>
      <c r="DB920" s="227"/>
      <c r="DC920" s="238"/>
      <c r="DD920" s="227"/>
      <c r="DE920" s="227"/>
      <c r="DF920" s="238"/>
      <c r="DG920" s="227"/>
      <c r="DH920" s="227"/>
      <c r="DI920" s="238"/>
      <c r="DJ920" s="227"/>
      <c r="DK920" s="227"/>
      <c r="DL920" s="238"/>
      <c r="DM920" s="227"/>
      <c r="DN920" s="227"/>
      <c r="DO920" s="238"/>
      <c r="DP920" s="227"/>
      <c r="DQ920" s="227"/>
      <c r="DR920" s="238"/>
      <c r="DS920" s="227"/>
      <c r="DT920" s="227"/>
      <c r="DU920" s="238"/>
      <c r="DV920" s="271"/>
      <c r="DW920" s="271"/>
      <c r="DX920" s="245"/>
      <c r="DY920" s="271"/>
      <c r="DZ920" s="271"/>
      <c r="EA920" s="245"/>
      <c r="EB920" s="271"/>
      <c r="EC920" s="271"/>
      <c r="ED920" s="245"/>
      <c r="EE920" s="271"/>
      <c r="EF920" s="271"/>
      <c r="EG920" s="245"/>
      <c r="EH920" s="271"/>
      <c r="EI920" s="271"/>
      <c r="EJ920" s="245"/>
      <c r="EK920" s="271"/>
      <c r="EL920" s="271"/>
      <c r="EM920" s="245"/>
      <c r="EN920" s="271"/>
      <c r="EO920" s="271"/>
      <c r="EP920" s="245"/>
      <c r="EQ920" s="271"/>
      <c r="ER920" s="271"/>
      <c r="ES920" s="245"/>
      <c r="ET920" s="271"/>
      <c r="EU920" s="271"/>
      <c r="EV920" s="245"/>
      <c r="EW920" s="271"/>
      <c r="EX920" s="271"/>
      <c r="EY920" s="245"/>
      <c r="EZ920" s="271"/>
      <c r="FA920" s="271"/>
      <c r="FB920" s="245"/>
      <c r="FC920" s="271"/>
      <c r="FD920" s="271"/>
      <c r="FE920" s="245"/>
      <c r="FF920" s="271"/>
      <c r="FG920" s="271"/>
      <c r="FH920" s="245"/>
      <c r="FI920" s="271"/>
      <c r="FJ920" s="271"/>
      <c r="FK920" s="245"/>
      <c r="FL920" s="271"/>
      <c r="FM920" s="271"/>
      <c r="FN920" s="245"/>
      <c r="FO920" s="271"/>
      <c r="FP920" s="271"/>
      <c r="FQ920" s="245"/>
      <c r="FR920" s="271"/>
      <c r="FS920" s="271"/>
      <c r="FT920" s="245"/>
      <c r="FU920" s="271"/>
      <c r="FV920" s="271"/>
      <c r="FW920" s="245"/>
      <c r="FX920" s="271"/>
      <c r="FY920" s="271"/>
      <c r="FZ920" s="245"/>
      <c r="GA920" s="271"/>
      <c r="GB920" s="271"/>
      <c r="GC920" s="245"/>
      <c r="GD920" s="271"/>
      <c r="GE920" s="271"/>
      <c r="GF920" s="245"/>
      <c r="GG920" s="271"/>
      <c r="GH920" s="271"/>
      <c r="GI920" s="245"/>
      <c r="GJ920" s="271"/>
      <c r="GK920" s="271"/>
      <c r="GL920" s="245"/>
      <c r="GM920" s="271"/>
      <c r="GN920" s="271"/>
      <c r="GO920" s="245"/>
      <c r="GP920" s="271"/>
      <c r="GQ920" s="271"/>
      <c r="GR920" s="245"/>
      <c r="GS920" s="271"/>
      <c r="GT920" s="271"/>
      <c r="GU920" s="245"/>
      <c r="GV920" s="271"/>
      <c r="GW920" s="271"/>
      <c r="GX920" s="245"/>
      <c r="GY920" s="271"/>
      <c r="GZ920" s="271"/>
      <c r="HA920" s="245"/>
      <c r="HB920" s="271"/>
      <c r="HC920" s="271"/>
      <c r="HD920" s="245"/>
      <c r="HE920" s="271"/>
      <c r="HF920" s="271"/>
      <c r="HG920" s="245"/>
      <c r="HH920" s="271"/>
      <c r="HI920" s="271"/>
      <c r="HJ920" s="245"/>
      <c r="HK920" s="271"/>
      <c r="HL920" s="271"/>
      <c r="HM920" s="245"/>
      <c r="HN920" s="271"/>
      <c r="HO920" s="271"/>
      <c r="HP920" s="245"/>
      <c r="HQ920" s="271"/>
      <c r="HR920" s="271"/>
      <c r="HS920" s="245"/>
      <c r="HT920" s="271"/>
      <c r="HU920" s="271"/>
      <c r="HV920" s="245"/>
      <c r="HW920" s="271"/>
      <c r="HX920" s="271"/>
      <c r="HY920" s="245"/>
      <c r="HZ920" s="271"/>
      <c r="IA920" s="271"/>
      <c r="IB920" s="245"/>
      <c r="IC920" s="271"/>
      <c r="ID920" s="271"/>
      <c r="IE920" s="245"/>
      <c r="IF920" s="271"/>
      <c r="IG920" s="271"/>
      <c r="IH920" s="245"/>
      <c r="II920" s="271"/>
      <c r="IJ920" s="271"/>
      <c r="IK920" s="245"/>
      <c r="IL920" s="271"/>
      <c r="IM920" s="271"/>
      <c r="IN920" s="245"/>
      <c r="IO920" s="271"/>
      <c r="IP920" s="271"/>
      <c r="IQ920" s="245"/>
      <c r="IR920" s="271"/>
      <c r="IS920" s="271"/>
      <c r="IT920" s="245"/>
      <c r="IU920" s="271"/>
      <c r="IV920" s="271"/>
      <c r="IW920" s="245"/>
      <c r="IX920" s="271"/>
      <c r="IY920" s="271"/>
      <c r="IZ920" s="245"/>
      <c r="JA920" s="271"/>
      <c r="JB920" s="271"/>
      <c r="JC920" s="245"/>
      <c r="JD920" s="271"/>
      <c r="JE920" s="271"/>
      <c r="JF920" s="245"/>
      <c r="JG920" s="271"/>
      <c r="JH920" s="271"/>
      <c r="JI920" s="245"/>
      <c r="JJ920" s="271"/>
      <c r="JK920" s="271"/>
      <c r="JL920" s="245"/>
      <c r="JM920" s="271"/>
      <c r="JN920" s="271"/>
      <c r="JO920" s="245"/>
      <c r="JP920" s="271"/>
      <c r="JQ920" s="271"/>
      <c r="JR920" s="245"/>
      <c r="JS920" s="271"/>
      <c r="JT920" s="271"/>
      <c r="JU920" s="245"/>
      <c r="JV920" s="271"/>
      <c r="JW920" s="271"/>
      <c r="JX920" s="245"/>
      <c r="JY920" s="271"/>
      <c r="JZ920" s="271"/>
      <c r="KA920" s="245"/>
      <c r="KB920" s="271"/>
      <c r="KC920" s="271"/>
      <c r="KD920" s="245"/>
      <c r="KE920" s="271"/>
      <c r="KF920" s="271"/>
      <c r="KG920" s="245"/>
      <c r="KH920" s="271"/>
      <c r="KI920" s="271"/>
      <c r="KJ920" s="245"/>
      <c r="KK920" s="271"/>
      <c r="KL920" s="271"/>
      <c r="KM920" s="245"/>
      <c r="KN920" s="271"/>
      <c r="KO920" s="271"/>
      <c r="KP920" s="245"/>
      <c r="KQ920" s="271"/>
      <c r="KR920" s="271"/>
      <c r="KS920" s="245"/>
      <c r="KT920" s="271"/>
      <c r="KU920" s="271"/>
      <c r="KV920" s="245"/>
      <c r="KW920" s="271"/>
      <c r="KX920" s="271"/>
      <c r="KY920" s="245"/>
      <c r="KZ920" s="271"/>
      <c r="LA920" s="271"/>
      <c r="LB920" s="245"/>
      <c r="LC920" s="271"/>
      <c r="LD920" s="271"/>
      <c r="LE920" s="245"/>
      <c r="LF920" s="271"/>
      <c r="LG920" s="271"/>
      <c r="LH920" s="245"/>
      <c r="LI920" s="271"/>
      <c r="LJ920" s="271"/>
      <c r="LK920" s="245"/>
      <c r="LL920" s="271"/>
      <c r="LM920" s="271"/>
      <c r="LN920" s="245"/>
      <c r="LO920" s="271"/>
      <c r="LP920" s="271"/>
      <c r="LQ920" s="245"/>
      <c r="LR920" s="271"/>
      <c r="LS920" s="271"/>
      <c r="LT920" s="245"/>
      <c r="LU920" s="271"/>
      <c r="LV920" s="271"/>
      <c r="LW920" s="245"/>
      <c r="LX920" s="271"/>
      <c r="LY920" s="271"/>
      <c r="LZ920" s="245"/>
      <c r="MA920" s="271"/>
      <c r="MB920" s="271"/>
      <c r="MC920" s="245"/>
      <c r="MD920" s="271"/>
      <c r="ME920" s="271"/>
      <c r="MF920" s="245"/>
      <c r="MG920" s="271"/>
      <c r="MH920" s="271"/>
      <c r="MI920" s="245"/>
      <c r="MJ920" s="271"/>
      <c r="MK920" s="271"/>
      <c r="ML920" s="245"/>
      <c r="MM920" s="271"/>
      <c r="MN920" s="271"/>
      <c r="MO920" s="245"/>
      <c r="MP920" s="271"/>
      <c r="MQ920" s="271"/>
      <c r="MR920" s="245"/>
      <c r="MS920" s="271"/>
      <c r="MT920" s="271"/>
      <c r="MU920" s="245"/>
      <c r="MV920" s="271"/>
      <c r="MW920" s="271"/>
      <c r="MX920" s="245"/>
      <c r="MY920" s="271"/>
      <c r="MZ920" s="271"/>
      <c r="NA920" s="245"/>
      <c r="NB920" s="271"/>
      <c r="NC920" s="271"/>
      <c r="ND920" s="245"/>
      <c r="NE920" s="271"/>
      <c r="NF920" s="271"/>
      <c r="NG920" s="245"/>
      <c r="NH920" s="271"/>
      <c r="NI920" s="271"/>
      <c r="NJ920" s="245"/>
      <c r="NK920" s="271"/>
      <c r="NL920" s="271"/>
      <c r="NM920" s="245"/>
      <c r="NN920" s="271"/>
      <c r="NO920" s="271"/>
      <c r="NP920" s="245"/>
      <c r="NQ920" s="271"/>
      <c r="NR920" s="271"/>
      <c r="NS920" s="245"/>
      <c r="NT920" s="271"/>
      <c r="NU920" s="271"/>
      <c r="NV920" s="245"/>
      <c r="NW920" s="271"/>
      <c r="NX920" s="271"/>
      <c r="NY920" s="245"/>
      <c r="NZ920" s="271"/>
      <c r="OA920" s="271"/>
      <c r="OB920" s="245"/>
      <c r="OC920" s="271"/>
      <c r="OD920" s="271"/>
      <c r="OE920" s="245"/>
      <c r="OF920" s="271"/>
      <c r="OG920" s="271"/>
      <c r="OH920" s="245"/>
      <c r="OI920" s="271"/>
      <c r="OJ920" s="271"/>
      <c r="OK920" s="245"/>
      <c r="OL920" s="271"/>
      <c r="OM920" s="271"/>
      <c r="ON920" s="245"/>
      <c r="OO920" s="271"/>
      <c r="OP920" s="271"/>
      <c r="OQ920" s="245"/>
      <c r="OR920" s="271"/>
      <c r="OS920" s="271"/>
      <c r="OT920" s="245"/>
      <c r="OU920" s="271"/>
      <c r="OV920" s="271"/>
      <c r="OW920" s="245"/>
      <c r="OX920" s="271"/>
      <c r="OY920" s="271"/>
      <c r="OZ920" s="245"/>
      <c r="PA920" s="271"/>
      <c r="PB920" s="271"/>
      <c r="PC920" s="245"/>
      <c r="PD920" s="271"/>
      <c r="PE920" s="271"/>
      <c r="PF920" s="245"/>
      <c r="PG920" s="271"/>
      <c r="PH920" s="271"/>
      <c r="PI920" s="245"/>
      <c r="PJ920" s="271"/>
      <c r="PK920" s="271"/>
      <c r="PL920" s="245"/>
      <c r="PM920" s="271"/>
      <c r="PN920" s="271"/>
      <c r="PO920" s="245"/>
      <c r="PP920" s="271"/>
      <c r="PQ920" s="271"/>
      <c r="PR920" s="245"/>
      <c r="PS920" s="271"/>
      <c r="PT920" s="271"/>
      <c r="PU920" s="245"/>
      <c r="PV920" s="271"/>
      <c r="PW920" s="271"/>
      <c r="PX920" s="245"/>
      <c r="PY920" s="271"/>
      <c r="PZ920" s="271"/>
      <c r="QA920" s="245"/>
      <c r="QB920" s="271"/>
      <c r="QC920" s="271"/>
      <c r="QD920" s="245"/>
      <c r="QE920" s="271"/>
      <c r="QF920" s="271"/>
      <c r="QG920" s="245"/>
      <c r="QH920" s="271"/>
      <c r="QI920" s="271"/>
      <c r="QJ920" s="245"/>
      <c r="QK920" s="271"/>
      <c r="QL920" s="271"/>
      <c r="QM920" s="245"/>
      <c r="QN920" s="271"/>
      <c r="QO920" s="271"/>
      <c r="QP920" s="245"/>
      <c r="QQ920" s="271"/>
      <c r="QR920" s="271"/>
      <c r="QS920" s="245"/>
      <c r="QT920" s="271"/>
      <c r="QU920" s="271"/>
      <c r="QV920" s="245"/>
      <c r="QW920" s="271"/>
      <c r="QX920" s="271"/>
      <c r="QY920" s="245"/>
      <c r="QZ920" s="271"/>
      <c r="RA920" s="271"/>
      <c r="RB920" s="245"/>
      <c r="RC920" s="271"/>
      <c r="RD920" s="271"/>
      <c r="RE920" s="245"/>
      <c r="RF920" s="271"/>
    </row>
    <row r="921" spans="5:474" x14ac:dyDescent="0.25">
      <c r="E921" s="279"/>
      <c r="F921" s="238"/>
      <c r="G921" s="238"/>
      <c r="H921" s="262"/>
      <c r="I921" s="262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0"/>
      <c r="F922" s="238"/>
      <c r="G922" s="238"/>
      <c r="H922" s="262"/>
      <c r="I922" s="262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0"/>
      <c r="F923" s="238"/>
      <c r="G923" s="238"/>
      <c r="H923" s="262"/>
      <c r="I923" s="262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0"/>
      <c r="F924" s="238"/>
      <c r="G924" s="238"/>
      <c r="H924" s="262"/>
      <c r="I924" s="262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79"/>
      <c r="F925" s="238"/>
      <c r="G925" s="238"/>
      <c r="H925" s="262"/>
      <c r="I925" s="262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0"/>
      <c r="F926" s="238"/>
      <c r="G926" s="238"/>
      <c r="H926" s="262"/>
      <c r="I926" s="262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0"/>
      <c r="F927" s="238"/>
      <c r="G927" s="238"/>
      <c r="H927" s="262"/>
      <c r="I927" s="262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79"/>
      <c r="F928" s="238"/>
      <c r="G928" s="238"/>
      <c r="H928" s="262"/>
      <c r="I928" s="262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0"/>
      <c r="F929" s="238"/>
      <c r="G929" s="238"/>
      <c r="H929" s="262"/>
      <c r="I929" s="262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0"/>
      <c r="F930" s="238"/>
      <c r="G930" s="238"/>
      <c r="H930" s="262"/>
      <c r="I930" s="262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79"/>
      <c r="F931" s="238"/>
      <c r="G931" s="238"/>
      <c r="H931" s="262"/>
      <c r="I931" s="262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0"/>
      <c r="F932" s="238"/>
      <c r="G932" s="238"/>
      <c r="H932" s="262"/>
      <c r="I932" s="262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0"/>
      <c r="F933" s="238"/>
      <c r="G933" s="238"/>
      <c r="H933" s="262"/>
      <c r="I933" s="262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0"/>
      <c r="F934" s="238"/>
      <c r="G934" s="238"/>
      <c r="H934" s="262"/>
      <c r="I934" s="262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79"/>
      <c r="F935" s="238"/>
      <c r="G935" s="238"/>
      <c r="H935" s="262"/>
      <c r="I935" s="262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0"/>
      <c r="F936" s="238"/>
      <c r="G936" s="238"/>
      <c r="H936" s="262"/>
      <c r="I936" s="262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0"/>
      <c r="F937" s="238"/>
      <c r="G937" s="238"/>
      <c r="H937" s="262"/>
      <c r="I937" s="262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0"/>
      <c r="F938" s="238"/>
      <c r="G938" s="238"/>
      <c r="H938" s="262"/>
      <c r="I938" s="262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0"/>
      <c r="F939" s="238"/>
      <c r="G939" s="238"/>
      <c r="H939" s="262"/>
      <c r="I939" s="262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  <c r="U939" s="238"/>
      <c r="V939" s="238"/>
      <c r="W939" s="238"/>
      <c r="X939" s="238"/>
      <c r="Y939" s="238"/>
      <c r="Z939" s="238"/>
      <c r="AA939" s="238"/>
      <c r="AB939" s="238"/>
      <c r="AC939" s="238"/>
      <c r="AD939" s="238"/>
      <c r="AE939" s="238"/>
      <c r="AF939" s="238"/>
      <c r="AG939" s="238"/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0"/>
      <c r="F940" s="238"/>
      <c r="G940" s="238"/>
      <c r="H940" s="262"/>
      <c r="I940" s="262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  <c r="U940" s="238"/>
      <c r="V940" s="238"/>
      <c r="W940" s="238"/>
      <c r="X940" s="238"/>
      <c r="Y940" s="238"/>
      <c r="Z940" s="238"/>
      <c r="AA940" s="238"/>
      <c r="AB940" s="238"/>
      <c r="AC940" s="238"/>
      <c r="AD940" s="238"/>
      <c r="AE940" s="238"/>
      <c r="AF940" s="238"/>
      <c r="AG940" s="238"/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1"/>
      <c r="F941" s="238"/>
      <c r="G941" s="238"/>
      <c r="H941" s="262"/>
      <c r="I941" s="262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  <c r="U941" s="238"/>
      <c r="V941" s="238"/>
      <c r="W941" s="238"/>
      <c r="X941" s="238"/>
      <c r="Y941" s="238"/>
      <c r="Z941" s="238"/>
      <c r="AA941" s="238"/>
      <c r="AB941" s="238"/>
      <c r="AC941" s="238"/>
      <c r="AD941" s="238"/>
      <c r="AE941" s="238"/>
      <c r="AF941" s="238"/>
      <c r="AG941" s="238"/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0"/>
      <c r="F942" s="238"/>
      <c r="G942" s="238"/>
      <c r="H942" s="262"/>
      <c r="I942" s="262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  <c r="AA942" s="238"/>
      <c r="AB942" s="238"/>
      <c r="AC942" s="238"/>
      <c r="AD942" s="238"/>
      <c r="AE942" s="238"/>
      <c r="AF942" s="238"/>
      <c r="AG942" s="238"/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79"/>
      <c r="F943" s="227"/>
      <c r="G943" s="227"/>
      <c r="H943" s="262"/>
      <c r="I943" s="262"/>
      <c r="J943" s="227"/>
      <c r="K943" s="238"/>
      <c r="L943" s="227"/>
      <c r="M943" s="227"/>
      <c r="N943" s="238"/>
      <c r="O943" s="227"/>
      <c r="P943" s="227"/>
      <c r="Q943" s="238"/>
      <c r="R943" s="227"/>
      <c r="S943" s="227"/>
      <c r="T943" s="238"/>
      <c r="U943" s="227"/>
      <c r="V943" s="227"/>
      <c r="W943" s="238"/>
      <c r="X943" s="227"/>
      <c r="Y943" s="227"/>
      <c r="Z943" s="238"/>
      <c r="AA943" s="227"/>
      <c r="AB943" s="227"/>
      <c r="AC943" s="238"/>
      <c r="AD943" s="227"/>
      <c r="AE943" s="227"/>
      <c r="AF943" s="238"/>
      <c r="AG943" s="227"/>
      <c r="AH943" s="227"/>
      <c r="AI943" s="238"/>
      <c r="AJ943" s="227"/>
      <c r="AK943" s="227"/>
      <c r="AL943" s="238"/>
      <c r="AM943" s="227"/>
      <c r="AN943" s="227"/>
      <c r="AO943" s="238"/>
      <c r="AP943" s="227"/>
      <c r="AQ943" s="227"/>
      <c r="AR943" s="238"/>
      <c r="AS943" s="227"/>
      <c r="AT943" s="227"/>
      <c r="AU943" s="238"/>
      <c r="AV943" s="227"/>
      <c r="AW943" s="227"/>
      <c r="AX943" s="238"/>
      <c r="AY943" s="227"/>
      <c r="AZ943" s="227"/>
      <c r="BA943" s="238"/>
      <c r="BB943" s="227"/>
      <c r="BC943" s="227"/>
      <c r="BD943" s="238"/>
      <c r="BE943" s="227"/>
      <c r="BF943" s="227"/>
      <c r="BG943" s="238"/>
      <c r="BH943" s="227"/>
      <c r="BI943" s="227"/>
      <c r="BJ943" s="238"/>
      <c r="BK943" s="227"/>
      <c r="BL943" s="227"/>
      <c r="BM943" s="238"/>
      <c r="BN943" s="227"/>
      <c r="BO943" s="227"/>
      <c r="BP943" s="238"/>
      <c r="BQ943" s="227"/>
      <c r="BR943" s="227"/>
      <c r="BS943" s="238"/>
      <c r="BT943" s="227"/>
      <c r="BU943" s="227"/>
      <c r="BV943" s="238"/>
      <c r="BW943" s="227"/>
      <c r="BX943" s="227"/>
      <c r="BY943" s="238"/>
      <c r="BZ943" s="227"/>
      <c r="CA943" s="227"/>
      <c r="CB943" s="238"/>
      <c r="CC943" s="227"/>
      <c r="CD943" s="227"/>
      <c r="CE943" s="238"/>
      <c r="CF943" s="227"/>
      <c r="CG943" s="227"/>
      <c r="CH943" s="238"/>
      <c r="CI943" s="227"/>
      <c r="CJ943" s="227"/>
      <c r="CK943" s="238"/>
      <c r="CL943" s="227"/>
      <c r="CM943" s="227"/>
      <c r="CN943" s="238"/>
      <c r="CO943" s="227"/>
      <c r="CP943" s="227"/>
      <c r="CQ943" s="238"/>
      <c r="CR943" s="227"/>
      <c r="CS943" s="227"/>
      <c r="CT943" s="238"/>
      <c r="CU943" s="227"/>
      <c r="CV943" s="227"/>
      <c r="CW943" s="238"/>
      <c r="CX943" s="227"/>
      <c r="CY943" s="227"/>
      <c r="CZ943" s="238"/>
      <c r="DA943" s="227"/>
      <c r="DB943" s="227"/>
      <c r="DC943" s="238"/>
      <c r="DD943" s="227"/>
      <c r="DE943" s="227"/>
      <c r="DF943" s="238"/>
      <c r="DG943" s="227"/>
      <c r="DH943" s="227"/>
      <c r="DI943" s="238"/>
      <c r="DJ943" s="227"/>
      <c r="DK943" s="227"/>
      <c r="DL943" s="238"/>
      <c r="DM943" s="227"/>
      <c r="DN943" s="227"/>
      <c r="DO943" s="238"/>
      <c r="DP943" s="227"/>
      <c r="DQ943" s="227"/>
      <c r="DR943" s="238"/>
      <c r="DS943" s="227"/>
      <c r="DT943" s="227"/>
      <c r="DU943" s="238"/>
      <c r="DV943" s="271"/>
      <c r="DW943" s="271"/>
      <c r="DX943" s="245"/>
      <c r="DY943" s="271"/>
      <c r="DZ943" s="271"/>
      <c r="EA943" s="245"/>
      <c r="EB943" s="271"/>
      <c r="EC943" s="271"/>
      <c r="ED943" s="245"/>
      <c r="EE943" s="271"/>
      <c r="EF943" s="271"/>
      <c r="EG943" s="245"/>
      <c r="EH943" s="271"/>
      <c r="EI943" s="271"/>
      <c r="EJ943" s="245"/>
      <c r="EK943" s="271"/>
      <c r="EL943" s="271"/>
      <c r="EM943" s="245"/>
      <c r="EN943" s="271"/>
      <c r="EO943" s="271"/>
      <c r="EP943" s="245"/>
      <c r="EQ943" s="271"/>
      <c r="ER943" s="271"/>
      <c r="ES943" s="245"/>
      <c r="ET943" s="271"/>
      <c r="EU943" s="271"/>
      <c r="EV943" s="245"/>
      <c r="EW943" s="271"/>
      <c r="EX943" s="271"/>
      <c r="EY943" s="245"/>
      <c r="EZ943" s="271"/>
      <c r="FA943" s="271"/>
      <c r="FB943" s="245"/>
      <c r="FC943" s="271"/>
      <c r="FD943" s="271"/>
      <c r="FE943" s="245"/>
      <c r="FF943" s="271"/>
      <c r="FG943" s="271"/>
      <c r="FH943" s="245"/>
      <c r="FI943" s="271"/>
      <c r="FJ943" s="271"/>
      <c r="FK943" s="245"/>
      <c r="FL943" s="271"/>
      <c r="FM943" s="271"/>
      <c r="FN943" s="245"/>
      <c r="FO943" s="271"/>
      <c r="FP943" s="271"/>
      <c r="FQ943" s="245"/>
      <c r="FR943" s="271"/>
      <c r="FS943" s="271"/>
      <c r="FT943" s="245"/>
      <c r="FU943" s="271"/>
      <c r="FV943" s="271"/>
      <c r="FW943" s="245"/>
      <c r="FX943" s="271"/>
      <c r="FY943" s="271"/>
      <c r="FZ943" s="245"/>
      <c r="GA943" s="271"/>
      <c r="GB943" s="271"/>
      <c r="GC943" s="245"/>
      <c r="GD943" s="271"/>
      <c r="GE943" s="271"/>
      <c r="GF943" s="245"/>
      <c r="GG943" s="271"/>
      <c r="GH943" s="271"/>
      <c r="GI943" s="245"/>
      <c r="GJ943" s="271"/>
      <c r="GK943" s="271"/>
      <c r="GL943" s="245"/>
      <c r="GM943" s="271"/>
      <c r="GN943" s="271"/>
      <c r="GO943" s="245"/>
      <c r="GP943" s="271"/>
      <c r="GQ943" s="271"/>
      <c r="GR943" s="245"/>
      <c r="GS943" s="271"/>
      <c r="GT943" s="271"/>
      <c r="GU943" s="245"/>
      <c r="GV943" s="271"/>
      <c r="GW943" s="271"/>
      <c r="GX943" s="245"/>
      <c r="GY943" s="271"/>
      <c r="GZ943" s="271"/>
      <c r="HA943" s="245"/>
      <c r="HB943" s="271"/>
      <c r="HC943" s="271"/>
      <c r="HD943" s="245"/>
      <c r="HE943" s="271"/>
      <c r="HF943" s="271"/>
      <c r="HG943" s="245"/>
      <c r="HH943" s="271"/>
      <c r="HI943" s="271"/>
      <c r="HJ943" s="245"/>
      <c r="HK943" s="271"/>
      <c r="HL943" s="271"/>
      <c r="HM943" s="245"/>
      <c r="HN943" s="271"/>
      <c r="HO943" s="271"/>
      <c r="HP943" s="245"/>
      <c r="HQ943" s="271"/>
      <c r="HR943" s="271"/>
      <c r="HS943" s="245"/>
      <c r="HT943" s="271"/>
      <c r="HU943" s="271"/>
      <c r="HV943" s="245"/>
      <c r="HW943" s="271"/>
      <c r="HX943" s="271"/>
      <c r="HY943" s="245"/>
      <c r="HZ943" s="271"/>
      <c r="IA943" s="271"/>
      <c r="IB943" s="245"/>
      <c r="IC943" s="271"/>
      <c r="ID943" s="271"/>
      <c r="IE943" s="245"/>
      <c r="IF943" s="271"/>
      <c r="IG943" s="271"/>
      <c r="IH943" s="245"/>
      <c r="II943" s="271"/>
      <c r="IJ943" s="271"/>
      <c r="IK943" s="245"/>
      <c r="IL943" s="271"/>
      <c r="IM943" s="271"/>
      <c r="IN943" s="245"/>
      <c r="IO943" s="271"/>
      <c r="IP943" s="271"/>
      <c r="IQ943" s="245"/>
      <c r="IR943" s="271"/>
      <c r="IS943" s="271"/>
      <c r="IT943" s="245"/>
      <c r="IU943" s="271"/>
      <c r="IV943" s="271"/>
      <c r="IW943" s="245"/>
      <c r="IX943" s="271"/>
      <c r="IY943" s="271"/>
      <c r="IZ943" s="245"/>
      <c r="JA943" s="271"/>
      <c r="JB943" s="271"/>
      <c r="JC943" s="245"/>
      <c r="JD943" s="271"/>
      <c r="JE943" s="271"/>
      <c r="JF943" s="245"/>
      <c r="JG943" s="271"/>
      <c r="JH943" s="271"/>
      <c r="JI943" s="245"/>
      <c r="JJ943" s="271"/>
      <c r="JK943" s="271"/>
      <c r="JL943" s="245"/>
      <c r="JM943" s="271"/>
      <c r="JN943" s="271"/>
      <c r="JO943" s="245"/>
      <c r="JP943" s="271"/>
      <c r="JQ943" s="271"/>
      <c r="JR943" s="245"/>
      <c r="JS943" s="271"/>
      <c r="JT943" s="271"/>
      <c r="JU943" s="245"/>
      <c r="JV943" s="271"/>
      <c r="JW943" s="271"/>
      <c r="JX943" s="245"/>
      <c r="JY943" s="271"/>
      <c r="JZ943" s="271"/>
      <c r="KA943" s="245"/>
      <c r="KB943" s="271"/>
      <c r="KC943" s="271"/>
      <c r="KD943" s="245"/>
      <c r="KE943" s="271"/>
      <c r="KF943" s="271"/>
      <c r="KG943" s="245"/>
      <c r="KH943" s="271"/>
      <c r="KI943" s="271"/>
      <c r="KJ943" s="245"/>
      <c r="KK943" s="271"/>
      <c r="KL943" s="271"/>
      <c r="KM943" s="245"/>
      <c r="KN943" s="271"/>
      <c r="KO943" s="271"/>
      <c r="KP943" s="245"/>
      <c r="KQ943" s="271"/>
      <c r="KR943" s="271"/>
      <c r="KS943" s="245"/>
      <c r="KT943" s="271"/>
      <c r="KU943" s="271"/>
      <c r="KV943" s="245"/>
      <c r="KW943" s="271"/>
      <c r="KX943" s="271"/>
      <c r="KY943" s="245"/>
      <c r="KZ943" s="271"/>
      <c r="LA943" s="271"/>
      <c r="LB943" s="245"/>
      <c r="LC943" s="271"/>
      <c r="LD943" s="271"/>
      <c r="LE943" s="245"/>
      <c r="LF943" s="271"/>
      <c r="LG943" s="271"/>
      <c r="LH943" s="245"/>
      <c r="LI943" s="271"/>
      <c r="LJ943" s="271"/>
      <c r="LK943" s="245"/>
      <c r="LL943" s="271"/>
      <c r="LM943" s="271"/>
      <c r="LN943" s="245"/>
      <c r="LO943" s="271"/>
      <c r="LP943" s="271"/>
      <c r="LQ943" s="245"/>
      <c r="LR943" s="271"/>
      <c r="LS943" s="271"/>
      <c r="LT943" s="245"/>
      <c r="LU943" s="271"/>
      <c r="LV943" s="271"/>
      <c r="LW943" s="245"/>
      <c r="LX943" s="271"/>
      <c r="LY943" s="271"/>
      <c r="LZ943" s="245"/>
      <c r="MA943" s="271"/>
      <c r="MB943" s="271"/>
      <c r="MC943" s="245"/>
      <c r="MD943" s="271"/>
      <c r="ME943" s="271"/>
      <c r="MF943" s="245"/>
      <c r="MG943" s="271"/>
      <c r="MH943" s="271"/>
      <c r="MI943" s="245"/>
      <c r="MJ943" s="271"/>
      <c r="MK943" s="271"/>
      <c r="ML943" s="245"/>
      <c r="MM943" s="271"/>
      <c r="MN943" s="271"/>
      <c r="MO943" s="245"/>
      <c r="MP943" s="271"/>
      <c r="MQ943" s="271"/>
      <c r="MR943" s="245"/>
      <c r="MS943" s="271"/>
      <c r="MT943" s="271"/>
      <c r="MU943" s="245"/>
      <c r="MV943" s="271"/>
      <c r="MW943" s="271"/>
      <c r="MX943" s="245"/>
      <c r="MY943" s="271"/>
      <c r="MZ943" s="271"/>
      <c r="NA943" s="245"/>
      <c r="NB943" s="271"/>
      <c r="NC943" s="271"/>
      <c r="ND943" s="245"/>
      <c r="NE943" s="271"/>
      <c r="NF943" s="271"/>
      <c r="NG943" s="245"/>
      <c r="NH943" s="271"/>
      <c r="NI943" s="271"/>
      <c r="NJ943" s="245"/>
      <c r="NK943" s="271"/>
      <c r="NL943" s="271"/>
      <c r="NM943" s="245"/>
      <c r="NN943" s="271"/>
      <c r="NO943" s="271"/>
      <c r="NP943" s="245"/>
      <c r="NQ943" s="271"/>
      <c r="NR943" s="271"/>
      <c r="NS943" s="245"/>
      <c r="NT943" s="271"/>
      <c r="NU943" s="271"/>
      <c r="NV943" s="245"/>
      <c r="NW943" s="271"/>
      <c r="NX943" s="271"/>
      <c r="NY943" s="245"/>
      <c r="NZ943" s="271"/>
      <c r="OA943" s="271"/>
      <c r="OB943" s="245"/>
      <c r="OC943" s="271"/>
      <c r="OD943" s="271"/>
      <c r="OE943" s="245"/>
      <c r="OF943" s="271"/>
      <c r="OG943" s="271"/>
      <c r="OH943" s="245"/>
      <c r="OI943" s="271"/>
      <c r="OJ943" s="271"/>
      <c r="OK943" s="245"/>
      <c r="OL943" s="271"/>
      <c r="OM943" s="271"/>
      <c r="ON943" s="245"/>
      <c r="OO943" s="271"/>
      <c r="OP943" s="271"/>
      <c r="OQ943" s="245"/>
      <c r="OR943" s="271"/>
      <c r="OS943" s="271"/>
      <c r="OT943" s="245"/>
      <c r="OU943" s="271"/>
      <c r="OV943" s="271"/>
      <c r="OW943" s="245"/>
      <c r="OX943" s="271"/>
      <c r="OY943" s="271"/>
      <c r="OZ943" s="245"/>
      <c r="PA943" s="271"/>
      <c r="PB943" s="271"/>
      <c r="PC943" s="245"/>
      <c r="PD943" s="271"/>
      <c r="PE943" s="271"/>
      <c r="PF943" s="245"/>
      <c r="PG943" s="271"/>
      <c r="PH943" s="271"/>
      <c r="PI943" s="245"/>
      <c r="PJ943" s="271"/>
      <c r="PK943" s="271"/>
      <c r="PL943" s="245"/>
      <c r="PM943" s="271"/>
      <c r="PN943" s="271"/>
      <c r="PO943" s="245"/>
      <c r="PP943" s="271"/>
      <c r="PQ943" s="271"/>
      <c r="PR943" s="245"/>
      <c r="PS943" s="271"/>
      <c r="PT943" s="271"/>
      <c r="PU943" s="245"/>
      <c r="PV943" s="271"/>
      <c r="PW943" s="271"/>
      <c r="PX943" s="245"/>
      <c r="PY943" s="271"/>
      <c r="PZ943" s="271"/>
      <c r="QA943" s="245"/>
      <c r="QB943" s="271"/>
      <c r="QC943" s="271"/>
      <c r="QD943" s="245"/>
      <c r="QE943" s="271"/>
      <c r="QF943" s="271"/>
      <c r="QG943" s="245"/>
      <c r="QH943" s="271"/>
      <c r="QI943" s="271"/>
      <c r="QJ943" s="245"/>
      <c r="QK943" s="271"/>
      <c r="QL943" s="271"/>
      <c r="QM943" s="245"/>
      <c r="QN943" s="271"/>
      <c r="QO943" s="271"/>
      <c r="QP943" s="245"/>
      <c r="QQ943" s="271"/>
      <c r="QR943" s="271"/>
      <c r="QS943" s="245"/>
      <c r="QT943" s="271"/>
      <c r="QU943" s="271"/>
      <c r="QV943" s="245"/>
      <c r="QW943" s="271"/>
      <c r="QX943" s="271"/>
      <c r="QY943" s="245"/>
      <c r="QZ943" s="271"/>
      <c r="RA943" s="271"/>
      <c r="RB943" s="245"/>
      <c r="RC943" s="271"/>
      <c r="RD943" s="271"/>
      <c r="RE943" s="245"/>
      <c r="RF943" s="271"/>
    </row>
    <row r="944" spans="5:474" x14ac:dyDescent="0.25">
      <c r="E944" s="269"/>
      <c r="F944" s="238"/>
      <c r="G944" s="238"/>
      <c r="H944" s="262"/>
      <c r="I944" s="262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  <c r="U944" s="238"/>
      <c r="V944" s="238"/>
      <c r="W944" s="238"/>
      <c r="X944" s="238"/>
      <c r="Y944" s="238"/>
      <c r="Z944" s="238"/>
      <c r="AA944" s="238"/>
      <c r="AB944" s="238"/>
      <c r="AC944" s="238"/>
      <c r="AD944" s="238"/>
      <c r="AE944" s="238"/>
      <c r="AF944" s="238"/>
      <c r="AG944" s="238"/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0"/>
      <c r="F945" s="238"/>
      <c r="G945" s="238"/>
      <c r="H945" s="262"/>
      <c r="I945" s="262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  <c r="U945" s="238"/>
      <c r="V945" s="238"/>
      <c r="W945" s="238"/>
      <c r="X945" s="238"/>
      <c r="Y945" s="238"/>
      <c r="Z945" s="238"/>
      <c r="AA945" s="238"/>
      <c r="AB945" s="238"/>
      <c r="AC945" s="238"/>
      <c r="AD945" s="238"/>
      <c r="AE945" s="238"/>
      <c r="AF945" s="238"/>
      <c r="AG945" s="238"/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0"/>
      <c r="F946" s="238"/>
      <c r="G946" s="238"/>
      <c r="H946" s="262"/>
      <c r="I946" s="262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  <c r="U946" s="238"/>
      <c r="V946" s="238"/>
      <c r="W946" s="238"/>
      <c r="X946" s="238"/>
      <c r="Y946" s="238"/>
      <c r="Z946" s="238"/>
      <c r="AA946" s="238"/>
      <c r="AB946" s="238"/>
      <c r="AC946" s="238"/>
      <c r="AD946" s="238"/>
      <c r="AE946" s="238"/>
      <c r="AF946" s="238"/>
      <c r="AG946" s="238"/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0"/>
      <c r="F947" s="238"/>
      <c r="G947" s="238"/>
      <c r="H947" s="262"/>
      <c r="I947" s="262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  <c r="U947" s="238"/>
      <c r="V947" s="238"/>
      <c r="W947" s="238"/>
      <c r="X947" s="238"/>
      <c r="Y947" s="238"/>
      <c r="Z947" s="238"/>
      <c r="AA947" s="238"/>
      <c r="AB947" s="238"/>
      <c r="AC947" s="238"/>
      <c r="AD947" s="238"/>
      <c r="AE947" s="238"/>
      <c r="AF947" s="238"/>
      <c r="AG947" s="238"/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79"/>
      <c r="F948" s="227"/>
      <c r="G948" s="227"/>
      <c r="H948" s="262"/>
      <c r="I948" s="262"/>
      <c r="J948" s="227"/>
      <c r="K948" s="238"/>
      <c r="L948" s="227"/>
      <c r="M948" s="227"/>
      <c r="N948" s="238"/>
      <c r="O948" s="227"/>
      <c r="P948" s="227"/>
      <c r="Q948" s="238"/>
      <c r="R948" s="227"/>
      <c r="S948" s="227"/>
      <c r="T948" s="238"/>
      <c r="U948" s="227"/>
      <c r="V948" s="227"/>
      <c r="W948" s="238"/>
      <c r="X948" s="227"/>
      <c r="Y948" s="227"/>
      <c r="Z948" s="238"/>
      <c r="AA948" s="227"/>
      <c r="AB948" s="227"/>
      <c r="AC948" s="238"/>
      <c r="AD948" s="227"/>
      <c r="AE948" s="227"/>
      <c r="AF948" s="238"/>
      <c r="AG948" s="227"/>
      <c r="AH948" s="227"/>
      <c r="AI948" s="238"/>
      <c r="AJ948" s="227"/>
      <c r="AK948" s="227"/>
      <c r="AL948" s="238"/>
      <c r="AM948" s="227"/>
      <c r="AN948" s="227"/>
      <c r="AO948" s="238"/>
      <c r="AP948" s="227"/>
      <c r="AQ948" s="227"/>
      <c r="AR948" s="238"/>
      <c r="AS948" s="227"/>
      <c r="AT948" s="227"/>
      <c r="AU948" s="238"/>
      <c r="AV948" s="227"/>
      <c r="AW948" s="227"/>
      <c r="AX948" s="238"/>
      <c r="AY948" s="227"/>
      <c r="AZ948" s="227"/>
      <c r="BA948" s="238"/>
      <c r="BB948" s="227"/>
      <c r="BC948" s="227"/>
      <c r="BD948" s="238"/>
      <c r="BE948" s="227"/>
      <c r="BF948" s="227"/>
      <c r="BG948" s="238"/>
      <c r="BH948" s="227"/>
      <c r="BI948" s="227"/>
      <c r="BJ948" s="238"/>
      <c r="BK948" s="227"/>
      <c r="BL948" s="227"/>
      <c r="BM948" s="238"/>
      <c r="BN948" s="227"/>
      <c r="BO948" s="227"/>
      <c r="BP948" s="238"/>
      <c r="BQ948" s="227"/>
      <c r="BR948" s="227"/>
      <c r="BS948" s="238"/>
      <c r="BT948" s="227"/>
      <c r="BU948" s="227"/>
      <c r="BV948" s="238"/>
      <c r="BW948" s="227"/>
      <c r="BX948" s="227"/>
      <c r="BY948" s="238"/>
      <c r="BZ948" s="227"/>
      <c r="CA948" s="227"/>
      <c r="CB948" s="238"/>
      <c r="CC948" s="227"/>
      <c r="CD948" s="227"/>
      <c r="CE948" s="238"/>
      <c r="CF948" s="227"/>
      <c r="CG948" s="227"/>
      <c r="CH948" s="238"/>
      <c r="CI948" s="227"/>
      <c r="CJ948" s="227"/>
      <c r="CK948" s="238"/>
      <c r="CL948" s="227"/>
      <c r="CM948" s="227"/>
      <c r="CN948" s="238"/>
      <c r="CO948" s="227"/>
      <c r="CP948" s="227"/>
      <c r="CQ948" s="238"/>
      <c r="CR948" s="227"/>
      <c r="CS948" s="227"/>
      <c r="CT948" s="238"/>
      <c r="CU948" s="227"/>
      <c r="CV948" s="227"/>
      <c r="CW948" s="238"/>
      <c r="CX948" s="227"/>
      <c r="CY948" s="227"/>
      <c r="CZ948" s="238"/>
      <c r="DA948" s="227"/>
      <c r="DB948" s="227"/>
      <c r="DC948" s="238"/>
      <c r="DD948" s="227"/>
      <c r="DE948" s="227"/>
      <c r="DF948" s="238"/>
      <c r="DG948" s="227"/>
      <c r="DH948" s="227"/>
      <c r="DI948" s="238"/>
      <c r="DJ948" s="227"/>
      <c r="DK948" s="227"/>
      <c r="DL948" s="238"/>
      <c r="DM948" s="227"/>
      <c r="DN948" s="227"/>
      <c r="DO948" s="238"/>
      <c r="DP948" s="227"/>
      <c r="DQ948" s="227"/>
      <c r="DR948" s="238"/>
      <c r="DS948" s="227"/>
      <c r="DT948" s="227"/>
      <c r="DU948" s="238"/>
      <c r="DV948" s="271"/>
      <c r="DW948" s="271"/>
      <c r="DX948" s="245"/>
      <c r="DY948" s="271"/>
      <c r="DZ948" s="271"/>
      <c r="EA948" s="245"/>
      <c r="EB948" s="271"/>
      <c r="EC948" s="271"/>
      <c r="ED948" s="245"/>
      <c r="EE948" s="271"/>
      <c r="EF948" s="271"/>
      <c r="EG948" s="245"/>
      <c r="EH948" s="271"/>
      <c r="EI948" s="271"/>
      <c r="EJ948" s="245"/>
      <c r="EK948" s="271"/>
      <c r="EL948" s="271"/>
      <c r="EM948" s="245"/>
      <c r="EN948" s="271"/>
      <c r="EO948" s="271"/>
      <c r="EP948" s="245"/>
      <c r="EQ948" s="271"/>
      <c r="ER948" s="271"/>
      <c r="ES948" s="245"/>
      <c r="ET948" s="271"/>
      <c r="EU948" s="271"/>
      <c r="EV948" s="245"/>
      <c r="EW948" s="271"/>
      <c r="EX948" s="271"/>
      <c r="EY948" s="245"/>
      <c r="EZ948" s="271"/>
      <c r="FA948" s="271"/>
      <c r="FB948" s="245"/>
      <c r="FC948" s="271"/>
      <c r="FD948" s="271"/>
      <c r="FE948" s="245"/>
      <c r="FF948" s="271"/>
      <c r="FG948" s="271"/>
      <c r="FH948" s="245"/>
      <c r="FI948" s="271"/>
      <c r="FJ948" s="271"/>
      <c r="FK948" s="245"/>
      <c r="FL948" s="271"/>
      <c r="FM948" s="271"/>
      <c r="FN948" s="245"/>
      <c r="FO948" s="271"/>
      <c r="FP948" s="271"/>
      <c r="FQ948" s="245"/>
      <c r="FR948" s="271"/>
      <c r="FS948" s="271"/>
      <c r="FT948" s="245"/>
      <c r="FU948" s="271"/>
      <c r="FV948" s="271"/>
      <c r="FW948" s="245"/>
      <c r="FX948" s="271"/>
      <c r="FY948" s="271"/>
      <c r="FZ948" s="245"/>
      <c r="GA948" s="271"/>
      <c r="GB948" s="271"/>
      <c r="GC948" s="245"/>
      <c r="GD948" s="271"/>
      <c r="GE948" s="271"/>
      <c r="GF948" s="245"/>
      <c r="GG948" s="271"/>
      <c r="GH948" s="271"/>
      <c r="GI948" s="245"/>
      <c r="GJ948" s="271"/>
      <c r="GK948" s="271"/>
      <c r="GL948" s="245"/>
      <c r="GM948" s="271"/>
      <c r="GN948" s="271"/>
      <c r="GO948" s="245"/>
      <c r="GP948" s="271"/>
      <c r="GQ948" s="271"/>
      <c r="GR948" s="245"/>
      <c r="GS948" s="271"/>
      <c r="GT948" s="271"/>
      <c r="GU948" s="245"/>
      <c r="GV948" s="271"/>
      <c r="GW948" s="271"/>
      <c r="GX948" s="245"/>
      <c r="GY948" s="271"/>
      <c r="GZ948" s="271"/>
      <c r="HA948" s="245"/>
      <c r="HB948" s="271"/>
      <c r="HC948" s="271"/>
      <c r="HD948" s="245"/>
      <c r="HE948" s="271"/>
      <c r="HF948" s="271"/>
      <c r="HG948" s="245"/>
      <c r="HH948" s="271"/>
      <c r="HI948" s="271"/>
      <c r="HJ948" s="245"/>
      <c r="HK948" s="271"/>
      <c r="HL948" s="271"/>
      <c r="HM948" s="245"/>
      <c r="HN948" s="271"/>
      <c r="HO948" s="271"/>
      <c r="HP948" s="245"/>
      <c r="HQ948" s="271"/>
      <c r="HR948" s="271"/>
      <c r="HS948" s="245"/>
      <c r="HT948" s="271"/>
      <c r="HU948" s="271"/>
      <c r="HV948" s="245"/>
      <c r="HW948" s="271"/>
      <c r="HX948" s="271"/>
      <c r="HY948" s="245"/>
      <c r="HZ948" s="271"/>
      <c r="IA948" s="271"/>
      <c r="IB948" s="245"/>
      <c r="IC948" s="271"/>
      <c r="ID948" s="271"/>
      <c r="IE948" s="245"/>
      <c r="IF948" s="271"/>
      <c r="IG948" s="271"/>
      <c r="IH948" s="245"/>
      <c r="II948" s="271"/>
      <c r="IJ948" s="271"/>
      <c r="IK948" s="245"/>
      <c r="IL948" s="271"/>
      <c r="IM948" s="271"/>
      <c r="IN948" s="245"/>
      <c r="IO948" s="271"/>
      <c r="IP948" s="271"/>
      <c r="IQ948" s="245"/>
      <c r="IR948" s="271"/>
      <c r="IS948" s="271"/>
      <c r="IT948" s="245"/>
      <c r="IU948" s="271"/>
      <c r="IV948" s="271"/>
      <c r="IW948" s="245"/>
      <c r="IX948" s="271"/>
      <c r="IY948" s="271"/>
      <c r="IZ948" s="245"/>
      <c r="JA948" s="271"/>
      <c r="JB948" s="271"/>
      <c r="JC948" s="245"/>
      <c r="JD948" s="271"/>
      <c r="JE948" s="271"/>
      <c r="JF948" s="245"/>
      <c r="JG948" s="271"/>
      <c r="JH948" s="271"/>
      <c r="JI948" s="245"/>
      <c r="JJ948" s="271"/>
      <c r="JK948" s="271"/>
      <c r="JL948" s="245"/>
      <c r="JM948" s="271"/>
      <c r="JN948" s="271"/>
      <c r="JO948" s="245"/>
      <c r="JP948" s="271"/>
      <c r="JQ948" s="271"/>
      <c r="JR948" s="245"/>
      <c r="JS948" s="271"/>
      <c r="JT948" s="271"/>
      <c r="JU948" s="245"/>
      <c r="JV948" s="271"/>
      <c r="JW948" s="271"/>
      <c r="JX948" s="245"/>
      <c r="JY948" s="271"/>
      <c r="JZ948" s="271"/>
      <c r="KA948" s="245"/>
      <c r="KB948" s="271"/>
      <c r="KC948" s="271"/>
      <c r="KD948" s="245"/>
      <c r="KE948" s="271"/>
      <c r="KF948" s="271"/>
      <c r="KG948" s="245"/>
      <c r="KH948" s="271"/>
      <c r="KI948" s="271"/>
      <c r="KJ948" s="245"/>
      <c r="KK948" s="271"/>
      <c r="KL948" s="271"/>
      <c r="KM948" s="245"/>
      <c r="KN948" s="271"/>
      <c r="KO948" s="271"/>
      <c r="KP948" s="245"/>
      <c r="KQ948" s="271"/>
      <c r="KR948" s="271"/>
      <c r="KS948" s="245"/>
      <c r="KT948" s="271"/>
      <c r="KU948" s="271"/>
      <c r="KV948" s="245"/>
      <c r="KW948" s="271"/>
      <c r="KX948" s="271"/>
      <c r="KY948" s="245"/>
      <c r="KZ948" s="271"/>
      <c r="LA948" s="271"/>
      <c r="LB948" s="245"/>
      <c r="LC948" s="271"/>
      <c r="LD948" s="271"/>
      <c r="LE948" s="245"/>
      <c r="LF948" s="271"/>
      <c r="LG948" s="271"/>
      <c r="LH948" s="245"/>
      <c r="LI948" s="271"/>
      <c r="LJ948" s="271"/>
      <c r="LK948" s="245"/>
      <c r="LL948" s="271"/>
      <c r="LM948" s="271"/>
      <c r="LN948" s="245"/>
      <c r="LO948" s="271"/>
      <c r="LP948" s="271"/>
      <c r="LQ948" s="245"/>
      <c r="LR948" s="271"/>
      <c r="LS948" s="271"/>
      <c r="LT948" s="245"/>
      <c r="LU948" s="271"/>
      <c r="LV948" s="271"/>
      <c r="LW948" s="245"/>
      <c r="LX948" s="271"/>
      <c r="LY948" s="271"/>
      <c r="LZ948" s="245"/>
      <c r="MA948" s="271"/>
      <c r="MB948" s="271"/>
      <c r="MC948" s="245"/>
      <c r="MD948" s="271"/>
      <c r="ME948" s="271"/>
      <c r="MF948" s="245"/>
      <c r="MG948" s="271"/>
      <c r="MH948" s="271"/>
      <c r="MI948" s="245"/>
      <c r="MJ948" s="271"/>
      <c r="MK948" s="271"/>
      <c r="ML948" s="245"/>
      <c r="MM948" s="271"/>
      <c r="MN948" s="271"/>
      <c r="MO948" s="245"/>
      <c r="MP948" s="271"/>
      <c r="MQ948" s="271"/>
      <c r="MR948" s="245"/>
      <c r="MS948" s="271"/>
      <c r="MT948" s="271"/>
      <c r="MU948" s="245"/>
      <c r="MV948" s="271"/>
      <c r="MW948" s="271"/>
      <c r="MX948" s="245"/>
      <c r="MY948" s="271"/>
      <c r="MZ948" s="271"/>
      <c r="NA948" s="245"/>
      <c r="NB948" s="271"/>
      <c r="NC948" s="271"/>
      <c r="ND948" s="245"/>
      <c r="NE948" s="271"/>
      <c r="NF948" s="271"/>
      <c r="NG948" s="245"/>
      <c r="NH948" s="271"/>
      <c r="NI948" s="271"/>
      <c r="NJ948" s="245"/>
      <c r="NK948" s="271"/>
      <c r="NL948" s="271"/>
      <c r="NM948" s="245"/>
      <c r="NN948" s="271"/>
      <c r="NO948" s="271"/>
      <c r="NP948" s="245"/>
      <c r="NQ948" s="271"/>
      <c r="NR948" s="271"/>
      <c r="NS948" s="245"/>
      <c r="NT948" s="271"/>
      <c r="NU948" s="271"/>
      <c r="NV948" s="245"/>
      <c r="NW948" s="271"/>
      <c r="NX948" s="271"/>
      <c r="NY948" s="245"/>
      <c r="NZ948" s="271"/>
      <c r="OA948" s="271"/>
      <c r="OB948" s="245"/>
      <c r="OC948" s="271"/>
      <c r="OD948" s="271"/>
      <c r="OE948" s="245"/>
      <c r="OF948" s="271"/>
      <c r="OG948" s="271"/>
      <c r="OH948" s="245"/>
      <c r="OI948" s="271"/>
      <c r="OJ948" s="271"/>
      <c r="OK948" s="245"/>
      <c r="OL948" s="271"/>
      <c r="OM948" s="271"/>
      <c r="ON948" s="245"/>
      <c r="OO948" s="271"/>
      <c r="OP948" s="271"/>
      <c r="OQ948" s="245"/>
      <c r="OR948" s="271"/>
      <c r="OS948" s="271"/>
      <c r="OT948" s="245"/>
      <c r="OU948" s="271"/>
      <c r="OV948" s="271"/>
      <c r="OW948" s="245"/>
      <c r="OX948" s="271"/>
      <c r="OY948" s="271"/>
      <c r="OZ948" s="245"/>
      <c r="PA948" s="271"/>
      <c r="PB948" s="271"/>
      <c r="PC948" s="245"/>
      <c r="PD948" s="271"/>
      <c r="PE948" s="271"/>
      <c r="PF948" s="245"/>
      <c r="PG948" s="271"/>
      <c r="PH948" s="271"/>
      <c r="PI948" s="245"/>
      <c r="PJ948" s="271"/>
      <c r="PK948" s="271"/>
      <c r="PL948" s="245"/>
      <c r="PM948" s="271"/>
      <c r="PN948" s="271"/>
      <c r="PO948" s="245"/>
      <c r="PP948" s="271"/>
      <c r="PQ948" s="271"/>
      <c r="PR948" s="245"/>
      <c r="PS948" s="271"/>
      <c r="PT948" s="271"/>
      <c r="PU948" s="245"/>
      <c r="PV948" s="271"/>
      <c r="PW948" s="271"/>
      <c r="PX948" s="245"/>
      <c r="PY948" s="271"/>
      <c r="PZ948" s="271"/>
      <c r="QA948" s="245"/>
      <c r="QB948" s="271"/>
      <c r="QC948" s="271"/>
      <c r="QD948" s="245"/>
      <c r="QE948" s="271"/>
      <c r="QF948" s="271"/>
      <c r="QG948" s="245"/>
      <c r="QH948" s="271"/>
      <c r="QI948" s="271"/>
      <c r="QJ948" s="245"/>
      <c r="QK948" s="271"/>
      <c r="QL948" s="271"/>
      <c r="QM948" s="245"/>
      <c r="QN948" s="271"/>
      <c r="QO948" s="271"/>
      <c r="QP948" s="245"/>
      <c r="QQ948" s="271"/>
      <c r="QR948" s="271"/>
      <c r="QS948" s="245"/>
      <c r="QT948" s="271"/>
      <c r="QU948" s="271"/>
      <c r="QV948" s="245"/>
      <c r="QW948" s="271"/>
      <c r="QX948" s="271"/>
      <c r="QY948" s="245"/>
      <c r="QZ948" s="271"/>
      <c r="RA948" s="271"/>
      <c r="RB948" s="245"/>
      <c r="RC948" s="271"/>
      <c r="RD948" s="271"/>
      <c r="RE948" s="245"/>
      <c r="RF948" s="271"/>
    </row>
    <row r="949" spans="5:474" x14ac:dyDescent="0.25">
      <c r="E949" s="269"/>
      <c r="F949" s="238"/>
      <c r="G949" s="238"/>
      <c r="H949" s="262"/>
      <c r="I949" s="262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  <c r="U949" s="238"/>
      <c r="V949" s="238"/>
      <c r="W949" s="238"/>
      <c r="X949" s="238"/>
      <c r="Y949" s="238"/>
      <c r="Z949" s="238"/>
      <c r="AA949" s="238"/>
      <c r="AB949" s="238"/>
      <c r="AC949" s="238"/>
      <c r="AD949" s="238"/>
      <c r="AE949" s="238"/>
      <c r="AF949" s="238"/>
      <c r="AG949" s="238"/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0"/>
      <c r="F950" s="238"/>
      <c r="G950" s="238"/>
      <c r="H950" s="262"/>
      <c r="I950" s="262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  <c r="U950" s="238"/>
      <c r="V950" s="238"/>
      <c r="W950" s="238"/>
      <c r="X950" s="238"/>
      <c r="Y950" s="238"/>
      <c r="Z950" s="238"/>
      <c r="AA950" s="238"/>
      <c r="AB950" s="238"/>
      <c r="AC950" s="238"/>
      <c r="AD950" s="238"/>
      <c r="AE950" s="238"/>
      <c r="AF950" s="238"/>
      <c r="AG950" s="238"/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2"/>
      <c r="F951" s="227"/>
      <c r="G951" s="227"/>
      <c r="H951" s="261"/>
      <c r="I951" s="261"/>
      <c r="J951" s="261"/>
      <c r="K951" s="261"/>
      <c r="L951" s="227"/>
      <c r="M951" s="261"/>
      <c r="N951" s="261"/>
      <c r="O951" s="227"/>
      <c r="P951" s="261"/>
      <c r="Q951" s="261"/>
      <c r="R951" s="227"/>
      <c r="S951" s="261"/>
      <c r="T951" s="261"/>
      <c r="U951" s="227"/>
      <c r="V951" s="261"/>
      <c r="W951" s="261"/>
      <c r="X951" s="227"/>
      <c r="Y951" s="261"/>
      <c r="Z951" s="261"/>
      <c r="AA951" s="227"/>
      <c r="AB951" s="261"/>
      <c r="AC951" s="261"/>
      <c r="AD951" s="227"/>
      <c r="AE951" s="261"/>
      <c r="AF951" s="261"/>
      <c r="AG951" s="227"/>
      <c r="AH951" s="261"/>
      <c r="AI951" s="261"/>
      <c r="AJ951" s="227"/>
      <c r="AK951" s="261"/>
      <c r="AL951" s="261"/>
      <c r="AM951" s="227"/>
      <c r="AN951" s="261"/>
      <c r="AO951" s="261"/>
      <c r="AP951" s="227"/>
      <c r="AQ951" s="261"/>
      <c r="AR951" s="261"/>
      <c r="AS951" s="227"/>
      <c r="AT951" s="261"/>
      <c r="AU951" s="261"/>
      <c r="AV951" s="227"/>
      <c r="AW951" s="261"/>
      <c r="AX951" s="261"/>
      <c r="AY951" s="227"/>
      <c r="AZ951" s="261"/>
      <c r="BA951" s="261"/>
      <c r="BB951" s="227"/>
      <c r="BC951" s="261"/>
      <c r="BD951" s="261"/>
      <c r="BE951" s="227"/>
      <c r="BF951" s="261"/>
      <c r="BG951" s="261"/>
      <c r="BH951" s="227"/>
      <c r="BI951" s="261"/>
      <c r="BJ951" s="261"/>
      <c r="BK951" s="227"/>
      <c r="BL951" s="261"/>
      <c r="BM951" s="261"/>
      <c r="BN951" s="227"/>
      <c r="BO951" s="261"/>
      <c r="BP951" s="261"/>
      <c r="BQ951" s="227"/>
      <c r="BR951" s="261"/>
      <c r="BS951" s="261"/>
      <c r="BT951" s="227"/>
      <c r="BU951" s="261"/>
      <c r="BV951" s="261"/>
      <c r="BW951" s="227"/>
      <c r="BX951" s="261"/>
      <c r="BY951" s="261"/>
      <c r="BZ951" s="227"/>
      <c r="CA951" s="261"/>
      <c r="CB951" s="261"/>
      <c r="CC951" s="227"/>
      <c r="CD951" s="261"/>
      <c r="CE951" s="261"/>
      <c r="CF951" s="227"/>
      <c r="CG951" s="261"/>
      <c r="CH951" s="261"/>
      <c r="CI951" s="227"/>
      <c r="CJ951" s="261"/>
      <c r="CK951" s="261"/>
      <c r="CL951" s="227"/>
      <c r="CM951" s="261"/>
      <c r="CN951" s="261"/>
      <c r="CO951" s="227"/>
      <c r="CP951" s="261"/>
      <c r="CQ951" s="261"/>
      <c r="CR951" s="227"/>
      <c r="CS951" s="261"/>
      <c r="CT951" s="261"/>
      <c r="CU951" s="227"/>
      <c r="CV951" s="261"/>
      <c r="CW951" s="261"/>
      <c r="CX951" s="227"/>
      <c r="CY951" s="261"/>
      <c r="CZ951" s="261"/>
      <c r="DA951" s="227"/>
      <c r="DB951" s="261"/>
      <c r="DC951" s="261"/>
      <c r="DD951" s="227"/>
      <c r="DE951" s="261"/>
      <c r="DF951" s="261"/>
      <c r="DG951" s="227"/>
      <c r="DH951" s="261"/>
      <c r="DI951" s="261"/>
      <c r="DJ951" s="227"/>
      <c r="DK951" s="261"/>
      <c r="DL951" s="261"/>
      <c r="DM951" s="227"/>
      <c r="DN951" s="261"/>
      <c r="DO951" s="261"/>
      <c r="DP951" s="227"/>
      <c r="DQ951" s="261"/>
      <c r="DR951" s="261"/>
      <c r="DS951" s="227"/>
      <c r="DT951" s="261"/>
      <c r="DU951" s="261"/>
      <c r="DV951" s="271"/>
      <c r="DW951" s="272"/>
      <c r="DX951" s="272"/>
      <c r="DY951" s="271"/>
      <c r="DZ951" s="272"/>
      <c r="EA951" s="272"/>
      <c r="EB951" s="271"/>
      <c r="EC951" s="272"/>
      <c r="ED951" s="272"/>
      <c r="EE951" s="271"/>
      <c r="EF951" s="272"/>
      <c r="EG951" s="272"/>
      <c r="EH951" s="271"/>
      <c r="EI951" s="272"/>
      <c r="EJ951" s="272"/>
      <c r="EK951" s="271"/>
      <c r="EL951" s="272"/>
      <c r="EM951" s="272"/>
      <c r="EN951" s="271"/>
      <c r="EO951" s="272"/>
      <c r="EP951" s="272"/>
      <c r="EQ951" s="271"/>
      <c r="ER951" s="272"/>
      <c r="ES951" s="272"/>
      <c r="ET951" s="271"/>
      <c r="EU951" s="272"/>
      <c r="EV951" s="272"/>
      <c r="EW951" s="271"/>
      <c r="EX951" s="272"/>
      <c r="EY951" s="272"/>
      <c r="EZ951" s="271"/>
      <c r="FA951" s="272"/>
      <c r="FB951" s="272"/>
      <c r="FC951" s="271"/>
      <c r="FD951" s="272"/>
      <c r="FE951" s="272"/>
      <c r="FF951" s="271"/>
      <c r="FG951" s="272"/>
      <c r="FH951" s="272"/>
      <c r="FI951" s="271"/>
      <c r="FJ951" s="272"/>
      <c r="FK951" s="272"/>
      <c r="FL951" s="271"/>
      <c r="FM951" s="272"/>
      <c r="FN951" s="272"/>
      <c r="FO951" s="271"/>
      <c r="FP951" s="272"/>
      <c r="FQ951" s="272"/>
      <c r="FR951" s="271"/>
      <c r="FS951" s="272"/>
      <c r="FT951" s="272"/>
      <c r="FU951" s="271"/>
      <c r="FV951" s="272"/>
      <c r="FW951" s="272"/>
      <c r="FX951" s="271"/>
      <c r="FY951" s="272"/>
      <c r="FZ951" s="272"/>
      <c r="GA951" s="271"/>
      <c r="GB951" s="272"/>
      <c r="GC951" s="272"/>
      <c r="GD951" s="271"/>
      <c r="GE951" s="272"/>
      <c r="GF951" s="272"/>
      <c r="GG951" s="271"/>
      <c r="GH951" s="272"/>
      <c r="GI951" s="272"/>
      <c r="GJ951" s="271"/>
      <c r="GK951" s="272"/>
      <c r="GL951" s="272"/>
      <c r="GM951" s="271"/>
      <c r="GN951" s="272"/>
      <c r="GO951" s="272"/>
      <c r="GP951" s="271"/>
      <c r="GQ951" s="272"/>
      <c r="GR951" s="272"/>
      <c r="GS951" s="271"/>
      <c r="GT951" s="272"/>
      <c r="GU951" s="272"/>
      <c r="GV951" s="271"/>
      <c r="GW951" s="272"/>
      <c r="GX951" s="272"/>
      <c r="GY951" s="271"/>
      <c r="GZ951" s="272"/>
      <c r="HA951" s="272"/>
      <c r="HB951" s="271"/>
      <c r="HC951" s="272"/>
      <c r="HD951" s="272"/>
      <c r="HE951" s="271"/>
      <c r="HF951" s="272"/>
      <c r="HG951" s="272"/>
      <c r="HH951" s="271"/>
      <c r="HI951" s="272"/>
      <c r="HJ951" s="272"/>
      <c r="HK951" s="271"/>
      <c r="HL951" s="272"/>
      <c r="HM951" s="272"/>
      <c r="HN951" s="271"/>
      <c r="HO951" s="272"/>
      <c r="HP951" s="272"/>
      <c r="HQ951" s="271"/>
      <c r="HR951" s="272"/>
      <c r="HS951" s="272"/>
      <c r="HT951" s="271"/>
      <c r="HU951" s="272"/>
      <c r="HV951" s="272"/>
      <c r="HW951" s="271"/>
      <c r="HX951" s="272"/>
      <c r="HY951" s="272"/>
      <c r="HZ951" s="271"/>
      <c r="IA951" s="272"/>
      <c r="IB951" s="272"/>
      <c r="IC951" s="271"/>
      <c r="ID951" s="272"/>
      <c r="IE951" s="272"/>
      <c r="IF951" s="271"/>
      <c r="IG951" s="272"/>
      <c r="IH951" s="272"/>
      <c r="II951" s="271"/>
      <c r="IJ951" s="272"/>
      <c r="IK951" s="272"/>
      <c r="IL951" s="271"/>
      <c r="IM951" s="272"/>
      <c r="IN951" s="272"/>
      <c r="IO951" s="271"/>
      <c r="IP951" s="272"/>
      <c r="IQ951" s="272"/>
      <c r="IR951" s="271"/>
      <c r="IS951" s="272"/>
      <c r="IT951" s="272"/>
      <c r="IU951" s="271"/>
      <c r="IV951" s="272"/>
      <c r="IW951" s="272"/>
      <c r="IX951" s="271"/>
      <c r="IY951" s="272"/>
      <c r="IZ951" s="272"/>
      <c r="JA951" s="271"/>
      <c r="JB951" s="272"/>
      <c r="JC951" s="272"/>
      <c r="JD951" s="271"/>
      <c r="JE951" s="272"/>
      <c r="JF951" s="272"/>
      <c r="JG951" s="271"/>
      <c r="JH951" s="272"/>
      <c r="JI951" s="272"/>
      <c r="JJ951" s="271"/>
      <c r="JK951" s="272"/>
      <c r="JL951" s="272"/>
      <c r="JM951" s="271"/>
      <c r="JN951" s="272"/>
      <c r="JO951" s="272"/>
      <c r="JP951" s="271"/>
      <c r="JQ951" s="272"/>
      <c r="JR951" s="272"/>
      <c r="JS951" s="271"/>
      <c r="JT951" s="272"/>
      <c r="JU951" s="272"/>
      <c r="JV951" s="271"/>
      <c r="JW951" s="272"/>
      <c r="JX951" s="272"/>
      <c r="JY951" s="271"/>
      <c r="JZ951" s="272"/>
      <c r="KA951" s="272"/>
      <c r="KB951" s="271"/>
      <c r="KC951" s="272"/>
      <c r="KD951" s="272"/>
      <c r="KE951" s="271"/>
      <c r="KF951" s="272"/>
      <c r="KG951" s="272"/>
      <c r="KH951" s="271"/>
      <c r="KI951" s="272"/>
      <c r="KJ951" s="272"/>
      <c r="KK951" s="271"/>
      <c r="KL951" s="272"/>
      <c r="KM951" s="272"/>
      <c r="KN951" s="271"/>
      <c r="KO951" s="272"/>
      <c r="KP951" s="272"/>
      <c r="KQ951" s="271"/>
      <c r="KR951" s="272"/>
      <c r="KS951" s="272"/>
      <c r="KT951" s="271"/>
      <c r="KU951" s="272"/>
      <c r="KV951" s="272"/>
      <c r="KW951" s="271"/>
      <c r="KX951" s="272"/>
      <c r="KY951" s="272"/>
      <c r="KZ951" s="271"/>
      <c r="LA951" s="272"/>
      <c r="LB951" s="272"/>
      <c r="LC951" s="271"/>
      <c r="LD951" s="272"/>
      <c r="LE951" s="272"/>
      <c r="LF951" s="271"/>
      <c r="LG951" s="272"/>
      <c r="LH951" s="272"/>
      <c r="LI951" s="271"/>
      <c r="LJ951" s="272"/>
      <c r="LK951" s="272"/>
      <c r="LL951" s="271"/>
      <c r="LM951" s="272"/>
      <c r="LN951" s="272"/>
      <c r="LO951" s="271"/>
      <c r="LP951" s="272"/>
      <c r="LQ951" s="272"/>
      <c r="LR951" s="271"/>
      <c r="LS951" s="272"/>
      <c r="LT951" s="272"/>
      <c r="LU951" s="271"/>
      <c r="LV951" s="272"/>
      <c r="LW951" s="272"/>
      <c r="LX951" s="271"/>
      <c r="LY951" s="272"/>
      <c r="LZ951" s="272"/>
      <c r="MA951" s="271"/>
      <c r="MB951" s="272"/>
      <c r="MC951" s="272"/>
      <c r="MD951" s="271"/>
      <c r="ME951" s="272"/>
      <c r="MF951" s="272"/>
      <c r="MG951" s="271"/>
      <c r="MH951" s="272"/>
      <c r="MI951" s="272"/>
      <c r="MJ951" s="271"/>
      <c r="MK951" s="272"/>
      <c r="ML951" s="272"/>
      <c r="MM951" s="271"/>
      <c r="MN951" s="272"/>
      <c r="MO951" s="272"/>
      <c r="MP951" s="271"/>
      <c r="MQ951" s="272"/>
      <c r="MR951" s="272"/>
      <c r="MS951" s="271"/>
      <c r="MT951" s="272"/>
      <c r="MU951" s="272"/>
      <c r="MV951" s="271"/>
      <c r="MW951" s="272"/>
      <c r="MX951" s="272"/>
      <c r="MY951" s="271"/>
      <c r="MZ951" s="272"/>
      <c r="NA951" s="272"/>
      <c r="NB951" s="271"/>
      <c r="NC951" s="272"/>
      <c r="ND951" s="272"/>
      <c r="NE951" s="271"/>
      <c r="NF951" s="272"/>
      <c r="NG951" s="272"/>
      <c r="NH951" s="271"/>
      <c r="NI951" s="272"/>
      <c r="NJ951" s="272"/>
      <c r="NK951" s="271"/>
      <c r="NL951" s="272"/>
      <c r="NM951" s="272"/>
      <c r="NN951" s="271"/>
      <c r="NO951" s="272"/>
      <c r="NP951" s="272"/>
      <c r="NQ951" s="271"/>
      <c r="NR951" s="272"/>
      <c r="NS951" s="272"/>
      <c r="NT951" s="271"/>
      <c r="NU951" s="272"/>
      <c r="NV951" s="272"/>
      <c r="NW951" s="271"/>
      <c r="NX951" s="272"/>
      <c r="NY951" s="272"/>
      <c r="NZ951" s="271"/>
      <c r="OA951" s="272"/>
      <c r="OB951" s="272"/>
      <c r="OC951" s="271"/>
      <c r="OD951" s="272"/>
      <c r="OE951" s="272"/>
      <c r="OF951" s="271"/>
      <c r="OG951" s="272"/>
      <c r="OH951" s="272"/>
      <c r="OI951" s="271"/>
      <c r="OJ951" s="272"/>
      <c r="OK951" s="272"/>
      <c r="OL951" s="271"/>
      <c r="OM951" s="272"/>
      <c r="ON951" s="272"/>
      <c r="OO951" s="271"/>
      <c r="OP951" s="272"/>
      <c r="OQ951" s="272"/>
      <c r="OR951" s="271"/>
      <c r="OS951" s="272"/>
      <c r="OT951" s="272"/>
      <c r="OU951" s="271"/>
      <c r="OV951" s="272"/>
      <c r="OW951" s="272"/>
      <c r="OX951" s="271"/>
      <c r="OY951" s="272"/>
      <c r="OZ951" s="272"/>
      <c r="PA951" s="271"/>
      <c r="PB951" s="272"/>
      <c r="PC951" s="272"/>
      <c r="PD951" s="271"/>
      <c r="PE951" s="272"/>
      <c r="PF951" s="272"/>
      <c r="PG951" s="271"/>
      <c r="PH951" s="272"/>
      <c r="PI951" s="272"/>
      <c r="PJ951" s="271"/>
      <c r="PK951" s="272"/>
      <c r="PL951" s="272"/>
      <c r="PM951" s="271"/>
      <c r="PN951" s="272"/>
      <c r="PO951" s="272"/>
      <c r="PP951" s="271"/>
      <c r="PQ951" s="272"/>
      <c r="PR951" s="272"/>
      <c r="PS951" s="271"/>
      <c r="PT951" s="272"/>
      <c r="PU951" s="272"/>
      <c r="PV951" s="271"/>
      <c r="PW951" s="272"/>
      <c r="PX951" s="272"/>
      <c r="PY951" s="271"/>
      <c r="PZ951" s="272"/>
      <c r="QA951" s="272"/>
      <c r="QB951" s="271"/>
      <c r="QC951" s="272"/>
      <c r="QD951" s="272"/>
      <c r="QE951" s="271"/>
      <c r="QF951" s="272"/>
      <c r="QG951" s="272"/>
      <c r="QH951" s="271"/>
      <c r="QI951" s="272"/>
      <c r="QJ951" s="272"/>
      <c r="QK951" s="271"/>
      <c r="QL951" s="272"/>
      <c r="QM951" s="272"/>
      <c r="QN951" s="271"/>
      <c r="QO951" s="272"/>
      <c r="QP951" s="272"/>
      <c r="QQ951" s="271"/>
      <c r="QR951" s="272"/>
      <c r="QS951" s="272"/>
      <c r="QT951" s="271"/>
      <c r="QU951" s="272"/>
      <c r="QV951" s="272"/>
      <c r="QW951" s="271"/>
      <c r="QX951" s="272"/>
      <c r="QY951" s="272"/>
      <c r="QZ951" s="271"/>
      <c r="RA951" s="272"/>
      <c r="RB951" s="272"/>
      <c r="RC951" s="271"/>
      <c r="RD951" s="272"/>
      <c r="RE951" s="272"/>
      <c r="RF951" s="271"/>
    </row>
    <row r="952" spans="5:474" x14ac:dyDescent="0.25">
      <c r="E952" s="279"/>
      <c r="F952" s="238"/>
      <c r="G952" s="238"/>
      <c r="H952" s="262"/>
      <c r="I952" s="262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  <c r="U952" s="238"/>
      <c r="V952" s="238"/>
      <c r="W952" s="238"/>
      <c r="X952" s="238"/>
      <c r="Y952" s="238"/>
      <c r="Z952" s="238"/>
      <c r="AA952" s="238"/>
      <c r="AB952" s="238"/>
      <c r="AC952" s="238"/>
      <c r="AD952" s="238"/>
      <c r="AE952" s="238"/>
      <c r="AF952" s="238"/>
      <c r="AG952" s="238"/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0"/>
      <c r="F953" s="238"/>
      <c r="G953" s="238"/>
      <c r="H953" s="262"/>
      <c r="I953" s="262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  <c r="U953" s="238"/>
      <c r="V953" s="238"/>
      <c r="W953" s="238"/>
      <c r="X953" s="238"/>
      <c r="Y953" s="238"/>
      <c r="Z953" s="238"/>
      <c r="AA953" s="238"/>
      <c r="AB953" s="238"/>
      <c r="AC953" s="238"/>
      <c r="AD953" s="238"/>
      <c r="AE953" s="238"/>
      <c r="AF953" s="238"/>
      <c r="AG953" s="238"/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0"/>
      <c r="F954" s="238"/>
      <c r="G954" s="238"/>
      <c r="H954" s="262"/>
      <c r="I954" s="262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  <c r="U954" s="238"/>
      <c r="V954" s="238"/>
      <c r="W954" s="238"/>
      <c r="X954" s="238"/>
      <c r="Y954" s="238"/>
      <c r="Z954" s="238"/>
      <c r="AA954" s="238"/>
      <c r="AB954" s="238"/>
      <c r="AC954" s="238"/>
      <c r="AD954" s="238"/>
      <c r="AE954" s="238"/>
      <c r="AF954" s="238"/>
      <c r="AG954" s="238"/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0"/>
      <c r="F955" s="238"/>
      <c r="G955" s="238"/>
      <c r="H955" s="262"/>
      <c r="I955" s="262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  <c r="U955" s="238"/>
      <c r="V955" s="238"/>
      <c r="W955" s="238"/>
      <c r="X955" s="238"/>
      <c r="Y955" s="238"/>
      <c r="Z955" s="238"/>
      <c r="AA955" s="238"/>
      <c r="AB955" s="238"/>
      <c r="AC955" s="238"/>
      <c r="AD955" s="238"/>
      <c r="AE955" s="238"/>
      <c r="AF955" s="238"/>
      <c r="AG955" s="238"/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79"/>
      <c r="F956" s="238"/>
      <c r="G956" s="238"/>
      <c r="H956" s="262"/>
      <c r="I956" s="262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  <c r="U956" s="238"/>
      <c r="V956" s="238"/>
      <c r="W956" s="238"/>
      <c r="X956" s="238"/>
      <c r="Y956" s="238"/>
      <c r="Z956" s="238"/>
      <c r="AA956" s="238"/>
      <c r="AB956" s="238"/>
      <c r="AC956" s="238"/>
      <c r="AD956" s="238"/>
      <c r="AE956" s="238"/>
      <c r="AF956" s="238"/>
      <c r="AG956" s="238"/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0"/>
      <c r="F957" s="238"/>
      <c r="G957" s="238"/>
      <c r="H957" s="262"/>
      <c r="I957" s="262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  <c r="U957" s="238"/>
      <c r="V957" s="238"/>
      <c r="W957" s="238"/>
      <c r="X957" s="238"/>
      <c r="Y957" s="238"/>
      <c r="Z957" s="238"/>
      <c r="AA957" s="238"/>
      <c r="AB957" s="238"/>
      <c r="AC957" s="238"/>
      <c r="AD957" s="238"/>
      <c r="AE957" s="238"/>
      <c r="AF957" s="238"/>
      <c r="AG957" s="238"/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0"/>
      <c r="F958" s="238"/>
      <c r="G958" s="238"/>
      <c r="H958" s="262"/>
      <c r="I958" s="262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  <c r="U958" s="238"/>
      <c r="V958" s="238"/>
      <c r="W958" s="238"/>
      <c r="X958" s="238"/>
      <c r="Y958" s="238"/>
      <c r="Z958" s="238"/>
      <c r="AA958" s="238"/>
      <c r="AB958" s="238"/>
      <c r="AC958" s="238"/>
      <c r="AD958" s="238"/>
      <c r="AE958" s="238"/>
      <c r="AF958" s="238"/>
      <c r="AG958" s="238"/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79"/>
      <c r="F959" s="238"/>
      <c r="G959" s="238"/>
      <c r="H959" s="262"/>
      <c r="I959" s="262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  <c r="U959" s="238"/>
      <c r="V959" s="238"/>
      <c r="W959" s="238"/>
      <c r="X959" s="238"/>
      <c r="Y959" s="238"/>
      <c r="Z959" s="238"/>
      <c r="AA959" s="238"/>
      <c r="AB959" s="238"/>
      <c r="AC959" s="238"/>
      <c r="AD959" s="238"/>
      <c r="AE959" s="238"/>
      <c r="AF959" s="238"/>
      <c r="AG959" s="238"/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0"/>
      <c r="F960" s="238"/>
      <c r="G960" s="238"/>
      <c r="H960" s="262"/>
      <c r="I960" s="262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  <c r="U960" s="238"/>
      <c r="V960" s="238"/>
      <c r="W960" s="238"/>
      <c r="X960" s="238"/>
      <c r="Y960" s="238"/>
      <c r="Z960" s="238"/>
      <c r="AA960" s="238"/>
      <c r="AB960" s="238"/>
      <c r="AC960" s="238"/>
      <c r="AD960" s="238"/>
      <c r="AE960" s="238"/>
      <c r="AF960" s="238"/>
      <c r="AG960" s="238"/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0"/>
      <c r="F961" s="238"/>
      <c r="G961" s="238"/>
      <c r="H961" s="262"/>
      <c r="I961" s="262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  <c r="U961" s="238"/>
      <c r="V961" s="238"/>
      <c r="W961" s="238"/>
      <c r="X961" s="238"/>
      <c r="Y961" s="238"/>
      <c r="Z961" s="238"/>
      <c r="AA961" s="238"/>
      <c r="AB961" s="238"/>
      <c r="AC961" s="238"/>
      <c r="AD961" s="238"/>
      <c r="AE961" s="238"/>
      <c r="AF961" s="238"/>
      <c r="AG961" s="238"/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79"/>
      <c r="F962" s="238"/>
      <c r="G962" s="238"/>
      <c r="H962" s="262"/>
      <c r="I962" s="262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  <c r="U962" s="238"/>
      <c r="V962" s="238"/>
      <c r="W962" s="238"/>
      <c r="X962" s="238"/>
      <c r="Y962" s="238"/>
      <c r="Z962" s="238"/>
      <c r="AA962" s="238"/>
      <c r="AB962" s="238"/>
      <c r="AC962" s="238"/>
      <c r="AD962" s="238"/>
      <c r="AE962" s="238"/>
      <c r="AF962" s="238"/>
      <c r="AG962" s="238"/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0"/>
      <c r="F963" s="238"/>
      <c r="G963" s="238"/>
      <c r="H963" s="262"/>
      <c r="I963" s="262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  <c r="U963" s="238"/>
      <c r="V963" s="238"/>
      <c r="W963" s="238"/>
      <c r="X963" s="238"/>
      <c r="Y963" s="238"/>
      <c r="Z963" s="238"/>
      <c r="AA963" s="238"/>
      <c r="AB963" s="238"/>
      <c r="AC963" s="238"/>
      <c r="AD963" s="238"/>
      <c r="AE963" s="238"/>
      <c r="AF963" s="238"/>
      <c r="AG963" s="238"/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0"/>
      <c r="F964" s="238"/>
      <c r="G964" s="238"/>
      <c r="H964" s="262"/>
      <c r="I964" s="262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  <c r="U964" s="238"/>
      <c r="V964" s="238"/>
      <c r="W964" s="238"/>
      <c r="X964" s="238"/>
      <c r="Y964" s="238"/>
      <c r="Z964" s="238"/>
      <c r="AA964" s="238"/>
      <c r="AB964" s="238"/>
      <c r="AC964" s="238"/>
      <c r="AD964" s="238"/>
      <c r="AE964" s="238"/>
      <c r="AF964" s="238"/>
      <c r="AG964" s="238"/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0"/>
      <c r="F965" s="238"/>
      <c r="G965" s="238"/>
      <c r="H965" s="262"/>
      <c r="I965" s="262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  <c r="U965" s="238"/>
      <c r="V965" s="238"/>
      <c r="W965" s="238"/>
      <c r="X965" s="238"/>
      <c r="Y965" s="238"/>
      <c r="Z965" s="238"/>
      <c r="AA965" s="238"/>
      <c r="AB965" s="238"/>
      <c r="AC965" s="238"/>
      <c r="AD965" s="238"/>
      <c r="AE965" s="238"/>
      <c r="AF965" s="238"/>
      <c r="AG965" s="238"/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79"/>
      <c r="F966" s="238"/>
      <c r="G966" s="238"/>
      <c r="H966" s="262"/>
      <c r="I966" s="262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  <c r="U966" s="238"/>
      <c r="V966" s="238"/>
      <c r="W966" s="238"/>
      <c r="X966" s="238"/>
      <c r="Y966" s="238"/>
      <c r="Z966" s="238"/>
      <c r="AA966" s="238"/>
      <c r="AB966" s="238"/>
      <c r="AC966" s="238"/>
      <c r="AD966" s="238"/>
      <c r="AE966" s="238"/>
      <c r="AF966" s="238"/>
      <c r="AG966" s="238"/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0"/>
      <c r="F967" s="238"/>
      <c r="G967" s="238"/>
      <c r="H967" s="262"/>
      <c r="I967" s="262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  <c r="U967" s="238"/>
      <c r="V967" s="238"/>
      <c r="W967" s="238"/>
      <c r="X967" s="238"/>
      <c r="Y967" s="238"/>
      <c r="Z967" s="238"/>
      <c r="AA967" s="238"/>
      <c r="AB967" s="238"/>
      <c r="AC967" s="238"/>
      <c r="AD967" s="238"/>
      <c r="AE967" s="238"/>
      <c r="AF967" s="238"/>
      <c r="AG967" s="238"/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0"/>
      <c r="F968" s="238"/>
      <c r="G968" s="238"/>
      <c r="H968" s="262"/>
      <c r="I968" s="262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  <c r="U968" s="238"/>
      <c r="V968" s="238"/>
      <c r="W968" s="238"/>
      <c r="X968" s="238"/>
      <c r="Y968" s="238"/>
      <c r="Z968" s="238"/>
      <c r="AA968" s="238"/>
      <c r="AB968" s="238"/>
      <c r="AC968" s="238"/>
      <c r="AD968" s="238"/>
      <c r="AE968" s="238"/>
      <c r="AF968" s="238"/>
      <c r="AG968" s="238"/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0"/>
      <c r="F969" s="238"/>
      <c r="G969" s="238"/>
      <c r="H969" s="262"/>
      <c r="I969" s="262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  <c r="U969" s="238"/>
      <c r="V969" s="238"/>
      <c r="W969" s="238"/>
      <c r="X969" s="238"/>
      <c r="Y969" s="238"/>
      <c r="Z969" s="238"/>
      <c r="AA969" s="238"/>
      <c r="AB969" s="238"/>
      <c r="AC969" s="238"/>
      <c r="AD969" s="238"/>
      <c r="AE969" s="238"/>
      <c r="AF969" s="238"/>
      <c r="AG969" s="238"/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0"/>
      <c r="F970" s="238"/>
      <c r="G970" s="238"/>
      <c r="H970" s="262"/>
      <c r="I970" s="262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  <c r="U970" s="238"/>
      <c r="V970" s="238"/>
      <c r="W970" s="238"/>
      <c r="X970" s="238"/>
      <c r="Y970" s="238"/>
      <c r="Z970" s="238"/>
      <c r="AA970" s="238"/>
      <c r="AB970" s="238"/>
      <c r="AC970" s="238"/>
      <c r="AD970" s="238"/>
      <c r="AE970" s="238"/>
      <c r="AF970" s="238"/>
      <c r="AG970" s="238"/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0"/>
      <c r="F971" s="238"/>
      <c r="G971" s="238"/>
      <c r="H971" s="262"/>
      <c r="I971" s="262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  <c r="U971" s="238"/>
      <c r="V971" s="238"/>
      <c r="W971" s="238"/>
      <c r="X971" s="238"/>
      <c r="Y971" s="238"/>
      <c r="Z971" s="238"/>
      <c r="AA971" s="238"/>
      <c r="AB971" s="238"/>
      <c r="AC971" s="238"/>
      <c r="AD971" s="238"/>
      <c r="AE971" s="238"/>
      <c r="AF971" s="238"/>
      <c r="AG971" s="238"/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1"/>
      <c r="F972" s="238"/>
      <c r="G972" s="238"/>
      <c r="H972" s="262"/>
      <c r="I972" s="262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  <c r="U972" s="238"/>
      <c r="V972" s="238"/>
      <c r="W972" s="238"/>
      <c r="X972" s="238"/>
      <c r="Y972" s="238"/>
      <c r="Z972" s="238"/>
      <c r="AA972" s="238"/>
      <c r="AB972" s="238"/>
      <c r="AC972" s="238"/>
      <c r="AD972" s="238"/>
      <c r="AE972" s="238"/>
      <c r="AF972" s="238"/>
      <c r="AG972" s="238"/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0"/>
      <c r="F973" s="238"/>
      <c r="G973" s="238"/>
      <c r="H973" s="262"/>
      <c r="I973" s="262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  <c r="U973" s="238"/>
      <c r="V973" s="238"/>
      <c r="W973" s="238"/>
      <c r="X973" s="238"/>
      <c r="Y973" s="238"/>
      <c r="Z973" s="238"/>
      <c r="AA973" s="238"/>
      <c r="AB973" s="238"/>
      <c r="AC973" s="238"/>
      <c r="AD973" s="238"/>
      <c r="AE973" s="238"/>
      <c r="AF973" s="238"/>
      <c r="AG973" s="238"/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79"/>
      <c r="F974" s="227"/>
      <c r="G974" s="227"/>
      <c r="H974" s="262"/>
      <c r="I974" s="262"/>
      <c r="J974" s="227"/>
      <c r="K974" s="238"/>
      <c r="L974" s="227"/>
      <c r="M974" s="227"/>
      <c r="N974" s="238"/>
      <c r="O974" s="227"/>
      <c r="P974" s="227"/>
      <c r="Q974" s="238"/>
      <c r="R974" s="227"/>
      <c r="S974" s="227"/>
      <c r="T974" s="238"/>
      <c r="U974" s="227"/>
      <c r="V974" s="227"/>
      <c r="W974" s="238"/>
      <c r="X974" s="227"/>
      <c r="Y974" s="227"/>
      <c r="Z974" s="238"/>
      <c r="AA974" s="227"/>
      <c r="AB974" s="227"/>
      <c r="AC974" s="238"/>
      <c r="AD974" s="227"/>
      <c r="AE974" s="227"/>
      <c r="AF974" s="238"/>
      <c r="AG974" s="227"/>
      <c r="AH974" s="227"/>
      <c r="AI974" s="238"/>
      <c r="AJ974" s="227"/>
      <c r="AK974" s="227"/>
      <c r="AL974" s="238"/>
      <c r="AM974" s="227"/>
      <c r="AN974" s="227"/>
      <c r="AO974" s="238"/>
      <c r="AP974" s="227"/>
      <c r="AQ974" s="227"/>
      <c r="AR974" s="238"/>
      <c r="AS974" s="227"/>
      <c r="AT974" s="227"/>
      <c r="AU974" s="238"/>
      <c r="AV974" s="227"/>
      <c r="AW974" s="227"/>
      <c r="AX974" s="238"/>
      <c r="AY974" s="227"/>
      <c r="AZ974" s="227"/>
      <c r="BA974" s="238"/>
      <c r="BB974" s="227"/>
      <c r="BC974" s="227"/>
      <c r="BD974" s="238"/>
      <c r="BE974" s="227"/>
      <c r="BF974" s="227"/>
      <c r="BG974" s="238"/>
      <c r="BH974" s="227"/>
      <c r="BI974" s="227"/>
      <c r="BJ974" s="238"/>
      <c r="BK974" s="227"/>
      <c r="BL974" s="227"/>
      <c r="BM974" s="238"/>
      <c r="BN974" s="227"/>
      <c r="BO974" s="227"/>
      <c r="BP974" s="238"/>
      <c r="BQ974" s="227"/>
      <c r="BR974" s="227"/>
      <c r="BS974" s="238"/>
      <c r="BT974" s="227"/>
      <c r="BU974" s="227"/>
      <c r="BV974" s="238"/>
      <c r="BW974" s="227"/>
      <c r="BX974" s="227"/>
      <c r="BY974" s="238"/>
      <c r="BZ974" s="227"/>
      <c r="CA974" s="227"/>
      <c r="CB974" s="238"/>
      <c r="CC974" s="227"/>
      <c r="CD974" s="227"/>
      <c r="CE974" s="238"/>
      <c r="CF974" s="227"/>
      <c r="CG974" s="227"/>
      <c r="CH974" s="238"/>
      <c r="CI974" s="227"/>
      <c r="CJ974" s="227"/>
      <c r="CK974" s="238"/>
      <c r="CL974" s="227"/>
      <c r="CM974" s="227"/>
      <c r="CN974" s="238"/>
      <c r="CO974" s="227"/>
      <c r="CP974" s="227"/>
      <c r="CQ974" s="238"/>
      <c r="CR974" s="227"/>
      <c r="CS974" s="227"/>
      <c r="CT974" s="238"/>
      <c r="CU974" s="227"/>
      <c r="CV974" s="227"/>
      <c r="CW974" s="238"/>
      <c r="CX974" s="227"/>
      <c r="CY974" s="227"/>
      <c r="CZ974" s="238"/>
      <c r="DA974" s="227"/>
      <c r="DB974" s="227"/>
      <c r="DC974" s="238"/>
      <c r="DD974" s="227"/>
      <c r="DE974" s="227"/>
      <c r="DF974" s="238"/>
      <c r="DG974" s="227"/>
      <c r="DH974" s="227"/>
      <c r="DI974" s="238"/>
      <c r="DJ974" s="227"/>
      <c r="DK974" s="227"/>
      <c r="DL974" s="238"/>
      <c r="DM974" s="227"/>
      <c r="DN974" s="227"/>
      <c r="DO974" s="238"/>
      <c r="DP974" s="227"/>
      <c r="DQ974" s="227"/>
      <c r="DR974" s="238"/>
      <c r="DS974" s="227"/>
      <c r="DT974" s="227"/>
      <c r="DU974" s="238"/>
      <c r="DV974" s="271"/>
      <c r="DW974" s="271"/>
      <c r="DX974" s="245"/>
      <c r="DY974" s="271"/>
      <c r="DZ974" s="271"/>
      <c r="EA974" s="245"/>
      <c r="EB974" s="271"/>
      <c r="EC974" s="271"/>
      <c r="ED974" s="245"/>
      <c r="EE974" s="271"/>
      <c r="EF974" s="271"/>
      <c r="EG974" s="245"/>
      <c r="EH974" s="271"/>
      <c r="EI974" s="271"/>
      <c r="EJ974" s="245"/>
      <c r="EK974" s="271"/>
      <c r="EL974" s="271"/>
      <c r="EM974" s="245"/>
      <c r="EN974" s="271"/>
      <c r="EO974" s="271"/>
      <c r="EP974" s="245"/>
      <c r="EQ974" s="271"/>
      <c r="ER974" s="271"/>
      <c r="ES974" s="245"/>
      <c r="ET974" s="271"/>
      <c r="EU974" s="271"/>
      <c r="EV974" s="245"/>
      <c r="EW974" s="271"/>
      <c r="EX974" s="271"/>
      <c r="EY974" s="245"/>
      <c r="EZ974" s="271"/>
      <c r="FA974" s="271"/>
      <c r="FB974" s="245"/>
      <c r="FC974" s="271"/>
      <c r="FD974" s="271"/>
      <c r="FE974" s="245"/>
      <c r="FF974" s="271"/>
      <c r="FG974" s="271"/>
      <c r="FH974" s="245"/>
      <c r="FI974" s="271"/>
      <c r="FJ974" s="271"/>
      <c r="FK974" s="245"/>
      <c r="FL974" s="271"/>
      <c r="FM974" s="271"/>
      <c r="FN974" s="245"/>
      <c r="FO974" s="271"/>
      <c r="FP974" s="271"/>
      <c r="FQ974" s="245"/>
      <c r="FR974" s="271"/>
      <c r="FS974" s="271"/>
      <c r="FT974" s="245"/>
      <c r="FU974" s="271"/>
      <c r="FV974" s="271"/>
      <c r="FW974" s="245"/>
      <c r="FX974" s="271"/>
      <c r="FY974" s="271"/>
      <c r="FZ974" s="245"/>
      <c r="GA974" s="271"/>
      <c r="GB974" s="271"/>
      <c r="GC974" s="245"/>
      <c r="GD974" s="271"/>
      <c r="GE974" s="271"/>
      <c r="GF974" s="245"/>
      <c r="GG974" s="271"/>
      <c r="GH974" s="271"/>
      <c r="GI974" s="245"/>
      <c r="GJ974" s="271"/>
      <c r="GK974" s="271"/>
      <c r="GL974" s="245"/>
      <c r="GM974" s="271"/>
      <c r="GN974" s="271"/>
      <c r="GO974" s="245"/>
      <c r="GP974" s="271"/>
      <c r="GQ974" s="271"/>
      <c r="GR974" s="245"/>
      <c r="GS974" s="271"/>
      <c r="GT974" s="271"/>
      <c r="GU974" s="245"/>
      <c r="GV974" s="271"/>
      <c r="GW974" s="271"/>
      <c r="GX974" s="245"/>
      <c r="GY974" s="271"/>
      <c r="GZ974" s="271"/>
      <c r="HA974" s="245"/>
      <c r="HB974" s="271"/>
      <c r="HC974" s="271"/>
      <c r="HD974" s="245"/>
      <c r="HE974" s="271"/>
      <c r="HF974" s="271"/>
      <c r="HG974" s="245"/>
      <c r="HH974" s="271"/>
      <c r="HI974" s="271"/>
      <c r="HJ974" s="245"/>
      <c r="HK974" s="271"/>
      <c r="HL974" s="271"/>
      <c r="HM974" s="245"/>
      <c r="HN974" s="271"/>
      <c r="HO974" s="271"/>
      <c r="HP974" s="245"/>
      <c r="HQ974" s="271"/>
      <c r="HR974" s="271"/>
      <c r="HS974" s="245"/>
      <c r="HT974" s="271"/>
      <c r="HU974" s="271"/>
      <c r="HV974" s="245"/>
      <c r="HW974" s="271"/>
      <c r="HX974" s="271"/>
      <c r="HY974" s="245"/>
      <c r="HZ974" s="271"/>
      <c r="IA974" s="271"/>
      <c r="IB974" s="245"/>
      <c r="IC974" s="271"/>
      <c r="ID974" s="271"/>
      <c r="IE974" s="245"/>
      <c r="IF974" s="271"/>
      <c r="IG974" s="271"/>
      <c r="IH974" s="245"/>
      <c r="II974" s="271"/>
      <c r="IJ974" s="271"/>
      <c r="IK974" s="245"/>
      <c r="IL974" s="271"/>
      <c r="IM974" s="271"/>
      <c r="IN974" s="245"/>
      <c r="IO974" s="271"/>
      <c r="IP974" s="271"/>
      <c r="IQ974" s="245"/>
      <c r="IR974" s="271"/>
      <c r="IS974" s="271"/>
      <c r="IT974" s="245"/>
      <c r="IU974" s="271"/>
      <c r="IV974" s="271"/>
      <c r="IW974" s="245"/>
      <c r="IX974" s="271"/>
      <c r="IY974" s="271"/>
      <c r="IZ974" s="245"/>
      <c r="JA974" s="271"/>
      <c r="JB974" s="271"/>
      <c r="JC974" s="245"/>
      <c r="JD974" s="271"/>
      <c r="JE974" s="271"/>
      <c r="JF974" s="245"/>
      <c r="JG974" s="271"/>
      <c r="JH974" s="271"/>
      <c r="JI974" s="245"/>
      <c r="JJ974" s="271"/>
      <c r="JK974" s="271"/>
      <c r="JL974" s="245"/>
      <c r="JM974" s="271"/>
      <c r="JN974" s="271"/>
      <c r="JO974" s="245"/>
      <c r="JP974" s="271"/>
      <c r="JQ974" s="271"/>
      <c r="JR974" s="245"/>
      <c r="JS974" s="271"/>
      <c r="JT974" s="271"/>
      <c r="JU974" s="245"/>
      <c r="JV974" s="271"/>
      <c r="JW974" s="271"/>
      <c r="JX974" s="245"/>
      <c r="JY974" s="271"/>
      <c r="JZ974" s="271"/>
      <c r="KA974" s="245"/>
      <c r="KB974" s="271"/>
      <c r="KC974" s="271"/>
      <c r="KD974" s="245"/>
      <c r="KE974" s="271"/>
      <c r="KF974" s="271"/>
      <c r="KG974" s="245"/>
      <c r="KH974" s="271"/>
      <c r="KI974" s="271"/>
      <c r="KJ974" s="245"/>
      <c r="KK974" s="271"/>
      <c r="KL974" s="271"/>
      <c r="KM974" s="245"/>
      <c r="KN974" s="271"/>
      <c r="KO974" s="271"/>
      <c r="KP974" s="245"/>
      <c r="KQ974" s="271"/>
      <c r="KR974" s="271"/>
      <c r="KS974" s="245"/>
      <c r="KT974" s="271"/>
      <c r="KU974" s="271"/>
      <c r="KV974" s="245"/>
      <c r="KW974" s="271"/>
      <c r="KX974" s="271"/>
      <c r="KY974" s="245"/>
      <c r="KZ974" s="271"/>
      <c r="LA974" s="271"/>
      <c r="LB974" s="245"/>
      <c r="LC974" s="271"/>
      <c r="LD974" s="271"/>
      <c r="LE974" s="245"/>
      <c r="LF974" s="271"/>
      <c r="LG974" s="271"/>
      <c r="LH974" s="245"/>
      <c r="LI974" s="271"/>
      <c r="LJ974" s="271"/>
      <c r="LK974" s="245"/>
      <c r="LL974" s="271"/>
      <c r="LM974" s="271"/>
      <c r="LN974" s="245"/>
      <c r="LO974" s="271"/>
      <c r="LP974" s="271"/>
      <c r="LQ974" s="245"/>
      <c r="LR974" s="271"/>
      <c r="LS974" s="271"/>
      <c r="LT974" s="245"/>
      <c r="LU974" s="271"/>
      <c r="LV974" s="271"/>
      <c r="LW974" s="245"/>
      <c r="LX974" s="271"/>
      <c r="LY974" s="271"/>
      <c r="LZ974" s="245"/>
      <c r="MA974" s="271"/>
      <c r="MB974" s="271"/>
      <c r="MC974" s="245"/>
      <c r="MD974" s="271"/>
      <c r="ME974" s="271"/>
      <c r="MF974" s="245"/>
      <c r="MG974" s="271"/>
      <c r="MH974" s="271"/>
      <c r="MI974" s="245"/>
      <c r="MJ974" s="271"/>
      <c r="MK974" s="271"/>
      <c r="ML974" s="245"/>
      <c r="MM974" s="271"/>
      <c r="MN974" s="271"/>
      <c r="MO974" s="245"/>
      <c r="MP974" s="271"/>
      <c r="MQ974" s="271"/>
      <c r="MR974" s="245"/>
      <c r="MS974" s="271"/>
      <c r="MT974" s="271"/>
      <c r="MU974" s="245"/>
      <c r="MV974" s="271"/>
      <c r="MW974" s="271"/>
      <c r="MX974" s="245"/>
      <c r="MY974" s="271"/>
      <c r="MZ974" s="271"/>
      <c r="NA974" s="245"/>
      <c r="NB974" s="271"/>
      <c r="NC974" s="271"/>
      <c r="ND974" s="245"/>
      <c r="NE974" s="271"/>
      <c r="NF974" s="271"/>
      <c r="NG974" s="245"/>
      <c r="NH974" s="271"/>
      <c r="NI974" s="271"/>
      <c r="NJ974" s="245"/>
      <c r="NK974" s="271"/>
      <c r="NL974" s="271"/>
      <c r="NM974" s="245"/>
      <c r="NN974" s="271"/>
      <c r="NO974" s="271"/>
      <c r="NP974" s="245"/>
      <c r="NQ974" s="271"/>
      <c r="NR974" s="271"/>
      <c r="NS974" s="245"/>
      <c r="NT974" s="271"/>
      <c r="NU974" s="271"/>
      <c r="NV974" s="245"/>
      <c r="NW974" s="271"/>
      <c r="NX974" s="271"/>
      <c r="NY974" s="245"/>
      <c r="NZ974" s="271"/>
      <c r="OA974" s="271"/>
      <c r="OB974" s="245"/>
      <c r="OC974" s="271"/>
      <c r="OD974" s="271"/>
      <c r="OE974" s="245"/>
      <c r="OF974" s="271"/>
      <c r="OG974" s="271"/>
      <c r="OH974" s="245"/>
      <c r="OI974" s="271"/>
      <c r="OJ974" s="271"/>
      <c r="OK974" s="245"/>
      <c r="OL974" s="271"/>
      <c r="OM974" s="271"/>
      <c r="ON974" s="245"/>
      <c r="OO974" s="271"/>
      <c r="OP974" s="271"/>
      <c r="OQ974" s="245"/>
      <c r="OR974" s="271"/>
      <c r="OS974" s="271"/>
      <c r="OT974" s="245"/>
      <c r="OU974" s="271"/>
      <c r="OV974" s="271"/>
      <c r="OW974" s="245"/>
      <c r="OX974" s="271"/>
      <c r="OY974" s="271"/>
      <c r="OZ974" s="245"/>
      <c r="PA974" s="271"/>
      <c r="PB974" s="271"/>
      <c r="PC974" s="245"/>
      <c r="PD974" s="271"/>
      <c r="PE974" s="271"/>
      <c r="PF974" s="245"/>
      <c r="PG974" s="271"/>
      <c r="PH974" s="271"/>
      <c r="PI974" s="245"/>
      <c r="PJ974" s="271"/>
      <c r="PK974" s="271"/>
      <c r="PL974" s="245"/>
      <c r="PM974" s="271"/>
      <c r="PN974" s="271"/>
      <c r="PO974" s="245"/>
      <c r="PP974" s="271"/>
      <c r="PQ974" s="271"/>
      <c r="PR974" s="245"/>
      <c r="PS974" s="271"/>
      <c r="PT974" s="271"/>
      <c r="PU974" s="245"/>
      <c r="PV974" s="271"/>
      <c r="PW974" s="271"/>
      <c r="PX974" s="245"/>
      <c r="PY974" s="271"/>
      <c r="PZ974" s="271"/>
      <c r="QA974" s="245"/>
      <c r="QB974" s="271"/>
      <c r="QC974" s="271"/>
      <c r="QD974" s="245"/>
      <c r="QE974" s="271"/>
      <c r="QF974" s="271"/>
      <c r="QG974" s="245"/>
      <c r="QH974" s="271"/>
      <c r="QI974" s="271"/>
      <c r="QJ974" s="245"/>
      <c r="QK974" s="271"/>
      <c r="QL974" s="271"/>
      <c r="QM974" s="245"/>
      <c r="QN974" s="271"/>
      <c r="QO974" s="271"/>
      <c r="QP974" s="245"/>
      <c r="QQ974" s="271"/>
      <c r="QR974" s="271"/>
      <c r="QS974" s="245"/>
      <c r="QT974" s="271"/>
      <c r="QU974" s="271"/>
      <c r="QV974" s="245"/>
      <c r="QW974" s="271"/>
      <c r="QX974" s="271"/>
      <c r="QY974" s="245"/>
      <c r="QZ974" s="271"/>
      <c r="RA974" s="271"/>
      <c r="RB974" s="245"/>
      <c r="RC974" s="271"/>
      <c r="RD974" s="271"/>
      <c r="RE974" s="245"/>
      <c r="RF974" s="271"/>
    </row>
    <row r="975" spans="5:474" x14ac:dyDescent="0.25">
      <c r="E975" s="269"/>
      <c r="F975" s="238"/>
      <c r="G975" s="238"/>
      <c r="H975" s="262"/>
      <c r="I975" s="262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  <c r="U975" s="238"/>
      <c r="V975" s="238"/>
      <c r="W975" s="238"/>
      <c r="X975" s="238"/>
      <c r="Y975" s="238"/>
      <c r="Z975" s="238"/>
      <c r="AA975" s="238"/>
      <c r="AB975" s="238"/>
      <c r="AC975" s="238"/>
      <c r="AD975" s="238"/>
      <c r="AE975" s="238"/>
      <c r="AF975" s="238"/>
      <c r="AG975" s="238"/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0"/>
      <c r="F976" s="238"/>
      <c r="G976" s="238"/>
      <c r="H976" s="262"/>
      <c r="I976" s="262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  <c r="U976" s="238"/>
      <c r="V976" s="238"/>
      <c r="W976" s="238"/>
      <c r="X976" s="238"/>
      <c r="Y976" s="238"/>
      <c r="Z976" s="238"/>
      <c r="AA976" s="238"/>
      <c r="AB976" s="238"/>
      <c r="AC976" s="238"/>
      <c r="AD976" s="238"/>
      <c r="AE976" s="238"/>
      <c r="AF976" s="238"/>
      <c r="AG976" s="238"/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0"/>
      <c r="F977" s="238"/>
      <c r="G977" s="238"/>
      <c r="H977" s="262"/>
      <c r="I977" s="262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  <c r="U977" s="238"/>
      <c r="V977" s="238"/>
      <c r="W977" s="238"/>
      <c r="X977" s="238"/>
      <c r="Y977" s="238"/>
      <c r="Z977" s="238"/>
      <c r="AA977" s="238"/>
      <c r="AB977" s="238"/>
      <c r="AC977" s="238"/>
      <c r="AD977" s="238"/>
      <c r="AE977" s="238"/>
      <c r="AF977" s="238"/>
      <c r="AG977" s="238"/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0"/>
      <c r="F978" s="238"/>
      <c r="G978" s="238"/>
      <c r="H978" s="262"/>
      <c r="I978" s="262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  <c r="U978" s="238"/>
      <c r="V978" s="238"/>
      <c r="W978" s="238"/>
      <c r="X978" s="238"/>
      <c r="Y978" s="238"/>
      <c r="Z978" s="238"/>
      <c r="AA978" s="238"/>
      <c r="AB978" s="238"/>
      <c r="AC978" s="238"/>
      <c r="AD978" s="238"/>
      <c r="AE978" s="238"/>
      <c r="AF978" s="238"/>
      <c r="AG978" s="238"/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79"/>
      <c r="F979" s="227"/>
      <c r="G979" s="227"/>
      <c r="H979" s="262"/>
      <c r="I979" s="262"/>
      <c r="J979" s="227"/>
      <c r="K979" s="238"/>
      <c r="L979" s="227"/>
      <c r="M979" s="227"/>
      <c r="N979" s="238"/>
      <c r="O979" s="227"/>
      <c r="P979" s="227"/>
      <c r="Q979" s="238"/>
      <c r="R979" s="227"/>
      <c r="S979" s="227"/>
      <c r="T979" s="238"/>
      <c r="U979" s="227"/>
      <c r="V979" s="227"/>
      <c r="W979" s="238"/>
      <c r="X979" s="227"/>
      <c r="Y979" s="227"/>
      <c r="Z979" s="238"/>
      <c r="AA979" s="227"/>
      <c r="AB979" s="227"/>
      <c r="AC979" s="238"/>
      <c r="AD979" s="227"/>
      <c r="AE979" s="227"/>
      <c r="AF979" s="238"/>
      <c r="AG979" s="227"/>
      <c r="AH979" s="227"/>
      <c r="AI979" s="238"/>
      <c r="AJ979" s="227"/>
      <c r="AK979" s="227"/>
      <c r="AL979" s="238"/>
      <c r="AM979" s="227"/>
      <c r="AN979" s="227"/>
      <c r="AO979" s="238"/>
      <c r="AP979" s="227"/>
      <c r="AQ979" s="227"/>
      <c r="AR979" s="238"/>
      <c r="AS979" s="227"/>
      <c r="AT979" s="227"/>
      <c r="AU979" s="238"/>
      <c r="AV979" s="227"/>
      <c r="AW979" s="227"/>
      <c r="AX979" s="238"/>
      <c r="AY979" s="227"/>
      <c r="AZ979" s="227"/>
      <c r="BA979" s="238"/>
      <c r="BB979" s="227"/>
      <c r="BC979" s="227"/>
      <c r="BD979" s="238"/>
      <c r="BE979" s="227"/>
      <c r="BF979" s="227"/>
      <c r="BG979" s="238"/>
      <c r="BH979" s="227"/>
      <c r="BI979" s="227"/>
      <c r="BJ979" s="238"/>
      <c r="BK979" s="227"/>
      <c r="BL979" s="227"/>
      <c r="BM979" s="238"/>
      <c r="BN979" s="227"/>
      <c r="BO979" s="227"/>
      <c r="BP979" s="238"/>
      <c r="BQ979" s="227"/>
      <c r="BR979" s="227"/>
      <c r="BS979" s="238"/>
      <c r="BT979" s="227"/>
      <c r="BU979" s="227"/>
      <c r="BV979" s="238"/>
      <c r="BW979" s="227"/>
      <c r="BX979" s="227"/>
      <c r="BY979" s="238"/>
      <c r="BZ979" s="227"/>
      <c r="CA979" s="227"/>
      <c r="CB979" s="238"/>
      <c r="CC979" s="227"/>
      <c r="CD979" s="227"/>
      <c r="CE979" s="238"/>
      <c r="CF979" s="227"/>
      <c r="CG979" s="227"/>
      <c r="CH979" s="238"/>
      <c r="CI979" s="227"/>
      <c r="CJ979" s="227"/>
      <c r="CK979" s="238"/>
      <c r="CL979" s="227"/>
      <c r="CM979" s="227"/>
      <c r="CN979" s="238"/>
      <c r="CO979" s="227"/>
      <c r="CP979" s="227"/>
      <c r="CQ979" s="238"/>
      <c r="CR979" s="227"/>
      <c r="CS979" s="227"/>
      <c r="CT979" s="238"/>
      <c r="CU979" s="227"/>
      <c r="CV979" s="227"/>
      <c r="CW979" s="238"/>
      <c r="CX979" s="227"/>
      <c r="CY979" s="227"/>
      <c r="CZ979" s="238"/>
      <c r="DA979" s="227"/>
      <c r="DB979" s="227"/>
      <c r="DC979" s="238"/>
      <c r="DD979" s="227"/>
      <c r="DE979" s="227"/>
      <c r="DF979" s="238"/>
      <c r="DG979" s="227"/>
      <c r="DH979" s="227"/>
      <c r="DI979" s="238"/>
      <c r="DJ979" s="227"/>
      <c r="DK979" s="227"/>
      <c r="DL979" s="238"/>
      <c r="DM979" s="227"/>
      <c r="DN979" s="227"/>
      <c r="DO979" s="238"/>
      <c r="DP979" s="227"/>
      <c r="DQ979" s="227"/>
      <c r="DR979" s="238"/>
      <c r="DS979" s="227"/>
      <c r="DT979" s="227"/>
      <c r="DU979" s="238"/>
      <c r="DV979" s="271"/>
      <c r="DW979" s="271"/>
      <c r="DX979" s="245"/>
      <c r="DY979" s="271"/>
      <c r="DZ979" s="271"/>
      <c r="EA979" s="245"/>
      <c r="EB979" s="271"/>
      <c r="EC979" s="271"/>
      <c r="ED979" s="245"/>
      <c r="EE979" s="271"/>
      <c r="EF979" s="271"/>
      <c r="EG979" s="245"/>
      <c r="EH979" s="271"/>
      <c r="EI979" s="271"/>
      <c r="EJ979" s="245"/>
      <c r="EK979" s="271"/>
      <c r="EL979" s="271"/>
      <c r="EM979" s="245"/>
      <c r="EN979" s="271"/>
      <c r="EO979" s="271"/>
      <c r="EP979" s="245"/>
      <c r="EQ979" s="271"/>
      <c r="ER979" s="271"/>
      <c r="ES979" s="245"/>
      <c r="ET979" s="271"/>
      <c r="EU979" s="271"/>
      <c r="EV979" s="245"/>
      <c r="EW979" s="271"/>
      <c r="EX979" s="271"/>
      <c r="EY979" s="245"/>
      <c r="EZ979" s="271"/>
      <c r="FA979" s="271"/>
      <c r="FB979" s="245"/>
      <c r="FC979" s="271"/>
      <c r="FD979" s="271"/>
      <c r="FE979" s="245"/>
      <c r="FF979" s="271"/>
      <c r="FG979" s="271"/>
      <c r="FH979" s="245"/>
      <c r="FI979" s="271"/>
      <c r="FJ979" s="271"/>
      <c r="FK979" s="245"/>
      <c r="FL979" s="271"/>
      <c r="FM979" s="271"/>
      <c r="FN979" s="245"/>
      <c r="FO979" s="271"/>
      <c r="FP979" s="271"/>
      <c r="FQ979" s="245"/>
      <c r="FR979" s="271"/>
      <c r="FS979" s="271"/>
      <c r="FT979" s="245"/>
      <c r="FU979" s="271"/>
      <c r="FV979" s="271"/>
      <c r="FW979" s="245"/>
      <c r="FX979" s="271"/>
      <c r="FY979" s="271"/>
      <c r="FZ979" s="245"/>
      <c r="GA979" s="271"/>
      <c r="GB979" s="271"/>
      <c r="GC979" s="245"/>
      <c r="GD979" s="271"/>
      <c r="GE979" s="271"/>
      <c r="GF979" s="245"/>
      <c r="GG979" s="271"/>
      <c r="GH979" s="271"/>
      <c r="GI979" s="245"/>
      <c r="GJ979" s="271"/>
      <c r="GK979" s="271"/>
      <c r="GL979" s="245"/>
      <c r="GM979" s="271"/>
      <c r="GN979" s="271"/>
      <c r="GO979" s="245"/>
      <c r="GP979" s="271"/>
      <c r="GQ979" s="271"/>
      <c r="GR979" s="245"/>
      <c r="GS979" s="271"/>
      <c r="GT979" s="271"/>
      <c r="GU979" s="245"/>
      <c r="GV979" s="271"/>
      <c r="GW979" s="271"/>
      <c r="GX979" s="245"/>
      <c r="GY979" s="271"/>
      <c r="GZ979" s="271"/>
      <c r="HA979" s="245"/>
      <c r="HB979" s="271"/>
      <c r="HC979" s="271"/>
      <c r="HD979" s="245"/>
      <c r="HE979" s="271"/>
      <c r="HF979" s="271"/>
      <c r="HG979" s="245"/>
      <c r="HH979" s="271"/>
      <c r="HI979" s="271"/>
      <c r="HJ979" s="245"/>
      <c r="HK979" s="271"/>
      <c r="HL979" s="271"/>
      <c r="HM979" s="245"/>
      <c r="HN979" s="271"/>
      <c r="HO979" s="271"/>
      <c r="HP979" s="245"/>
      <c r="HQ979" s="271"/>
      <c r="HR979" s="271"/>
      <c r="HS979" s="245"/>
      <c r="HT979" s="271"/>
      <c r="HU979" s="271"/>
      <c r="HV979" s="245"/>
      <c r="HW979" s="271"/>
      <c r="HX979" s="271"/>
      <c r="HY979" s="245"/>
      <c r="HZ979" s="271"/>
      <c r="IA979" s="271"/>
      <c r="IB979" s="245"/>
      <c r="IC979" s="271"/>
      <c r="ID979" s="271"/>
      <c r="IE979" s="245"/>
      <c r="IF979" s="271"/>
      <c r="IG979" s="271"/>
      <c r="IH979" s="245"/>
      <c r="II979" s="271"/>
      <c r="IJ979" s="271"/>
      <c r="IK979" s="245"/>
      <c r="IL979" s="271"/>
      <c r="IM979" s="271"/>
      <c r="IN979" s="245"/>
      <c r="IO979" s="271"/>
      <c r="IP979" s="271"/>
      <c r="IQ979" s="245"/>
      <c r="IR979" s="271"/>
      <c r="IS979" s="271"/>
      <c r="IT979" s="245"/>
      <c r="IU979" s="271"/>
      <c r="IV979" s="271"/>
      <c r="IW979" s="245"/>
      <c r="IX979" s="271"/>
      <c r="IY979" s="271"/>
      <c r="IZ979" s="245"/>
      <c r="JA979" s="271"/>
      <c r="JB979" s="271"/>
      <c r="JC979" s="245"/>
      <c r="JD979" s="271"/>
      <c r="JE979" s="271"/>
      <c r="JF979" s="245"/>
      <c r="JG979" s="271"/>
      <c r="JH979" s="271"/>
      <c r="JI979" s="245"/>
      <c r="JJ979" s="271"/>
      <c r="JK979" s="271"/>
      <c r="JL979" s="245"/>
      <c r="JM979" s="271"/>
      <c r="JN979" s="271"/>
      <c r="JO979" s="245"/>
      <c r="JP979" s="271"/>
      <c r="JQ979" s="271"/>
      <c r="JR979" s="245"/>
      <c r="JS979" s="271"/>
      <c r="JT979" s="271"/>
      <c r="JU979" s="245"/>
      <c r="JV979" s="271"/>
      <c r="JW979" s="271"/>
      <c r="JX979" s="245"/>
      <c r="JY979" s="271"/>
      <c r="JZ979" s="271"/>
      <c r="KA979" s="245"/>
      <c r="KB979" s="271"/>
      <c r="KC979" s="271"/>
      <c r="KD979" s="245"/>
      <c r="KE979" s="271"/>
      <c r="KF979" s="271"/>
      <c r="KG979" s="245"/>
      <c r="KH979" s="271"/>
      <c r="KI979" s="271"/>
      <c r="KJ979" s="245"/>
      <c r="KK979" s="271"/>
      <c r="KL979" s="271"/>
      <c r="KM979" s="245"/>
      <c r="KN979" s="271"/>
      <c r="KO979" s="271"/>
      <c r="KP979" s="245"/>
      <c r="KQ979" s="271"/>
      <c r="KR979" s="271"/>
      <c r="KS979" s="245"/>
      <c r="KT979" s="271"/>
      <c r="KU979" s="271"/>
      <c r="KV979" s="245"/>
      <c r="KW979" s="271"/>
      <c r="KX979" s="271"/>
      <c r="KY979" s="245"/>
      <c r="KZ979" s="271"/>
      <c r="LA979" s="271"/>
      <c r="LB979" s="245"/>
      <c r="LC979" s="271"/>
      <c r="LD979" s="271"/>
      <c r="LE979" s="245"/>
      <c r="LF979" s="271"/>
      <c r="LG979" s="271"/>
      <c r="LH979" s="245"/>
      <c r="LI979" s="271"/>
      <c r="LJ979" s="271"/>
      <c r="LK979" s="245"/>
      <c r="LL979" s="271"/>
      <c r="LM979" s="271"/>
      <c r="LN979" s="245"/>
      <c r="LO979" s="271"/>
      <c r="LP979" s="271"/>
      <c r="LQ979" s="245"/>
      <c r="LR979" s="271"/>
      <c r="LS979" s="271"/>
      <c r="LT979" s="245"/>
      <c r="LU979" s="271"/>
      <c r="LV979" s="271"/>
      <c r="LW979" s="245"/>
      <c r="LX979" s="271"/>
      <c r="LY979" s="271"/>
      <c r="LZ979" s="245"/>
      <c r="MA979" s="271"/>
      <c r="MB979" s="271"/>
      <c r="MC979" s="245"/>
      <c r="MD979" s="271"/>
      <c r="ME979" s="271"/>
      <c r="MF979" s="245"/>
      <c r="MG979" s="271"/>
      <c r="MH979" s="271"/>
      <c r="MI979" s="245"/>
      <c r="MJ979" s="271"/>
      <c r="MK979" s="271"/>
      <c r="ML979" s="245"/>
      <c r="MM979" s="271"/>
      <c r="MN979" s="271"/>
      <c r="MO979" s="245"/>
      <c r="MP979" s="271"/>
      <c r="MQ979" s="271"/>
      <c r="MR979" s="245"/>
      <c r="MS979" s="271"/>
      <c r="MT979" s="271"/>
      <c r="MU979" s="245"/>
      <c r="MV979" s="271"/>
      <c r="MW979" s="271"/>
      <c r="MX979" s="245"/>
      <c r="MY979" s="271"/>
      <c r="MZ979" s="271"/>
      <c r="NA979" s="245"/>
      <c r="NB979" s="271"/>
      <c r="NC979" s="271"/>
      <c r="ND979" s="245"/>
      <c r="NE979" s="271"/>
      <c r="NF979" s="271"/>
      <c r="NG979" s="245"/>
      <c r="NH979" s="271"/>
      <c r="NI979" s="271"/>
      <c r="NJ979" s="245"/>
      <c r="NK979" s="271"/>
      <c r="NL979" s="271"/>
      <c r="NM979" s="245"/>
      <c r="NN979" s="271"/>
      <c r="NO979" s="271"/>
      <c r="NP979" s="245"/>
      <c r="NQ979" s="271"/>
      <c r="NR979" s="271"/>
      <c r="NS979" s="245"/>
      <c r="NT979" s="271"/>
      <c r="NU979" s="271"/>
      <c r="NV979" s="245"/>
      <c r="NW979" s="271"/>
      <c r="NX979" s="271"/>
      <c r="NY979" s="245"/>
      <c r="NZ979" s="271"/>
      <c r="OA979" s="271"/>
      <c r="OB979" s="245"/>
      <c r="OC979" s="271"/>
      <c r="OD979" s="271"/>
      <c r="OE979" s="245"/>
      <c r="OF979" s="271"/>
      <c r="OG979" s="271"/>
      <c r="OH979" s="245"/>
      <c r="OI979" s="271"/>
      <c r="OJ979" s="271"/>
      <c r="OK979" s="245"/>
      <c r="OL979" s="271"/>
      <c r="OM979" s="271"/>
      <c r="ON979" s="245"/>
      <c r="OO979" s="271"/>
      <c r="OP979" s="271"/>
      <c r="OQ979" s="245"/>
      <c r="OR979" s="271"/>
      <c r="OS979" s="271"/>
      <c r="OT979" s="245"/>
      <c r="OU979" s="271"/>
      <c r="OV979" s="271"/>
      <c r="OW979" s="245"/>
      <c r="OX979" s="271"/>
      <c r="OY979" s="271"/>
      <c r="OZ979" s="245"/>
      <c r="PA979" s="271"/>
      <c r="PB979" s="271"/>
      <c r="PC979" s="245"/>
      <c r="PD979" s="271"/>
      <c r="PE979" s="271"/>
      <c r="PF979" s="245"/>
      <c r="PG979" s="271"/>
      <c r="PH979" s="271"/>
      <c r="PI979" s="245"/>
      <c r="PJ979" s="271"/>
      <c r="PK979" s="271"/>
      <c r="PL979" s="245"/>
      <c r="PM979" s="271"/>
      <c r="PN979" s="271"/>
      <c r="PO979" s="245"/>
      <c r="PP979" s="271"/>
      <c r="PQ979" s="271"/>
      <c r="PR979" s="245"/>
      <c r="PS979" s="271"/>
      <c r="PT979" s="271"/>
      <c r="PU979" s="245"/>
      <c r="PV979" s="271"/>
      <c r="PW979" s="271"/>
      <c r="PX979" s="245"/>
      <c r="PY979" s="271"/>
      <c r="PZ979" s="271"/>
      <c r="QA979" s="245"/>
      <c r="QB979" s="271"/>
      <c r="QC979" s="271"/>
      <c r="QD979" s="245"/>
      <c r="QE979" s="271"/>
      <c r="QF979" s="271"/>
      <c r="QG979" s="245"/>
      <c r="QH979" s="271"/>
      <c r="QI979" s="271"/>
      <c r="QJ979" s="245"/>
      <c r="QK979" s="271"/>
      <c r="QL979" s="271"/>
      <c r="QM979" s="245"/>
      <c r="QN979" s="271"/>
      <c r="QO979" s="271"/>
      <c r="QP979" s="245"/>
      <c r="QQ979" s="271"/>
      <c r="QR979" s="271"/>
      <c r="QS979" s="245"/>
      <c r="QT979" s="271"/>
      <c r="QU979" s="271"/>
      <c r="QV979" s="245"/>
      <c r="QW979" s="271"/>
      <c r="QX979" s="271"/>
      <c r="QY979" s="245"/>
      <c r="QZ979" s="271"/>
      <c r="RA979" s="271"/>
      <c r="RB979" s="245"/>
      <c r="RC979" s="271"/>
      <c r="RD979" s="271"/>
      <c r="RE979" s="245"/>
      <c r="RF979" s="271"/>
    </row>
    <row r="980" spans="5:474" x14ac:dyDescent="0.25">
      <c r="E980" s="269"/>
      <c r="F980" s="238"/>
      <c r="G980" s="238"/>
      <c r="H980" s="262"/>
      <c r="I980" s="262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  <c r="U980" s="238"/>
      <c r="V980" s="238"/>
      <c r="W980" s="238"/>
      <c r="X980" s="238"/>
      <c r="Y980" s="238"/>
      <c r="Z980" s="238"/>
      <c r="AA980" s="238"/>
      <c r="AB980" s="238"/>
      <c r="AC980" s="238"/>
      <c r="AD980" s="238"/>
      <c r="AE980" s="238"/>
      <c r="AF980" s="238"/>
      <c r="AG980" s="238"/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0"/>
      <c r="F981" s="238"/>
      <c r="G981" s="238"/>
      <c r="H981" s="262"/>
      <c r="I981" s="262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  <c r="U981" s="238"/>
      <c r="V981" s="238"/>
      <c r="W981" s="238"/>
      <c r="X981" s="238"/>
      <c r="Y981" s="238"/>
      <c r="Z981" s="238"/>
      <c r="AA981" s="238"/>
      <c r="AB981" s="238"/>
      <c r="AC981" s="238"/>
      <c r="AD981" s="238"/>
      <c r="AE981" s="238"/>
      <c r="AF981" s="238"/>
      <c r="AG981" s="238"/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0"/>
      <c r="F982" s="238"/>
      <c r="G982" s="238"/>
      <c r="H982" s="262"/>
      <c r="I982" s="262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  <c r="U982" s="238"/>
      <c r="V982" s="238"/>
      <c r="W982" s="238"/>
      <c r="X982" s="238"/>
      <c r="Y982" s="238"/>
      <c r="Z982" s="238"/>
      <c r="AA982" s="238"/>
      <c r="AB982" s="238"/>
      <c r="AC982" s="238"/>
      <c r="AD982" s="238"/>
      <c r="AE982" s="238"/>
      <c r="AF982" s="238"/>
      <c r="AG982" s="238"/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0"/>
      <c r="F983" s="238"/>
      <c r="G983" s="238"/>
      <c r="H983" s="262"/>
      <c r="I983" s="262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  <c r="U983" s="238"/>
      <c r="V983" s="238"/>
      <c r="W983" s="238"/>
      <c r="X983" s="238"/>
      <c r="Y983" s="238"/>
      <c r="Z983" s="238"/>
      <c r="AA983" s="238"/>
      <c r="AB983" s="238"/>
      <c r="AC983" s="238"/>
      <c r="AD983" s="238"/>
      <c r="AE983" s="238"/>
      <c r="AF983" s="238"/>
      <c r="AG983" s="238"/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0"/>
      <c r="F984" s="238"/>
      <c r="G984" s="238"/>
      <c r="H984" s="262"/>
      <c r="I984" s="262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  <c r="U984" s="238"/>
      <c r="V984" s="238"/>
      <c r="W984" s="238"/>
      <c r="X984" s="238"/>
      <c r="Y984" s="238"/>
      <c r="Z984" s="238"/>
      <c r="AA984" s="238"/>
      <c r="AB984" s="238"/>
      <c r="AC984" s="238"/>
      <c r="AD984" s="238"/>
      <c r="AE984" s="238"/>
      <c r="AF984" s="238"/>
      <c r="AG984" s="238"/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79"/>
      <c r="F985" s="238"/>
      <c r="G985" s="238"/>
      <c r="H985" s="262"/>
      <c r="I985" s="262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  <c r="U985" s="238"/>
      <c r="V985" s="238"/>
      <c r="W985" s="238"/>
      <c r="X985" s="238"/>
      <c r="Y985" s="238"/>
      <c r="Z985" s="238"/>
      <c r="AA985" s="238"/>
      <c r="AB985" s="238"/>
      <c r="AC985" s="238"/>
      <c r="AD985" s="238"/>
      <c r="AE985" s="238"/>
      <c r="AF985" s="238"/>
      <c r="AG985" s="238"/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0"/>
      <c r="F986" s="238"/>
      <c r="G986" s="238"/>
      <c r="H986" s="262"/>
      <c r="I986" s="262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  <c r="U986" s="238"/>
      <c r="V986" s="238"/>
      <c r="W986" s="238"/>
      <c r="X986" s="238"/>
      <c r="Y986" s="238"/>
      <c r="Z986" s="238"/>
      <c r="AA986" s="238"/>
      <c r="AB986" s="238"/>
      <c r="AC986" s="238"/>
      <c r="AD986" s="238"/>
      <c r="AE986" s="238"/>
      <c r="AF986" s="238"/>
      <c r="AG986" s="238"/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0"/>
      <c r="F987" s="227"/>
      <c r="G987" s="227"/>
      <c r="H987" s="262"/>
      <c r="I987" s="262"/>
      <c r="J987" s="227"/>
      <c r="K987" s="238"/>
      <c r="L987" s="227"/>
      <c r="M987" s="227"/>
      <c r="N987" s="238"/>
      <c r="O987" s="227"/>
      <c r="P987" s="227"/>
      <c r="Q987" s="238"/>
      <c r="R987" s="227"/>
      <c r="S987" s="227"/>
      <c r="T987" s="238"/>
      <c r="U987" s="227"/>
      <c r="V987" s="227"/>
      <c r="W987" s="238"/>
      <c r="X987" s="227"/>
      <c r="Y987" s="227"/>
      <c r="Z987" s="238"/>
      <c r="AA987" s="227"/>
      <c r="AB987" s="227"/>
      <c r="AC987" s="238"/>
      <c r="AD987" s="227"/>
      <c r="AE987" s="227"/>
      <c r="AF987" s="238"/>
      <c r="AG987" s="227"/>
      <c r="AH987" s="227"/>
      <c r="AI987" s="238"/>
      <c r="AJ987" s="227"/>
      <c r="AK987" s="227"/>
      <c r="AL987" s="238"/>
      <c r="AM987" s="227"/>
      <c r="AN987" s="227"/>
      <c r="AO987" s="238"/>
      <c r="AP987" s="227"/>
      <c r="AQ987" s="227"/>
      <c r="AR987" s="238"/>
      <c r="AS987" s="227"/>
      <c r="AT987" s="227"/>
      <c r="AU987" s="238"/>
      <c r="AV987" s="227"/>
      <c r="AW987" s="227"/>
      <c r="AX987" s="238"/>
      <c r="AY987" s="227"/>
      <c r="AZ987" s="227"/>
      <c r="BA987" s="238"/>
      <c r="BB987" s="227"/>
      <c r="BC987" s="227"/>
      <c r="BD987" s="238"/>
      <c r="BE987" s="227"/>
      <c r="BF987" s="227"/>
      <c r="BG987" s="238"/>
      <c r="BH987" s="227"/>
      <c r="BI987" s="227"/>
      <c r="BJ987" s="238"/>
      <c r="BK987" s="227"/>
      <c r="BL987" s="227"/>
      <c r="BM987" s="238"/>
      <c r="BN987" s="227"/>
      <c r="BO987" s="227"/>
      <c r="BP987" s="238"/>
      <c r="BQ987" s="227"/>
      <c r="BR987" s="227"/>
      <c r="BS987" s="238"/>
      <c r="BT987" s="227"/>
      <c r="BU987" s="227"/>
      <c r="BV987" s="238"/>
      <c r="BW987" s="227"/>
      <c r="BX987" s="227"/>
      <c r="BY987" s="238"/>
      <c r="BZ987" s="227"/>
      <c r="CA987" s="227"/>
      <c r="CB987" s="238"/>
      <c r="CC987" s="227"/>
      <c r="CD987" s="227"/>
      <c r="CE987" s="238"/>
      <c r="CF987" s="227"/>
      <c r="CG987" s="227"/>
      <c r="CH987" s="238"/>
      <c r="CI987" s="227"/>
      <c r="CJ987" s="227"/>
      <c r="CK987" s="238"/>
      <c r="CL987" s="227"/>
      <c r="CM987" s="227"/>
      <c r="CN987" s="238"/>
      <c r="CO987" s="227"/>
      <c r="CP987" s="227"/>
      <c r="CQ987" s="238"/>
      <c r="CR987" s="227"/>
      <c r="CS987" s="227"/>
      <c r="CT987" s="238"/>
      <c r="CU987" s="227"/>
      <c r="CV987" s="227"/>
      <c r="CW987" s="238"/>
      <c r="CX987" s="227"/>
      <c r="CY987" s="227"/>
      <c r="CZ987" s="238"/>
      <c r="DA987" s="227"/>
      <c r="DB987" s="227"/>
      <c r="DC987" s="238"/>
      <c r="DD987" s="227"/>
      <c r="DE987" s="227"/>
      <c r="DF987" s="238"/>
      <c r="DG987" s="227"/>
      <c r="DH987" s="227"/>
      <c r="DI987" s="238"/>
      <c r="DJ987" s="227"/>
      <c r="DK987" s="227"/>
      <c r="DL987" s="238"/>
      <c r="DM987" s="227"/>
      <c r="DN987" s="227"/>
      <c r="DO987" s="238"/>
      <c r="DP987" s="227"/>
      <c r="DQ987" s="227"/>
      <c r="DR987" s="238"/>
      <c r="DS987" s="227"/>
      <c r="DT987" s="227"/>
      <c r="DU987" s="238"/>
      <c r="DV987" s="271"/>
      <c r="DW987" s="271"/>
      <c r="DX987" s="245"/>
      <c r="DY987" s="271"/>
      <c r="DZ987" s="271"/>
      <c r="EA987" s="245"/>
      <c r="EB987" s="271"/>
      <c r="EC987" s="271"/>
      <c r="ED987" s="245"/>
      <c r="EE987" s="271"/>
      <c r="EF987" s="271"/>
      <c r="EG987" s="245"/>
      <c r="EH987" s="271"/>
      <c r="EI987" s="271"/>
      <c r="EJ987" s="245"/>
      <c r="EK987" s="271"/>
      <c r="EL987" s="271"/>
      <c r="EM987" s="245"/>
      <c r="EN987" s="271"/>
      <c r="EO987" s="271"/>
      <c r="EP987" s="245"/>
      <c r="EQ987" s="271"/>
      <c r="ER987" s="271"/>
      <c r="ES987" s="245"/>
      <c r="ET987" s="271"/>
      <c r="EU987" s="271"/>
      <c r="EV987" s="245"/>
      <c r="EW987" s="271"/>
      <c r="EX987" s="271"/>
      <c r="EY987" s="245"/>
      <c r="EZ987" s="271"/>
      <c r="FA987" s="271"/>
      <c r="FB987" s="245"/>
      <c r="FC987" s="271"/>
      <c r="FD987" s="271"/>
      <c r="FE987" s="245"/>
      <c r="FF987" s="271"/>
      <c r="FG987" s="271"/>
      <c r="FH987" s="245"/>
      <c r="FI987" s="271"/>
      <c r="FJ987" s="271"/>
      <c r="FK987" s="245"/>
      <c r="FL987" s="271"/>
      <c r="FM987" s="271"/>
      <c r="FN987" s="245"/>
      <c r="FO987" s="271"/>
      <c r="FP987" s="271"/>
      <c r="FQ987" s="245"/>
      <c r="FR987" s="271"/>
      <c r="FS987" s="271"/>
      <c r="FT987" s="245"/>
      <c r="FU987" s="271"/>
      <c r="FV987" s="271"/>
      <c r="FW987" s="245"/>
      <c r="FX987" s="271"/>
      <c r="FY987" s="271"/>
      <c r="FZ987" s="245"/>
      <c r="GA987" s="271"/>
      <c r="GB987" s="271"/>
      <c r="GC987" s="245"/>
      <c r="GD987" s="271"/>
      <c r="GE987" s="271"/>
      <c r="GF987" s="245"/>
      <c r="GG987" s="271"/>
      <c r="GH987" s="271"/>
      <c r="GI987" s="245"/>
      <c r="GJ987" s="271"/>
      <c r="GK987" s="271"/>
      <c r="GL987" s="245"/>
      <c r="GM987" s="271"/>
      <c r="GN987" s="271"/>
      <c r="GO987" s="245"/>
      <c r="GP987" s="271"/>
      <c r="GQ987" s="271"/>
      <c r="GR987" s="245"/>
      <c r="GS987" s="271"/>
      <c r="GT987" s="271"/>
      <c r="GU987" s="245"/>
      <c r="GV987" s="271"/>
      <c r="GW987" s="271"/>
      <c r="GX987" s="245"/>
      <c r="GY987" s="271"/>
      <c r="GZ987" s="271"/>
      <c r="HA987" s="245"/>
      <c r="HB987" s="271"/>
      <c r="HC987" s="271"/>
      <c r="HD987" s="245"/>
      <c r="HE987" s="271"/>
      <c r="HF987" s="271"/>
      <c r="HG987" s="245"/>
      <c r="HH987" s="271"/>
      <c r="HI987" s="271"/>
      <c r="HJ987" s="245"/>
      <c r="HK987" s="271"/>
      <c r="HL987" s="271"/>
      <c r="HM987" s="245"/>
      <c r="HN987" s="271"/>
      <c r="HO987" s="271"/>
      <c r="HP987" s="245"/>
      <c r="HQ987" s="271"/>
      <c r="HR987" s="271"/>
      <c r="HS987" s="245"/>
      <c r="HT987" s="271"/>
      <c r="HU987" s="271"/>
      <c r="HV987" s="245"/>
      <c r="HW987" s="271"/>
      <c r="HX987" s="271"/>
      <c r="HY987" s="245"/>
      <c r="HZ987" s="271"/>
      <c r="IA987" s="271"/>
      <c r="IB987" s="245"/>
      <c r="IC987" s="271"/>
      <c r="ID987" s="271"/>
      <c r="IE987" s="245"/>
      <c r="IF987" s="271"/>
      <c r="IG987" s="271"/>
      <c r="IH987" s="245"/>
      <c r="II987" s="271"/>
      <c r="IJ987" s="271"/>
      <c r="IK987" s="245"/>
      <c r="IL987" s="271"/>
      <c r="IM987" s="271"/>
      <c r="IN987" s="245"/>
      <c r="IO987" s="271"/>
      <c r="IP987" s="271"/>
      <c r="IQ987" s="245"/>
      <c r="IR987" s="271"/>
      <c r="IS987" s="271"/>
      <c r="IT987" s="245"/>
      <c r="IU987" s="271"/>
      <c r="IV987" s="271"/>
      <c r="IW987" s="245"/>
      <c r="IX987" s="271"/>
      <c r="IY987" s="271"/>
      <c r="IZ987" s="245"/>
      <c r="JA987" s="271"/>
      <c r="JB987" s="271"/>
      <c r="JC987" s="245"/>
      <c r="JD987" s="271"/>
      <c r="JE987" s="271"/>
      <c r="JF987" s="245"/>
      <c r="JG987" s="271"/>
      <c r="JH987" s="271"/>
      <c r="JI987" s="245"/>
      <c r="JJ987" s="271"/>
      <c r="JK987" s="271"/>
      <c r="JL987" s="245"/>
      <c r="JM987" s="271"/>
      <c r="JN987" s="271"/>
      <c r="JO987" s="245"/>
      <c r="JP987" s="271"/>
      <c r="JQ987" s="271"/>
      <c r="JR987" s="245"/>
      <c r="JS987" s="271"/>
      <c r="JT987" s="271"/>
      <c r="JU987" s="245"/>
      <c r="JV987" s="271"/>
      <c r="JW987" s="271"/>
      <c r="JX987" s="245"/>
      <c r="JY987" s="271"/>
      <c r="JZ987" s="271"/>
      <c r="KA987" s="245"/>
      <c r="KB987" s="271"/>
      <c r="KC987" s="271"/>
      <c r="KD987" s="245"/>
      <c r="KE987" s="271"/>
      <c r="KF987" s="271"/>
      <c r="KG987" s="245"/>
      <c r="KH987" s="271"/>
      <c r="KI987" s="271"/>
      <c r="KJ987" s="245"/>
      <c r="KK987" s="271"/>
      <c r="KL987" s="271"/>
      <c r="KM987" s="245"/>
      <c r="KN987" s="271"/>
      <c r="KO987" s="271"/>
      <c r="KP987" s="245"/>
      <c r="KQ987" s="271"/>
      <c r="KR987" s="271"/>
      <c r="KS987" s="245"/>
      <c r="KT987" s="271"/>
      <c r="KU987" s="271"/>
      <c r="KV987" s="245"/>
      <c r="KW987" s="271"/>
      <c r="KX987" s="271"/>
      <c r="KY987" s="245"/>
      <c r="KZ987" s="271"/>
      <c r="LA987" s="271"/>
      <c r="LB987" s="245"/>
      <c r="LC987" s="271"/>
      <c r="LD987" s="271"/>
      <c r="LE987" s="245"/>
      <c r="LF987" s="271"/>
      <c r="LG987" s="271"/>
      <c r="LH987" s="245"/>
      <c r="LI987" s="271"/>
      <c r="LJ987" s="271"/>
      <c r="LK987" s="245"/>
      <c r="LL987" s="271"/>
      <c r="LM987" s="271"/>
      <c r="LN987" s="245"/>
      <c r="LO987" s="271"/>
      <c r="LP987" s="271"/>
      <c r="LQ987" s="245"/>
      <c r="LR987" s="271"/>
      <c r="LS987" s="271"/>
      <c r="LT987" s="245"/>
      <c r="LU987" s="271"/>
      <c r="LV987" s="271"/>
      <c r="LW987" s="245"/>
      <c r="LX987" s="271"/>
      <c r="LY987" s="271"/>
      <c r="LZ987" s="245"/>
      <c r="MA987" s="271"/>
      <c r="MB987" s="271"/>
      <c r="MC987" s="245"/>
      <c r="MD987" s="271"/>
      <c r="ME987" s="271"/>
      <c r="MF987" s="245"/>
      <c r="MG987" s="271"/>
      <c r="MH987" s="271"/>
      <c r="MI987" s="245"/>
      <c r="MJ987" s="271"/>
      <c r="MK987" s="271"/>
      <c r="ML987" s="245"/>
      <c r="MM987" s="271"/>
      <c r="MN987" s="271"/>
      <c r="MO987" s="245"/>
      <c r="MP987" s="271"/>
      <c r="MQ987" s="271"/>
      <c r="MR987" s="245"/>
      <c r="MS987" s="271"/>
      <c r="MT987" s="271"/>
      <c r="MU987" s="245"/>
      <c r="MV987" s="271"/>
      <c r="MW987" s="271"/>
      <c r="MX987" s="245"/>
      <c r="MY987" s="271"/>
      <c r="MZ987" s="271"/>
      <c r="NA987" s="245"/>
      <c r="NB987" s="271"/>
      <c r="NC987" s="271"/>
      <c r="ND987" s="245"/>
      <c r="NE987" s="271"/>
      <c r="NF987" s="271"/>
      <c r="NG987" s="245"/>
      <c r="NH987" s="271"/>
      <c r="NI987" s="271"/>
      <c r="NJ987" s="245"/>
      <c r="NK987" s="271"/>
      <c r="NL987" s="271"/>
      <c r="NM987" s="245"/>
      <c r="NN987" s="271"/>
      <c r="NO987" s="271"/>
      <c r="NP987" s="245"/>
      <c r="NQ987" s="271"/>
      <c r="NR987" s="271"/>
      <c r="NS987" s="245"/>
      <c r="NT987" s="271"/>
      <c r="NU987" s="271"/>
      <c r="NV987" s="245"/>
      <c r="NW987" s="271"/>
      <c r="NX987" s="271"/>
      <c r="NY987" s="245"/>
      <c r="NZ987" s="271"/>
      <c r="OA987" s="271"/>
      <c r="OB987" s="245"/>
      <c r="OC987" s="271"/>
      <c r="OD987" s="271"/>
      <c r="OE987" s="245"/>
      <c r="OF987" s="271"/>
      <c r="OG987" s="271"/>
      <c r="OH987" s="245"/>
      <c r="OI987" s="271"/>
      <c r="OJ987" s="271"/>
      <c r="OK987" s="245"/>
      <c r="OL987" s="271"/>
      <c r="OM987" s="271"/>
      <c r="ON987" s="245"/>
      <c r="OO987" s="271"/>
      <c r="OP987" s="271"/>
      <c r="OQ987" s="245"/>
      <c r="OR987" s="271"/>
      <c r="OS987" s="271"/>
      <c r="OT987" s="245"/>
      <c r="OU987" s="271"/>
      <c r="OV987" s="271"/>
      <c r="OW987" s="245"/>
      <c r="OX987" s="271"/>
      <c r="OY987" s="271"/>
      <c r="OZ987" s="245"/>
      <c r="PA987" s="271"/>
      <c r="PB987" s="271"/>
      <c r="PC987" s="245"/>
      <c r="PD987" s="271"/>
      <c r="PE987" s="271"/>
      <c r="PF987" s="245"/>
      <c r="PG987" s="271"/>
      <c r="PH987" s="271"/>
      <c r="PI987" s="245"/>
      <c r="PJ987" s="271"/>
      <c r="PK987" s="271"/>
      <c r="PL987" s="245"/>
      <c r="PM987" s="271"/>
      <c r="PN987" s="271"/>
      <c r="PO987" s="245"/>
      <c r="PP987" s="271"/>
      <c r="PQ987" s="271"/>
      <c r="PR987" s="245"/>
      <c r="PS987" s="271"/>
      <c r="PT987" s="271"/>
      <c r="PU987" s="245"/>
      <c r="PV987" s="271"/>
      <c r="PW987" s="271"/>
      <c r="PX987" s="245"/>
      <c r="PY987" s="271"/>
      <c r="PZ987" s="271"/>
      <c r="QA987" s="245"/>
      <c r="QB987" s="271"/>
      <c r="QC987" s="271"/>
      <c r="QD987" s="245"/>
      <c r="QE987" s="271"/>
      <c r="QF987" s="271"/>
      <c r="QG987" s="245"/>
      <c r="QH987" s="271"/>
      <c r="QI987" s="271"/>
      <c r="QJ987" s="245"/>
      <c r="QK987" s="271"/>
      <c r="QL987" s="271"/>
      <c r="QM987" s="245"/>
      <c r="QN987" s="271"/>
      <c r="QO987" s="271"/>
      <c r="QP987" s="245"/>
      <c r="QQ987" s="271"/>
      <c r="QR987" s="271"/>
      <c r="QS987" s="245"/>
      <c r="QT987" s="271"/>
      <c r="QU987" s="271"/>
      <c r="QV987" s="245"/>
      <c r="QW987" s="271"/>
      <c r="QX987" s="271"/>
      <c r="QY987" s="245"/>
      <c r="QZ987" s="271"/>
      <c r="RA987" s="271"/>
      <c r="RB987" s="245"/>
      <c r="RC987" s="271"/>
      <c r="RD987" s="271"/>
      <c r="RE987" s="245"/>
      <c r="RF987" s="271"/>
    </row>
    <row r="988" spans="5:474" x14ac:dyDescent="0.25">
      <c r="E988" s="280"/>
      <c r="F988" s="238"/>
      <c r="G988" s="238"/>
      <c r="H988" s="262"/>
      <c r="I988" s="262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  <c r="U988" s="238"/>
      <c r="V988" s="238"/>
      <c r="W988" s="238"/>
      <c r="X988" s="238"/>
      <c r="Y988" s="238"/>
      <c r="Z988" s="238"/>
      <c r="AA988" s="238"/>
      <c r="AB988" s="238"/>
      <c r="AC988" s="238"/>
      <c r="AD988" s="238"/>
      <c r="AE988" s="238"/>
      <c r="AF988" s="238"/>
      <c r="AG988" s="238"/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0"/>
      <c r="F989" s="238"/>
      <c r="G989" s="238"/>
      <c r="H989" s="262"/>
      <c r="I989" s="262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  <c r="U989" s="238"/>
      <c r="V989" s="238"/>
      <c r="W989" s="238"/>
      <c r="X989" s="238"/>
      <c r="Y989" s="238"/>
      <c r="Z989" s="238"/>
      <c r="AA989" s="238"/>
      <c r="AB989" s="238"/>
      <c r="AC989" s="238"/>
      <c r="AD989" s="238"/>
      <c r="AE989" s="238"/>
      <c r="AF989" s="238"/>
      <c r="AG989" s="238"/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0"/>
      <c r="F990" s="238"/>
      <c r="G990" s="238"/>
      <c r="H990" s="262"/>
      <c r="I990" s="262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  <c r="U990" s="238"/>
      <c r="V990" s="238"/>
      <c r="W990" s="238"/>
      <c r="X990" s="238"/>
      <c r="Y990" s="238"/>
      <c r="Z990" s="238"/>
      <c r="AA990" s="238"/>
      <c r="AB990" s="238"/>
      <c r="AC990" s="238"/>
      <c r="AD990" s="238"/>
      <c r="AE990" s="238"/>
      <c r="AF990" s="238"/>
      <c r="AG990" s="238"/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79"/>
      <c r="F991" s="238"/>
      <c r="G991" s="238"/>
      <c r="H991" s="262"/>
      <c r="I991" s="262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  <c r="U991" s="238"/>
      <c r="V991" s="238"/>
      <c r="W991" s="238"/>
      <c r="X991" s="238"/>
      <c r="Y991" s="238"/>
      <c r="Z991" s="238"/>
      <c r="AA991" s="238"/>
      <c r="AB991" s="238"/>
      <c r="AC991" s="238"/>
      <c r="AD991" s="238"/>
      <c r="AE991" s="238"/>
      <c r="AF991" s="238"/>
      <c r="AG991" s="238"/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0"/>
      <c r="F992" s="238"/>
      <c r="G992" s="238"/>
      <c r="H992" s="262"/>
      <c r="I992" s="262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  <c r="U992" s="238"/>
      <c r="V992" s="238"/>
      <c r="W992" s="238"/>
      <c r="X992" s="238"/>
      <c r="Y992" s="238"/>
      <c r="Z992" s="238"/>
      <c r="AA992" s="238"/>
      <c r="AB992" s="238"/>
      <c r="AC992" s="238"/>
      <c r="AD992" s="238"/>
      <c r="AE992" s="238"/>
      <c r="AF992" s="238"/>
      <c r="AG992" s="238"/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0"/>
      <c r="F993" s="227"/>
      <c r="G993" s="227"/>
      <c r="H993" s="262"/>
      <c r="I993" s="262"/>
      <c r="J993" s="227"/>
      <c r="K993" s="238"/>
      <c r="L993" s="227"/>
      <c r="M993" s="227"/>
      <c r="N993" s="238"/>
      <c r="O993" s="227"/>
      <c r="P993" s="227"/>
      <c r="Q993" s="238"/>
      <c r="R993" s="227"/>
      <c r="S993" s="227"/>
      <c r="T993" s="238"/>
      <c r="U993" s="227"/>
      <c r="V993" s="227"/>
      <c r="W993" s="238"/>
      <c r="X993" s="227"/>
      <c r="Y993" s="227"/>
      <c r="Z993" s="238"/>
      <c r="AA993" s="227"/>
      <c r="AB993" s="227"/>
      <c r="AC993" s="238"/>
      <c r="AD993" s="227"/>
      <c r="AE993" s="227"/>
      <c r="AF993" s="238"/>
      <c r="AG993" s="227"/>
      <c r="AH993" s="227"/>
      <c r="AI993" s="238"/>
      <c r="AJ993" s="227"/>
      <c r="AK993" s="227"/>
      <c r="AL993" s="238"/>
      <c r="AM993" s="227"/>
      <c r="AN993" s="227"/>
      <c r="AO993" s="238"/>
      <c r="AP993" s="227"/>
      <c r="AQ993" s="227"/>
      <c r="AR993" s="238"/>
      <c r="AS993" s="227"/>
      <c r="AT993" s="227"/>
      <c r="AU993" s="238"/>
      <c r="AV993" s="227"/>
      <c r="AW993" s="227"/>
      <c r="AX993" s="238"/>
      <c r="AY993" s="227"/>
      <c r="AZ993" s="227"/>
      <c r="BA993" s="238"/>
      <c r="BB993" s="227"/>
      <c r="BC993" s="227"/>
      <c r="BD993" s="238"/>
      <c r="BE993" s="227"/>
      <c r="BF993" s="227"/>
      <c r="BG993" s="238"/>
      <c r="BH993" s="227"/>
      <c r="BI993" s="227"/>
      <c r="BJ993" s="238"/>
      <c r="BK993" s="227"/>
      <c r="BL993" s="227"/>
      <c r="BM993" s="238"/>
      <c r="BN993" s="227"/>
      <c r="BO993" s="227"/>
      <c r="BP993" s="238"/>
      <c r="BQ993" s="227"/>
      <c r="BR993" s="227"/>
      <c r="BS993" s="238"/>
      <c r="BT993" s="227"/>
      <c r="BU993" s="227"/>
      <c r="BV993" s="238"/>
      <c r="BW993" s="227"/>
      <c r="BX993" s="227"/>
      <c r="BY993" s="238"/>
      <c r="BZ993" s="227"/>
      <c r="CA993" s="227"/>
      <c r="CB993" s="238"/>
      <c r="CC993" s="227"/>
      <c r="CD993" s="227"/>
      <c r="CE993" s="238"/>
      <c r="CF993" s="227"/>
      <c r="CG993" s="227"/>
      <c r="CH993" s="238"/>
      <c r="CI993" s="227"/>
      <c r="CJ993" s="227"/>
      <c r="CK993" s="238"/>
      <c r="CL993" s="227"/>
      <c r="CM993" s="227"/>
      <c r="CN993" s="238"/>
      <c r="CO993" s="227"/>
      <c r="CP993" s="227"/>
      <c r="CQ993" s="238"/>
      <c r="CR993" s="227"/>
      <c r="CS993" s="227"/>
      <c r="CT993" s="238"/>
      <c r="CU993" s="227"/>
      <c r="CV993" s="227"/>
      <c r="CW993" s="238"/>
      <c r="CX993" s="227"/>
      <c r="CY993" s="227"/>
      <c r="CZ993" s="238"/>
      <c r="DA993" s="227"/>
      <c r="DB993" s="227"/>
      <c r="DC993" s="238"/>
      <c r="DD993" s="227"/>
      <c r="DE993" s="227"/>
      <c r="DF993" s="238"/>
      <c r="DG993" s="227"/>
      <c r="DH993" s="227"/>
      <c r="DI993" s="238"/>
      <c r="DJ993" s="227"/>
      <c r="DK993" s="227"/>
      <c r="DL993" s="238"/>
      <c r="DM993" s="227"/>
      <c r="DN993" s="227"/>
      <c r="DO993" s="238"/>
      <c r="DP993" s="227"/>
      <c r="DQ993" s="227"/>
      <c r="DR993" s="238"/>
      <c r="DS993" s="227"/>
      <c r="DT993" s="227"/>
      <c r="DU993" s="238"/>
      <c r="DV993" s="271"/>
      <c r="DW993" s="271"/>
      <c r="DX993" s="245"/>
      <c r="DY993" s="271"/>
      <c r="DZ993" s="271"/>
      <c r="EA993" s="245"/>
      <c r="EB993" s="271"/>
      <c r="EC993" s="271"/>
      <c r="ED993" s="245"/>
      <c r="EE993" s="271"/>
      <c r="EF993" s="271"/>
      <c r="EG993" s="245"/>
      <c r="EH993" s="271"/>
      <c r="EI993" s="271"/>
      <c r="EJ993" s="245"/>
      <c r="EK993" s="271"/>
      <c r="EL993" s="271"/>
      <c r="EM993" s="245"/>
      <c r="EN993" s="271"/>
      <c r="EO993" s="271"/>
      <c r="EP993" s="245"/>
      <c r="EQ993" s="271"/>
      <c r="ER993" s="271"/>
      <c r="ES993" s="245"/>
      <c r="ET993" s="271"/>
      <c r="EU993" s="271"/>
      <c r="EV993" s="245"/>
      <c r="EW993" s="271"/>
      <c r="EX993" s="271"/>
      <c r="EY993" s="245"/>
      <c r="EZ993" s="271"/>
      <c r="FA993" s="271"/>
      <c r="FB993" s="245"/>
      <c r="FC993" s="271"/>
      <c r="FD993" s="271"/>
      <c r="FE993" s="245"/>
      <c r="FF993" s="271"/>
      <c r="FG993" s="271"/>
      <c r="FH993" s="245"/>
      <c r="FI993" s="271"/>
      <c r="FJ993" s="271"/>
      <c r="FK993" s="245"/>
      <c r="FL993" s="271"/>
      <c r="FM993" s="271"/>
      <c r="FN993" s="245"/>
      <c r="FO993" s="271"/>
      <c r="FP993" s="271"/>
      <c r="FQ993" s="245"/>
      <c r="FR993" s="271"/>
      <c r="FS993" s="271"/>
      <c r="FT993" s="245"/>
      <c r="FU993" s="271"/>
      <c r="FV993" s="271"/>
      <c r="FW993" s="245"/>
      <c r="FX993" s="271"/>
      <c r="FY993" s="271"/>
      <c r="FZ993" s="245"/>
      <c r="GA993" s="271"/>
      <c r="GB993" s="271"/>
      <c r="GC993" s="245"/>
      <c r="GD993" s="271"/>
      <c r="GE993" s="271"/>
      <c r="GF993" s="245"/>
      <c r="GG993" s="271"/>
      <c r="GH993" s="271"/>
      <c r="GI993" s="245"/>
      <c r="GJ993" s="271"/>
      <c r="GK993" s="271"/>
      <c r="GL993" s="245"/>
      <c r="GM993" s="271"/>
      <c r="GN993" s="271"/>
      <c r="GO993" s="245"/>
      <c r="GP993" s="271"/>
      <c r="GQ993" s="271"/>
      <c r="GR993" s="245"/>
      <c r="GS993" s="271"/>
      <c r="GT993" s="271"/>
      <c r="GU993" s="245"/>
      <c r="GV993" s="271"/>
      <c r="GW993" s="271"/>
      <c r="GX993" s="245"/>
      <c r="GY993" s="271"/>
      <c r="GZ993" s="271"/>
      <c r="HA993" s="245"/>
      <c r="HB993" s="271"/>
      <c r="HC993" s="271"/>
      <c r="HD993" s="245"/>
      <c r="HE993" s="271"/>
      <c r="HF993" s="271"/>
      <c r="HG993" s="245"/>
      <c r="HH993" s="271"/>
      <c r="HI993" s="271"/>
      <c r="HJ993" s="245"/>
      <c r="HK993" s="271"/>
      <c r="HL993" s="271"/>
      <c r="HM993" s="245"/>
      <c r="HN993" s="271"/>
      <c r="HO993" s="271"/>
      <c r="HP993" s="245"/>
      <c r="HQ993" s="271"/>
      <c r="HR993" s="271"/>
      <c r="HS993" s="245"/>
      <c r="HT993" s="271"/>
      <c r="HU993" s="271"/>
      <c r="HV993" s="245"/>
      <c r="HW993" s="271"/>
      <c r="HX993" s="271"/>
      <c r="HY993" s="245"/>
      <c r="HZ993" s="271"/>
      <c r="IA993" s="271"/>
      <c r="IB993" s="245"/>
      <c r="IC993" s="271"/>
      <c r="ID993" s="271"/>
      <c r="IE993" s="245"/>
      <c r="IF993" s="271"/>
      <c r="IG993" s="271"/>
      <c r="IH993" s="245"/>
      <c r="II993" s="271"/>
      <c r="IJ993" s="271"/>
      <c r="IK993" s="245"/>
      <c r="IL993" s="271"/>
      <c r="IM993" s="271"/>
      <c r="IN993" s="245"/>
      <c r="IO993" s="271"/>
      <c r="IP993" s="271"/>
      <c r="IQ993" s="245"/>
      <c r="IR993" s="271"/>
      <c r="IS993" s="271"/>
      <c r="IT993" s="245"/>
      <c r="IU993" s="271"/>
      <c r="IV993" s="271"/>
      <c r="IW993" s="245"/>
      <c r="IX993" s="271"/>
      <c r="IY993" s="271"/>
      <c r="IZ993" s="245"/>
      <c r="JA993" s="271"/>
      <c r="JB993" s="271"/>
      <c r="JC993" s="245"/>
      <c r="JD993" s="271"/>
      <c r="JE993" s="271"/>
      <c r="JF993" s="245"/>
      <c r="JG993" s="271"/>
      <c r="JH993" s="271"/>
      <c r="JI993" s="245"/>
      <c r="JJ993" s="271"/>
      <c r="JK993" s="271"/>
      <c r="JL993" s="245"/>
      <c r="JM993" s="271"/>
      <c r="JN993" s="271"/>
      <c r="JO993" s="245"/>
      <c r="JP993" s="271"/>
      <c r="JQ993" s="271"/>
      <c r="JR993" s="245"/>
      <c r="JS993" s="271"/>
      <c r="JT993" s="271"/>
      <c r="JU993" s="245"/>
      <c r="JV993" s="271"/>
      <c r="JW993" s="271"/>
      <c r="JX993" s="245"/>
      <c r="JY993" s="271"/>
      <c r="JZ993" s="271"/>
      <c r="KA993" s="245"/>
      <c r="KB993" s="271"/>
      <c r="KC993" s="271"/>
      <c r="KD993" s="245"/>
      <c r="KE993" s="271"/>
      <c r="KF993" s="271"/>
      <c r="KG993" s="245"/>
      <c r="KH993" s="271"/>
      <c r="KI993" s="271"/>
      <c r="KJ993" s="245"/>
      <c r="KK993" s="271"/>
      <c r="KL993" s="271"/>
      <c r="KM993" s="245"/>
      <c r="KN993" s="271"/>
      <c r="KO993" s="271"/>
      <c r="KP993" s="245"/>
      <c r="KQ993" s="271"/>
      <c r="KR993" s="271"/>
      <c r="KS993" s="245"/>
      <c r="KT993" s="271"/>
      <c r="KU993" s="271"/>
      <c r="KV993" s="245"/>
      <c r="KW993" s="271"/>
      <c r="KX993" s="271"/>
      <c r="KY993" s="245"/>
      <c r="KZ993" s="271"/>
      <c r="LA993" s="271"/>
      <c r="LB993" s="245"/>
      <c r="LC993" s="271"/>
      <c r="LD993" s="271"/>
      <c r="LE993" s="245"/>
      <c r="LF993" s="271"/>
      <c r="LG993" s="271"/>
      <c r="LH993" s="245"/>
      <c r="LI993" s="271"/>
      <c r="LJ993" s="271"/>
      <c r="LK993" s="245"/>
      <c r="LL993" s="271"/>
      <c r="LM993" s="271"/>
      <c r="LN993" s="245"/>
      <c r="LO993" s="271"/>
      <c r="LP993" s="271"/>
      <c r="LQ993" s="245"/>
      <c r="LR993" s="271"/>
      <c r="LS993" s="271"/>
      <c r="LT993" s="245"/>
      <c r="LU993" s="271"/>
      <c r="LV993" s="271"/>
      <c r="LW993" s="245"/>
      <c r="LX993" s="271"/>
      <c r="LY993" s="271"/>
      <c r="LZ993" s="245"/>
      <c r="MA993" s="271"/>
      <c r="MB993" s="271"/>
      <c r="MC993" s="245"/>
      <c r="MD993" s="271"/>
      <c r="ME993" s="271"/>
      <c r="MF993" s="245"/>
      <c r="MG993" s="271"/>
      <c r="MH993" s="271"/>
      <c r="MI993" s="245"/>
      <c r="MJ993" s="271"/>
      <c r="MK993" s="271"/>
      <c r="ML993" s="245"/>
      <c r="MM993" s="271"/>
      <c r="MN993" s="271"/>
      <c r="MO993" s="245"/>
      <c r="MP993" s="271"/>
      <c r="MQ993" s="271"/>
      <c r="MR993" s="245"/>
      <c r="MS993" s="271"/>
      <c r="MT993" s="271"/>
      <c r="MU993" s="245"/>
      <c r="MV993" s="271"/>
      <c r="MW993" s="271"/>
      <c r="MX993" s="245"/>
      <c r="MY993" s="271"/>
      <c r="MZ993" s="271"/>
      <c r="NA993" s="245"/>
      <c r="NB993" s="271"/>
      <c r="NC993" s="271"/>
      <c r="ND993" s="245"/>
      <c r="NE993" s="271"/>
      <c r="NF993" s="271"/>
      <c r="NG993" s="245"/>
      <c r="NH993" s="271"/>
      <c r="NI993" s="271"/>
      <c r="NJ993" s="245"/>
      <c r="NK993" s="271"/>
      <c r="NL993" s="271"/>
      <c r="NM993" s="245"/>
      <c r="NN993" s="271"/>
      <c r="NO993" s="271"/>
      <c r="NP993" s="245"/>
      <c r="NQ993" s="271"/>
      <c r="NR993" s="271"/>
      <c r="NS993" s="245"/>
      <c r="NT993" s="271"/>
      <c r="NU993" s="271"/>
      <c r="NV993" s="245"/>
      <c r="NW993" s="271"/>
      <c r="NX993" s="271"/>
      <c r="NY993" s="245"/>
      <c r="NZ993" s="271"/>
      <c r="OA993" s="271"/>
      <c r="OB993" s="245"/>
      <c r="OC993" s="271"/>
      <c r="OD993" s="271"/>
      <c r="OE993" s="245"/>
      <c r="OF993" s="271"/>
      <c r="OG993" s="271"/>
      <c r="OH993" s="245"/>
      <c r="OI993" s="271"/>
      <c r="OJ993" s="271"/>
      <c r="OK993" s="245"/>
      <c r="OL993" s="271"/>
      <c r="OM993" s="271"/>
      <c r="ON993" s="245"/>
      <c r="OO993" s="271"/>
      <c r="OP993" s="271"/>
      <c r="OQ993" s="245"/>
      <c r="OR993" s="271"/>
      <c r="OS993" s="271"/>
      <c r="OT993" s="245"/>
      <c r="OU993" s="271"/>
      <c r="OV993" s="271"/>
      <c r="OW993" s="245"/>
      <c r="OX993" s="271"/>
      <c r="OY993" s="271"/>
      <c r="OZ993" s="245"/>
      <c r="PA993" s="271"/>
      <c r="PB993" s="271"/>
      <c r="PC993" s="245"/>
      <c r="PD993" s="271"/>
      <c r="PE993" s="271"/>
      <c r="PF993" s="245"/>
      <c r="PG993" s="271"/>
      <c r="PH993" s="271"/>
      <c r="PI993" s="245"/>
      <c r="PJ993" s="271"/>
      <c r="PK993" s="271"/>
      <c r="PL993" s="245"/>
      <c r="PM993" s="271"/>
      <c r="PN993" s="271"/>
      <c r="PO993" s="245"/>
      <c r="PP993" s="271"/>
      <c r="PQ993" s="271"/>
      <c r="PR993" s="245"/>
      <c r="PS993" s="271"/>
      <c r="PT993" s="271"/>
      <c r="PU993" s="245"/>
      <c r="PV993" s="271"/>
      <c r="PW993" s="271"/>
      <c r="PX993" s="245"/>
      <c r="PY993" s="271"/>
      <c r="PZ993" s="271"/>
      <c r="QA993" s="245"/>
      <c r="QB993" s="271"/>
      <c r="QC993" s="271"/>
      <c r="QD993" s="245"/>
      <c r="QE993" s="271"/>
      <c r="QF993" s="271"/>
      <c r="QG993" s="245"/>
      <c r="QH993" s="271"/>
      <c r="QI993" s="271"/>
      <c r="QJ993" s="245"/>
      <c r="QK993" s="271"/>
      <c r="QL993" s="271"/>
      <c r="QM993" s="245"/>
      <c r="QN993" s="271"/>
      <c r="QO993" s="271"/>
      <c r="QP993" s="245"/>
      <c r="QQ993" s="271"/>
      <c r="QR993" s="271"/>
      <c r="QS993" s="245"/>
      <c r="QT993" s="271"/>
      <c r="QU993" s="271"/>
      <c r="QV993" s="245"/>
      <c r="QW993" s="271"/>
      <c r="QX993" s="271"/>
      <c r="QY993" s="245"/>
      <c r="QZ993" s="271"/>
      <c r="RA993" s="271"/>
      <c r="RB993" s="245"/>
      <c r="RC993" s="271"/>
      <c r="RD993" s="271"/>
      <c r="RE993" s="245"/>
      <c r="RF993" s="271"/>
    </row>
    <row r="994" spans="5:474" x14ac:dyDescent="0.25">
      <c r="E994" s="279"/>
      <c r="F994" s="238"/>
      <c r="G994" s="238"/>
      <c r="H994" s="262"/>
      <c r="I994" s="262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  <c r="U994" s="238"/>
      <c r="V994" s="238"/>
      <c r="W994" s="238"/>
      <c r="X994" s="238"/>
      <c r="Y994" s="238"/>
      <c r="Z994" s="238"/>
      <c r="AA994" s="238"/>
      <c r="AB994" s="238"/>
      <c r="AC994" s="238"/>
      <c r="AD994" s="238"/>
      <c r="AE994" s="238"/>
      <c r="AF994" s="238"/>
      <c r="AG994" s="238"/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0"/>
      <c r="F995" s="238"/>
      <c r="G995" s="238"/>
      <c r="H995" s="262"/>
      <c r="I995" s="262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  <c r="U995" s="238"/>
      <c r="V995" s="238"/>
      <c r="W995" s="238"/>
      <c r="X995" s="238"/>
      <c r="Y995" s="238"/>
      <c r="Z995" s="238"/>
      <c r="AA995" s="238"/>
      <c r="AB995" s="238"/>
      <c r="AC995" s="238"/>
      <c r="AD995" s="238"/>
      <c r="AE995" s="238"/>
      <c r="AF995" s="238"/>
      <c r="AG995" s="238"/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0"/>
      <c r="F996" s="238"/>
      <c r="G996" s="238"/>
      <c r="H996" s="262"/>
      <c r="I996" s="262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  <c r="U996" s="238"/>
      <c r="V996" s="238"/>
      <c r="W996" s="238"/>
      <c r="X996" s="238"/>
      <c r="Y996" s="238"/>
      <c r="Z996" s="238"/>
      <c r="AA996" s="238"/>
      <c r="AB996" s="238"/>
      <c r="AC996" s="238"/>
      <c r="AD996" s="238"/>
      <c r="AE996" s="238"/>
      <c r="AF996" s="238"/>
      <c r="AG996" s="238"/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0"/>
      <c r="F997" s="238"/>
      <c r="G997" s="238"/>
      <c r="H997" s="262"/>
      <c r="I997" s="262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  <c r="U997" s="238"/>
      <c r="V997" s="238"/>
      <c r="W997" s="238"/>
      <c r="X997" s="238"/>
      <c r="Y997" s="238"/>
      <c r="Z997" s="238"/>
      <c r="AA997" s="238"/>
      <c r="AB997" s="238"/>
      <c r="AC997" s="238"/>
      <c r="AD997" s="238"/>
      <c r="AE997" s="238"/>
      <c r="AF997" s="238"/>
      <c r="AG997" s="238"/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79"/>
      <c r="F998" s="238"/>
      <c r="G998" s="238"/>
      <c r="H998" s="262"/>
      <c r="I998" s="262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  <c r="U998" s="238"/>
      <c r="V998" s="238"/>
      <c r="W998" s="238"/>
      <c r="X998" s="238"/>
      <c r="Y998" s="238"/>
      <c r="Z998" s="238"/>
      <c r="AA998" s="238"/>
      <c r="AB998" s="238"/>
      <c r="AC998" s="238"/>
      <c r="AD998" s="238"/>
      <c r="AE998" s="238"/>
      <c r="AF998" s="238"/>
      <c r="AG998" s="238"/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0"/>
      <c r="F999" s="238"/>
      <c r="G999" s="238"/>
      <c r="H999" s="262"/>
      <c r="I999" s="262"/>
      <c r="J999" s="238"/>
      <c r="K999" s="238"/>
      <c r="L999" s="238"/>
      <c r="M999" s="238"/>
      <c r="N999" s="238"/>
      <c r="O999" s="238"/>
      <c r="P999" s="238"/>
      <c r="Q999" s="238"/>
      <c r="R999" s="238"/>
      <c r="S999" s="238"/>
      <c r="T999" s="238"/>
      <c r="U999" s="238"/>
      <c r="V999" s="238"/>
      <c r="W999" s="238"/>
      <c r="X999" s="238"/>
      <c r="Y999" s="238"/>
      <c r="Z999" s="238"/>
      <c r="AA999" s="238"/>
      <c r="AB999" s="238"/>
      <c r="AC999" s="238"/>
      <c r="AD999" s="238"/>
      <c r="AE999" s="238"/>
      <c r="AF999" s="238"/>
      <c r="AG999" s="238"/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0"/>
      <c r="F1000" s="238"/>
      <c r="G1000" s="238"/>
      <c r="H1000" s="262"/>
      <c r="I1000" s="262"/>
      <c r="J1000" s="238"/>
      <c r="K1000" s="238"/>
      <c r="L1000" s="238"/>
      <c r="M1000" s="238"/>
      <c r="N1000" s="238"/>
      <c r="O1000" s="238"/>
      <c r="P1000" s="238"/>
      <c r="Q1000" s="238"/>
      <c r="R1000" s="238"/>
      <c r="S1000" s="238"/>
      <c r="T1000" s="238"/>
      <c r="U1000" s="238"/>
      <c r="V1000" s="238"/>
      <c r="W1000" s="238"/>
      <c r="X1000" s="238"/>
      <c r="Y1000" s="238"/>
      <c r="Z1000" s="238"/>
      <c r="AA1000" s="238"/>
      <c r="AB1000" s="238"/>
      <c r="AC1000" s="238"/>
      <c r="AD1000" s="238"/>
      <c r="AE1000" s="238"/>
      <c r="AF1000" s="238"/>
      <c r="AG1000" s="238"/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79"/>
      <c r="F1001" s="238"/>
      <c r="G1001" s="238"/>
      <c r="H1001" s="262"/>
      <c r="I1001" s="262"/>
      <c r="J1001" s="238"/>
      <c r="K1001" s="238"/>
      <c r="L1001" s="238"/>
      <c r="M1001" s="238"/>
      <c r="N1001" s="238"/>
      <c r="O1001" s="238"/>
      <c r="P1001" s="238"/>
      <c r="Q1001" s="238"/>
      <c r="R1001" s="238"/>
      <c r="S1001" s="238"/>
      <c r="T1001" s="238"/>
      <c r="U1001" s="238"/>
      <c r="V1001" s="238"/>
      <c r="W1001" s="238"/>
      <c r="X1001" s="238"/>
      <c r="Y1001" s="238"/>
      <c r="Z1001" s="238"/>
      <c r="AA1001" s="238"/>
      <c r="AB1001" s="238"/>
      <c r="AC1001" s="238"/>
      <c r="AD1001" s="238"/>
      <c r="AE1001" s="238"/>
      <c r="AF1001" s="238"/>
      <c r="AG1001" s="238"/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0"/>
      <c r="F1002" s="238"/>
      <c r="G1002" s="238"/>
      <c r="H1002" s="262"/>
      <c r="I1002" s="262"/>
      <c r="J1002" s="238"/>
      <c r="K1002" s="238"/>
      <c r="L1002" s="238"/>
      <c r="M1002" s="238"/>
      <c r="N1002" s="238"/>
      <c r="O1002" s="238"/>
      <c r="P1002" s="238"/>
      <c r="Q1002" s="238"/>
      <c r="R1002" s="238"/>
      <c r="S1002" s="238"/>
      <c r="T1002" s="238"/>
      <c r="U1002" s="238"/>
      <c r="V1002" s="238"/>
      <c r="W1002" s="238"/>
      <c r="X1002" s="238"/>
      <c r="Y1002" s="238"/>
      <c r="Z1002" s="238"/>
      <c r="AA1002" s="238"/>
      <c r="AB1002" s="238"/>
      <c r="AC1002" s="238"/>
      <c r="AD1002" s="238"/>
      <c r="AE1002" s="238"/>
      <c r="AF1002" s="238"/>
      <c r="AG1002" s="238"/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0"/>
      <c r="F1003" s="238"/>
      <c r="G1003" s="238"/>
      <c r="H1003" s="262"/>
      <c r="I1003" s="262"/>
      <c r="J1003" s="238"/>
      <c r="K1003" s="238"/>
      <c r="L1003" s="238"/>
      <c r="M1003" s="238"/>
      <c r="N1003" s="238"/>
      <c r="O1003" s="238"/>
      <c r="P1003" s="238"/>
      <c r="Q1003" s="238"/>
      <c r="R1003" s="238"/>
      <c r="S1003" s="238"/>
      <c r="T1003" s="238"/>
      <c r="U1003" s="238"/>
      <c r="V1003" s="238"/>
      <c r="W1003" s="238"/>
      <c r="X1003" s="238"/>
      <c r="Y1003" s="238"/>
      <c r="Z1003" s="238"/>
      <c r="AA1003" s="238"/>
      <c r="AB1003" s="238"/>
      <c r="AC1003" s="238"/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79"/>
      <c r="F1004" s="238"/>
      <c r="G1004" s="238"/>
      <c r="H1004" s="262"/>
      <c r="I1004" s="262"/>
      <c r="J1004" s="238"/>
      <c r="K1004" s="238"/>
      <c r="L1004" s="238"/>
      <c r="M1004" s="238"/>
      <c r="N1004" s="238"/>
      <c r="O1004" s="238"/>
      <c r="P1004" s="238"/>
      <c r="Q1004" s="238"/>
      <c r="R1004" s="238"/>
      <c r="S1004" s="238"/>
      <c r="T1004" s="238"/>
      <c r="U1004" s="238"/>
      <c r="V1004" s="238"/>
      <c r="W1004" s="238"/>
      <c r="X1004" s="238"/>
      <c r="Y1004" s="238"/>
      <c r="Z1004" s="238"/>
      <c r="AA1004" s="238"/>
      <c r="AB1004" s="238"/>
      <c r="AC1004" s="238"/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0"/>
      <c r="F1005" s="238"/>
      <c r="G1005" s="238"/>
      <c r="H1005" s="262"/>
      <c r="I1005" s="262"/>
      <c r="J1005" s="238"/>
      <c r="K1005" s="238"/>
      <c r="L1005" s="238"/>
      <c r="M1005" s="238"/>
      <c r="N1005" s="238"/>
      <c r="O1005" s="238"/>
      <c r="P1005" s="238"/>
      <c r="Q1005" s="238"/>
      <c r="R1005" s="238"/>
      <c r="S1005" s="238"/>
      <c r="T1005" s="238"/>
      <c r="U1005" s="238"/>
      <c r="V1005" s="238"/>
      <c r="W1005" s="238"/>
      <c r="X1005" s="238"/>
      <c r="Y1005" s="238"/>
      <c r="Z1005" s="238"/>
      <c r="AA1005" s="238"/>
      <c r="AB1005" s="238"/>
      <c r="AC1005" s="238"/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0"/>
      <c r="F1006" s="238"/>
      <c r="G1006" s="238"/>
      <c r="H1006" s="262"/>
      <c r="I1006" s="262"/>
      <c r="J1006" s="238"/>
      <c r="K1006" s="238"/>
      <c r="L1006" s="238"/>
      <c r="M1006" s="238"/>
      <c r="N1006" s="238"/>
      <c r="O1006" s="238"/>
      <c r="P1006" s="238"/>
      <c r="Q1006" s="238"/>
      <c r="R1006" s="238"/>
      <c r="S1006" s="238"/>
      <c r="T1006" s="238"/>
      <c r="U1006" s="238"/>
      <c r="V1006" s="238"/>
      <c r="W1006" s="238"/>
      <c r="X1006" s="238"/>
      <c r="Y1006" s="238"/>
      <c r="Z1006" s="238"/>
      <c r="AA1006" s="238"/>
      <c r="AB1006" s="238"/>
      <c r="AC1006" s="238"/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0"/>
      <c r="F1007" s="238"/>
      <c r="G1007" s="238"/>
      <c r="H1007" s="262"/>
      <c r="I1007" s="262"/>
      <c r="J1007" s="238"/>
      <c r="K1007" s="238"/>
      <c r="L1007" s="238"/>
      <c r="M1007" s="238"/>
      <c r="N1007" s="238"/>
      <c r="O1007" s="238"/>
      <c r="P1007" s="238"/>
      <c r="Q1007" s="238"/>
      <c r="R1007" s="238"/>
      <c r="S1007" s="238"/>
      <c r="T1007" s="238"/>
      <c r="U1007" s="238"/>
      <c r="V1007" s="238"/>
      <c r="W1007" s="238"/>
      <c r="X1007" s="238"/>
      <c r="Y1007" s="238"/>
      <c r="Z1007" s="238"/>
      <c r="AA1007" s="238"/>
      <c r="AB1007" s="238"/>
      <c r="AC1007" s="238"/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79"/>
      <c r="F1008" s="238"/>
      <c r="G1008" s="238"/>
      <c r="H1008" s="262"/>
      <c r="I1008" s="262"/>
      <c r="J1008" s="238"/>
      <c r="K1008" s="238"/>
      <c r="L1008" s="238"/>
      <c r="M1008" s="238"/>
      <c r="N1008" s="238"/>
      <c r="O1008" s="238"/>
      <c r="P1008" s="238"/>
      <c r="Q1008" s="238"/>
      <c r="R1008" s="238"/>
      <c r="S1008" s="238"/>
      <c r="T1008" s="238"/>
      <c r="U1008" s="238"/>
      <c r="V1008" s="238"/>
      <c r="W1008" s="238"/>
      <c r="X1008" s="238"/>
      <c r="Y1008" s="238"/>
      <c r="Z1008" s="238"/>
      <c r="AA1008" s="238"/>
      <c r="AB1008" s="238"/>
      <c r="AC1008" s="238"/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0"/>
      <c r="F1009" s="238"/>
      <c r="G1009" s="238"/>
      <c r="H1009" s="262"/>
      <c r="I1009" s="262"/>
      <c r="J1009" s="238"/>
      <c r="K1009" s="238"/>
      <c r="L1009" s="238"/>
      <c r="M1009" s="238"/>
      <c r="N1009" s="238"/>
      <c r="O1009" s="238"/>
      <c r="P1009" s="238"/>
      <c r="Q1009" s="238"/>
      <c r="R1009" s="238"/>
      <c r="S1009" s="238"/>
      <c r="T1009" s="238"/>
      <c r="U1009" s="238"/>
      <c r="V1009" s="238"/>
      <c r="W1009" s="238"/>
      <c r="X1009" s="238"/>
      <c r="Y1009" s="238"/>
      <c r="Z1009" s="238"/>
      <c r="AA1009" s="238"/>
      <c r="AB1009" s="238"/>
      <c r="AC1009" s="238"/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0"/>
      <c r="F1010" s="238"/>
      <c r="G1010" s="238"/>
      <c r="H1010" s="262"/>
      <c r="I1010" s="262"/>
      <c r="J1010" s="238"/>
      <c r="K1010" s="238"/>
      <c r="L1010" s="238"/>
      <c r="M1010" s="238"/>
      <c r="N1010" s="238"/>
      <c r="O1010" s="238"/>
      <c r="P1010" s="238"/>
      <c r="Q1010" s="238"/>
      <c r="R1010" s="238"/>
      <c r="S1010" s="238"/>
      <c r="T1010" s="238"/>
      <c r="U1010" s="238"/>
      <c r="V1010" s="238"/>
      <c r="W1010" s="238"/>
      <c r="X1010" s="238"/>
      <c r="Y1010" s="238"/>
      <c r="Z1010" s="238"/>
      <c r="AA1010" s="238"/>
      <c r="AB1010" s="238"/>
      <c r="AC1010" s="238"/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0"/>
      <c r="F1011" s="238"/>
      <c r="G1011" s="238"/>
      <c r="H1011" s="262"/>
      <c r="I1011" s="262"/>
      <c r="J1011" s="238"/>
      <c r="K1011" s="238"/>
      <c r="L1011" s="238"/>
      <c r="M1011" s="238"/>
      <c r="N1011" s="238"/>
      <c r="O1011" s="238"/>
      <c r="P1011" s="238"/>
      <c r="Q1011" s="238"/>
      <c r="R1011" s="238"/>
      <c r="S1011" s="238"/>
      <c r="T1011" s="238"/>
      <c r="U1011" s="238"/>
      <c r="V1011" s="238"/>
      <c r="W1011" s="238"/>
      <c r="X1011" s="238"/>
      <c r="Y1011" s="238"/>
      <c r="Z1011" s="238"/>
      <c r="AA1011" s="238"/>
      <c r="AB1011" s="238"/>
      <c r="AC1011" s="238"/>
      <c r="AD1011" s="238"/>
      <c r="AE1011" s="238"/>
      <c r="AF1011" s="238"/>
      <c r="AG1011" s="238"/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0"/>
      <c r="F1012" s="238"/>
      <c r="G1012" s="238"/>
      <c r="H1012" s="262"/>
      <c r="I1012" s="262"/>
      <c r="J1012" s="238"/>
      <c r="K1012" s="238"/>
      <c r="L1012" s="238"/>
      <c r="M1012" s="238"/>
      <c r="N1012" s="238"/>
      <c r="O1012" s="238"/>
      <c r="P1012" s="238"/>
      <c r="Q1012" s="238"/>
      <c r="R1012" s="238"/>
      <c r="S1012" s="238"/>
      <c r="T1012" s="238"/>
      <c r="U1012" s="238"/>
      <c r="V1012" s="238"/>
      <c r="W1012" s="238"/>
      <c r="X1012" s="238"/>
      <c r="Y1012" s="238"/>
      <c r="Z1012" s="238"/>
      <c r="AA1012" s="238"/>
      <c r="AB1012" s="238"/>
      <c r="AC1012" s="238"/>
      <c r="AD1012" s="238"/>
      <c r="AE1012" s="238"/>
      <c r="AF1012" s="238"/>
      <c r="AG1012" s="238"/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0"/>
      <c r="F1013" s="238"/>
      <c r="G1013" s="238"/>
      <c r="H1013" s="262"/>
      <c r="I1013" s="262"/>
      <c r="J1013" s="238"/>
      <c r="K1013" s="238"/>
      <c r="L1013" s="238"/>
      <c r="M1013" s="238"/>
      <c r="N1013" s="238"/>
      <c r="O1013" s="238"/>
      <c r="P1013" s="238"/>
      <c r="Q1013" s="238"/>
      <c r="R1013" s="238"/>
      <c r="S1013" s="238"/>
      <c r="T1013" s="238"/>
      <c r="U1013" s="238"/>
      <c r="V1013" s="238"/>
      <c r="W1013" s="238"/>
      <c r="X1013" s="238"/>
      <c r="Y1013" s="238"/>
      <c r="Z1013" s="238"/>
      <c r="AA1013" s="238"/>
      <c r="AB1013" s="238"/>
      <c r="AC1013" s="238"/>
      <c r="AD1013" s="238"/>
      <c r="AE1013" s="238"/>
      <c r="AF1013" s="238"/>
      <c r="AG1013" s="238"/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1"/>
      <c r="F1014" s="238"/>
      <c r="G1014" s="238"/>
      <c r="H1014" s="262"/>
      <c r="I1014" s="262"/>
      <c r="J1014" s="238"/>
      <c r="K1014" s="238"/>
      <c r="L1014" s="238"/>
      <c r="M1014" s="238"/>
      <c r="N1014" s="238"/>
      <c r="O1014" s="238"/>
      <c r="P1014" s="238"/>
      <c r="Q1014" s="238"/>
      <c r="R1014" s="238"/>
      <c r="S1014" s="238"/>
      <c r="T1014" s="238"/>
      <c r="U1014" s="238"/>
      <c r="V1014" s="238"/>
      <c r="W1014" s="238"/>
      <c r="X1014" s="238"/>
      <c r="Y1014" s="238"/>
      <c r="Z1014" s="238"/>
      <c r="AA1014" s="238"/>
      <c r="AB1014" s="238"/>
      <c r="AC1014" s="238"/>
      <c r="AD1014" s="238"/>
      <c r="AE1014" s="238"/>
      <c r="AF1014" s="238"/>
      <c r="AG1014" s="238"/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0"/>
      <c r="F1015" s="238"/>
      <c r="G1015" s="238"/>
      <c r="H1015" s="262"/>
      <c r="I1015" s="262"/>
      <c r="J1015" s="238"/>
      <c r="K1015" s="238"/>
      <c r="L1015" s="238"/>
      <c r="M1015" s="238"/>
      <c r="N1015" s="238"/>
      <c r="O1015" s="238"/>
      <c r="P1015" s="238"/>
      <c r="Q1015" s="238"/>
      <c r="R1015" s="238"/>
      <c r="S1015" s="238"/>
      <c r="T1015" s="238"/>
      <c r="U1015" s="238"/>
      <c r="V1015" s="238"/>
      <c r="W1015" s="238"/>
      <c r="X1015" s="238"/>
      <c r="Y1015" s="238"/>
      <c r="Z1015" s="238"/>
      <c r="AA1015" s="238"/>
      <c r="AB1015" s="238"/>
      <c r="AC1015" s="238"/>
      <c r="AD1015" s="238"/>
      <c r="AE1015" s="238"/>
      <c r="AF1015" s="238"/>
      <c r="AG1015" s="238"/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79"/>
      <c r="F1016" s="227"/>
      <c r="G1016" s="227"/>
      <c r="H1016" s="262"/>
      <c r="I1016" s="262"/>
      <c r="J1016" s="227"/>
      <c r="K1016" s="238"/>
      <c r="L1016" s="227"/>
      <c r="M1016" s="227"/>
      <c r="N1016" s="238"/>
      <c r="O1016" s="227"/>
      <c r="P1016" s="227"/>
      <c r="Q1016" s="238"/>
      <c r="R1016" s="227"/>
      <c r="S1016" s="227"/>
      <c r="T1016" s="238"/>
      <c r="U1016" s="227"/>
      <c r="V1016" s="227"/>
      <c r="W1016" s="238"/>
      <c r="X1016" s="227"/>
      <c r="Y1016" s="227"/>
      <c r="Z1016" s="238"/>
      <c r="AA1016" s="227"/>
      <c r="AB1016" s="227"/>
      <c r="AC1016" s="238"/>
      <c r="AD1016" s="227"/>
      <c r="AE1016" s="227"/>
      <c r="AF1016" s="238"/>
      <c r="AG1016" s="227"/>
      <c r="AH1016" s="227"/>
      <c r="AI1016" s="238"/>
      <c r="AJ1016" s="227"/>
      <c r="AK1016" s="227"/>
      <c r="AL1016" s="238"/>
      <c r="AM1016" s="227"/>
      <c r="AN1016" s="227"/>
      <c r="AO1016" s="238"/>
      <c r="AP1016" s="227"/>
      <c r="AQ1016" s="227"/>
      <c r="AR1016" s="238"/>
      <c r="AS1016" s="227"/>
      <c r="AT1016" s="227"/>
      <c r="AU1016" s="238"/>
      <c r="AV1016" s="227"/>
      <c r="AW1016" s="227"/>
      <c r="AX1016" s="238"/>
      <c r="AY1016" s="227"/>
      <c r="AZ1016" s="227"/>
      <c r="BA1016" s="238"/>
      <c r="BB1016" s="227"/>
      <c r="BC1016" s="227"/>
      <c r="BD1016" s="238"/>
      <c r="BE1016" s="227"/>
      <c r="BF1016" s="227"/>
      <c r="BG1016" s="238"/>
      <c r="BH1016" s="227"/>
      <c r="BI1016" s="227"/>
      <c r="BJ1016" s="238"/>
      <c r="BK1016" s="227"/>
      <c r="BL1016" s="227"/>
      <c r="BM1016" s="238"/>
      <c r="BN1016" s="227"/>
      <c r="BO1016" s="227"/>
      <c r="BP1016" s="238"/>
      <c r="BQ1016" s="227"/>
      <c r="BR1016" s="227"/>
      <c r="BS1016" s="238"/>
      <c r="BT1016" s="227"/>
      <c r="BU1016" s="227"/>
      <c r="BV1016" s="238"/>
      <c r="BW1016" s="227"/>
      <c r="BX1016" s="227"/>
      <c r="BY1016" s="238"/>
      <c r="BZ1016" s="227"/>
      <c r="CA1016" s="227"/>
      <c r="CB1016" s="238"/>
      <c r="CC1016" s="227"/>
      <c r="CD1016" s="227"/>
      <c r="CE1016" s="238"/>
      <c r="CF1016" s="227"/>
      <c r="CG1016" s="227"/>
      <c r="CH1016" s="238"/>
      <c r="CI1016" s="227"/>
      <c r="CJ1016" s="227"/>
      <c r="CK1016" s="238"/>
      <c r="CL1016" s="227"/>
      <c r="CM1016" s="227"/>
      <c r="CN1016" s="238"/>
      <c r="CO1016" s="227"/>
      <c r="CP1016" s="227"/>
      <c r="CQ1016" s="238"/>
      <c r="CR1016" s="227"/>
      <c r="CS1016" s="227"/>
      <c r="CT1016" s="238"/>
      <c r="CU1016" s="227"/>
      <c r="CV1016" s="227"/>
      <c r="CW1016" s="238"/>
      <c r="CX1016" s="227"/>
      <c r="CY1016" s="227"/>
      <c r="CZ1016" s="238"/>
      <c r="DA1016" s="227"/>
      <c r="DB1016" s="227"/>
      <c r="DC1016" s="238"/>
      <c r="DD1016" s="227"/>
      <c r="DE1016" s="227"/>
      <c r="DF1016" s="238"/>
      <c r="DG1016" s="227"/>
      <c r="DH1016" s="227"/>
      <c r="DI1016" s="238"/>
      <c r="DJ1016" s="227"/>
      <c r="DK1016" s="227"/>
      <c r="DL1016" s="238"/>
      <c r="DM1016" s="227"/>
      <c r="DN1016" s="227"/>
      <c r="DO1016" s="238"/>
      <c r="DP1016" s="227"/>
      <c r="DQ1016" s="227"/>
      <c r="DR1016" s="238"/>
      <c r="DS1016" s="227"/>
      <c r="DT1016" s="227"/>
      <c r="DU1016" s="238"/>
      <c r="DV1016" s="271"/>
      <c r="DW1016" s="271"/>
      <c r="DX1016" s="245"/>
      <c r="DY1016" s="271"/>
      <c r="DZ1016" s="271"/>
      <c r="EA1016" s="245"/>
      <c r="EB1016" s="271"/>
      <c r="EC1016" s="271"/>
      <c r="ED1016" s="245"/>
      <c r="EE1016" s="271"/>
      <c r="EF1016" s="271"/>
      <c r="EG1016" s="245"/>
      <c r="EH1016" s="271"/>
      <c r="EI1016" s="271"/>
      <c r="EJ1016" s="245"/>
      <c r="EK1016" s="271"/>
      <c r="EL1016" s="271"/>
      <c r="EM1016" s="245"/>
      <c r="EN1016" s="271"/>
      <c r="EO1016" s="271"/>
      <c r="EP1016" s="245"/>
      <c r="EQ1016" s="271"/>
      <c r="ER1016" s="271"/>
      <c r="ES1016" s="245"/>
      <c r="ET1016" s="271"/>
      <c r="EU1016" s="271"/>
      <c r="EV1016" s="245"/>
      <c r="EW1016" s="271"/>
      <c r="EX1016" s="271"/>
      <c r="EY1016" s="245"/>
      <c r="EZ1016" s="271"/>
      <c r="FA1016" s="271"/>
      <c r="FB1016" s="245"/>
      <c r="FC1016" s="271"/>
      <c r="FD1016" s="271"/>
      <c r="FE1016" s="245"/>
      <c r="FF1016" s="271"/>
      <c r="FG1016" s="271"/>
      <c r="FH1016" s="245"/>
      <c r="FI1016" s="271"/>
      <c r="FJ1016" s="271"/>
      <c r="FK1016" s="245"/>
      <c r="FL1016" s="271"/>
      <c r="FM1016" s="271"/>
      <c r="FN1016" s="245"/>
      <c r="FO1016" s="271"/>
      <c r="FP1016" s="271"/>
      <c r="FQ1016" s="245"/>
      <c r="FR1016" s="271"/>
      <c r="FS1016" s="271"/>
      <c r="FT1016" s="245"/>
      <c r="FU1016" s="271"/>
      <c r="FV1016" s="271"/>
      <c r="FW1016" s="245"/>
      <c r="FX1016" s="271"/>
      <c r="FY1016" s="271"/>
      <c r="FZ1016" s="245"/>
      <c r="GA1016" s="271"/>
      <c r="GB1016" s="271"/>
      <c r="GC1016" s="245"/>
      <c r="GD1016" s="271"/>
      <c r="GE1016" s="271"/>
      <c r="GF1016" s="245"/>
      <c r="GG1016" s="271"/>
      <c r="GH1016" s="271"/>
      <c r="GI1016" s="245"/>
      <c r="GJ1016" s="271"/>
      <c r="GK1016" s="271"/>
      <c r="GL1016" s="245"/>
      <c r="GM1016" s="271"/>
      <c r="GN1016" s="271"/>
      <c r="GO1016" s="245"/>
      <c r="GP1016" s="271"/>
      <c r="GQ1016" s="271"/>
      <c r="GR1016" s="245"/>
      <c r="GS1016" s="271"/>
      <c r="GT1016" s="271"/>
      <c r="GU1016" s="245"/>
      <c r="GV1016" s="271"/>
      <c r="GW1016" s="271"/>
      <c r="GX1016" s="245"/>
      <c r="GY1016" s="271"/>
      <c r="GZ1016" s="271"/>
      <c r="HA1016" s="245"/>
      <c r="HB1016" s="271"/>
      <c r="HC1016" s="271"/>
      <c r="HD1016" s="245"/>
      <c r="HE1016" s="271"/>
      <c r="HF1016" s="271"/>
      <c r="HG1016" s="245"/>
      <c r="HH1016" s="271"/>
      <c r="HI1016" s="271"/>
      <c r="HJ1016" s="245"/>
      <c r="HK1016" s="271"/>
      <c r="HL1016" s="271"/>
      <c r="HM1016" s="245"/>
      <c r="HN1016" s="271"/>
      <c r="HO1016" s="271"/>
      <c r="HP1016" s="245"/>
      <c r="HQ1016" s="271"/>
      <c r="HR1016" s="271"/>
      <c r="HS1016" s="245"/>
      <c r="HT1016" s="271"/>
      <c r="HU1016" s="271"/>
      <c r="HV1016" s="245"/>
      <c r="HW1016" s="271"/>
      <c r="HX1016" s="271"/>
      <c r="HY1016" s="245"/>
      <c r="HZ1016" s="271"/>
      <c r="IA1016" s="271"/>
      <c r="IB1016" s="245"/>
      <c r="IC1016" s="271"/>
      <c r="ID1016" s="271"/>
      <c r="IE1016" s="245"/>
      <c r="IF1016" s="271"/>
      <c r="IG1016" s="271"/>
      <c r="IH1016" s="245"/>
      <c r="II1016" s="271"/>
      <c r="IJ1016" s="271"/>
      <c r="IK1016" s="245"/>
      <c r="IL1016" s="271"/>
      <c r="IM1016" s="271"/>
      <c r="IN1016" s="245"/>
      <c r="IO1016" s="271"/>
      <c r="IP1016" s="271"/>
      <c r="IQ1016" s="245"/>
      <c r="IR1016" s="271"/>
      <c r="IS1016" s="271"/>
      <c r="IT1016" s="245"/>
      <c r="IU1016" s="271"/>
      <c r="IV1016" s="271"/>
      <c r="IW1016" s="245"/>
      <c r="IX1016" s="271"/>
      <c r="IY1016" s="271"/>
      <c r="IZ1016" s="245"/>
      <c r="JA1016" s="271"/>
      <c r="JB1016" s="271"/>
      <c r="JC1016" s="245"/>
      <c r="JD1016" s="271"/>
      <c r="JE1016" s="271"/>
      <c r="JF1016" s="245"/>
      <c r="JG1016" s="271"/>
      <c r="JH1016" s="271"/>
      <c r="JI1016" s="245"/>
      <c r="JJ1016" s="271"/>
      <c r="JK1016" s="271"/>
      <c r="JL1016" s="245"/>
      <c r="JM1016" s="271"/>
      <c r="JN1016" s="271"/>
      <c r="JO1016" s="245"/>
      <c r="JP1016" s="271"/>
      <c r="JQ1016" s="271"/>
      <c r="JR1016" s="245"/>
      <c r="JS1016" s="271"/>
      <c r="JT1016" s="271"/>
      <c r="JU1016" s="245"/>
      <c r="JV1016" s="271"/>
      <c r="JW1016" s="271"/>
      <c r="JX1016" s="245"/>
      <c r="JY1016" s="271"/>
      <c r="JZ1016" s="271"/>
      <c r="KA1016" s="245"/>
      <c r="KB1016" s="271"/>
      <c r="KC1016" s="271"/>
      <c r="KD1016" s="245"/>
      <c r="KE1016" s="271"/>
      <c r="KF1016" s="271"/>
      <c r="KG1016" s="245"/>
      <c r="KH1016" s="271"/>
      <c r="KI1016" s="271"/>
      <c r="KJ1016" s="245"/>
      <c r="KK1016" s="271"/>
      <c r="KL1016" s="271"/>
      <c r="KM1016" s="245"/>
      <c r="KN1016" s="271"/>
      <c r="KO1016" s="271"/>
      <c r="KP1016" s="245"/>
      <c r="KQ1016" s="271"/>
      <c r="KR1016" s="271"/>
      <c r="KS1016" s="245"/>
      <c r="KT1016" s="271"/>
      <c r="KU1016" s="271"/>
      <c r="KV1016" s="245"/>
      <c r="KW1016" s="271"/>
      <c r="KX1016" s="271"/>
      <c r="KY1016" s="245"/>
      <c r="KZ1016" s="271"/>
      <c r="LA1016" s="271"/>
      <c r="LB1016" s="245"/>
      <c r="LC1016" s="271"/>
      <c r="LD1016" s="271"/>
      <c r="LE1016" s="245"/>
      <c r="LF1016" s="271"/>
      <c r="LG1016" s="271"/>
      <c r="LH1016" s="245"/>
      <c r="LI1016" s="271"/>
      <c r="LJ1016" s="271"/>
      <c r="LK1016" s="245"/>
      <c r="LL1016" s="271"/>
      <c r="LM1016" s="271"/>
      <c r="LN1016" s="245"/>
      <c r="LO1016" s="271"/>
      <c r="LP1016" s="271"/>
      <c r="LQ1016" s="245"/>
      <c r="LR1016" s="271"/>
      <c r="LS1016" s="271"/>
      <c r="LT1016" s="245"/>
      <c r="LU1016" s="271"/>
      <c r="LV1016" s="271"/>
      <c r="LW1016" s="245"/>
      <c r="LX1016" s="271"/>
      <c r="LY1016" s="271"/>
      <c r="LZ1016" s="245"/>
      <c r="MA1016" s="271"/>
      <c r="MB1016" s="271"/>
      <c r="MC1016" s="245"/>
      <c r="MD1016" s="271"/>
      <c r="ME1016" s="271"/>
      <c r="MF1016" s="245"/>
      <c r="MG1016" s="271"/>
      <c r="MH1016" s="271"/>
      <c r="MI1016" s="245"/>
      <c r="MJ1016" s="271"/>
      <c r="MK1016" s="271"/>
      <c r="ML1016" s="245"/>
      <c r="MM1016" s="271"/>
      <c r="MN1016" s="271"/>
      <c r="MO1016" s="245"/>
      <c r="MP1016" s="271"/>
      <c r="MQ1016" s="271"/>
      <c r="MR1016" s="245"/>
      <c r="MS1016" s="271"/>
      <c r="MT1016" s="271"/>
      <c r="MU1016" s="245"/>
      <c r="MV1016" s="271"/>
      <c r="MW1016" s="271"/>
      <c r="MX1016" s="245"/>
      <c r="MY1016" s="271"/>
      <c r="MZ1016" s="271"/>
      <c r="NA1016" s="245"/>
      <c r="NB1016" s="271"/>
      <c r="NC1016" s="271"/>
      <c r="ND1016" s="245"/>
      <c r="NE1016" s="271"/>
      <c r="NF1016" s="271"/>
      <c r="NG1016" s="245"/>
      <c r="NH1016" s="271"/>
      <c r="NI1016" s="271"/>
      <c r="NJ1016" s="245"/>
      <c r="NK1016" s="271"/>
      <c r="NL1016" s="271"/>
      <c r="NM1016" s="245"/>
      <c r="NN1016" s="271"/>
      <c r="NO1016" s="271"/>
      <c r="NP1016" s="245"/>
      <c r="NQ1016" s="271"/>
      <c r="NR1016" s="271"/>
      <c r="NS1016" s="245"/>
      <c r="NT1016" s="271"/>
      <c r="NU1016" s="271"/>
      <c r="NV1016" s="245"/>
      <c r="NW1016" s="271"/>
      <c r="NX1016" s="271"/>
      <c r="NY1016" s="245"/>
      <c r="NZ1016" s="271"/>
      <c r="OA1016" s="271"/>
      <c r="OB1016" s="245"/>
      <c r="OC1016" s="271"/>
      <c r="OD1016" s="271"/>
      <c r="OE1016" s="245"/>
      <c r="OF1016" s="271"/>
      <c r="OG1016" s="271"/>
      <c r="OH1016" s="245"/>
      <c r="OI1016" s="271"/>
      <c r="OJ1016" s="271"/>
      <c r="OK1016" s="245"/>
      <c r="OL1016" s="271"/>
      <c r="OM1016" s="271"/>
      <c r="ON1016" s="245"/>
      <c r="OO1016" s="271"/>
      <c r="OP1016" s="271"/>
      <c r="OQ1016" s="245"/>
      <c r="OR1016" s="271"/>
      <c r="OS1016" s="271"/>
      <c r="OT1016" s="245"/>
      <c r="OU1016" s="271"/>
      <c r="OV1016" s="271"/>
      <c r="OW1016" s="245"/>
      <c r="OX1016" s="271"/>
      <c r="OY1016" s="271"/>
      <c r="OZ1016" s="245"/>
      <c r="PA1016" s="271"/>
      <c r="PB1016" s="271"/>
      <c r="PC1016" s="245"/>
      <c r="PD1016" s="271"/>
      <c r="PE1016" s="271"/>
      <c r="PF1016" s="245"/>
      <c r="PG1016" s="271"/>
      <c r="PH1016" s="271"/>
      <c r="PI1016" s="245"/>
      <c r="PJ1016" s="271"/>
      <c r="PK1016" s="271"/>
      <c r="PL1016" s="245"/>
      <c r="PM1016" s="271"/>
      <c r="PN1016" s="271"/>
      <c r="PO1016" s="245"/>
      <c r="PP1016" s="271"/>
      <c r="PQ1016" s="271"/>
      <c r="PR1016" s="245"/>
      <c r="PS1016" s="271"/>
      <c r="PT1016" s="271"/>
      <c r="PU1016" s="245"/>
      <c r="PV1016" s="271"/>
      <c r="PW1016" s="271"/>
      <c r="PX1016" s="245"/>
      <c r="PY1016" s="271"/>
      <c r="PZ1016" s="271"/>
      <c r="QA1016" s="245"/>
      <c r="QB1016" s="271"/>
      <c r="QC1016" s="271"/>
      <c r="QD1016" s="245"/>
      <c r="QE1016" s="271"/>
      <c r="QF1016" s="271"/>
      <c r="QG1016" s="245"/>
      <c r="QH1016" s="271"/>
      <c r="QI1016" s="271"/>
      <c r="QJ1016" s="245"/>
      <c r="QK1016" s="271"/>
      <c r="QL1016" s="271"/>
      <c r="QM1016" s="245"/>
      <c r="QN1016" s="271"/>
      <c r="QO1016" s="271"/>
      <c r="QP1016" s="245"/>
      <c r="QQ1016" s="271"/>
      <c r="QR1016" s="271"/>
      <c r="QS1016" s="245"/>
      <c r="QT1016" s="271"/>
      <c r="QU1016" s="271"/>
      <c r="QV1016" s="245"/>
      <c r="QW1016" s="271"/>
      <c r="QX1016" s="271"/>
      <c r="QY1016" s="245"/>
      <c r="QZ1016" s="271"/>
      <c r="RA1016" s="271"/>
      <c r="RB1016" s="245"/>
      <c r="RC1016" s="271"/>
      <c r="RD1016" s="271"/>
      <c r="RE1016" s="245"/>
      <c r="RF1016" s="271"/>
    </row>
    <row r="1017" spans="5:474" x14ac:dyDescent="0.25">
      <c r="E1017" s="269"/>
      <c r="F1017" s="238"/>
      <c r="G1017" s="238"/>
      <c r="H1017" s="262"/>
      <c r="I1017" s="262"/>
      <c r="J1017" s="238"/>
      <c r="K1017" s="238"/>
      <c r="L1017" s="238"/>
      <c r="M1017" s="238"/>
      <c r="N1017" s="238"/>
      <c r="O1017" s="238"/>
      <c r="P1017" s="238"/>
      <c r="Q1017" s="238"/>
      <c r="R1017" s="238"/>
      <c r="S1017" s="238"/>
      <c r="T1017" s="238"/>
      <c r="U1017" s="238"/>
      <c r="V1017" s="238"/>
      <c r="W1017" s="238"/>
      <c r="X1017" s="238"/>
      <c r="Y1017" s="238"/>
      <c r="Z1017" s="238"/>
      <c r="AA1017" s="238"/>
      <c r="AB1017" s="238"/>
      <c r="AC1017" s="238"/>
      <c r="AD1017" s="238"/>
      <c r="AE1017" s="238"/>
      <c r="AF1017" s="238"/>
      <c r="AG1017" s="238"/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0"/>
      <c r="F1018" s="238"/>
      <c r="G1018" s="238"/>
      <c r="H1018" s="262"/>
      <c r="I1018" s="262"/>
      <c r="J1018" s="238"/>
      <c r="K1018" s="238"/>
      <c r="L1018" s="238"/>
      <c r="M1018" s="238"/>
      <c r="N1018" s="238"/>
      <c r="O1018" s="238"/>
      <c r="P1018" s="238"/>
      <c r="Q1018" s="238"/>
      <c r="R1018" s="238"/>
      <c r="S1018" s="238"/>
      <c r="T1018" s="238"/>
      <c r="U1018" s="238"/>
      <c r="V1018" s="238"/>
      <c r="W1018" s="238"/>
      <c r="X1018" s="238"/>
      <c r="Y1018" s="238"/>
      <c r="Z1018" s="238"/>
      <c r="AA1018" s="238"/>
      <c r="AB1018" s="238"/>
      <c r="AC1018" s="238"/>
      <c r="AD1018" s="238"/>
      <c r="AE1018" s="238"/>
      <c r="AF1018" s="238"/>
      <c r="AG1018" s="238"/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0"/>
      <c r="F1019" s="238"/>
      <c r="G1019" s="238"/>
      <c r="H1019" s="262"/>
      <c r="I1019" s="262"/>
      <c r="J1019" s="238"/>
      <c r="K1019" s="238"/>
      <c r="L1019" s="238"/>
      <c r="M1019" s="238"/>
      <c r="N1019" s="238"/>
      <c r="O1019" s="238"/>
      <c r="P1019" s="238"/>
      <c r="Q1019" s="238"/>
      <c r="R1019" s="238"/>
      <c r="S1019" s="238"/>
      <c r="T1019" s="238"/>
      <c r="U1019" s="238"/>
      <c r="V1019" s="238"/>
      <c r="W1019" s="238"/>
      <c r="X1019" s="238"/>
      <c r="Y1019" s="238"/>
      <c r="Z1019" s="238"/>
      <c r="AA1019" s="238"/>
      <c r="AB1019" s="238"/>
      <c r="AC1019" s="238"/>
      <c r="AD1019" s="238"/>
      <c r="AE1019" s="238"/>
      <c r="AF1019" s="238"/>
      <c r="AG1019" s="238"/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0"/>
      <c r="F1020" s="238"/>
      <c r="G1020" s="238"/>
      <c r="H1020" s="262"/>
      <c r="I1020" s="262"/>
      <c r="J1020" s="238"/>
      <c r="K1020" s="238"/>
      <c r="L1020" s="238"/>
      <c r="M1020" s="238"/>
      <c r="N1020" s="238"/>
      <c r="O1020" s="238"/>
      <c r="P1020" s="238"/>
      <c r="Q1020" s="238"/>
      <c r="R1020" s="238"/>
      <c r="S1020" s="238"/>
      <c r="T1020" s="238"/>
      <c r="U1020" s="238"/>
      <c r="V1020" s="238"/>
      <c r="W1020" s="238"/>
      <c r="X1020" s="238"/>
      <c r="Y1020" s="238"/>
      <c r="Z1020" s="238"/>
      <c r="AA1020" s="238"/>
      <c r="AB1020" s="238"/>
      <c r="AC1020" s="238"/>
      <c r="AD1020" s="238"/>
      <c r="AE1020" s="238"/>
      <c r="AF1020" s="238"/>
      <c r="AG1020" s="238"/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79"/>
      <c r="F1021" s="227"/>
      <c r="G1021" s="227"/>
      <c r="H1021" s="262"/>
      <c r="I1021" s="262"/>
      <c r="J1021" s="227"/>
      <c r="K1021" s="238"/>
      <c r="L1021" s="227"/>
      <c r="M1021" s="227"/>
      <c r="N1021" s="238"/>
      <c r="O1021" s="227"/>
      <c r="P1021" s="227"/>
      <c r="Q1021" s="238"/>
      <c r="R1021" s="227"/>
      <c r="S1021" s="227"/>
      <c r="T1021" s="238"/>
      <c r="U1021" s="227"/>
      <c r="V1021" s="227"/>
      <c r="W1021" s="238"/>
      <c r="X1021" s="227"/>
      <c r="Y1021" s="227"/>
      <c r="Z1021" s="238"/>
      <c r="AA1021" s="227"/>
      <c r="AB1021" s="227"/>
      <c r="AC1021" s="238"/>
      <c r="AD1021" s="227"/>
      <c r="AE1021" s="227"/>
      <c r="AF1021" s="238"/>
      <c r="AG1021" s="227"/>
      <c r="AH1021" s="227"/>
      <c r="AI1021" s="238"/>
      <c r="AJ1021" s="227"/>
      <c r="AK1021" s="227"/>
      <c r="AL1021" s="238"/>
      <c r="AM1021" s="227"/>
      <c r="AN1021" s="227"/>
      <c r="AO1021" s="238"/>
      <c r="AP1021" s="227"/>
      <c r="AQ1021" s="227"/>
      <c r="AR1021" s="238"/>
      <c r="AS1021" s="227"/>
      <c r="AT1021" s="227"/>
      <c r="AU1021" s="238"/>
      <c r="AV1021" s="227"/>
      <c r="AW1021" s="227"/>
      <c r="AX1021" s="238"/>
      <c r="AY1021" s="227"/>
      <c r="AZ1021" s="227"/>
      <c r="BA1021" s="238"/>
      <c r="BB1021" s="227"/>
      <c r="BC1021" s="227"/>
      <c r="BD1021" s="238"/>
      <c r="BE1021" s="227"/>
      <c r="BF1021" s="227"/>
      <c r="BG1021" s="238"/>
      <c r="BH1021" s="227"/>
      <c r="BI1021" s="227"/>
      <c r="BJ1021" s="238"/>
      <c r="BK1021" s="227"/>
      <c r="BL1021" s="227"/>
      <c r="BM1021" s="238"/>
      <c r="BN1021" s="227"/>
      <c r="BO1021" s="227"/>
      <c r="BP1021" s="238"/>
      <c r="BQ1021" s="227"/>
      <c r="BR1021" s="227"/>
      <c r="BS1021" s="238"/>
      <c r="BT1021" s="227"/>
      <c r="BU1021" s="227"/>
      <c r="BV1021" s="238"/>
      <c r="BW1021" s="227"/>
      <c r="BX1021" s="227"/>
      <c r="BY1021" s="238"/>
      <c r="BZ1021" s="227"/>
      <c r="CA1021" s="227"/>
      <c r="CB1021" s="238"/>
      <c r="CC1021" s="227"/>
      <c r="CD1021" s="227"/>
      <c r="CE1021" s="238"/>
      <c r="CF1021" s="227"/>
      <c r="CG1021" s="227"/>
      <c r="CH1021" s="238"/>
      <c r="CI1021" s="227"/>
      <c r="CJ1021" s="227"/>
      <c r="CK1021" s="238"/>
      <c r="CL1021" s="227"/>
      <c r="CM1021" s="227"/>
      <c r="CN1021" s="238"/>
      <c r="CO1021" s="227"/>
      <c r="CP1021" s="227"/>
      <c r="CQ1021" s="238"/>
      <c r="CR1021" s="227"/>
      <c r="CS1021" s="227"/>
      <c r="CT1021" s="238"/>
      <c r="CU1021" s="227"/>
      <c r="CV1021" s="227"/>
      <c r="CW1021" s="238"/>
      <c r="CX1021" s="227"/>
      <c r="CY1021" s="227"/>
      <c r="CZ1021" s="238"/>
      <c r="DA1021" s="227"/>
      <c r="DB1021" s="227"/>
      <c r="DC1021" s="238"/>
      <c r="DD1021" s="227"/>
      <c r="DE1021" s="227"/>
      <c r="DF1021" s="238"/>
      <c r="DG1021" s="227"/>
      <c r="DH1021" s="227"/>
      <c r="DI1021" s="238"/>
      <c r="DJ1021" s="227"/>
      <c r="DK1021" s="227"/>
      <c r="DL1021" s="238"/>
      <c r="DM1021" s="227"/>
      <c r="DN1021" s="227"/>
      <c r="DO1021" s="238"/>
      <c r="DP1021" s="227"/>
      <c r="DQ1021" s="227"/>
      <c r="DR1021" s="238"/>
      <c r="DS1021" s="227"/>
      <c r="DT1021" s="227"/>
      <c r="DU1021" s="238"/>
      <c r="DV1021" s="271"/>
      <c r="DW1021" s="271"/>
      <c r="DX1021" s="245"/>
      <c r="DY1021" s="271"/>
      <c r="DZ1021" s="271"/>
      <c r="EA1021" s="245"/>
      <c r="EB1021" s="271"/>
      <c r="EC1021" s="271"/>
      <c r="ED1021" s="245"/>
      <c r="EE1021" s="271"/>
      <c r="EF1021" s="271"/>
      <c r="EG1021" s="245"/>
      <c r="EH1021" s="271"/>
      <c r="EI1021" s="271"/>
      <c r="EJ1021" s="245"/>
      <c r="EK1021" s="271"/>
      <c r="EL1021" s="271"/>
      <c r="EM1021" s="245"/>
      <c r="EN1021" s="271"/>
      <c r="EO1021" s="271"/>
      <c r="EP1021" s="245"/>
      <c r="EQ1021" s="271"/>
      <c r="ER1021" s="271"/>
      <c r="ES1021" s="245"/>
      <c r="ET1021" s="271"/>
      <c r="EU1021" s="271"/>
      <c r="EV1021" s="245"/>
      <c r="EW1021" s="271"/>
      <c r="EX1021" s="271"/>
      <c r="EY1021" s="245"/>
      <c r="EZ1021" s="271"/>
      <c r="FA1021" s="271"/>
      <c r="FB1021" s="245"/>
      <c r="FC1021" s="271"/>
      <c r="FD1021" s="271"/>
      <c r="FE1021" s="245"/>
      <c r="FF1021" s="271"/>
      <c r="FG1021" s="271"/>
      <c r="FH1021" s="245"/>
      <c r="FI1021" s="271"/>
      <c r="FJ1021" s="271"/>
      <c r="FK1021" s="245"/>
      <c r="FL1021" s="271"/>
      <c r="FM1021" s="271"/>
      <c r="FN1021" s="245"/>
      <c r="FO1021" s="271"/>
      <c r="FP1021" s="271"/>
      <c r="FQ1021" s="245"/>
      <c r="FR1021" s="271"/>
      <c r="FS1021" s="271"/>
      <c r="FT1021" s="245"/>
      <c r="FU1021" s="271"/>
      <c r="FV1021" s="271"/>
      <c r="FW1021" s="245"/>
      <c r="FX1021" s="271"/>
      <c r="FY1021" s="271"/>
      <c r="FZ1021" s="245"/>
      <c r="GA1021" s="271"/>
      <c r="GB1021" s="271"/>
      <c r="GC1021" s="245"/>
      <c r="GD1021" s="271"/>
      <c r="GE1021" s="271"/>
      <c r="GF1021" s="245"/>
      <c r="GG1021" s="271"/>
      <c r="GH1021" s="271"/>
      <c r="GI1021" s="245"/>
      <c r="GJ1021" s="271"/>
      <c r="GK1021" s="271"/>
      <c r="GL1021" s="245"/>
      <c r="GM1021" s="271"/>
      <c r="GN1021" s="271"/>
      <c r="GO1021" s="245"/>
      <c r="GP1021" s="271"/>
      <c r="GQ1021" s="271"/>
      <c r="GR1021" s="245"/>
      <c r="GS1021" s="271"/>
      <c r="GT1021" s="271"/>
      <c r="GU1021" s="245"/>
      <c r="GV1021" s="271"/>
      <c r="GW1021" s="271"/>
      <c r="GX1021" s="245"/>
      <c r="GY1021" s="271"/>
      <c r="GZ1021" s="271"/>
      <c r="HA1021" s="245"/>
      <c r="HB1021" s="271"/>
      <c r="HC1021" s="271"/>
      <c r="HD1021" s="245"/>
      <c r="HE1021" s="271"/>
      <c r="HF1021" s="271"/>
      <c r="HG1021" s="245"/>
      <c r="HH1021" s="271"/>
      <c r="HI1021" s="271"/>
      <c r="HJ1021" s="245"/>
      <c r="HK1021" s="271"/>
      <c r="HL1021" s="271"/>
      <c r="HM1021" s="245"/>
      <c r="HN1021" s="271"/>
      <c r="HO1021" s="271"/>
      <c r="HP1021" s="245"/>
      <c r="HQ1021" s="271"/>
      <c r="HR1021" s="271"/>
      <c r="HS1021" s="245"/>
      <c r="HT1021" s="271"/>
      <c r="HU1021" s="271"/>
      <c r="HV1021" s="245"/>
      <c r="HW1021" s="271"/>
      <c r="HX1021" s="271"/>
      <c r="HY1021" s="245"/>
      <c r="HZ1021" s="271"/>
      <c r="IA1021" s="271"/>
      <c r="IB1021" s="245"/>
      <c r="IC1021" s="271"/>
      <c r="ID1021" s="271"/>
      <c r="IE1021" s="245"/>
      <c r="IF1021" s="271"/>
      <c r="IG1021" s="271"/>
      <c r="IH1021" s="245"/>
      <c r="II1021" s="271"/>
      <c r="IJ1021" s="271"/>
      <c r="IK1021" s="245"/>
      <c r="IL1021" s="271"/>
      <c r="IM1021" s="271"/>
      <c r="IN1021" s="245"/>
      <c r="IO1021" s="271"/>
      <c r="IP1021" s="271"/>
      <c r="IQ1021" s="245"/>
      <c r="IR1021" s="271"/>
      <c r="IS1021" s="271"/>
      <c r="IT1021" s="245"/>
      <c r="IU1021" s="271"/>
      <c r="IV1021" s="271"/>
      <c r="IW1021" s="245"/>
      <c r="IX1021" s="271"/>
      <c r="IY1021" s="271"/>
      <c r="IZ1021" s="245"/>
      <c r="JA1021" s="271"/>
      <c r="JB1021" s="271"/>
      <c r="JC1021" s="245"/>
      <c r="JD1021" s="271"/>
      <c r="JE1021" s="271"/>
      <c r="JF1021" s="245"/>
      <c r="JG1021" s="271"/>
      <c r="JH1021" s="271"/>
      <c r="JI1021" s="245"/>
      <c r="JJ1021" s="271"/>
      <c r="JK1021" s="271"/>
      <c r="JL1021" s="245"/>
      <c r="JM1021" s="271"/>
      <c r="JN1021" s="271"/>
      <c r="JO1021" s="245"/>
      <c r="JP1021" s="271"/>
      <c r="JQ1021" s="271"/>
      <c r="JR1021" s="245"/>
      <c r="JS1021" s="271"/>
      <c r="JT1021" s="271"/>
      <c r="JU1021" s="245"/>
      <c r="JV1021" s="271"/>
      <c r="JW1021" s="271"/>
      <c r="JX1021" s="245"/>
      <c r="JY1021" s="271"/>
      <c r="JZ1021" s="271"/>
      <c r="KA1021" s="245"/>
      <c r="KB1021" s="271"/>
      <c r="KC1021" s="271"/>
      <c r="KD1021" s="245"/>
      <c r="KE1021" s="271"/>
      <c r="KF1021" s="271"/>
      <c r="KG1021" s="245"/>
      <c r="KH1021" s="271"/>
      <c r="KI1021" s="271"/>
      <c r="KJ1021" s="245"/>
      <c r="KK1021" s="271"/>
      <c r="KL1021" s="271"/>
      <c r="KM1021" s="245"/>
      <c r="KN1021" s="271"/>
      <c r="KO1021" s="271"/>
      <c r="KP1021" s="245"/>
      <c r="KQ1021" s="271"/>
      <c r="KR1021" s="271"/>
      <c r="KS1021" s="245"/>
      <c r="KT1021" s="271"/>
      <c r="KU1021" s="271"/>
      <c r="KV1021" s="245"/>
      <c r="KW1021" s="271"/>
      <c r="KX1021" s="271"/>
      <c r="KY1021" s="245"/>
      <c r="KZ1021" s="271"/>
      <c r="LA1021" s="271"/>
      <c r="LB1021" s="245"/>
      <c r="LC1021" s="271"/>
      <c r="LD1021" s="271"/>
      <c r="LE1021" s="245"/>
      <c r="LF1021" s="271"/>
      <c r="LG1021" s="271"/>
      <c r="LH1021" s="245"/>
      <c r="LI1021" s="271"/>
      <c r="LJ1021" s="271"/>
      <c r="LK1021" s="245"/>
      <c r="LL1021" s="271"/>
      <c r="LM1021" s="271"/>
      <c r="LN1021" s="245"/>
      <c r="LO1021" s="271"/>
      <c r="LP1021" s="271"/>
      <c r="LQ1021" s="245"/>
      <c r="LR1021" s="271"/>
      <c r="LS1021" s="271"/>
      <c r="LT1021" s="245"/>
      <c r="LU1021" s="271"/>
      <c r="LV1021" s="271"/>
      <c r="LW1021" s="245"/>
      <c r="LX1021" s="271"/>
      <c r="LY1021" s="271"/>
      <c r="LZ1021" s="245"/>
      <c r="MA1021" s="271"/>
      <c r="MB1021" s="271"/>
      <c r="MC1021" s="245"/>
      <c r="MD1021" s="271"/>
      <c r="ME1021" s="271"/>
      <c r="MF1021" s="245"/>
      <c r="MG1021" s="271"/>
      <c r="MH1021" s="271"/>
      <c r="MI1021" s="245"/>
      <c r="MJ1021" s="271"/>
      <c r="MK1021" s="271"/>
      <c r="ML1021" s="245"/>
      <c r="MM1021" s="271"/>
      <c r="MN1021" s="271"/>
      <c r="MO1021" s="245"/>
      <c r="MP1021" s="271"/>
      <c r="MQ1021" s="271"/>
      <c r="MR1021" s="245"/>
      <c r="MS1021" s="271"/>
      <c r="MT1021" s="271"/>
      <c r="MU1021" s="245"/>
      <c r="MV1021" s="271"/>
      <c r="MW1021" s="271"/>
      <c r="MX1021" s="245"/>
      <c r="MY1021" s="271"/>
      <c r="MZ1021" s="271"/>
      <c r="NA1021" s="245"/>
      <c r="NB1021" s="271"/>
      <c r="NC1021" s="271"/>
      <c r="ND1021" s="245"/>
      <c r="NE1021" s="271"/>
      <c r="NF1021" s="271"/>
      <c r="NG1021" s="245"/>
      <c r="NH1021" s="271"/>
      <c r="NI1021" s="271"/>
      <c r="NJ1021" s="245"/>
      <c r="NK1021" s="271"/>
      <c r="NL1021" s="271"/>
      <c r="NM1021" s="245"/>
      <c r="NN1021" s="271"/>
      <c r="NO1021" s="271"/>
      <c r="NP1021" s="245"/>
      <c r="NQ1021" s="271"/>
      <c r="NR1021" s="271"/>
      <c r="NS1021" s="245"/>
      <c r="NT1021" s="271"/>
      <c r="NU1021" s="271"/>
      <c r="NV1021" s="245"/>
      <c r="NW1021" s="271"/>
      <c r="NX1021" s="271"/>
      <c r="NY1021" s="245"/>
      <c r="NZ1021" s="271"/>
      <c r="OA1021" s="271"/>
      <c r="OB1021" s="245"/>
      <c r="OC1021" s="271"/>
      <c r="OD1021" s="271"/>
      <c r="OE1021" s="245"/>
      <c r="OF1021" s="271"/>
      <c r="OG1021" s="271"/>
      <c r="OH1021" s="245"/>
      <c r="OI1021" s="271"/>
      <c r="OJ1021" s="271"/>
      <c r="OK1021" s="245"/>
      <c r="OL1021" s="271"/>
      <c r="OM1021" s="271"/>
      <c r="ON1021" s="245"/>
      <c r="OO1021" s="271"/>
      <c r="OP1021" s="271"/>
      <c r="OQ1021" s="245"/>
      <c r="OR1021" s="271"/>
      <c r="OS1021" s="271"/>
      <c r="OT1021" s="245"/>
      <c r="OU1021" s="271"/>
      <c r="OV1021" s="271"/>
      <c r="OW1021" s="245"/>
      <c r="OX1021" s="271"/>
      <c r="OY1021" s="271"/>
      <c r="OZ1021" s="245"/>
      <c r="PA1021" s="271"/>
      <c r="PB1021" s="271"/>
      <c r="PC1021" s="245"/>
      <c r="PD1021" s="271"/>
      <c r="PE1021" s="271"/>
      <c r="PF1021" s="245"/>
      <c r="PG1021" s="271"/>
      <c r="PH1021" s="271"/>
      <c r="PI1021" s="245"/>
      <c r="PJ1021" s="271"/>
      <c r="PK1021" s="271"/>
      <c r="PL1021" s="245"/>
      <c r="PM1021" s="271"/>
      <c r="PN1021" s="271"/>
      <c r="PO1021" s="245"/>
      <c r="PP1021" s="271"/>
      <c r="PQ1021" s="271"/>
      <c r="PR1021" s="245"/>
      <c r="PS1021" s="271"/>
      <c r="PT1021" s="271"/>
      <c r="PU1021" s="245"/>
      <c r="PV1021" s="271"/>
      <c r="PW1021" s="271"/>
      <c r="PX1021" s="245"/>
      <c r="PY1021" s="271"/>
      <c r="PZ1021" s="271"/>
      <c r="QA1021" s="245"/>
      <c r="QB1021" s="271"/>
      <c r="QC1021" s="271"/>
      <c r="QD1021" s="245"/>
      <c r="QE1021" s="271"/>
      <c r="QF1021" s="271"/>
      <c r="QG1021" s="245"/>
      <c r="QH1021" s="271"/>
      <c r="QI1021" s="271"/>
      <c r="QJ1021" s="245"/>
      <c r="QK1021" s="271"/>
      <c r="QL1021" s="271"/>
      <c r="QM1021" s="245"/>
      <c r="QN1021" s="271"/>
      <c r="QO1021" s="271"/>
      <c r="QP1021" s="245"/>
      <c r="QQ1021" s="271"/>
      <c r="QR1021" s="271"/>
      <c r="QS1021" s="245"/>
      <c r="QT1021" s="271"/>
      <c r="QU1021" s="271"/>
      <c r="QV1021" s="245"/>
      <c r="QW1021" s="271"/>
      <c r="QX1021" s="271"/>
      <c r="QY1021" s="245"/>
      <c r="QZ1021" s="271"/>
      <c r="RA1021" s="271"/>
      <c r="RB1021" s="245"/>
      <c r="RC1021" s="271"/>
      <c r="RD1021" s="271"/>
      <c r="RE1021" s="245"/>
      <c r="RF1021" s="271"/>
    </row>
    <row r="1022" spans="5:474" x14ac:dyDescent="0.25">
      <c r="E1022" s="269"/>
      <c r="F1022" s="238"/>
      <c r="G1022" s="238"/>
      <c r="H1022" s="262"/>
      <c r="I1022" s="262"/>
      <c r="J1022" s="238"/>
      <c r="K1022" s="238"/>
      <c r="L1022" s="238"/>
      <c r="M1022" s="238"/>
      <c r="N1022" s="238"/>
      <c r="O1022" s="238"/>
      <c r="P1022" s="238"/>
      <c r="Q1022" s="238"/>
      <c r="R1022" s="238"/>
      <c r="S1022" s="238"/>
      <c r="T1022" s="238"/>
      <c r="U1022" s="238"/>
      <c r="V1022" s="238"/>
      <c r="W1022" s="238"/>
      <c r="X1022" s="238"/>
      <c r="Y1022" s="238"/>
      <c r="Z1022" s="238"/>
      <c r="AA1022" s="238"/>
      <c r="AB1022" s="238"/>
      <c r="AC1022" s="238"/>
      <c r="AD1022" s="238"/>
      <c r="AE1022" s="238"/>
      <c r="AF1022" s="238"/>
      <c r="AG1022" s="238"/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0"/>
      <c r="F1023" s="238"/>
      <c r="G1023" s="238"/>
      <c r="H1023" s="262"/>
      <c r="I1023" s="262"/>
      <c r="J1023" s="238"/>
      <c r="K1023" s="238"/>
      <c r="L1023" s="238"/>
      <c r="M1023" s="238"/>
      <c r="N1023" s="238"/>
      <c r="O1023" s="238"/>
      <c r="P1023" s="238"/>
      <c r="Q1023" s="238"/>
      <c r="R1023" s="238"/>
      <c r="S1023" s="238"/>
      <c r="T1023" s="238"/>
      <c r="U1023" s="238"/>
      <c r="V1023" s="238"/>
      <c r="W1023" s="238"/>
      <c r="X1023" s="238"/>
      <c r="Y1023" s="238"/>
      <c r="Z1023" s="238"/>
      <c r="AA1023" s="238"/>
      <c r="AB1023" s="238"/>
      <c r="AC1023" s="238"/>
      <c r="AD1023" s="238"/>
      <c r="AE1023" s="238"/>
      <c r="AF1023" s="238"/>
      <c r="AG1023" s="238"/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0"/>
      <c r="F1024" s="238"/>
      <c r="G1024" s="238"/>
      <c r="H1024" s="262"/>
      <c r="I1024" s="262"/>
      <c r="J1024" s="238"/>
      <c r="K1024" s="238"/>
      <c r="L1024" s="238"/>
      <c r="M1024" s="238"/>
      <c r="N1024" s="238"/>
      <c r="O1024" s="238"/>
      <c r="P1024" s="238"/>
      <c r="Q1024" s="238"/>
      <c r="R1024" s="238"/>
      <c r="S1024" s="238"/>
      <c r="T1024" s="238"/>
      <c r="U1024" s="238"/>
      <c r="V1024" s="238"/>
      <c r="W1024" s="238"/>
      <c r="X1024" s="238"/>
      <c r="Y1024" s="238"/>
      <c r="Z1024" s="238"/>
      <c r="AA1024" s="238"/>
      <c r="AB1024" s="238"/>
      <c r="AC1024" s="238"/>
      <c r="AD1024" s="238"/>
      <c r="AE1024" s="238"/>
      <c r="AF1024" s="238"/>
      <c r="AG1024" s="238"/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0"/>
      <c r="F1025" s="238"/>
      <c r="G1025" s="238"/>
      <c r="H1025" s="262"/>
      <c r="I1025" s="262"/>
      <c r="J1025" s="238"/>
      <c r="K1025" s="238"/>
      <c r="L1025" s="238"/>
      <c r="M1025" s="238"/>
      <c r="N1025" s="238"/>
      <c r="O1025" s="238"/>
      <c r="P1025" s="238"/>
      <c r="Q1025" s="238"/>
      <c r="R1025" s="238"/>
      <c r="S1025" s="238"/>
      <c r="T1025" s="238"/>
      <c r="U1025" s="238"/>
      <c r="V1025" s="238"/>
      <c r="W1025" s="238"/>
      <c r="X1025" s="238"/>
      <c r="Y1025" s="238"/>
      <c r="Z1025" s="238"/>
      <c r="AA1025" s="238"/>
      <c r="AB1025" s="238"/>
      <c r="AC1025" s="238"/>
      <c r="AD1025" s="238"/>
      <c r="AE1025" s="238"/>
      <c r="AF1025" s="238"/>
      <c r="AG1025" s="238"/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0"/>
      <c r="F1026" s="238"/>
      <c r="G1026" s="238"/>
      <c r="H1026" s="262"/>
      <c r="I1026" s="262"/>
      <c r="J1026" s="238"/>
      <c r="K1026" s="238"/>
      <c r="L1026" s="238"/>
      <c r="M1026" s="238"/>
      <c r="N1026" s="238"/>
      <c r="O1026" s="238"/>
      <c r="P1026" s="238"/>
      <c r="Q1026" s="238"/>
      <c r="R1026" s="238"/>
      <c r="S1026" s="238"/>
      <c r="T1026" s="238"/>
      <c r="U1026" s="238"/>
      <c r="V1026" s="238"/>
      <c r="W1026" s="238"/>
      <c r="X1026" s="238"/>
      <c r="Y1026" s="238"/>
      <c r="Z1026" s="238"/>
      <c r="AA1026" s="238"/>
      <c r="AB1026" s="238"/>
      <c r="AC1026" s="238"/>
      <c r="AD1026" s="238"/>
      <c r="AE1026" s="238"/>
      <c r="AF1026" s="238"/>
      <c r="AG1026" s="238"/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79"/>
      <c r="F1027" s="238"/>
      <c r="G1027" s="238"/>
      <c r="H1027" s="262"/>
      <c r="I1027" s="262"/>
      <c r="J1027" s="238"/>
      <c r="K1027" s="238"/>
      <c r="L1027" s="238"/>
      <c r="M1027" s="238"/>
      <c r="N1027" s="238"/>
      <c r="O1027" s="238"/>
      <c r="P1027" s="238"/>
      <c r="Q1027" s="238"/>
      <c r="R1027" s="238"/>
      <c r="S1027" s="238"/>
      <c r="T1027" s="238"/>
      <c r="U1027" s="238"/>
      <c r="V1027" s="238"/>
      <c r="W1027" s="238"/>
      <c r="X1027" s="238"/>
      <c r="Y1027" s="238"/>
      <c r="Z1027" s="238"/>
      <c r="AA1027" s="238"/>
      <c r="AB1027" s="238"/>
      <c r="AC1027" s="238"/>
      <c r="AD1027" s="238"/>
      <c r="AE1027" s="238"/>
      <c r="AF1027" s="238"/>
      <c r="AG1027" s="238"/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0"/>
      <c r="F1028" s="238"/>
      <c r="G1028" s="238"/>
      <c r="H1028" s="262"/>
      <c r="I1028" s="262"/>
      <c r="J1028" s="238"/>
      <c r="K1028" s="238"/>
      <c r="L1028" s="238"/>
      <c r="M1028" s="238"/>
      <c r="N1028" s="238"/>
      <c r="O1028" s="238"/>
      <c r="P1028" s="238"/>
      <c r="Q1028" s="238"/>
      <c r="R1028" s="238"/>
      <c r="S1028" s="238"/>
      <c r="T1028" s="238"/>
      <c r="U1028" s="238"/>
      <c r="V1028" s="238"/>
      <c r="W1028" s="238"/>
      <c r="X1028" s="238"/>
      <c r="Y1028" s="238"/>
      <c r="Z1028" s="238"/>
      <c r="AA1028" s="238"/>
      <c r="AB1028" s="238"/>
      <c r="AC1028" s="238"/>
      <c r="AD1028" s="238"/>
      <c r="AE1028" s="238"/>
      <c r="AF1028" s="238"/>
      <c r="AG1028" s="238"/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0"/>
      <c r="F1029" s="227"/>
      <c r="G1029" s="227"/>
      <c r="H1029" s="262"/>
      <c r="I1029" s="262"/>
      <c r="J1029" s="227"/>
      <c r="K1029" s="238"/>
      <c r="L1029" s="227"/>
      <c r="M1029" s="227"/>
      <c r="N1029" s="238"/>
      <c r="O1029" s="227"/>
      <c r="P1029" s="227"/>
      <c r="Q1029" s="238"/>
      <c r="R1029" s="227"/>
      <c r="S1029" s="227"/>
      <c r="T1029" s="238"/>
      <c r="U1029" s="227"/>
      <c r="V1029" s="227"/>
      <c r="W1029" s="238"/>
      <c r="X1029" s="227"/>
      <c r="Y1029" s="227"/>
      <c r="Z1029" s="238"/>
      <c r="AA1029" s="227"/>
      <c r="AB1029" s="227"/>
      <c r="AC1029" s="238"/>
      <c r="AD1029" s="227"/>
      <c r="AE1029" s="227"/>
      <c r="AF1029" s="238"/>
      <c r="AG1029" s="227"/>
      <c r="AH1029" s="227"/>
      <c r="AI1029" s="238"/>
      <c r="AJ1029" s="227"/>
      <c r="AK1029" s="227"/>
      <c r="AL1029" s="238"/>
      <c r="AM1029" s="227"/>
      <c r="AN1029" s="227"/>
      <c r="AO1029" s="238"/>
      <c r="AP1029" s="227"/>
      <c r="AQ1029" s="227"/>
      <c r="AR1029" s="238"/>
      <c r="AS1029" s="227"/>
      <c r="AT1029" s="227"/>
      <c r="AU1029" s="238"/>
      <c r="AV1029" s="227"/>
      <c r="AW1029" s="227"/>
      <c r="AX1029" s="238"/>
      <c r="AY1029" s="227"/>
      <c r="AZ1029" s="227"/>
      <c r="BA1029" s="238"/>
      <c r="BB1029" s="227"/>
      <c r="BC1029" s="227"/>
      <c r="BD1029" s="238"/>
      <c r="BE1029" s="227"/>
      <c r="BF1029" s="227"/>
      <c r="BG1029" s="238"/>
      <c r="BH1029" s="227"/>
      <c r="BI1029" s="227"/>
      <c r="BJ1029" s="238"/>
      <c r="BK1029" s="227"/>
      <c r="BL1029" s="227"/>
      <c r="BM1029" s="238"/>
      <c r="BN1029" s="227"/>
      <c r="BO1029" s="227"/>
      <c r="BP1029" s="238"/>
      <c r="BQ1029" s="227"/>
      <c r="BR1029" s="227"/>
      <c r="BS1029" s="238"/>
      <c r="BT1029" s="227"/>
      <c r="BU1029" s="227"/>
      <c r="BV1029" s="238"/>
      <c r="BW1029" s="227"/>
      <c r="BX1029" s="227"/>
      <c r="BY1029" s="238"/>
      <c r="BZ1029" s="227"/>
      <c r="CA1029" s="227"/>
      <c r="CB1029" s="238"/>
      <c r="CC1029" s="227"/>
      <c r="CD1029" s="227"/>
      <c r="CE1029" s="238"/>
      <c r="CF1029" s="227"/>
      <c r="CG1029" s="227"/>
      <c r="CH1029" s="238"/>
      <c r="CI1029" s="227"/>
      <c r="CJ1029" s="227"/>
      <c r="CK1029" s="238"/>
      <c r="CL1029" s="227"/>
      <c r="CM1029" s="227"/>
      <c r="CN1029" s="238"/>
      <c r="CO1029" s="227"/>
      <c r="CP1029" s="227"/>
      <c r="CQ1029" s="238"/>
      <c r="CR1029" s="227"/>
      <c r="CS1029" s="227"/>
      <c r="CT1029" s="238"/>
      <c r="CU1029" s="227"/>
      <c r="CV1029" s="227"/>
      <c r="CW1029" s="238"/>
      <c r="CX1029" s="227"/>
      <c r="CY1029" s="227"/>
      <c r="CZ1029" s="238"/>
      <c r="DA1029" s="227"/>
      <c r="DB1029" s="227"/>
      <c r="DC1029" s="238"/>
      <c r="DD1029" s="227"/>
      <c r="DE1029" s="227"/>
      <c r="DF1029" s="238"/>
      <c r="DG1029" s="227"/>
      <c r="DH1029" s="227"/>
      <c r="DI1029" s="238"/>
      <c r="DJ1029" s="227"/>
      <c r="DK1029" s="227"/>
      <c r="DL1029" s="238"/>
      <c r="DM1029" s="227"/>
      <c r="DN1029" s="227"/>
      <c r="DO1029" s="238"/>
      <c r="DP1029" s="227"/>
      <c r="DQ1029" s="227"/>
      <c r="DR1029" s="238"/>
      <c r="DS1029" s="227"/>
      <c r="DT1029" s="227"/>
      <c r="DU1029" s="238"/>
      <c r="DV1029" s="271"/>
      <c r="DW1029" s="271"/>
      <c r="DX1029" s="245"/>
      <c r="DY1029" s="271"/>
      <c r="DZ1029" s="271"/>
      <c r="EA1029" s="245"/>
      <c r="EB1029" s="271"/>
      <c r="EC1029" s="271"/>
      <c r="ED1029" s="245"/>
      <c r="EE1029" s="271"/>
      <c r="EF1029" s="271"/>
      <c r="EG1029" s="245"/>
      <c r="EH1029" s="271"/>
      <c r="EI1029" s="271"/>
      <c r="EJ1029" s="245"/>
      <c r="EK1029" s="271"/>
      <c r="EL1029" s="271"/>
      <c r="EM1029" s="245"/>
      <c r="EN1029" s="271"/>
      <c r="EO1029" s="271"/>
      <c r="EP1029" s="245"/>
      <c r="EQ1029" s="271"/>
      <c r="ER1029" s="271"/>
      <c r="ES1029" s="245"/>
      <c r="ET1029" s="271"/>
      <c r="EU1029" s="271"/>
      <c r="EV1029" s="245"/>
      <c r="EW1029" s="271"/>
      <c r="EX1029" s="271"/>
      <c r="EY1029" s="245"/>
      <c r="EZ1029" s="271"/>
      <c r="FA1029" s="271"/>
      <c r="FB1029" s="245"/>
      <c r="FC1029" s="271"/>
      <c r="FD1029" s="271"/>
      <c r="FE1029" s="245"/>
      <c r="FF1029" s="271"/>
      <c r="FG1029" s="271"/>
      <c r="FH1029" s="245"/>
      <c r="FI1029" s="271"/>
      <c r="FJ1029" s="271"/>
      <c r="FK1029" s="245"/>
      <c r="FL1029" s="271"/>
      <c r="FM1029" s="271"/>
      <c r="FN1029" s="245"/>
      <c r="FO1029" s="271"/>
      <c r="FP1029" s="271"/>
      <c r="FQ1029" s="245"/>
      <c r="FR1029" s="271"/>
      <c r="FS1029" s="271"/>
      <c r="FT1029" s="245"/>
      <c r="FU1029" s="271"/>
      <c r="FV1029" s="271"/>
      <c r="FW1029" s="245"/>
      <c r="FX1029" s="271"/>
      <c r="FY1029" s="271"/>
      <c r="FZ1029" s="245"/>
      <c r="GA1029" s="271"/>
      <c r="GB1029" s="271"/>
      <c r="GC1029" s="245"/>
      <c r="GD1029" s="271"/>
      <c r="GE1029" s="271"/>
      <c r="GF1029" s="245"/>
      <c r="GG1029" s="271"/>
      <c r="GH1029" s="271"/>
      <c r="GI1029" s="245"/>
      <c r="GJ1029" s="271"/>
      <c r="GK1029" s="271"/>
      <c r="GL1029" s="245"/>
      <c r="GM1029" s="271"/>
      <c r="GN1029" s="271"/>
      <c r="GO1029" s="245"/>
      <c r="GP1029" s="271"/>
      <c r="GQ1029" s="271"/>
      <c r="GR1029" s="245"/>
      <c r="GS1029" s="271"/>
      <c r="GT1029" s="271"/>
      <c r="GU1029" s="245"/>
      <c r="GV1029" s="271"/>
      <c r="GW1029" s="271"/>
      <c r="GX1029" s="245"/>
      <c r="GY1029" s="271"/>
      <c r="GZ1029" s="271"/>
      <c r="HA1029" s="245"/>
      <c r="HB1029" s="271"/>
      <c r="HC1029" s="271"/>
      <c r="HD1029" s="245"/>
      <c r="HE1029" s="271"/>
      <c r="HF1029" s="271"/>
      <c r="HG1029" s="245"/>
      <c r="HH1029" s="271"/>
      <c r="HI1029" s="271"/>
      <c r="HJ1029" s="245"/>
      <c r="HK1029" s="271"/>
      <c r="HL1029" s="271"/>
      <c r="HM1029" s="245"/>
      <c r="HN1029" s="271"/>
      <c r="HO1029" s="271"/>
      <c r="HP1029" s="245"/>
      <c r="HQ1029" s="271"/>
      <c r="HR1029" s="271"/>
      <c r="HS1029" s="245"/>
      <c r="HT1029" s="271"/>
      <c r="HU1029" s="271"/>
      <c r="HV1029" s="245"/>
      <c r="HW1029" s="271"/>
      <c r="HX1029" s="271"/>
      <c r="HY1029" s="245"/>
      <c r="HZ1029" s="271"/>
      <c r="IA1029" s="271"/>
      <c r="IB1029" s="245"/>
      <c r="IC1029" s="271"/>
      <c r="ID1029" s="271"/>
      <c r="IE1029" s="245"/>
      <c r="IF1029" s="271"/>
      <c r="IG1029" s="271"/>
      <c r="IH1029" s="245"/>
      <c r="II1029" s="271"/>
      <c r="IJ1029" s="271"/>
      <c r="IK1029" s="245"/>
      <c r="IL1029" s="271"/>
      <c r="IM1029" s="271"/>
      <c r="IN1029" s="245"/>
      <c r="IO1029" s="271"/>
      <c r="IP1029" s="271"/>
      <c r="IQ1029" s="245"/>
      <c r="IR1029" s="271"/>
      <c r="IS1029" s="271"/>
      <c r="IT1029" s="245"/>
      <c r="IU1029" s="271"/>
      <c r="IV1029" s="271"/>
      <c r="IW1029" s="245"/>
      <c r="IX1029" s="271"/>
      <c r="IY1029" s="271"/>
      <c r="IZ1029" s="245"/>
      <c r="JA1029" s="271"/>
      <c r="JB1029" s="271"/>
      <c r="JC1029" s="245"/>
      <c r="JD1029" s="271"/>
      <c r="JE1029" s="271"/>
      <c r="JF1029" s="245"/>
      <c r="JG1029" s="271"/>
      <c r="JH1029" s="271"/>
      <c r="JI1029" s="245"/>
      <c r="JJ1029" s="271"/>
      <c r="JK1029" s="271"/>
      <c r="JL1029" s="245"/>
      <c r="JM1029" s="271"/>
      <c r="JN1029" s="271"/>
      <c r="JO1029" s="245"/>
      <c r="JP1029" s="271"/>
      <c r="JQ1029" s="271"/>
      <c r="JR1029" s="245"/>
      <c r="JS1029" s="271"/>
      <c r="JT1029" s="271"/>
      <c r="JU1029" s="245"/>
      <c r="JV1029" s="271"/>
      <c r="JW1029" s="271"/>
      <c r="JX1029" s="245"/>
      <c r="JY1029" s="271"/>
      <c r="JZ1029" s="271"/>
      <c r="KA1029" s="245"/>
      <c r="KB1029" s="271"/>
      <c r="KC1029" s="271"/>
      <c r="KD1029" s="245"/>
      <c r="KE1029" s="271"/>
      <c r="KF1029" s="271"/>
      <c r="KG1029" s="245"/>
      <c r="KH1029" s="271"/>
      <c r="KI1029" s="271"/>
      <c r="KJ1029" s="245"/>
      <c r="KK1029" s="271"/>
      <c r="KL1029" s="271"/>
      <c r="KM1029" s="245"/>
      <c r="KN1029" s="271"/>
      <c r="KO1029" s="271"/>
      <c r="KP1029" s="245"/>
      <c r="KQ1029" s="271"/>
      <c r="KR1029" s="271"/>
      <c r="KS1029" s="245"/>
      <c r="KT1029" s="271"/>
      <c r="KU1029" s="271"/>
      <c r="KV1029" s="245"/>
      <c r="KW1029" s="271"/>
      <c r="KX1029" s="271"/>
      <c r="KY1029" s="245"/>
      <c r="KZ1029" s="271"/>
      <c r="LA1029" s="271"/>
      <c r="LB1029" s="245"/>
      <c r="LC1029" s="271"/>
      <c r="LD1029" s="271"/>
      <c r="LE1029" s="245"/>
      <c r="LF1029" s="271"/>
      <c r="LG1029" s="271"/>
      <c r="LH1029" s="245"/>
      <c r="LI1029" s="271"/>
      <c r="LJ1029" s="271"/>
      <c r="LK1029" s="245"/>
      <c r="LL1029" s="271"/>
      <c r="LM1029" s="271"/>
      <c r="LN1029" s="245"/>
      <c r="LO1029" s="271"/>
      <c r="LP1029" s="271"/>
      <c r="LQ1029" s="245"/>
      <c r="LR1029" s="271"/>
      <c r="LS1029" s="271"/>
      <c r="LT1029" s="245"/>
      <c r="LU1029" s="271"/>
      <c r="LV1029" s="271"/>
      <c r="LW1029" s="245"/>
      <c r="LX1029" s="271"/>
      <c r="LY1029" s="271"/>
      <c r="LZ1029" s="245"/>
      <c r="MA1029" s="271"/>
      <c r="MB1029" s="271"/>
      <c r="MC1029" s="245"/>
      <c r="MD1029" s="271"/>
      <c r="ME1029" s="271"/>
      <c r="MF1029" s="245"/>
      <c r="MG1029" s="271"/>
      <c r="MH1029" s="271"/>
      <c r="MI1029" s="245"/>
      <c r="MJ1029" s="271"/>
      <c r="MK1029" s="271"/>
      <c r="ML1029" s="245"/>
      <c r="MM1029" s="271"/>
      <c r="MN1029" s="271"/>
      <c r="MO1029" s="245"/>
      <c r="MP1029" s="271"/>
      <c r="MQ1029" s="271"/>
      <c r="MR1029" s="245"/>
      <c r="MS1029" s="271"/>
      <c r="MT1029" s="271"/>
      <c r="MU1029" s="245"/>
      <c r="MV1029" s="271"/>
      <c r="MW1029" s="271"/>
      <c r="MX1029" s="245"/>
      <c r="MY1029" s="271"/>
      <c r="MZ1029" s="271"/>
      <c r="NA1029" s="245"/>
      <c r="NB1029" s="271"/>
      <c r="NC1029" s="271"/>
      <c r="ND1029" s="245"/>
      <c r="NE1029" s="271"/>
      <c r="NF1029" s="271"/>
      <c r="NG1029" s="245"/>
      <c r="NH1029" s="271"/>
      <c r="NI1029" s="271"/>
      <c r="NJ1029" s="245"/>
      <c r="NK1029" s="271"/>
      <c r="NL1029" s="271"/>
      <c r="NM1029" s="245"/>
      <c r="NN1029" s="271"/>
      <c r="NO1029" s="271"/>
      <c r="NP1029" s="245"/>
      <c r="NQ1029" s="271"/>
      <c r="NR1029" s="271"/>
      <c r="NS1029" s="245"/>
      <c r="NT1029" s="271"/>
      <c r="NU1029" s="271"/>
      <c r="NV1029" s="245"/>
      <c r="NW1029" s="271"/>
      <c r="NX1029" s="271"/>
      <c r="NY1029" s="245"/>
      <c r="NZ1029" s="271"/>
      <c r="OA1029" s="271"/>
      <c r="OB1029" s="245"/>
      <c r="OC1029" s="271"/>
      <c r="OD1029" s="271"/>
      <c r="OE1029" s="245"/>
      <c r="OF1029" s="271"/>
      <c r="OG1029" s="271"/>
      <c r="OH1029" s="245"/>
      <c r="OI1029" s="271"/>
      <c r="OJ1029" s="271"/>
      <c r="OK1029" s="245"/>
      <c r="OL1029" s="271"/>
      <c r="OM1029" s="271"/>
      <c r="ON1029" s="245"/>
      <c r="OO1029" s="271"/>
      <c r="OP1029" s="271"/>
      <c r="OQ1029" s="245"/>
      <c r="OR1029" s="271"/>
      <c r="OS1029" s="271"/>
      <c r="OT1029" s="245"/>
      <c r="OU1029" s="271"/>
      <c r="OV1029" s="271"/>
      <c r="OW1029" s="245"/>
      <c r="OX1029" s="271"/>
      <c r="OY1029" s="271"/>
      <c r="OZ1029" s="245"/>
      <c r="PA1029" s="271"/>
      <c r="PB1029" s="271"/>
      <c r="PC1029" s="245"/>
      <c r="PD1029" s="271"/>
      <c r="PE1029" s="271"/>
      <c r="PF1029" s="245"/>
      <c r="PG1029" s="271"/>
      <c r="PH1029" s="271"/>
      <c r="PI1029" s="245"/>
      <c r="PJ1029" s="271"/>
      <c r="PK1029" s="271"/>
      <c r="PL1029" s="245"/>
      <c r="PM1029" s="271"/>
      <c r="PN1029" s="271"/>
      <c r="PO1029" s="245"/>
      <c r="PP1029" s="271"/>
      <c r="PQ1029" s="271"/>
      <c r="PR1029" s="245"/>
      <c r="PS1029" s="271"/>
      <c r="PT1029" s="271"/>
      <c r="PU1029" s="245"/>
      <c r="PV1029" s="271"/>
      <c r="PW1029" s="271"/>
      <c r="PX1029" s="245"/>
      <c r="PY1029" s="271"/>
      <c r="PZ1029" s="271"/>
      <c r="QA1029" s="245"/>
      <c r="QB1029" s="271"/>
      <c r="QC1029" s="271"/>
      <c r="QD1029" s="245"/>
      <c r="QE1029" s="271"/>
      <c r="QF1029" s="271"/>
      <c r="QG1029" s="245"/>
      <c r="QH1029" s="271"/>
      <c r="QI1029" s="271"/>
      <c r="QJ1029" s="245"/>
      <c r="QK1029" s="271"/>
      <c r="QL1029" s="271"/>
      <c r="QM1029" s="245"/>
      <c r="QN1029" s="271"/>
      <c r="QO1029" s="271"/>
      <c r="QP1029" s="245"/>
      <c r="QQ1029" s="271"/>
      <c r="QR1029" s="271"/>
      <c r="QS1029" s="245"/>
      <c r="QT1029" s="271"/>
      <c r="QU1029" s="271"/>
      <c r="QV1029" s="245"/>
      <c r="QW1029" s="271"/>
      <c r="QX1029" s="271"/>
      <c r="QY1029" s="245"/>
      <c r="QZ1029" s="271"/>
      <c r="RA1029" s="271"/>
      <c r="RB1029" s="245"/>
      <c r="RC1029" s="271"/>
      <c r="RD1029" s="271"/>
      <c r="RE1029" s="245"/>
      <c r="RF1029" s="271"/>
    </row>
    <row r="1030" spans="5:474" x14ac:dyDescent="0.25">
      <c r="E1030" s="280"/>
      <c r="F1030" s="238"/>
      <c r="G1030" s="238"/>
      <c r="H1030" s="262"/>
      <c r="I1030" s="262"/>
      <c r="J1030" s="238"/>
      <c r="K1030" s="238"/>
      <c r="L1030" s="238"/>
      <c r="M1030" s="238"/>
      <c r="N1030" s="238"/>
      <c r="O1030" s="238"/>
      <c r="P1030" s="238"/>
      <c r="Q1030" s="238"/>
      <c r="R1030" s="238"/>
      <c r="S1030" s="238"/>
      <c r="T1030" s="238"/>
      <c r="U1030" s="238"/>
      <c r="V1030" s="238"/>
      <c r="W1030" s="238"/>
      <c r="X1030" s="238"/>
      <c r="Y1030" s="238"/>
      <c r="Z1030" s="238"/>
      <c r="AA1030" s="238"/>
      <c r="AB1030" s="238"/>
      <c r="AC1030" s="238"/>
      <c r="AD1030" s="238"/>
      <c r="AE1030" s="238"/>
      <c r="AF1030" s="238"/>
      <c r="AG1030" s="238"/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0"/>
      <c r="F1031" s="238"/>
      <c r="G1031" s="238"/>
      <c r="H1031" s="262"/>
      <c r="I1031" s="262"/>
      <c r="J1031" s="238"/>
      <c r="K1031" s="238"/>
      <c r="L1031" s="238"/>
      <c r="M1031" s="238"/>
      <c r="N1031" s="238"/>
      <c r="O1031" s="238"/>
      <c r="P1031" s="238"/>
      <c r="Q1031" s="238"/>
      <c r="R1031" s="238"/>
      <c r="S1031" s="238"/>
      <c r="T1031" s="238"/>
      <c r="U1031" s="238"/>
      <c r="V1031" s="238"/>
      <c r="W1031" s="238"/>
      <c r="X1031" s="238"/>
      <c r="Y1031" s="238"/>
      <c r="Z1031" s="238"/>
      <c r="AA1031" s="238"/>
      <c r="AB1031" s="238"/>
      <c r="AC1031" s="238"/>
      <c r="AD1031" s="238"/>
      <c r="AE1031" s="238"/>
      <c r="AF1031" s="238"/>
      <c r="AG1031" s="238"/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0"/>
      <c r="F1032" s="238"/>
      <c r="G1032" s="238"/>
      <c r="H1032" s="262"/>
      <c r="I1032" s="262"/>
      <c r="J1032" s="238"/>
      <c r="K1032" s="238"/>
      <c r="L1032" s="238"/>
      <c r="M1032" s="238"/>
      <c r="N1032" s="238"/>
      <c r="O1032" s="238"/>
      <c r="P1032" s="238"/>
      <c r="Q1032" s="238"/>
      <c r="R1032" s="238"/>
      <c r="S1032" s="238"/>
      <c r="T1032" s="238"/>
      <c r="U1032" s="238"/>
      <c r="V1032" s="238"/>
      <c r="W1032" s="238"/>
      <c r="X1032" s="238"/>
      <c r="Y1032" s="238"/>
      <c r="Z1032" s="238"/>
      <c r="AA1032" s="238"/>
      <c r="AB1032" s="238"/>
      <c r="AC1032" s="238"/>
      <c r="AD1032" s="238"/>
      <c r="AE1032" s="238"/>
      <c r="AF1032" s="238"/>
      <c r="AG1032" s="238"/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79"/>
      <c r="F1033" s="238"/>
      <c r="G1033" s="238"/>
      <c r="H1033" s="262"/>
      <c r="I1033" s="262"/>
      <c r="J1033" s="238"/>
      <c r="K1033" s="238"/>
      <c r="L1033" s="238"/>
      <c r="M1033" s="238"/>
      <c r="N1033" s="238"/>
      <c r="O1033" s="238"/>
      <c r="P1033" s="238"/>
      <c r="Q1033" s="238"/>
      <c r="R1033" s="238"/>
      <c r="S1033" s="238"/>
      <c r="T1033" s="238"/>
      <c r="U1033" s="238"/>
      <c r="V1033" s="238"/>
      <c r="W1033" s="238"/>
      <c r="X1033" s="238"/>
      <c r="Y1033" s="238"/>
      <c r="Z1033" s="238"/>
      <c r="AA1033" s="238"/>
      <c r="AB1033" s="238"/>
      <c r="AC1033" s="238"/>
      <c r="AD1033" s="238"/>
      <c r="AE1033" s="238"/>
      <c r="AF1033" s="238"/>
      <c r="AG1033" s="238"/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0"/>
      <c r="F1034" s="238"/>
      <c r="G1034" s="238"/>
      <c r="H1034" s="262"/>
      <c r="I1034" s="262"/>
      <c r="J1034" s="238"/>
      <c r="K1034" s="238"/>
      <c r="L1034" s="238"/>
      <c r="M1034" s="238"/>
      <c r="N1034" s="238"/>
      <c r="O1034" s="238"/>
      <c r="P1034" s="238"/>
      <c r="Q1034" s="238"/>
      <c r="R1034" s="238"/>
      <c r="S1034" s="238"/>
      <c r="T1034" s="238"/>
      <c r="U1034" s="238"/>
      <c r="V1034" s="238"/>
      <c r="W1034" s="238"/>
      <c r="X1034" s="238"/>
      <c r="Y1034" s="238"/>
      <c r="Z1034" s="238"/>
      <c r="AA1034" s="238"/>
      <c r="AB1034" s="238"/>
      <c r="AC1034" s="238"/>
      <c r="AD1034" s="238"/>
      <c r="AE1034" s="238"/>
      <c r="AF1034" s="238"/>
      <c r="AG1034" s="238"/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0"/>
      <c r="F1035" s="227"/>
      <c r="G1035" s="227"/>
      <c r="H1035" s="262"/>
      <c r="I1035" s="262"/>
      <c r="J1035" s="227"/>
      <c r="K1035" s="238"/>
      <c r="L1035" s="227"/>
      <c r="M1035" s="227"/>
      <c r="N1035" s="238"/>
      <c r="O1035" s="227"/>
      <c r="P1035" s="227"/>
      <c r="Q1035" s="238"/>
      <c r="R1035" s="227"/>
      <c r="S1035" s="227"/>
      <c r="T1035" s="238"/>
      <c r="U1035" s="227"/>
      <c r="V1035" s="227"/>
      <c r="W1035" s="238"/>
      <c r="X1035" s="227"/>
      <c r="Y1035" s="227"/>
      <c r="Z1035" s="238"/>
      <c r="AA1035" s="227"/>
      <c r="AB1035" s="227"/>
      <c r="AC1035" s="238"/>
      <c r="AD1035" s="227"/>
      <c r="AE1035" s="227"/>
      <c r="AF1035" s="238"/>
      <c r="AG1035" s="227"/>
      <c r="AH1035" s="227"/>
      <c r="AI1035" s="238"/>
      <c r="AJ1035" s="227"/>
      <c r="AK1035" s="227"/>
      <c r="AL1035" s="238"/>
      <c r="AM1035" s="227"/>
      <c r="AN1035" s="227"/>
      <c r="AO1035" s="238"/>
      <c r="AP1035" s="227"/>
      <c r="AQ1035" s="227"/>
      <c r="AR1035" s="238"/>
      <c r="AS1035" s="227"/>
      <c r="AT1035" s="227"/>
      <c r="AU1035" s="238"/>
      <c r="AV1035" s="227"/>
      <c r="AW1035" s="227"/>
      <c r="AX1035" s="238"/>
      <c r="AY1035" s="227"/>
      <c r="AZ1035" s="227"/>
      <c r="BA1035" s="238"/>
      <c r="BB1035" s="227"/>
      <c r="BC1035" s="227"/>
      <c r="BD1035" s="238"/>
      <c r="BE1035" s="227"/>
      <c r="BF1035" s="227"/>
      <c r="BG1035" s="238"/>
      <c r="BH1035" s="227"/>
      <c r="BI1035" s="227"/>
      <c r="BJ1035" s="238"/>
      <c r="BK1035" s="227"/>
      <c r="BL1035" s="227"/>
      <c r="BM1035" s="238"/>
      <c r="BN1035" s="227"/>
      <c r="BO1035" s="227"/>
      <c r="BP1035" s="238"/>
      <c r="BQ1035" s="227"/>
      <c r="BR1035" s="227"/>
      <c r="BS1035" s="238"/>
      <c r="BT1035" s="227"/>
      <c r="BU1035" s="227"/>
      <c r="BV1035" s="238"/>
      <c r="BW1035" s="227"/>
      <c r="BX1035" s="227"/>
      <c r="BY1035" s="238"/>
      <c r="BZ1035" s="227"/>
      <c r="CA1035" s="227"/>
      <c r="CB1035" s="238"/>
      <c r="CC1035" s="227"/>
      <c r="CD1035" s="227"/>
      <c r="CE1035" s="238"/>
      <c r="CF1035" s="227"/>
      <c r="CG1035" s="227"/>
      <c r="CH1035" s="238"/>
      <c r="CI1035" s="227"/>
      <c r="CJ1035" s="227"/>
      <c r="CK1035" s="238"/>
      <c r="CL1035" s="227"/>
      <c r="CM1035" s="227"/>
      <c r="CN1035" s="238"/>
      <c r="CO1035" s="227"/>
      <c r="CP1035" s="227"/>
      <c r="CQ1035" s="238"/>
      <c r="CR1035" s="227"/>
      <c r="CS1035" s="227"/>
      <c r="CT1035" s="238"/>
      <c r="CU1035" s="227"/>
      <c r="CV1035" s="227"/>
      <c r="CW1035" s="238"/>
      <c r="CX1035" s="227"/>
      <c r="CY1035" s="227"/>
      <c r="CZ1035" s="238"/>
      <c r="DA1035" s="227"/>
      <c r="DB1035" s="227"/>
      <c r="DC1035" s="238"/>
      <c r="DD1035" s="227"/>
      <c r="DE1035" s="227"/>
      <c r="DF1035" s="238"/>
      <c r="DG1035" s="227"/>
      <c r="DH1035" s="227"/>
      <c r="DI1035" s="238"/>
      <c r="DJ1035" s="227"/>
      <c r="DK1035" s="227"/>
      <c r="DL1035" s="238"/>
      <c r="DM1035" s="227"/>
      <c r="DN1035" s="227"/>
      <c r="DO1035" s="238"/>
      <c r="DP1035" s="227"/>
      <c r="DQ1035" s="227"/>
      <c r="DR1035" s="238"/>
      <c r="DS1035" s="227"/>
      <c r="DT1035" s="227"/>
      <c r="DU1035" s="238"/>
      <c r="DV1035" s="271"/>
      <c r="DW1035" s="271"/>
      <c r="DX1035" s="245"/>
      <c r="DY1035" s="271"/>
      <c r="DZ1035" s="271"/>
      <c r="EA1035" s="245"/>
      <c r="EB1035" s="271"/>
      <c r="EC1035" s="271"/>
      <c r="ED1035" s="245"/>
      <c r="EE1035" s="271"/>
      <c r="EF1035" s="271"/>
      <c r="EG1035" s="245"/>
      <c r="EH1035" s="271"/>
      <c r="EI1035" s="271"/>
      <c r="EJ1035" s="245"/>
      <c r="EK1035" s="271"/>
      <c r="EL1035" s="271"/>
      <c r="EM1035" s="245"/>
      <c r="EN1035" s="271"/>
      <c r="EO1035" s="271"/>
      <c r="EP1035" s="245"/>
      <c r="EQ1035" s="271"/>
      <c r="ER1035" s="271"/>
      <c r="ES1035" s="245"/>
      <c r="ET1035" s="271"/>
      <c r="EU1035" s="271"/>
      <c r="EV1035" s="245"/>
      <c r="EW1035" s="271"/>
      <c r="EX1035" s="271"/>
      <c r="EY1035" s="245"/>
      <c r="EZ1035" s="271"/>
      <c r="FA1035" s="271"/>
      <c r="FB1035" s="245"/>
      <c r="FC1035" s="271"/>
      <c r="FD1035" s="271"/>
      <c r="FE1035" s="245"/>
      <c r="FF1035" s="271"/>
      <c r="FG1035" s="271"/>
      <c r="FH1035" s="245"/>
      <c r="FI1035" s="271"/>
      <c r="FJ1035" s="271"/>
      <c r="FK1035" s="245"/>
      <c r="FL1035" s="271"/>
      <c r="FM1035" s="271"/>
      <c r="FN1035" s="245"/>
      <c r="FO1035" s="271"/>
      <c r="FP1035" s="271"/>
      <c r="FQ1035" s="245"/>
      <c r="FR1035" s="271"/>
      <c r="FS1035" s="271"/>
      <c r="FT1035" s="245"/>
      <c r="FU1035" s="271"/>
      <c r="FV1035" s="271"/>
      <c r="FW1035" s="245"/>
      <c r="FX1035" s="271"/>
      <c r="FY1035" s="271"/>
      <c r="FZ1035" s="245"/>
      <c r="GA1035" s="271"/>
      <c r="GB1035" s="271"/>
      <c r="GC1035" s="245"/>
      <c r="GD1035" s="271"/>
      <c r="GE1035" s="271"/>
      <c r="GF1035" s="245"/>
      <c r="GG1035" s="271"/>
      <c r="GH1035" s="271"/>
      <c r="GI1035" s="245"/>
      <c r="GJ1035" s="271"/>
      <c r="GK1035" s="271"/>
      <c r="GL1035" s="245"/>
      <c r="GM1035" s="271"/>
      <c r="GN1035" s="271"/>
      <c r="GO1035" s="245"/>
      <c r="GP1035" s="271"/>
      <c r="GQ1035" s="271"/>
      <c r="GR1035" s="245"/>
      <c r="GS1035" s="271"/>
      <c r="GT1035" s="271"/>
      <c r="GU1035" s="245"/>
      <c r="GV1035" s="271"/>
      <c r="GW1035" s="271"/>
      <c r="GX1035" s="245"/>
      <c r="GY1035" s="271"/>
      <c r="GZ1035" s="271"/>
      <c r="HA1035" s="245"/>
      <c r="HB1035" s="271"/>
      <c r="HC1035" s="271"/>
      <c r="HD1035" s="245"/>
      <c r="HE1035" s="271"/>
      <c r="HF1035" s="271"/>
      <c r="HG1035" s="245"/>
      <c r="HH1035" s="271"/>
      <c r="HI1035" s="271"/>
      <c r="HJ1035" s="245"/>
      <c r="HK1035" s="271"/>
      <c r="HL1035" s="271"/>
      <c r="HM1035" s="245"/>
      <c r="HN1035" s="271"/>
      <c r="HO1035" s="271"/>
      <c r="HP1035" s="245"/>
      <c r="HQ1035" s="271"/>
      <c r="HR1035" s="271"/>
      <c r="HS1035" s="245"/>
      <c r="HT1035" s="271"/>
      <c r="HU1035" s="271"/>
      <c r="HV1035" s="245"/>
      <c r="HW1035" s="271"/>
      <c r="HX1035" s="271"/>
      <c r="HY1035" s="245"/>
      <c r="HZ1035" s="271"/>
      <c r="IA1035" s="271"/>
      <c r="IB1035" s="245"/>
      <c r="IC1035" s="271"/>
      <c r="ID1035" s="271"/>
      <c r="IE1035" s="245"/>
      <c r="IF1035" s="271"/>
      <c r="IG1035" s="271"/>
      <c r="IH1035" s="245"/>
      <c r="II1035" s="271"/>
      <c r="IJ1035" s="271"/>
      <c r="IK1035" s="245"/>
      <c r="IL1035" s="271"/>
      <c r="IM1035" s="271"/>
      <c r="IN1035" s="245"/>
      <c r="IO1035" s="271"/>
      <c r="IP1035" s="271"/>
      <c r="IQ1035" s="245"/>
      <c r="IR1035" s="271"/>
      <c r="IS1035" s="271"/>
      <c r="IT1035" s="245"/>
      <c r="IU1035" s="271"/>
      <c r="IV1035" s="271"/>
      <c r="IW1035" s="245"/>
      <c r="IX1035" s="271"/>
      <c r="IY1035" s="271"/>
      <c r="IZ1035" s="245"/>
      <c r="JA1035" s="271"/>
      <c r="JB1035" s="271"/>
      <c r="JC1035" s="245"/>
      <c r="JD1035" s="271"/>
      <c r="JE1035" s="271"/>
      <c r="JF1035" s="245"/>
      <c r="JG1035" s="271"/>
      <c r="JH1035" s="271"/>
      <c r="JI1035" s="245"/>
      <c r="JJ1035" s="271"/>
      <c r="JK1035" s="271"/>
      <c r="JL1035" s="245"/>
      <c r="JM1035" s="271"/>
      <c r="JN1035" s="271"/>
      <c r="JO1035" s="245"/>
      <c r="JP1035" s="271"/>
      <c r="JQ1035" s="271"/>
      <c r="JR1035" s="245"/>
      <c r="JS1035" s="271"/>
      <c r="JT1035" s="271"/>
      <c r="JU1035" s="245"/>
      <c r="JV1035" s="271"/>
      <c r="JW1035" s="271"/>
      <c r="JX1035" s="245"/>
      <c r="JY1035" s="271"/>
      <c r="JZ1035" s="271"/>
      <c r="KA1035" s="245"/>
      <c r="KB1035" s="271"/>
      <c r="KC1035" s="271"/>
      <c r="KD1035" s="245"/>
      <c r="KE1035" s="271"/>
      <c r="KF1035" s="271"/>
      <c r="KG1035" s="245"/>
      <c r="KH1035" s="271"/>
      <c r="KI1035" s="271"/>
      <c r="KJ1035" s="245"/>
      <c r="KK1035" s="271"/>
      <c r="KL1035" s="271"/>
      <c r="KM1035" s="245"/>
      <c r="KN1035" s="271"/>
      <c r="KO1035" s="271"/>
      <c r="KP1035" s="245"/>
      <c r="KQ1035" s="271"/>
      <c r="KR1035" s="271"/>
      <c r="KS1035" s="245"/>
      <c r="KT1035" s="271"/>
      <c r="KU1035" s="271"/>
      <c r="KV1035" s="245"/>
      <c r="KW1035" s="271"/>
      <c r="KX1035" s="271"/>
      <c r="KY1035" s="245"/>
      <c r="KZ1035" s="271"/>
      <c r="LA1035" s="271"/>
      <c r="LB1035" s="245"/>
      <c r="LC1035" s="271"/>
      <c r="LD1035" s="271"/>
      <c r="LE1035" s="245"/>
      <c r="LF1035" s="271"/>
      <c r="LG1035" s="271"/>
      <c r="LH1035" s="245"/>
      <c r="LI1035" s="271"/>
      <c r="LJ1035" s="271"/>
      <c r="LK1035" s="245"/>
      <c r="LL1035" s="271"/>
      <c r="LM1035" s="271"/>
      <c r="LN1035" s="245"/>
      <c r="LO1035" s="271"/>
      <c r="LP1035" s="271"/>
      <c r="LQ1035" s="245"/>
      <c r="LR1035" s="271"/>
      <c r="LS1035" s="271"/>
      <c r="LT1035" s="245"/>
      <c r="LU1035" s="271"/>
      <c r="LV1035" s="271"/>
      <c r="LW1035" s="245"/>
      <c r="LX1035" s="271"/>
      <c r="LY1035" s="271"/>
      <c r="LZ1035" s="245"/>
      <c r="MA1035" s="271"/>
      <c r="MB1035" s="271"/>
      <c r="MC1035" s="245"/>
      <c r="MD1035" s="271"/>
      <c r="ME1035" s="271"/>
      <c r="MF1035" s="245"/>
      <c r="MG1035" s="271"/>
      <c r="MH1035" s="271"/>
      <c r="MI1035" s="245"/>
      <c r="MJ1035" s="271"/>
      <c r="MK1035" s="271"/>
      <c r="ML1035" s="245"/>
      <c r="MM1035" s="271"/>
      <c r="MN1035" s="271"/>
      <c r="MO1035" s="245"/>
      <c r="MP1035" s="271"/>
      <c r="MQ1035" s="271"/>
      <c r="MR1035" s="245"/>
      <c r="MS1035" s="271"/>
      <c r="MT1035" s="271"/>
      <c r="MU1035" s="245"/>
      <c r="MV1035" s="271"/>
      <c r="MW1035" s="271"/>
      <c r="MX1035" s="245"/>
      <c r="MY1035" s="271"/>
      <c r="MZ1035" s="271"/>
      <c r="NA1035" s="245"/>
      <c r="NB1035" s="271"/>
      <c r="NC1035" s="271"/>
      <c r="ND1035" s="245"/>
      <c r="NE1035" s="271"/>
      <c r="NF1035" s="271"/>
      <c r="NG1035" s="245"/>
      <c r="NH1035" s="271"/>
      <c r="NI1035" s="271"/>
      <c r="NJ1035" s="245"/>
      <c r="NK1035" s="271"/>
      <c r="NL1035" s="271"/>
      <c r="NM1035" s="245"/>
      <c r="NN1035" s="271"/>
      <c r="NO1035" s="271"/>
      <c r="NP1035" s="245"/>
      <c r="NQ1035" s="271"/>
      <c r="NR1035" s="271"/>
      <c r="NS1035" s="245"/>
      <c r="NT1035" s="271"/>
      <c r="NU1035" s="271"/>
      <c r="NV1035" s="245"/>
      <c r="NW1035" s="271"/>
      <c r="NX1035" s="271"/>
      <c r="NY1035" s="245"/>
      <c r="NZ1035" s="271"/>
      <c r="OA1035" s="271"/>
      <c r="OB1035" s="245"/>
      <c r="OC1035" s="271"/>
      <c r="OD1035" s="271"/>
      <c r="OE1035" s="245"/>
      <c r="OF1035" s="271"/>
      <c r="OG1035" s="271"/>
      <c r="OH1035" s="245"/>
      <c r="OI1035" s="271"/>
      <c r="OJ1035" s="271"/>
      <c r="OK1035" s="245"/>
      <c r="OL1035" s="271"/>
      <c r="OM1035" s="271"/>
      <c r="ON1035" s="245"/>
      <c r="OO1035" s="271"/>
      <c r="OP1035" s="271"/>
      <c r="OQ1035" s="245"/>
      <c r="OR1035" s="271"/>
      <c r="OS1035" s="271"/>
      <c r="OT1035" s="245"/>
      <c r="OU1035" s="271"/>
      <c r="OV1035" s="271"/>
      <c r="OW1035" s="245"/>
      <c r="OX1035" s="271"/>
      <c r="OY1035" s="271"/>
      <c r="OZ1035" s="245"/>
      <c r="PA1035" s="271"/>
      <c r="PB1035" s="271"/>
      <c r="PC1035" s="245"/>
      <c r="PD1035" s="271"/>
      <c r="PE1035" s="271"/>
      <c r="PF1035" s="245"/>
      <c r="PG1035" s="271"/>
      <c r="PH1035" s="271"/>
      <c r="PI1035" s="245"/>
      <c r="PJ1035" s="271"/>
      <c r="PK1035" s="271"/>
      <c r="PL1035" s="245"/>
      <c r="PM1035" s="271"/>
      <c r="PN1035" s="271"/>
      <c r="PO1035" s="245"/>
      <c r="PP1035" s="271"/>
      <c r="PQ1035" s="271"/>
      <c r="PR1035" s="245"/>
      <c r="PS1035" s="271"/>
      <c r="PT1035" s="271"/>
      <c r="PU1035" s="245"/>
      <c r="PV1035" s="271"/>
      <c r="PW1035" s="271"/>
      <c r="PX1035" s="245"/>
      <c r="PY1035" s="271"/>
      <c r="PZ1035" s="271"/>
      <c r="QA1035" s="245"/>
      <c r="QB1035" s="271"/>
      <c r="QC1035" s="271"/>
      <c r="QD1035" s="245"/>
      <c r="QE1035" s="271"/>
      <c r="QF1035" s="271"/>
      <c r="QG1035" s="245"/>
      <c r="QH1035" s="271"/>
      <c r="QI1035" s="271"/>
      <c r="QJ1035" s="245"/>
      <c r="QK1035" s="271"/>
      <c r="QL1035" s="271"/>
      <c r="QM1035" s="245"/>
      <c r="QN1035" s="271"/>
      <c r="QO1035" s="271"/>
      <c r="QP1035" s="245"/>
      <c r="QQ1035" s="271"/>
      <c r="QR1035" s="271"/>
      <c r="QS1035" s="245"/>
      <c r="QT1035" s="271"/>
      <c r="QU1035" s="271"/>
      <c r="QV1035" s="245"/>
      <c r="QW1035" s="271"/>
      <c r="QX1035" s="271"/>
      <c r="QY1035" s="245"/>
      <c r="QZ1035" s="271"/>
      <c r="RA1035" s="271"/>
      <c r="RB1035" s="245"/>
      <c r="RC1035" s="271"/>
      <c r="RD1035" s="271"/>
      <c r="RE1035" s="245"/>
      <c r="RF1035" s="271"/>
    </row>
    <row r="1036" spans="5:474" x14ac:dyDescent="0.25">
      <c r="E1036" s="279"/>
      <c r="F1036" s="238"/>
      <c r="G1036" s="238"/>
      <c r="H1036" s="262"/>
      <c r="I1036" s="262"/>
      <c r="J1036" s="238"/>
      <c r="K1036" s="238"/>
      <c r="L1036" s="238"/>
      <c r="M1036" s="238"/>
      <c r="N1036" s="238"/>
      <c r="O1036" s="238"/>
      <c r="P1036" s="238"/>
      <c r="Q1036" s="238"/>
      <c r="R1036" s="238"/>
      <c r="S1036" s="238"/>
      <c r="T1036" s="238"/>
      <c r="U1036" s="238"/>
      <c r="V1036" s="238"/>
      <c r="W1036" s="238"/>
      <c r="X1036" s="238"/>
      <c r="Y1036" s="238"/>
      <c r="Z1036" s="238"/>
      <c r="AA1036" s="238"/>
      <c r="AB1036" s="238"/>
      <c r="AC1036" s="238"/>
      <c r="AD1036" s="238"/>
      <c r="AE1036" s="238"/>
      <c r="AF1036" s="238"/>
      <c r="AG1036" s="238"/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0"/>
      <c r="F1037" s="238"/>
      <c r="G1037" s="238"/>
      <c r="H1037" s="262"/>
      <c r="I1037" s="262"/>
      <c r="J1037" s="238"/>
      <c r="K1037" s="238"/>
      <c r="L1037" s="238"/>
      <c r="M1037" s="238"/>
      <c r="N1037" s="238"/>
      <c r="O1037" s="238"/>
      <c r="P1037" s="238"/>
      <c r="Q1037" s="238"/>
      <c r="R1037" s="238"/>
      <c r="S1037" s="238"/>
      <c r="T1037" s="238"/>
      <c r="U1037" s="238"/>
      <c r="V1037" s="238"/>
      <c r="W1037" s="238"/>
      <c r="X1037" s="238"/>
      <c r="Y1037" s="238"/>
      <c r="Z1037" s="238"/>
      <c r="AA1037" s="238"/>
      <c r="AB1037" s="238"/>
      <c r="AC1037" s="238"/>
      <c r="AD1037" s="238"/>
      <c r="AE1037" s="238"/>
      <c r="AF1037" s="238"/>
      <c r="AG1037" s="238"/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0"/>
      <c r="F1038" s="238"/>
      <c r="G1038" s="238"/>
      <c r="H1038" s="262"/>
      <c r="I1038" s="262"/>
      <c r="J1038" s="238"/>
      <c r="K1038" s="238"/>
      <c r="L1038" s="238"/>
      <c r="M1038" s="238"/>
      <c r="N1038" s="238"/>
      <c r="O1038" s="238"/>
      <c r="P1038" s="238"/>
      <c r="Q1038" s="238"/>
      <c r="R1038" s="238"/>
      <c r="S1038" s="238"/>
      <c r="T1038" s="238"/>
      <c r="U1038" s="238"/>
      <c r="V1038" s="238"/>
      <c r="W1038" s="238"/>
      <c r="X1038" s="238"/>
      <c r="Y1038" s="238"/>
      <c r="Z1038" s="238"/>
      <c r="AA1038" s="238"/>
      <c r="AB1038" s="238"/>
      <c r="AC1038" s="238"/>
      <c r="AD1038" s="238"/>
      <c r="AE1038" s="238"/>
      <c r="AF1038" s="238"/>
      <c r="AG1038" s="238"/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0"/>
      <c r="F1039" s="238"/>
      <c r="G1039" s="238"/>
      <c r="H1039" s="262"/>
      <c r="I1039" s="262"/>
      <c r="J1039" s="238"/>
      <c r="K1039" s="238"/>
      <c r="L1039" s="238"/>
      <c r="M1039" s="238"/>
      <c r="N1039" s="238"/>
      <c r="O1039" s="238"/>
      <c r="P1039" s="238"/>
      <c r="Q1039" s="238"/>
      <c r="R1039" s="238"/>
      <c r="S1039" s="238"/>
      <c r="T1039" s="238"/>
      <c r="U1039" s="238"/>
      <c r="V1039" s="238"/>
      <c r="W1039" s="238"/>
      <c r="X1039" s="238"/>
      <c r="Y1039" s="238"/>
      <c r="Z1039" s="238"/>
      <c r="AA1039" s="238"/>
      <c r="AB1039" s="238"/>
      <c r="AC1039" s="238"/>
      <c r="AD1039" s="238"/>
      <c r="AE1039" s="238"/>
      <c r="AF1039" s="238"/>
      <c r="AG1039" s="238"/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79"/>
      <c r="F1040" s="238"/>
      <c r="G1040" s="238"/>
      <c r="H1040" s="262"/>
      <c r="I1040" s="262"/>
      <c r="J1040" s="238"/>
      <c r="K1040" s="238"/>
      <c r="L1040" s="238"/>
      <c r="M1040" s="238"/>
      <c r="N1040" s="238"/>
      <c r="O1040" s="238"/>
      <c r="P1040" s="238"/>
      <c r="Q1040" s="238"/>
      <c r="R1040" s="238"/>
      <c r="S1040" s="238"/>
      <c r="T1040" s="238"/>
      <c r="U1040" s="238"/>
      <c r="V1040" s="238"/>
      <c r="W1040" s="238"/>
      <c r="X1040" s="238"/>
      <c r="Y1040" s="238"/>
      <c r="Z1040" s="238"/>
      <c r="AA1040" s="238"/>
      <c r="AB1040" s="238"/>
      <c r="AC1040" s="238"/>
      <c r="AD1040" s="238"/>
      <c r="AE1040" s="238"/>
      <c r="AF1040" s="238"/>
      <c r="AG1040" s="238"/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0"/>
      <c r="F1041" s="238"/>
      <c r="G1041" s="238"/>
      <c r="H1041" s="262"/>
      <c r="I1041" s="262"/>
      <c r="J1041" s="238"/>
      <c r="K1041" s="238"/>
      <c r="L1041" s="238"/>
      <c r="M1041" s="238"/>
      <c r="N1041" s="238"/>
      <c r="O1041" s="238"/>
      <c r="P1041" s="238"/>
      <c r="Q1041" s="238"/>
      <c r="R1041" s="238"/>
      <c r="S1041" s="238"/>
      <c r="T1041" s="238"/>
      <c r="U1041" s="238"/>
      <c r="V1041" s="238"/>
      <c r="W1041" s="238"/>
      <c r="X1041" s="238"/>
      <c r="Y1041" s="238"/>
      <c r="Z1041" s="238"/>
      <c r="AA1041" s="238"/>
      <c r="AB1041" s="238"/>
      <c r="AC1041" s="238"/>
      <c r="AD1041" s="238"/>
      <c r="AE1041" s="238"/>
      <c r="AF1041" s="238"/>
      <c r="AG1041" s="238"/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0"/>
      <c r="F1042" s="238"/>
      <c r="G1042" s="238"/>
      <c r="H1042" s="262"/>
      <c r="I1042" s="262"/>
      <c r="J1042" s="238"/>
      <c r="K1042" s="238"/>
      <c r="L1042" s="238"/>
      <c r="M1042" s="238"/>
      <c r="N1042" s="238"/>
      <c r="O1042" s="238"/>
      <c r="P1042" s="238"/>
      <c r="Q1042" s="238"/>
      <c r="R1042" s="238"/>
      <c r="S1042" s="238"/>
      <c r="T1042" s="238"/>
      <c r="U1042" s="238"/>
      <c r="V1042" s="238"/>
      <c r="W1042" s="238"/>
      <c r="X1042" s="238"/>
      <c r="Y1042" s="238"/>
      <c r="Z1042" s="238"/>
      <c r="AA1042" s="238"/>
      <c r="AB1042" s="238"/>
      <c r="AC1042" s="238"/>
      <c r="AD1042" s="238"/>
      <c r="AE1042" s="238"/>
      <c r="AF1042" s="238"/>
      <c r="AG1042" s="238"/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79"/>
      <c r="F1043" s="238"/>
      <c r="G1043" s="238"/>
      <c r="H1043" s="262"/>
      <c r="I1043" s="262"/>
      <c r="J1043" s="238"/>
      <c r="K1043" s="238"/>
      <c r="L1043" s="238"/>
      <c r="M1043" s="238"/>
      <c r="N1043" s="238"/>
      <c r="O1043" s="238"/>
      <c r="P1043" s="238"/>
      <c r="Q1043" s="238"/>
      <c r="R1043" s="238"/>
      <c r="S1043" s="238"/>
      <c r="T1043" s="238"/>
      <c r="U1043" s="238"/>
      <c r="V1043" s="238"/>
      <c r="W1043" s="238"/>
      <c r="X1043" s="238"/>
      <c r="Y1043" s="238"/>
      <c r="Z1043" s="238"/>
      <c r="AA1043" s="238"/>
      <c r="AB1043" s="238"/>
      <c r="AC1043" s="238"/>
      <c r="AD1043" s="238"/>
      <c r="AE1043" s="238"/>
      <c r="AF1043" s="238"/>
      <c r="AG1043" s="238"/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0"/>
      <c r="F1044" s="238"/>
      <c r="G1044" s="238"/>
      <c r="H1044" s="262"/>
      <c r="I1044" s="262"/>
      <c r="J1044" s="238"/>
      <c r="K1044" s="238"/>
      <c r="L1044" s="238"/>
      <c r="M1044" s="238"/>
      <c r="N1044" s="238"/>
      <c r="O1044" s="238"/>
      <c r="P1044" s="238"/>
      <c r="Q1044" s="238"/>
      <c r="R1044" s="238"/>
      <c r="S1044" s="238"/>
      <c r="T1044" s="238"/>
      <c r="U1044" s="238"/>
      <c r="V1044" s="238"/>
      <c r="W1044" s="238"/>
      <c r="X1044" s="238"/>
      <c r="Y1044" s="238"/>
      <c r="Z1044" s="238"/>
      <c r="AA1044" s="238"/>
      <c r="AB1044" s="238"/>
      <c r="AC1044" s="238"/>
      <c r="AD1044" s="238"/>
      <c r="AE1044" s="238"/>
      <c r="AF1044" s="238"/>
      <c r="AG1044" s="238"/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0"/>
      <c r="F1045" s="238"/>
      <c r="G1045" s="238"/>
      <c r="H1045" s="262"/>
      <c r="I1045" s="262"/>
      <c r="J1045" s="238"/>
      <c r="K1045" s="238"/>
      <c r="L1045" s="238"/>
      <c r="M1045" s="238"/>
      <c r="N1045" s="238"/>
      <c r="O1045" s="238"/>
      <c r="P1045" s="238"/>
      <c r="Q1045" s="238"/>
      <c r="R1045" s="238"/>
      <c r="S1045" s="238"/>
      <c r="T1045" s="238"/>
      <c r="U1045" s="238"/>
      <c r="V1045" s="238"/>
      <c r="W1045" s="238"/>
      <c r="X1045" s="238"/>
      <c r="Y1045" s="238"/>
      <c r="Z1045" s="238"/>
      <c r="AA1045" s="238"/>
      <c r="AB1045" s="238"/>
      <c r="AC1045" s="238"/>
      <c r="AD1045" s="238"/>
      <c r="AE1045" s="238"/>
      <c r="AF1045" s="238"/>
      <c r="AG1045" s="238"/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79"/>
      <c r="F1046" s="238"/>
      <c r="G1046" s="238"/>
      <c r="H1046" s="262"/>
      <c r="I1046" s="262"/>
      <c r="J1046" s="238"/>
      <c r="K1046" s="238"/>
      <c r="L1046" s="238"/>
      <c r="M1046" s="238"/>
      <c r="N1046" s="238"/>
      <c r="O1046" s="238"/>
      <c r="P1046" s="238"/>
      <c r="Q1046" s="238"/>
      <c r="R1046" s="238"/>
      <c r="S1046" s="238"/>
      <c r="T1046" s="238"/>
      <c r="U1046" s="238"/>
      <c r="V1046" s="238"/>
      <c r="W1046" s="238"/>
      <c r="X1046" s="238"/>
      <c r="Y1046" s="238"/>
      <c r="Z1046" s="238"/>
      <c r="AA1046" s="238"/>
      <c r="AB1046" s="238"/>
      <c r="AC1046" s="238"/>
      <c r="AD1046" s="238"/>
      <c r="AE1046" s="238"/>
      <c r="AF1046" s="238"/>
      <c r="AG1046" s="238"/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0"/>
      <c r="F1047" s="238"/>
      <c r="G1047" s="238"/>
      <c r="H1047" s="262"/>
      <c r="I1047" s="262"/>
      <c r="J1047" s="238"/>
      <c r="K1047" s="238"/>
      <c r="L1047" s="238"/>
      <c r="M1047" s="238"/>
      <c r="N1047" s="238"/>
      <c r="O1047" s="238"/>
      <c r="P1047" s="238"/>
      <c r="Q1047" s="238"/>
      <c r="R1047" s="238"/>
      <c r="S1047" s="238"/>
      <c r="T1047" s="238"/>
      <c r="U1047" s="238"/>
      <c r="V1047" s="238"/>
      <c r="W1047" s="238"/>
      <c r="X1047" s="238"/>
      <c r="Y1047" s="238"/>
      <c r="Z1047" s="238"/>
      <c r="AA1047" s="238"/>
      <c r="AB1047" s="238"/>
      <c r="AC1047" s="238"/>
      <c r="AD1047" s="238"/>
      <c r="AE1047" s="238"/>
      <c r="AF1047" s="238"/>
      <c r="AG1047" s="238"/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0"/>
      <c r="F1048" s="238"/>
      <c r="G1048" s="238"/>
      <c r="H1048" s="262"/>
      <c r="I1048" s="262"/>
      <c r="J1048" s="238"/>
      <c r="K1048" s="238"/>
      <c r="L1048" s="238"/>
      <c r="M1048" s="238"/>
      <c r="N1048" s="238"/>
      <c r="O1048" s="238"/>
      <c r="P1048" s="238"/>
      <c r="Q1048" s="238"/>
      <c r="R1048" s="238"/>
      <c r="S1048" s="238"/>
      <c r="T1048" s="238"/>
      <c r="U1048" s="238"/>
      <c r="V1048" s="238"/>
      <c r="W1048" s="238"/>
      <c r="X1048" s="238"/>
      <c r="Y1048" s="238"/>
      <c r="Z1048" s="238"/>
      <c r="AA1048" s="238"/>
      <c r="AB1048" s="238"/>
      <c r="AC1048" s="238"/>
      <c r="AD1048" s="238"/>
      <c r="AE1048" s="238"/>
      <c r="AF1048" s="238"/>
      <c r="AG1048" s="238"/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0"/>
      <c r="F1049" s="238"/>
      <c r="G1049" s="238"/>
      <c r="H1049" s="262"/>
      <c r="I1049" s="262"/>
      <c r="J1049" s="238"/>
      <c r="K1049" s="238"/>
      <c r="L1049" s="238"/>
      <c r="M1049" s="238"/>
      <c r="N1049" s="238"/>
      <c r="O1049" s="238"/>
      <c r="P1049" s="238"/>
      <c r="Q1049" s="238"/>
      <c r="R1049" s="238"/>
      <c r="S1049" s="238"/>
      <c r="T1049" s="238"/>
      <c r="U1049" s="238"/>
      <c r="V1049" s="238"/>
      <c r="W1049" s="238"/>
      <c r="X1049" s="238"/>
      <c r="Y1049" s="238"/>
      <c r="Z1049" s="238"/>
      <c r="AA1049" s="238"/>
      <c r="AB1049" s="238"/>
      <c r="AC1049" s="238"/>
      <c r="AD1049" s="238"/>
      <c r="AE1049" s="238"/>
      <c r="AF1049" s="238"/>
      <c r="AG1049" s="238"/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79"/>
      <c r="F1050" s="238"/>
      <c r="G1050" s="238"/>
      <c r="H1050" s="262"/>
      <c r="I1050" s="262"/>
      <c r="J1050" s="238"/>
      <c r="K1050" s="238"/>
      <c r="L1050" s="238"/>
      <c r="M1050" s="238"/>
      <c r="N1050" s="238"/>
      <c r="O1050" s="238"/>
      <c r="P1050" s="238"/>
      <c r="Q1050" s="238"/>
      <c r="R1050" s="238"/>
      <c r="S1050" s="238"/>
      <c r="T1050" s="238"/>
      <c r="U1050" s="238"/>
      <c r="V1050" s="238"/>
      <c r="W1050" s="238"/>
      <c r="X1050" s="238"/>
      <c r="Y1050" s="238"/>
      <c r="Z1050" s="238"/>
      <c r="AA1050" s="238"/>
      <c r="AB1050" s="238"/>
      <c r="AC1050" s="238"/>
      <c r="AD1050" s="238"/>
      <c r="AE1050" s="238"/>
      <c r="AF1050" s="238"/>
      <c r="AG1050" s="238"/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0"/>
      <c r="F1051" s="238"/>
      <c r="G1051" s="238"/>
      <c r="H1051" s="262"/>
      <c r="I1051" s="262"/>
      <c r="J1051" s="238"/>
      <c r="K1051" s="238"/>
      <c r="L1051" s="238"/>
      <c r="M1051" s="238"/>
      <c r="N1051" s="238"/>
      <c r="O1051" s="238"/>
      <c r="P1051" s="238"/>
      <c r="Q1051" s="238"/>
      <c r="R1051" s="238"/>
      <c r="S1051" s="238"/>
      <c r="T1051" s="238"/>
      <c r="U1051" s="238"/>
      <c r="V1051" s="238"/>
      <c r="W1051" s="238"/>
      <c r="X1051" s="238"/>
      <c r="Y1051" s="238"/>
      <c r="Z1051" s="238"/>
      <c r="AA1051" s="238"/>
      <c r="AB1051" s="238"/>
      <c r="AC1051" s="238"/>
      <c r="AD1051" s="238"/>
      <c r="AE1051" s="238"/>
      <c r="AF1051" s="238"/>
      <c r="AG1051" s="238"/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0"/>
      <c r="F1052" s="238"/>
      <c r="G1052" s="238"/>
      <c r="H1052" s="262"/>
      <c r="I1052" s="262"/>
      <c r="J1052" s="238"/>
      <c r="K1052" s="238"/>
      <c r="L1052" s="238"/>
      <c r="M1052" s="238"/>
      <c r="N1052" s="238"/>
      <c r="O1052" s="238"/>
      <c r="P1052" s="238"/>
      <c r="Q1052" s="238"/>
      <c r="R1052" s="238"/>
      <c r="S1052" s="238"/>
      <c r="T1052" s="238"/>
      <c r="U1052" s="238"/>
      <c r="V1052" s="238"/>
      <c r="W1052" s="238"/>
      <c r="X1052" s="238"/>
      <c r="Y1052" s="238"/>
      <c r="Z1052" s="238"/>
      <c r="AA1052" s="238"/>
      <c r="AB1052" s="238"/>
      <c r="AC1052" s="238"/>
      <c r="AD1052" s="238"/>
      <c r="AE1052" s="238"/>
      <c r="AF1052" s="238"/>
      <c r="AG1052" s="238"/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0"/>
      <c r="F1053" s="238"/>
      <c r="G1053" s="238"/>
      <c r="H1053" s="262"/>
      <c r="I1053" s="262"/>
      <c r="J1053" s="238"/>
      <c r="K1053" s="238"/>
      <c r="L1053" s="238"/>
      <c r="M1053" s="238"/>
      <c r="N1053" s="238"/>
      <c r="O1053" s="238"/>
      <c r="P1053" s="238"/>
      <c r="Q1053" s="238"/>
      <c r="R1053" s="238"/>
      <c r="S1053" s="238"/>
      <c r="T1053" s="238"/>
      <c r="U1053" s="238"/>
      <c r="V1053" s="238"/>
      <c r="W1053" s="238"/>
      <c r="X1053" s="238"/>
      <c r="Y1053" s="238"/>
      <c r="Z1053" s="238"/>
      <c r="AA1053" s="238"/>
      <c r="AB1053" s="238"/>
      <c r="AC1053" s="238"/>
      <c r="AD1053" s="238"/>
      <c r="AE1053" s="238"/>
      <c r="AF1053" s="238"/>
      <c r="AG1053" s="238"/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0"/>
      <c r="F1054" s="238"/>
      <c r="G1054" s="238"/>
      <c r="H1054" s="262"/>
      <c r="I1054" s="262"/>
      <c r="J1054" s="238"/>
      <c r="K1054" s="238"/>
      <c r="L1054" s="238"/>
      <c r="M1054" s="238"/>
      <c r="N1054" s="238"/>
      <c r="O1054" s="238"/>
      <c r="P1054" s="238"/>
      <c r="Q1054" s="238"/>
      <c r="R1054" s="238"/>
      <c r="S1054" s="238"/>
      <c r="T1054" s="238"/>
      <c r="U1054" s="238"/>
      <c r="V1054" s="238"/>
      <c r="W1054" s="238"/>
      <c r="X1054" s="238"/>
      <c r="Y1054" s="238"/>
      <c r="Z1054" s="238"/>
      <c r="AA1054" s="238"/>
      <c r="AB1054" s="238"/>
      <c r="AC1054" s="238"/>
      <c r="AD1054" s="238"/>
      <c r="AE1054" s="238"/>
      <c r="AF1054" s="238"/>
      <c r="AG1054" s="238"/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0"/>
      <c r="F1055" s="238"/>
      <c r="G1055" s="238"/>
      <c r="H1055" s="262"/>
      <c r="I1055" s="262"/>
      <c r="J1055" s="238"/>
      <c r="K1055" s="238"/>
      <c r="L1055" s="238"/>
      <c r="M1055" s="238"/>
      <c r="N1055" s="238"/>
      <c r="O1055" s="238"/>
      <c r="P1055" s="238"/>
      <c r="Q1055" s="238"/>
      <c r="R1055" s="238"/>
      <c r="S1055" s="238"/>
      <c r="T1055" s="238"/>
      <c r="U1055" s="238"/>
      <c r="V1055" s="238"/>
      <c r="W1055" s="238"/>
      <c r="X1055" s="238"/>
      <c r="Y1055" s="238"/>
      <c r="Z1055" s="238"/>
      <c r="AA1055" s="238"/>
      <c r="AB1055" s="238"/>
      <c r="AC1055" s="238"/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1"/>
      <c r="F1056" s="238"/>
      <c r="G1056" s="238"/>
      <c r="H1056" s="262"/>
      <c r="I1056" s="262"/>
      <c r="J1056" s="238"/>
      <c r="K1056" s="238"/>
      <c r="L1056" s="238"/>
      <c r="M1056" s="238"/>
      <c r="N1056" s="238"/>
      <c r="O1056" s="238"/>
      <c r="P1056" s="238"/>
      <c r="Q1056" s="238"/>
      <c r="R1056" s="238"/>
      <c r="S1056" s="238"/>
      <c r="T1056" s="238"/>
      <c r="U1056" s="238"/>
      <c r="V1056" s="238"/>
      <c r="W1056" s="238"/>
      <c r="X1056" s="238"/>
      <c r="Y1056" s="238"/>
      <c r="Z1056" s="238"/>
      <c r="AA1056" s="238"/>
      <c r="AB1056" s="238"/>
      <c r="AC1056" s="238"/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0"/>
      <c r="F1057" s="238"/>
      <c r="G1057" s="238"/>
      <c r="H1057" s="262"/>
      <c r="I1057" s="262"/>
      <c r="J1057" s="238"/>
      <c r="K1057" s="238"/>
      <c r="L1057" s="238"/>
      <c r="M1057" s="238"/>
      <c r="N1057" s="238"/>
      <c r="O1057" s="238"/>
      <c r="P1057" s="238"/>
      <c r="Q1057" s="238"/>
      <c r="R1057" s="238"/>
      <c r="S1057" s="238"/>
      <c r="T1057" s="238"/>
      <c r="U1057" s="238"/>
      <c r="V1057" s="238"/>
      <c r="W1057" s="238"/>
      <c r="X1057" s="238"/>
      <c r="Y1057" s="238"/>
      <c r="Z1057" s="238"/>
      <c r="AA1057" s="238"/>
      <c r="AB1057" s="238"/>
      <c r="AC1057" s="238"/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79"/>
      <c r="F1058" s="227"/>
      <c r="G1058" s="227"/>
      <c r="H1058" s="262"/>
      <c r="I1058" s="262"/>
      <c r="J1058" s="227"/>
      <c r="K1058" s="238"/>
      <c r="L1058" s="227"/>
      <c r="M1058" s="227"/>
      <c r="N1058" s="238"/>
      <c r="O1058" s="227"/>
      <c r="P1058" s="227"/>
      <c r="Q1058" s="238"/>
      <c r="R1058" s="227"/>
      <c r="S1058" s="227"/>
      <c r="T1058" s="238"/>
      <c r="U1058" s="227"/>
      <c r="V1058" s="227"/>
      <c r="W1058" s="238"/>
      <c r="X1058" s="227"/>
      <c r="Y1058" s="227"/>
      <c r="Z1058" s="238"/>
      <c r="AA1058" s="227"/>
      <c r="AB1058" s="227"/>
      <c r="AC1058" s="238"/>
      <c r="AD1058" s="227"/>
      <c r="AE1058" s="227"/>
      <c r="AF1058" s="238"/>
      <c r="AG1058" s="227"/>
      <c r="AH1058" s="227"/>
      <c r="AI1058" s="238"/>
      <c r="AJ1058" s="227"/>
      <c r="AK1058" s="227"/>
      <c r="AL1058" s="238"/>
      <c r="AM1058" s="227"/>
      <c r="AN1058" s="227"/>
      <c r="AO1058" s="238"/>
      <c r="AP1058" s="227"/>
      <c r="AQ1058" s="227"/>
      <c r="AR1058" s="238"/>
      <c r="AS1058" s="227"/>
      <c r="AT1058" s="227"/>
      <c r="AU1058" s="238"/>
      <c r="AV1058" s="227"/>
      <c r="AW1058" s="227"/>
      <c r="AX1058" s="238"/>
      <c r="AY1058" s="227"/>
      <c r="AZ1058" s="227"/>
      <c r="BA1058" s="238"/>
      <c r="BB1058" s="227"/>
      <c r="BC1058" s="227"/>
      <c r="BD1058" s="238"/>
      <c r="BE1058" s="227"/>
      <c r="BF1058" s="227"/>
      <c r="BG1058" s="238"/>
      <c r="BH1058" s="227"/>
      <c r="BI1058" s="227"/>
      <c r="BJ1058" s="238"/>
      <c r="BK1058" s="227"/>
      <c r="BL1058" s="227"/>
      <c r="BM1058" s="238"/>
      <c r="BN1058" s="227"/>
      <c r="BO1058" s="227"/>
      <c r="BP1058" s="238"/>
      <c r="BQ1058" s="227"/>
      <c r="BR1058" s="227"/>
      <c r="BS1058" s="238"/>
      <c r="BT1058" s="227"/>
      <c r="BU1058" s="227"/>
      <c r="BV1058" s="238"/>
      <c r="BW1058" s="227"/>
      <c r="BX1058" s="227"/>
      <c r="BY1058" s="238"/>
      <c r="BZ1058" s="227"/>
      <c r="CA1058" s="227"/>
      <c r="CB1058" s="238"/>
      <c r="CC1058" s="227"/>
      <c r="CD1058" s="227"/>
      <c r="CE1058" s="238"/>
      <c r="CF1058" s="227"/>
      <c r="CG1058" s="227"/>
      <c r="CH1058" s="238"/>
      <c r="CI1058" s="227"/>
      <c r="CJ1058" s="227"/>
      <c r="CK1058" s="238"/>
      <c r="CL1058" s="227"/>
      <c r="CM1058" s="227"/>
      <c r="CN1058" s="238"/>
      <c r="CO1058" s="227"/>
      <c r="CP1058" s="227"/>
      <c r="CQ1058" s="238"/>
      <c r="CR1058" s="227"/>
      <c r="CS1058" s="227"/>
      <c r="CT1058" s="238"/>
      <c r="CU1058" s="227"/>
      <c r="CV1058" s="227"/>
      <c r="CW1058" s="238"/>
      <c r="CX1058" s="227"/>
      <c r="CY1058" s="227"/>
      <c r="CZ1058" s="238"/>
      <c r="DA1058" s="227"/>
      <c r="DB1058" s="227"/>
      <c r="DC1058" s="238"/>
      <c r="DD1058" s="227"/>
      <c r="DE1058" s="227"/>
      <c r="DF1058" s="238"/>
      <c r="DG1058" s="227"/>
      <c r="DH1058" s="227"/>
      <c r="DI1058" s="238"/>
      <c r="DJ1058" s="227"/>
      <c r="DK1058" s="227"/>
      <c r="DL1058" s="238"/>
      <c r="DM1058" s="227"/>
      <c r="DN1058" s="227"/>
      <c r="DO1058" s="238"/>
      <c r="DP1058" s="227"/>
      <c r="DQ1058" s="227"/>
      <c r="DR1058" s="238"/>
      <c r="DS1058" s="227"/>
      <c r="DT1058" s="227"/>
      <c r="DU1058" s="238"/>
      <c r="DV1058" s="271"/>
      <c r="DW1058" s="271"/>
      <c r="DX1058" s="245"/>
      <c r="DY1058" s="271"/>
      <c r="DZ1058" s="271"/>
      <c r="EA1058" s="245"/>
      <c r="EB1058" s="271"/>
      <c r="EC1058" s="271"/>
      <c r="ED1058" s="245"/>
      <c r="EE1058" s="271"/>
      <c r="EF1058" s="271"/>
      <c r="EG1058" s="245"/>
      <c r="EH1058" s="271"/>
      <c r="EI1058" s="271"/>
      <c r="EJ1058" s="245"/>
      <c r="EK1058" s="271"/>
      <c r="EL1058" s="271"/>
      <c r="EM1058" s="245"/>
      <c r="EN1058" s="271"/>
      <c r="EO1058" s="271"/>
      <c r="EP1058" s="245"/>
      <c r="EQ1058" s="271"/>
      <c r="ER1058" s="271"/>
      <c r="ES1058" s="245"/>
      <c r="ET1058" s="271"/>
      <c r="EU1058" s="271"/>
      <c r="EV1058" s="245"/>
      <c r="EW1058" s="271"/>
      <c r="EX1058" s="271"/>
      <c r="EY1058" s="245"/>
      <c r="EZ1058" s="271"/>
      <c r="FA1058" s="271"/>
      <c r="FB1058" s="245"/>
      <c r="FC1058" s="271"/>
      <c r="FD1058" s="271"/>
      <c r="FE1058" s="245"/>
      <c r="FF1058" s="271"/>
      <c r="FG1058" s="271"/>
      <c r="FH1058" s="245"/>
      <c r="FI1058" s="271"/>
      <c r="FJ1058" s="271"/>
      <c r="FK1058" s="245"/>
      <c r="FL1058" s="271"/>
      <c r="FM1058" s="271"/>
      <c r="FN1058" s="245"/>
      <c r="FO1058" s="271"/>
      <c r="FP1058" s="271"/>
      <c r="FQ1058" s="245"/>
      <c r="FR1058" s="271"/>
      <c r="FS1058" s="271"/>
      <c r="FT1058" s="245"/>
      <c r="FU1058" s="271"/>
      <c r="FV1058" s="271"/>
      <c r="FW1058" s="245"/>
      <c r="FX1058" s="271"/>
      <c r="FY1058" s="271"/>
      <c r="FZ1058" s="245"/>
      <c r="GA1058" s="271"/>
      <c r="GB1058" s="271"/>
      <c r="GC1058" s="245"/>
      <c r="GD1058" s="271"/>
      <c r="GE1058" s="271"/>
      <c r="GF1058" s="245"/>
      <c r="GG1058" s="271"/>
      <c r="GH1058" s="271"/>
      <c r="GI1058" s="245"/>
      <c r="GJ1058" s="271"/>
      <c r="GK1058" s="271"/>
      <c r="GL1058" s="245"/>
      <c r="GM1058" s="271"/>
      <c r="GN1058" s="271"/>
      <c r="GO1058" s="245"/>
      <c r="GP1058" s="271"/>
      <c r="GQ1058" s="271"/>
      <c r="GR1058" s="245"/>
      <c r="GS1058" s="271"/>
      <c r="GT1058" s="271"/>
      <c r="GU1058" s="245"/>
      <c r="GV1058" s="271"/>
      <c r="GW1058" s="271"/>
      <c r="GX1058" s="245"/>
      <c r="GY1058" s="271"/>
      <c r="GZ1058" s="271"/>
      <c r="HA1058" s="245"/>
      <c r="HB1058" s="271"/>
      <c r="HC1058" s="271"/>
      <c r="HD1058" s="245"/>
      <c r="HE1058" s="271"/>
      <c r="HF1058" s="271"/>
      <c r="HG1058" s="245"/>
      <c r="HH1058" s="271"/>
      <c r="HI1058" s="271"/>
      <c r="HJ1058" s="245"/>
      <c r="HK1058" s="271"/>
      <c r="HL1058" s="271"/>
      <c r="HM1058" s="245"/>
      <c r="HN1058" s="271"/>
      <c r="HO1058" s="271"/>
      <c r="HP1058" s="245"/>
      <c r="HQ1058" s="271"/>
      <c r="HR1058" s="271"/>
      <c r="HS1058" s="245"/>
      <c r="HT1058" s="271"/>
      <c r="HU1058" s="271"/>
      <c r="HV1058" s="245"/>
      <c r="HW1058" s="271"/>
      <c r="HX1058" s="271"/>
      <c r="HY1058" s="245"/>
      <c r="HZ1058" s="271"/>
      <c r="IA1058" s="271"/>
      <c r="IB1058" s="245"/>
      <c r="IC1058" s="271"/>
      <c r="ID1058" s="271"/>
      <c r="IE1058" s="245"/>
      <c r="IF1058" s="271"/>
      <c r="IG1058" s="271"/>
      <c r="IH1058" s="245"/>
      <c r="II1058" s="271"/>
      <c r="IJ1058" s="271"/>
      <c r="IK1058" s="245"/>
      <c r="IL1058" s="271"/>
      <c r="IM1058" s="271"/>
      <c r="IN1058" s="245"/>
      <c r="IO1058" s="271"/>
      <c r="IP1058" s="271"/>
      <c r="IQ1058" s="245"/>
      <c r="IR1058" s="271"/>
      <c r="IS1058" s="271"/>
      <c r="IT1058" s="245"/>
      <c r="IU1058" s="271"/>
      <c r="IV1058" s="271"/>
      <c r="IW1058" s="245"/>
      <c r="IX1058" s="271"/>
      <c r="IY1058" s="271"/>
      <c r="IZ1058" s="245"/>
      <c r="JA1058" s="271"/>
      <c r="JB1058" s="271"/>
      <c r="JC1058" s="245"/>
      <c r="JD1058" s="271"/>
      <c r="JE1058" s="271"/>
      <c r="JF1058" s="245"/>
      <c r="JG1058" s="271"/>
      <c r="JH1058" s="271"/>
      <c r="JI1058" s="245"/>
      <c r="JJ1058" s="271"/>
      <c r="JK1058" s="271"/>
      <c r="JL1058" s="245"/>
      <c r="JM1058" s="271"/>
      <c r="JN1058" s="271"/>
      <c r="JO1058" s="245"/>
      <c r="JP1058" s="271"/>
      <c r="JQ1058" s="271"/>
      <c r="JR1058" s="245"/>
      <c r="JS1058" s="271"/>
      <c r="JT1058" s="271"/>
      <c r="JU1058" s="245"/>
      <c r="JV1058" s="271"/>
      <c r="JW1058" s="271"/>
      <c r="JX1058" s="245"/>
      <c r="JY1058" s="271"/>
      <c r="JZ1058" s="271"/>
      <c r="KA1058" s="245"/>
      <c r="KB1058" s="271"/>
      <c r="KC1058" s="271"/>
      <c r="KD1058" s="245"/>
      <c r="KE1058" s="271"/>
      <c r="KF1058" s="271"/>
      <c r="KG1058" s="245"/>
      <c r="KH1058" s="271"/>
      <c r="KI1058" s="271"/>
      <c r="KJ1058" s="245"/>
      <c r="KK1058" s="271"/>
      <c r="KL1058" s="271"/>
      <c r="KM1058" s="245"/>
      <c r="KN1058" s="271"/>
      <c r="KO1058" s="271"/>
      <c r="KP1058" s="245"/>
      <c r="KQ1058" s="271"/>
      <c r="KR1058" s="271"/>
      <c r="KS1058" s="245"/>
      <c r="KT1058" s="271"/>
      <c r="KU1058" s="271"/>
      <c r="KV1058" s="245"/>
      <c r="KW1058" s="271"/>
      <c r="KX1058" s="271"/>
      <c r="KY1058" s="245"/>
      <c r="KZ1058" s="271"/>
      <c r="LA1058" s="271"/>
      <c r="LB1058" s="245"/>
      <c r="LC1058" s="271"/>
      <c r="LD1058" s="271"/>
      <c r="LE1058" s="245"/>
      <c r="LF1058" s="271"/>
      <c r="LG1058" s="271"/>
      <c r="LH1058" s="245"/>
      <c r="LI1058" s="271"/>
      <c r="LJ1058" s="271"/>
      <c r="LK1058" s="245"/>
      <c r="LL1058" s="271"/>
      <c r="LM1058" s="271"/>
      <c r="LN1058" s="245"/>
      <c r="LO1058" s="271"/>
      <c r="LP1058" s="271"/>
      <c r="LQ1058" s="245"/>
      <c r="LR1058" s="271"/>
      <c r="LS1058" s="271"/>
      <c r="LT1058" s="245"/>
      <c r="LU1058" s="271"/>
      <c r="LV1058" s="271"/>
      <c r="LW1058" s="245"/>
      <c r="LX1058" s="271"/>
      <c r="LY1058" s="271"/>
      <c r="LZ1058" s="245"/>
      <c r="MA1058" s="271"/>
      <c r="MB1058" s="271"/>
      <c r="MC1058" s="245"/>
      <c r="MD1058" s="271"/>
      <c r="ME1058" s="271"/>
      <c r="MF1058" s="245"/>
      <c r="MG1058" s="271"/>
      <c r="MH1058" s="271"/>
      <c r="MI1058" s="245"/>
      <c r="MJ1058" s="271"/>
      <c r="MK1058" s="271"/>
      <c r="ML1058" s="245"/>
      <c r="MM1058" s="271"/>
      <c r="MN1058" s="271"/>
      <c r="MO1058" s="245"/>
      <c r="MP1058" s="271"/>
      <c r="MQ1058" s="271"/>
      <c r="MR1058" s="245"/>
      <c r="MS1058" s="271"/>
      <c r="MT1058" s="271"/>
      <c r="MU1058" s="245"/>
      <c r="MV1058" s="271"/>
      <c r="MW1058" s="271"/>
      <c r="MX1058" s="245"/>
      <c r="MY1058" s="271"/>
      <c r="MZ1058" s="271"/>
      <c r="NA1058" s="245"/>
      <c r="NB1058" s="271"/>
      <c r="NC1058" s="271"/>
      <c r="ND1058" s="245"/>
      <c r="NE1058" s="271"/>
      <c r="NF1058" s="271"/>
      <c r="NG1058" s="245"/>
      <c r="NH1058" s="271"/>
      <c r="NI1058" s="271"/>
      <c r="NJ1058" s="245"/>
      <c r="NK1058" s="271"/>
      <c r="NL1058" s="271"/>
      <c r="NM1058" s="245"/>
      <c r="NN1058" s="271"/>
      <c r="NO1058" s="271"/>
      <c r="NP1058" s="245"/>
      <c r="NQ1058" s="271"/>
      <c r="NR1058" s="271"/>
      <c r="NS1058" s="245"/>
      <c r="NT1058" s="271"/>
      <c r="NU1058" s="271"/>
      <c r="NV1058" s="245"/>
      <c r="NW1058" s="271"/>
      <c r="NX1058" s="271"/>
      <c r="NY1058" s="245"/>
      <c r="NZ1058" s="271"/>
      <c r="OA1058" s="271"/>
      <c r="OB1058" s="245"/>
      <c r="OC1058" s="271"/>
      <c r="OD1058" s="271"/>
      <c r="OE1058" s="245"/>
      <c r="OF1058" s="271"/>
      <c r="OG1058" s="271"/>
      <c r="OH1058" s="245"/>
      <c r="OI1058" s="271"/>
      <c r="OJ1058" s="271"/>
      <c r="OK1058" s="245"/>
      <c r="OL1058" s="271"/>
      <c r="OM1058" s="271"/>
      <c r="ON1058" s="245"/>
      <c r="OO1058" s="271"/>
      <c r="OP1058" s="271"/>
      <c r="OQ1058" s="245"/>
      <c r="OR1058" s="271"/>
      <c r="OS1058" s="271"/>
      <c r="OT1058" s="245"/>
      <c r="OU1058" s="271"/>
      <c r="OV1058" s="271"/>
      <c r="OW1058" s="245"/>
      <c r="OX1058" s="271"/>
      <c r="OY1058" s="271"/>
      <c r="OZ1058" s="245"/>
      <c r="PA1058" s="271"/>
      <c r="PB1058" s="271"/>
      <c r="PC1058" s="245"/>
      <c r="PD1058" s="271"/>
      <c r="PE1058" s="271"/>
      <c r="PF1058" s="245"/>
      <c r="PG1058" s="271"/>
      <c r="PH1058" s="271"/>
      <c r="PI1058" s="245"/>
      <c r="PJ1058" s="271"/>
      <c r="PK1058" s="271"/>
      <c r="PL1058" s="245"/>
      <c r="PM1058" s="271"/>
      <c r="PN1058" s="271"/>
      <c r="PO1058" s="245"/>
      <c r="PP1058" s="271"/>
      <c r="PQ1058" s="271"/>
      <c r="PR1058" s="245"/>
      <c r="PS1058" s="271"/>
      <c r="PT1058" s="271"/>
      <c r="PU1058" s="245"/>
      <c r="PV1058" s="271"/>
      <c r="PW1058" s="271"/>
      <c r="PX1058" s="245"/>
      <c r="PY1058" s="271"/>
      <c r="PZ1058" s="271"/>
      <c r="QA1058" s="245"/>
      <c r="QB1058" s="271"/>
      <c r="QC1058" s="271"/>
      <c r="QD1058" s="245"/>
      <c r="QE1058" s="271"/>
      <c r="QF1058" s="271"/>
      <c r="QG1058" s="245"/>
      <c r="QH1058" s="271"/>
      <c r="QI1058" s="271"/>
      <c r="QJ1058" s="245"/>
      <c r="QK1058" s="271"/>
      <c r="QL1058" s="271"/>
      <c r="QM1058" s="245"/>
      <c r="QN1058" s="271"/>
      <c r="QO1058" s="271"/>
      <c r="QP1058" s="245"/>
      <c r="QQ1058" s="271"/>
      <c r="QR1058" s="271"/>
      <c r="QS1058" s="245"/>
      <c r="QT1058" s="271"/>
      <c r="QU1058" s="271"/>
      <c r="QV1058" s="245"/>
      <c r="QW1058" s="271"/>
      <c r="QX1058" s="271"/>
      <c r="QY1058" s="245"/>
      <c r="QZ1058" s="271"/>
      <c r="RA1058" s="271"/>
      <c r="RB1058" s="245"/>
      <c r="RC1058" s="271"/>
      <c r="RD1058" s="271"/>
      <c r="RE1058" s="245"/>
      <c r="RF1058" s="271"/>
    </row>
    <row r="1059" spans="5:474" x14ac:dyDescent="0.25">
      <c r="E1059" s="269"/>
      <c r="F1059" s="238"/>
      <c r="G1059" s="238"/>
      <c r="H1059" s="262"/>
      <c r="I1059" s="262"/>
      <c r="J1059" s="238"/>
      <c r="K1059" s="238"/>
      <c r="L1059" s="238"/>
      <c r="M1059" s="238"/>
      <c r="N1059" s="238"/>
      <c r="O1059" s="238"/>
      <c r="P1059" s="238"/>
      <c r="Q1059" s="238"/>
      <c r="R1059" s="238"/>
      <c r="S1059" s="238"/>
      <c r="T1059" s="238"/>
      <c r="U1059" s="238"/>
      <c r="V1059" s="238"/>
      <c r="W1059" s="238"/>
      <c r="X1059" s="238"/>
      <c r="Y1059" s="238"/>
      <c r="Z1059" s="238"/>
      <c r="AA1059" s="238"/>
      <c r="AB1059" s="238"/>
      <c r="AC1059" s="238"/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0"/>
      <c r="F1060" s="238"/>
      <c r="G1060" s="238"/>
      <c r="H1060" s="262"/>
      <c r="I1060" s="262"/>
      <c r="J1060" s="238"/>
      <c r="K1060" s="238"/>
      <c r="L1060" s="238"/>
      <c r="M1060" s="238"/>
      <c r="N1060" s="238"/>
      <c r="O1060" s="238"/>
      <c r="P1060" s="238"/>
      <c r="Q1060" s="238"/>
      <c r="R1060" s="238"/>
      <c r="S1060" s="238"/>
      <c r="T1060" s="238"/>
      <c r="U1060" s="238"/>
      <c r="V1060" s="238"/>
      <c r="W1060" s="238"/>
      <c r="X1060" s="238"/>
      <c r="Y1060" s="238"/>
      <c r="Z1060" s="238"/>
      <c r="AA1060" s="238"/>
      <c r="AB1060" s="238"/>
      <c r="AC1060" s="238"/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0"/>
      <c r="F1061" s="238"/>
      <c r="G1061" s="238"/>
      <c r="H1061" s="262"/>
      <c r="I1061" s="262"/>
      <c r="J1061" s="238"/>
      <c r="K1061" s="238"/>
      <c r="L1061" s="238"/>
      <c r="M1061" s="238"/>
      <c r="N1061" s="238"/>
      <c r="O1061" s="238"/>
      <c r="P1061" s="238"/>
      <c r="Q1061" s="238"/>
      <c r="R1061" s="238"/>
      <c r="S1061" s="238"/>
      <c r="T1061" s="238"/>
      <c r="U1061" s="238"/>
      <c r="V1061" s="238"/>
      <c r="W1061" s="238"/>
      <c r="X1061" s="238"/>
      <c r="Y1061" s="238"/>
      <c r="Z1061" s="238"/>
      <c r="AA1061" s="238"/>
      <c r="AB1061" s="238"/>
      <c r="AC1061" s="238"/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0"/>
      <c r="F1062" s="238"/>
      <c r="G1062" s="238"/>
      <c r="H1062" s="262"/>
      <c r="I1062" s="262"/>
      <c r="J1062" s="238"/>
      <c r="K1062" s="238"/>
      <c r="L1062" s="238"/>
      <c r="M1062" s="238"/>
      <c r="N1062" s="238"/>
      <c r="O1062" s="238"/>
      <c r="P1062" s="238"/>
      <c r="Q1062" s="238"/>
      <c r="R1062" s="238"/>
      <c r="S1062" s="238"/>
      <c r="T1062" s="238"/>
      <c r="U1062" s="238"/>
      <c r="V1062" s="238"/>
      <c r="W1062" s="238"/>
      <c r="X1062" s="238"/>
      <c r="Y1062" s="238"/>
      <c r="Z1062" s="238"/>
      <c r="AA1062" s="238"/>
      <c r="AB1062" s="238"/>
      <c r="AC1062" s="238"/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79"/>
      <c r="F1063" s="227"/>
      <c r="G1063" s="227"/>
      <c r="H1063" s="262"/>
      <c r="I1063" s="262"/>
      <c r="J1063" s="227"/>
      <c r="K1063" s="238"/>
      <c r="L1063" s="227"/>
      <c r="M1063" s="227"/>
      <c r="N1063" s="238"/>
      <c r="O1063" s="227"/>
      <c r="P1063" s="227"/>
      <c r="Q1063" s="238"/>
      <c r="R1063" s="227"/>
      <c r="S1063" s="227"/>
      <c r="T1063" s="238"/>
      <c r="U1063" s="227"/>
      <c r="V1063" s="227"/>
      <c r="W1063" s="238"/>
      <c r="X1063" s="227"/>
      <c r="Y1063" s="227"/>
      <c r="Z1063" s="238"/>
      <c r="AA1063" s="227"/>
      <c r="AB1063" s="227"/>
      <c r="AC1063" s="238"/>
      <c r="AD1063" s="227"/>
      <c r="AE1063" s="227"/>
      <c r="AF1063" s="238"/>
      <c r="AG1063" s="227"/>
      <c r="AH1063" s="227"/>
      <c r="AI1063" s="238"/>
      <c r="AJ1063" s="227"/>
      <c r="AK1063" s="227"/>
      <c r="AL1063" s="238"/>
      <c r="AM1063" s="227"/>
      <c r="AN1063" s="227"/>
      <c r="AO1063" s="238"/>
      <c r="AP1063" s="227"/>
      <c r="AQ1063" s="227"/>
      <c r="AR1063" s="238"/>
      <c r="AS1063" s="227"/>
      <c r="AT1063" s="227"/>
      <c r="AU1063" s="238"/>
      <c r="AV1063" s="227"/>
      <c r="AW1063" s="227"/>
      <c r="AX1063" s="238"/>
      <c r="AY1063" s="227"/>
      <c r="AZ1063" s="227"/>
      <c r="BA1063" s="238"/>
      <c r="BB1063" s="227"/>
      <c r="BC1063" s="227"/>
      <c r="BD1063" s="238"/>
      <c r="BE1063" s="227"/>
      <c r="BF1063" s="227"/>
      <c r="BG1063" s="238"/>
      <c r="BH1063" s="227"/>
      <c r="BI1063" s="227"/>
      <c r="BJ1063" s="238"/>
      <c r="BK1063" s="227"/>
      <c r="BL1063" s="227"/>
      <c r="BM1063" s="238"/>
      <c r="BN1063" s="227"/>
      <c r="BO1063" s="227"/>
      <c r="BP1063" s="238"/>
      <c r="BQ1063" s="227"/>
      <c r="BR1063" s="227"/>
      <c r="BS1063" s="238"/>
      <c r="BT1063" s="227"/>
      <c r="BU1063" s="227"/>
      <c r="BV1063" s="238"/>
      <c r="BW1063" s="227"/>
      <c r="BX1063" s="227"/>
      <c r="BY1063" s="238"/>
      <c r="BZ1063" s="227"/>
      <c r="CA1063" s="227"/>
      <c r="CB1063" s="238"/>
      <c r="CC1063" s="227"/>
      <c r="CD1063" s="227"/>
      <c r="CE1063" s="238"/>
      <c r="CF1063" s="227"/>
      <c r="CG1063" s="227"/>
      <c r="CH1063" s="238"/>
      <c r="CI1063" s="227"/>
      <c r="CJ1063" s="227"/>
      <c r="CK1063" s="238"/>
      <c r="CL1063" s="227"/>
      <c r="CM1063" s="227"/>
      <c r="CN1063" s="238"/>
      <c r="CO1063" s="227"/>
      <c r="CP1063" s="227"/>
      <c r="CQ1063" s="238"/>
      <c r="CR1063" s="227"/>
      <c r="CS1063" s="227"/>
      <c r="CT1063" s="238"/>
      <c r="CU1063" s="227"/>
      <c r="CV1063" s="227"/>
      <c r="CW1063" s="238"/>
      <c r="CX1063" s="227"/>
      <c r="CY1063" s="227"/>
      <c r="CZ1063" s="238"/>
      <c r="DA1063" s="227"/>
      <c r="DB1063" s="227"/>
      <c r="DC1063" s="238"/>
      <c r="DD1063" s="227"/>
      <c r="DE1063" s="227"/>
      <c r="DF1063" s="238"/>
      <c r="DG1063" s="227"/>
      <c r="DH1063" s="227"/>
      <c r="DI1063" s="238"/>
      <c r="DJ1063" s="227"/>
      <c r="DK1063" s="227"/>
      <c r="DL1063" s="238"/>
      <c r="DM1063" s="227"/>
      <c r="DN1063" s="227"/>
      <c r="DO1063" s="238"/>
      <c r="DP1063" s="227"/>
      <c r="DQ1063" s="227"/>
      <c r="DR1063" s="238"/>
      <c r="DS1063" s="227"/>
      <c r="DT1063" s="227"/>
      <c r="DU1063" s="238"/>
      <c r="DV1063" s="271"/>
      <c r="DW1063" s="271"/>
      <c r="DX1063" s="245"/>
      <c r="DY1063" s="271"/>
      <c r="DZ1063" s="271"/>
      <c r="EA1063" s="245"/>
      <c r="EB1063" s="271"/>
      <c r="EC1063" s="271"/>
      <c r="ED1063" s="245"/>
      <c r="EE1063" s="271"/>
      <c r="EF1063" s="271"/>
      <c r="EG1063" s="245"/>
      <c r="EH1063" s="271"/>
      <c r="EI1063" s="271"/>
      <c r="EJ1063" s="245"/>
      <c r="EK1063" s="271"/>
      <c r="EL1063" s="271"/>
      <c r="EM1063" s="245"/>
      <c r="EN1063" s="271"/>
      <c r="EO1063" s="271"/>
      <c r="EP1063" s="245"/>
      <c r="EQ1063" s="271"/>
      <c r="ER1063" s="271"/>
      <c r="ES1063" s="245"/>
      <c r="ET1063" s="271"/>
      <c r="EU1063" s="271"/>
      <c r="EV1063" s="245"/>
      <c r="EW1063" s="271"/>
      <c r="EX1063" s="271"/>
      <c r="EY1063" s="245"/>
      <c r="EZ1063" s="271"/>
      <c r="FA1063" s="271"/>
      <c r="FB1063" s="245"/>
      <c r="FC1063" s="271"/>
      <c r="FD1063" s="271"/>
      <c r="FE1063" s="245"/>
      <c r="FF1063" s="271"/>
      <c r="FG1063" s="271"/>
      <c r="FH1063" s="245"/>
      <c r="FI1063" s="271"/>
      <c r="FJ1063" s="271"/>
      <c r="FK1063" s="245"/>
      <c r="FL1063" s="271"/>
      <c r="FM1063" s="271"/>
      <c r="FN1063" s="245"/>
      <c r="FO1063" s="271"/>
      <c r="FP1063" s="271"/>
      <c r="FQ1063" s="245"/>
      <c r="FR1063" s="271"/>
      <c r="FS1063" s="271"/>
      <c r="FT1063" s="245"/>
      <c r="FU1063" s="271"/>
      <c r="FV1063" s="271"/>
      <c r="FW1063" s="245"/>
      <c r="FX1063" s="271"/>
      <c r="FY1063" s="271"/>
      <c r="FZ1063" s="245"/>
      <c r="GA1063" s="271"/>
      <c r="GB1063" s="271"/>
      <c r="GC1063" s="245"/>
      <c r="GD1063" s="271"/>
      <c r="GE1063" s="271"/>
      <c r="GF1063" s="245"/>
      <c r="GG1063" s="271"/>
      <c r="GH1063" s="271"/>
      <c r="GI1063" s="245"/>
      <c r="GJ1063" s="271"/>
      <c r="GK1063" s="271"/>
      <c r="GL1063" s="245"/>
      <c r="GM1063" s="271"/>
      <c r="GN1063" s="271"/>
      <c r="GO1063" s="245"/>
      <c r="GP1063" s="271"/>
      <c r="GQ1063" s="271"/>
      <c r="GR1063" s="245"/>
      <c r="GS1063" s="271"/>
      <c r="GT1063" s="271"/>
      <c r="GU1063" s="245"/>
      <c r="GV1063" s="271"/>
      <c r="GW1063" s="271"/>
      <c r="GX1063" s="245"/>
      <c r="GY1063" s="271"/>
      <c r="GZ1063" s="271"/>
      <c r="HA1063" s="245"/>
      <c r="HB1063" s="271"/>
      <c r="HC1063" s="271"/>
      <c r="HD1063" s="245"/>
      <c r="HE1063" s="271"/>
      <c r="HF1063" s="271"/>
      <c r="HG1063" s="245"/>
      <c r="HH1063" s="271"/>
      <c r="HI1063" s="271"/>
      <c r="HJ1063" s="245"/>
      <c r="HK1063" s="271"/>
      <c r="HL1063" s="271"/>
      <c r="HM1063" s="245"/>
      <c r="HN1063" s="271"/>
      <c r="HO1063" s="271"/>
      <c r="HP1063" s="245"/>
      <c r="HQ1063" s="271"/>
      <c r="HR1063" s="271"/>
      <c r="HS1063" s="245"/>
      <c r="HT1063" s="271"/>
      <c r="HU1063" s="271"/>
      <c r="HV1063" s="245"/>
      <c r="HW1063" s="271"/>
      <c r="HX1063" s="271"/>
      <c r="HY1063" s="245"/>
      <c r="HZ1063" s="271"/>
      <c r="IA1063" s="271"/>
      <c r="IB1063" s="245"/>
      <c r="IC1063" s="271"/>
      <c r="ID1063" s="271"/>
      <c r="IE1063" s="245"/>
      <c r="IF1063" s="271"/>
      <c r="IG1063" s="271"/>
      <c r="IH1063" s="245"/>
      <c r="II1063" s="271"/>
      <c r="IJ1063" s="271"/>
      <c r="IK1063" s="245"/>
      <c r="IL1063" s="271"/>
      <c r="IM1063" s="271"/>
      <c r="IN1063" s="245"/>
      <c r="IO1063" s="271"/>
      <c r="IP1063" s="271"/>
      <c r="IQ1063" s="245"/>
      <c r="IR1063" s="271"/>
      <c r="IS1063" s="271"/>
      <c r="IT1063" s="245"/>
      <c r="IU1063" s="271"/>
      <c r="IV1063" s="271"/>
      <c r="IW1063" s="245"/>
      <c r="IX1063" s="271"/>
      <c r="IY1063" s="271"/>
      <c r="IZ1063" s="245"/>
      <c r="JA1063" s="271"/>
      <c r="JB1063" s="271"/>
      <c r="JC1063" s="245"/>
      <c r="JD1063" s="271"/>
      <c r="JE1063" s="271"/>
      <c r="JF1063" s="245"/>
      <c r="JG1063" s="271"/>
      <c r="JH1063" s="271"/>
      <c r="JI1063" s="245"/>
      <c r="JJ1063" s="271"/>
      <c r="JK1063" s="271"/>
      <c r="JL1063" s="245"/>
      <c r="JM1063" s="271"/>
      <c r="JN1063" s="271"/>
      <c r="JO1063" s="245"/>
      <c r="JP1063" s="271"/>
      <c r="JQ1063" s="271"/>
      <c r="JR1063" s="245"/>
      <c r="JS1063" s="271"/>
      <c r="JT1063" s="271"/>
      <c r="JU1063" s="245"/>
      <c r="JV1063" s="271"/>
      <c r="JW1063" s="271"/>
      <c r="JX1063" s="245"/>
      <c r="JY1063" s="271"/>
      <c r="JZ1063" s="271"/>
      <c r="KA1063" s="245"/>
      <c r="KB1063" s="271"/>
      <c r="KC1063" s="271"/>
      <c r="KD1063" s="245"/>
      <c r="KE1063" s="271"/>
      <c r="KF1063" s="271"/>
      <c r="KG1063" s="245"/>
      <c r="KH1063" s="271"/>
      <c r="KI1063" s="271"/>
      <c r="KJ1063" s="245"/>
      <c r="KK1063" s="271"/>
      <c r="KL1063" s="271"/>
      <c r="KM1063" s="245"/>
      <c r="KN1063" s="271"/>
      <c r="KO1063" s="271"/>
      <c r="KP1063" s="245"/>
      <c r="KQ1063" s="271"/>
      <c r="KR1063" s="271"/>
      <c r="KS1063" s="245"/>
      <c r="KT1063" s="271"/>
      <c r="KU1063" s="271"/>
      <c r="KV1063" s="245"/>
      <c r="KW1063" s="271"/>
      <c r="KX1063" s="271"/>
      <c r="KY1063" s="245"/>
      <c r="KZ1063" s="271"/>
      <c r="LA1063" s="271"/>
      <c r="LB1063" s="245"/>
      <c r="LC1063" s="271"/>
      <c r="LD1063" s="271"/>
      <c r="LE1063" s="245"/>
      <c r="LF1063" s="271"/>
      <c r="LG1063" s="271"/>
      <c r="LH1063" s="245"/>
      <c r="LI1063" s="271"/>
      <c r="LJ1063" s="271"/>
      <c r="LK1063" s="245"/>
      <c r="LL1063" s="271"/>
      <c r="LM1063" s="271"/>
      <c r="LN1063" s="245"/>
      <c r="LO1063" s="271"/>
      <c r="LP1063" s="271"/>
      <c r="LQ1063" s="245"/>
      <c r="LR1063" s="271"/>
      <c r="LS1063" s="271"/>
      <c r="LT1063" s="245"/>
      <c r="LU1063" s="271"/>
      <c r="LV1063" s="271"/>
      <c r="LW1063" s="245"/>
      <c r="LX1063" s="271"/>
      <c r="LY1063" s="271"/>
      <c r="LZ1063" s="245"/>
      <c r="MA1063" s="271"/>
      <c r="MB1063" s="271"/>
      <c r="MC1063" s="245"/>
      <c r="MD1063" s="271"/>
      <c r="ME1063" s="271"/>
      <c r="MF1063" s="245"/>
      <c r="MG1063" s="271"/>
      <c r="MH1063" s="271"/>
      <c r="MI1063" s="245"/>
      <c r="MJ1063" s="271"/>
      <c r="MK1063" s="271"/>
      <c r="ML1063" s="245"/>
      <c r="MM1063" s="271"/>
      <c r="MN1063" s="271"/>
      <c r="MO1063" s="245"/>
      <c r="MP1063" s="271"/>
      <c r="MQ1063" s="271"/>
      <c r="MR1063" s="245"/>
      <c r="MS1063" s="271"/>
      <c r="MT1063" s="271"/>
      <c r="MU1063" s="245"/>
      <c r="MV1063" s="271"/>
      <c r="MW1063" s="271"/>
      <c r="MX1063" s="245"/>
      <c r="MY1063" s="271"/>
      <c r="MZ1063" s="271"/>
      <c r="NA1063" s="245"/>
      <c r="NB1063" s="271"/>
      <c r="NC1063" s="271"/>
      <c r="ND1063" s="245"/>
      <c r="NE1063" s="271"/>
      <c r="NF1063" s="271"/>
      <c r="NG1063" s="245"/>
      <c r="NH1063" s="271"/>
      <c r="NI1063" s="271"/>
      <c r="NJ1063" s="245"/>
      <c r="NK1063" s="271"/>
      <c r="NL1063" s="271"/>
      <c r="NM1063" s="245"/>
      <c r="NN1063" s="271"/>
      <c r="NO1063" s="271"/>
      <c r="NP1063" s="245"/>
      <c r="NQ1063" s="271"/>
      <c r="NR1063" s="271"/>
      <c r="NS1063" s="245"/>
      <c r="NT1063" s="271"/>
      <c r="NU1063" s="271"/>
      <c r="NV1063" s="245"/>
      <c r="NW1063" s="271"/>
      <c r="NX1063" s="271"/>
      <c r="NY1063" s="245"/>
      <c r="NZ1063" s="271"/>
      <c r="OA1063" s="271"/>
      <c r="OB1063" s="245"/>
      <c r="OC1063" s="271"/>
      <c r="OD1063" s="271"/>
      <c r="OE1063" s="245"/>
      <c r="OF1063" s="271"/>
      <c r="OG1063" s="271"/>
      <c r="OH1063" s="245"/>
      <c r="OI1063" s="271"/>
      <c r="OJ1063" s="271"/>
      <c r="OK1063" s="245"/>
      <c r="OL1063" s="271"/>
      <c r="OM1063" s="271"/>
      <c r="ON1063" s="245"/>
      <c r="OO1063" s="271"/>
      <c r="OP1063" s="271"/>
      <c r="OQ1063" s="245"/>
      <c r="OR1063" s="271"/>
      <c r="OS1063" s="271"/>
      <c r="OT1063" s="245"/>
      <c r="OU1063" s="271"/>
      <c r="OV1063" s="271"/>
      <c r="OW1063" s="245"/>
      <c r="OX1063" s="271"/>
      <c r="OY1063" s="271"/>
      <c r="OZ1063" s="245"/>
      <c r="PA1063" s="271"/>
      <c r="PB1063" s="271"/>
      <c r="PC1063" s="245"/>
      <c r="PD1063" s="271"/>
      <c r="PE1063" s="271"/>
      <c r="PF1063" s="245"/>
      <c r="PG1063" s="271"/>
      <c r="PH1063" s="271"/>
      <c r="PI1063" s="245"/>
      <c r="PJ1063" s="271"/>
      <c r="PK1063" s="271"/>
      <c r="PL1063" s="245"/>
      <c r="PM1063" s="271"/>
      <c r="PN1063" s="271"/>
      <c r="PO1063" s="245"/>
      <c r="PP1063" s="271"/>
      <c r="PQ1063" s="271"/>
      <c r="PR1063" s="245"/>
      <c r="PS1063" s="271"/>
      <c r="PT1063" s="271"/>
      <c r="PU1063" s="245"/>
      <c r="PV1063" s="271"/>
      <c r="PW1063" s="271"/>
      <c r="PX1063" s="245"/>
      <c r="PY1063" s="271"/>
      <c r="PZ1063" s="271"/>
      <c r="QA1063" s="245"/>
      <c r="QB1063" s="271"/>
      <c r="QC1063" s="271"/>
      <c r="QD1063" s="245"/>
      <c r="QE1063" s="271"/>
      <c r="QF1063" s="271"/>
      <c r="QG1063" s="245"/>
      <c r="QH1063" s="271"/>
      <c r="QI1063" s="271"/>
      <c r="QJ1063" s="245"/>
      <c r="QK1063" s="271"/>
      <c r="QL1063" s="271"/>
      <c r="QM1063" s="245"/>
      <c r="QN1063" s="271"/>
      <c r="QO1063" s="271"/>
      <c r="QP1063" s="245"/>
      <c r="QQ1063" s="271"/>
      <c r="QR1063" s="271"/>
      <c r="QS1063" s="245"/>
      <c r="QT1063" s="271"/>
      <c r="QU1063" s="271"/>
      <c r="QV1063" s="245"/>
      <c r="QW1063" s="271"/>
      <c r="QX1063" s="271"/>
      <c r="QY1063" s="245"/>
      <c r="QZ1063" s="271"/>
      <c r="RA1063" s="271"/>
      <c r="RB1063" s="245"/>
      <c r="RC1063" s="271"/>
      <c r="RD1063" s="271"/>
      <c r="RE1063" s="245"/>
      <c r="RF1063" s="271"/>
    </row>
    <row r="1064" spans="5:474" x14ac:dyDescent="0.25">
      <c r="E1064" s="269"/>
      <c r="F1064" s="238"/>
      <c r="G1064" s="238"/>
      <c r="H1064" s="262"/>
      <c r="I1064" s="262"/>
      <c r="J1064" s="238"/>
      <c r="K1064" s="238"/>
      <c r="L1064" s="238"/>
      <c r="M1064" s="238"/>
      <c r="N1064" s="238"/>
      <c r="O1064" s="238"/>
      <c r="P1064" s="238"/>
      <c r="Q1064" s="238"/>
      <c r="R1064" s="238"/>
      <c r="S1064" s="238"/>
      <c r="T1064" s="238"/>
      <c r="U1064" s="238"/>
      <c r="V1064" s="238"/>
      <c r="W1064" s="238"/>
      <c r="X1064" s="238"/>
      <c r="Y1064" s="238"/>
      <c r="Z1064" s="238"/>
      <c r="AA1064" s="238"/>
      <c r="AB1064" s="238"/>
      <c r="AC1064" s="238"/>
      <c r="AD1064" s="238"/>
      <c r="AE1064" s="238"/>
      <c r="AF1064" s="238"/>
      <c r="AG1064" s="238"/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0"/>
      <c r="F1065" s="238"/>
      <c r="G1065" s="238"/>
      <c r="H1065" s="262"/>
      <c r="I1065" s="262"/>
      <c r="J1065" s="238"/>
      <c r="K1065" s="238"/>
      <c r="L1065" s="238"/>
      <c r="M1065" s="238"/>
      <c r="N1065" s="238"/>
      <c r="O1065" s="238"/>
      <c r="P1065" s="238"/>
      <c r="Q1065" s="238"/>
      <c r="R1065" s="238"/>
      <c r="S1065" s="238"/>
      <c r="T1065" s="238"/>
      <c r="U1065" s="238"/>
      <c r="V1065" s="238"/>
      <c r="W1065" s="238"/>
      <c r="X1065" s="238"/>
      <c r="Y1065" s="238"/>
      <c r="Z1065" s="238"/>
      <c r="AA1065" s="238"/>
      <c r="AB1065" s="238"/>
      <c r="AC1065" s="238"/>
      <c r="AD1065" s="238"/>
      <c r="AE1065" s="238"/>
      <c r="AF1065" s="238"/>
      <c r="AG1065" s="238"/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0"/>
      <c r="F1066" s="238"/>
      <c r="G1066" s="238"/>
      <c r="H1066" s="262"/>
      <c r="I1066" s="262"/>
      <c r="J1066" s="238"/>
      <c r="K1066" s="238"/>
      <c r="L1066" s="238"/>
      <c r="M1066" s="238"/>
      <c r="N1066" s="238"/>
      <c r="O1066" s="238"/>
      <c r="P1066" s="238"/>
      <c r="Q1066" s="238"/>
      <c r="R1066" s="238"/>
      <c r="S1066" s="238"/>
      <c r="T1066" s="238"/>
      <c r="U1066" s="238"/>
      <c r="V1066" s="238"/>
      <c r="W1066" s="238"/>
      <c r="X1066" s="238"/>
      <c r="Y1066" s="238"/>
      <c r="Z1066" s="238"/>
      <c r="AA1066" s="238"/>
      <c r="AB1066" s="238"/>
      <c r="AC1066" s="238"/>
      <c r="AD1066" s="238"/>
      <c r="AE1066" s="238"/>
      <c r="AF1066" s="238"/>
      <c r="AG1066" s="238"/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0"/>
      <c r="F1067" s="238"/>
      <c r="G1067" s="238"/>
      <c r="H1067" s="262"/>
      <c r="I1067" s="262"/>
      <c r="J1067" s="238"/>
      <c r="K1067" s="238"/>
      <c r="L1067" s="238"/>
      <c r="M1067" s="238"/>
      <c r="N1067" s="238"/>
      <c r="O1067" s="238"/>
      <c r="P1067" s="238"/>
      <c r="Q1067" s="238"/>
      <c r="R1067" s="238"/>
      <c r="S1067" s="238"/>
      <c r="T1067" s="238"/>
      <c r="U1067" s="238"/>
      <c r="V1067" s="238"/>
      <c r="W1067" s="238"/>
      <c r="X1067" s="238"/>
      <c r="Y1067" s="238"/>
      <c r="Z1067" s="238"/>
      <c r="AA1067" s="238"/>
      <c r="AB1067" s="238"/>
      <c r="AC1067" s="238"/>
      <c r="AD1067" s="238"/>
      <c r="AE1067" s="238"/>
      <c r="AF1067" s="238"/>
      <c r="AG1067" s="238"/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0"/>
      <c r="F1068" s="238"/>
      <c r="G1068" s="238"/>
      <c r="H1068" s="262"/>
      <c r="I1068" s="262"/>
      <c r="J1068" s="238"/>
      <c r="K1068" s="238"/>
      <c r="L1068" s="238"/>
      <c r="M1068" s="238"/>
      <c r="N1068" s="238"/>
      <c r="O1068" s="238"/>
      <c r="P1068" s="238"/>
      <c r="Q1068" s="238"/>
      <c r="R1068" s="238"/>
      <c r="S1068" s="238"/>
      <c r="T1068" s="238"/>
      <c r="U1068" s="238"/>
      <c r="V1068" s="238"/>
      <c r="W1068" s="238"/>
      <c r="X1068" s="238"/>
      <c r="Y1068" s="238"/>
      <c r="Z1068" s="238"/>
      <c r="AA1068" s="238"/>
      <c r="AB1068" s="238"/>
      <c r="AC1068" s="238"/>
      <c r="AD1068" s="238"/>
      <c r="AE1068" s="238"/>
      <c r="AF1068" s="238"/>
      <c r="AG1068" s="238"/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79"/>
      <c r="F1069" s="238"/>
      <c r="G1069" s="238"/>
      <c r="H1069" s="262"/>
      <c r="I1069" s="262"/>
      <c r="J1069" s="238"/>
      <c r="K1069" s="238"/>
      <c r="L1069" s="238"/>
      <c r="M1069" s="238"/>
      <c r="N1069" s="238"/>
      <c r="O1069" s="238"/>
      <c r="P1069" s="238"/>
      <c r="Q1069" s="238"/>
      <c r="R1069" s="238"/>
      <c r="S1069" s="238"/>
      <c r="T1069" s="238"/>
      <c r="U1069" s="238"/>
      <c r="V1069" s="238"/>
      <c r="W1069" s="238"/>
      <c r="X1069" s="238"/>
      <c r="Y1069" s="238"/>
      <c r="Z1069" s="238"/>
      <c r="AA1069" s="238"/>
      <c r="AB1069" s="238"/>
      <c r="AC1069" s="238"/>
      <c r="AD1069" s="238"/>
      <c r="AE1069" s="238"/>
      <c r="AF1069" s="238"/>
      <c r="AG1069" s="238"/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0"/>
      <c r="F1070" s="238"/>
      <c r="G1070" s="238"/>
      <c r="H1070" s="262"/>
      <c r="I1070" s="262"/>
      <c r="J1070" s="238"/>
      <c r="K1070" s="238"/>
      <c r="L1070" s="238"/>
      <c r="M1070" s="238"/>
      <c r="N1070" s="238"/>
      <c r="O1070" s="238"/>
      <c r="P1070" s="238"/>
      <c r="Q1070" s="238"/>
      <c r="R1070" s="238"/>
      <c r="S1070" s="238"/>
      <c r="T1070" s="238"/>
      <c r="U1070" s="238"/>
      <c r="V1070" s="238"/>
      <c r="W1070" s="238"/>
      <c r="X1070" s="238"/>
      <c r="Y1070" s="238"/>
      <c r="Z1070" s="238"/>
      <c r="AA1070" s="238"/>
      <c r="AB1070" s="238"/>
      <c r="AC1070" s="238"/>
      <c r="AD1070" s="238"/>
      <c r="AE1070" s="238"/>
      <c r="AF1070" s="238"/>
      <c r="AG1070" s="238"/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0"/>
      <c r="F1071" s="227"/>
      <c r="G1071" s="227"/>
      <c r="H1071" s="262"/>
      <c r="I1071" s="262"/>
      <c r="J1071" s="227"/>
      <c r="K1071" s="238"/>
      <c r="L1071" s="227"/>
      <c r="M1071" s="227"/>
      <c r="N1071" s="238"/>
      <c r="O1071" s="227"/>
      <c r="P1071" s="227"/>
      <c r="Q1071" s="238"/>
      <c r="R1071" s="227"/>
      <c r="S1071" s="227"/>
      <c r="T1071" s="238"/>
      <c r="U1071" s="227"/>
      <c r="V1071" s="227"/>
      <c r="W1071" s="238"/>
      <c r="X1071" s="227"/>
      <c r="Y1071" s="227"/>
      <c r="Z1071" s="238"/>
      <c r="AA1071" s="227"/>
      <c r="AB1071" s="227"/>
      <c r="AC1071" s="238"/>
      <c r="AD1071" s="227"/>
      <c r="AE1071" s="227"/>
      <c r="AF1071" s="238"/>
      <c r="AG1071" s="227"/>
      <c r="AH1071" s="227"/>
      <c r="AI1071" s="238"/>
      <c r="AJ1071" s="227"/>
      <c r="AK1071" s="227"/>
      <c r="AL1071" s="238"/>
      <c r="AM1071" s="227"/>
      <c r="AN1071" s="227"/>
      <c r="AO1071" s="238"/>
      <c r="AP1071" s="227"/>
      <c r="AQ1071" s="227"/>
      <c r="AR1071" s="238"/>
      <c r="AS1071" s="227"/>
      <c r="AT1071" s="227"/>
      <c r="AU1071" s="238"/>
      <c r="AV1071" s="227"/>
      <c r="AW1071" s="227"/>
      <c r="AX1071" s="238"/>
      <c r="AY1071" s="227"/>
      <c r="AZ1071" s="227"/>
      <c r="BA1071" s="238"/>
      <c r="BB1071" s="227"/>
      <c r="BC1071" s="227"/>
      <c r="BD1071" s="238"/>
      <c r="BE1071" s="227"/>
      <c r="BF1071" s="227"/>
      <c r="BG1071" s="238"/>
      <c r="BH1071" s="227"/>
      <c r="BI1071" s="227"/>
      <c r="BJ1071" s="238"/>
      <c r="BK1071" s="227"/>
      <c r="BL1071" s="227"/>
      <c r="BM1071" s="238"/>
      <c r="BN1071" s="227"/>
      <c r="BO1071" s="227"/>
      <c r="BP1071" s="238"/>
      <c r="BQ1071" s="227"/>
      <c r="BR1071" s="227"/>
      <c r="BS1071" s="238"/>
      <c r="BT1071" s="227"/>
      <c r="BU1071" s="227"/>
      <c r="BV1071" s="238"/>
      <c r="BW1071" s="227"/>
      <c r="BX1071" s="227"/>
      <c r="BY1071" s="238"/>
      <c r="BZ1071" s="227"/>
      <c r="CA1071" s="227"/>
      <c r="CB1071" s="238"/>
      <c r="CC1071" s="227"/>
      <c r="CD1071" s="227"/>
      <c r="CE1071" s="238"/>
      <c r="CF1071" s="227"/>
      <c r="CG1071" s="227"/>
      <c r="CH1071" s="238"/>
      <c r="CI1071" s="227"/>
      <c r="CJ1071" s="227"/>
      <c r="CK1071" s="238"/>
      <c r="CL1071" s="227"/>
      <c r="CM1071" s="227"/>
      <c r="CN1071" s="238"/>
      <c r="CO1071" s="227"/>
      <c r="CP1071" s="227"/>
      <c r="CQ1071" s="238"/>
      <c r="CR1071" s="227"/>
      <c r="CS1071" s="227"/>
      <c r="CT1071" s="238"/>
      <c r="CU1071" s="227"/>
      <c r="CV1071" s="227"/>
      <c r="CW1071" s="238"/>
      <c r="CX1071" s="227"/>
      <c r="CY1071" s="227"/>
      <c r="CZ1071" s="238"/>
      <c r="DA1071" s="227"/>
      <c r="DB1071" s="227"/>
      <c r="DC1071" s="238"/>
      <c r="DD1071" s="227"/>
      <c r="DE1071" s="227"/>
      <c r="DF1071" s="238"/>
      <c r="DG1071" s="227"/>
      <c r="DH1071" s="227"/>
      <c r="DI1071" s="238"/>
      <c r="DJ1071" s="227"/>
      <c r="DK1071" s="227"/>
      <c r="DL1071" s="238"/>
      <c r="DM1071" s="227"/>
      <c r="DN1071" s="227"/>
      <c r="DO1071" s="238"/>
      <c r="DP1071" s="227"/>
      <c r="DQ1071" s="227"/>
      <c r="DR1071" s="238"/>
      <c r="DS1071" s="227"/>
      <c r="DT1071" s="227"/>
      <c r="DU1071" s="238"/>
      <c r="DV1071" s="271"/>
      <c r="DW1071" s="271"/>
      <c r="DX1071" s="245"/>
      <c r="DY1071" s="271"/>
      <c r="DZ1071" s="271"/>
      <c r="EA1071" s="245"/>
      <c r="EB1071" s="271"/>
      <c r="EC1071" s="271"/>
      <c r="ED1071" s="245"/>
      <c r="EE1071" s="271"/>
      <c r="EF1071" s="271"/>
      <c r="EG1071" s="245"/>
      <c r="EH1071" s="271"/>
      <c r="EI1071" s="271"/>
      <c r="EJ1071" s="245"/>
      <c r="EK1071" s="271"/>
      <c r="EL1071" s="271"/>
      <c r="EM1071" s="245"/>
      <c r="EN1071" s="271"/>
      <c r="EO1071" s="271"/>
      <c r="EP1071" s="245"/>
      <c r="EQ1071" s="271"/>
      <c r="ER1071" s="271"/>
      <c r="ES1071" s="245"/>
      <c r="ET1071" s="271"/>
      <c r="EU1071" s="271"/>
      <c r="EV1071" s="245"/>
      <c r="EW1071" s="271"/>
      <c r="EX1071" s="271"/>
      <c r="EY1071" s="245"/>
      <c r="EZ1071" s="271"/>
      <c r="FA1071" s="271"/>
      <c r="FB1071" s="245"/>
      <c r="FC1071" s="271"/>
      <c r="FD1071" s="271"/>
      <c r="FE1071" s="245"/>
      <c r="FF1071" s="271"/>
      <c r="FG1071" s="271"/>
      <c r="FH1071" s="245"/>
      <c r="FI1071" s="271"/>
      <c r="FJ1071" s="271"/>
      <c r="FK1071" s="245"/>
      <c r="FL1071" s="271"/>
      <c r="FM1071" s="271"/>
      <c r="FN1071" s="245"/>
      <c r="FO1071" s="271"/>
      <c r="FP1071" s="271"/>
      <c r="FQ1071" s="245"/>
      <c r="FR1071" s="271"/>
      <c r="FS1071" s="271"/>
      <c r="FT1071" s="245"/>
      <c r="FU1071" s="271"/>
      <c r="FV1071" s="271"/>
      <c r="FW1071" s="245"/>
      <c r="FX1071" s="271"/>
      <c r="FY1071" s="271"/>
      <c r="FZ1071" s="245"/>
      <c r="GA1071" s="271"/>
      <c r="GB1071" s="271"/>
      <c r="GC1071" s="245"/>
      <c r="GD1071" s="271"/>
      <c r="GE1071" s="271"/>
      <c r="GF1071" s="245"/>
      <c r="GG1071" s="271"/>
      <c r="GH1071" s="271"/>
      <c r="GI1071" s="245"/>
      <c r="GJ1071" s="271"/>
      <c r="GK1071" s="271"/>
      <c r="GL1071" s="245"/>
      <c r="GM1071" s="271"/>
      <c r="GN1071" s="271"/>
      <c r="GO1071" s="245"/>
      <c r="GP1071" s="271"/>
      <c r="GQ1071" s="271"/>
      <c r="GR1071" s="245"/>
      <c r="GS1071" s="271"/>
      <c r="GT1071" s="271"/>
      <c r="GU1071" s="245"/>
      <c r="GV1071" s="271"/>
      <c r="GW1071" s="271"/>
      <c r="GX1071" s="245"/>
      <c r="GY1071" s="271"/>
      <c r="GZ1071" s="271"/>
      <c r="HA1071" s="245"/>
      <c r="HB1071" s="271"/>
      <c r="HC1071" s="271"/>
      <c r="HD1071" s="245"/>
      <c r="HE1071" s="271"/>
      <c r="HF1071" s="271"/>
      <c r="HG1071" s="245"/>
      <c r="HH1071" s="271"/>
      <c r="HI1071" s="271"/>
      <c r="HJ1071" s="245"/>
      <c r="HK1071" s="271"/>
      <c r="HL1071" s="271"/>
      <c r="HM1071" s="245"/>
      <c r="HN1071" s="271"/>
      <c r="HO1071" s="271"/>
      <c r="HP1071" s="245"/>
      <c r="HQ1071" s="271"/>
      <c r="HR1071" s="271"/>
      <c r="HS1071" s="245"/>
      <c r="HT1071" s="271"/>
      <c r="HU1071" s="271"/>
      <c r="HV1071" s="245"/>
      <c r="HW1071" s="271"/>
      <c r="HX1071" s="271"/>
      <c r="HY1071" s="245"/>
      <c r="HZ1071" s="271"/>
      <c r="IA1071" s="271"/>
      <c r="IB1071" s="245"/>
      <c r="IC1071" s="271"/>
      <c r="ID1071" s="271"/>
      <c r="IE1071" s="245"/>
      <c r="IF1071" s="271"/>
      <c r="IG1071" s="271"/>
      <c r="IH1071" s="245"/>
      <c r="II1071" s="271"/>
      <c r="IJ1071" s="271"/>
      <c r="IK1071" s="245"/>
      <c r="IL1071" s="271"/>
      <c r="IM1071" s="271"/>
      <c r="IN1071" s="245"/>
      <c r="IO1071" s="271"/>
      <c r="IP1071" s="271"/>
      <c r="IQ1071" s="245"/>
      <c r="IR1071" s="271"/>
      <c r="IS1071" s="271"/>
      <c r="IT1071" s="245"/>
      <c r="IU1071" s="271"/>
      <c r="IV1071" s="271"/>
      <c r="IW1071" s="245"/>
      <c r="IX1071" s="271"/>
      <c r="IY1071" s="271"/>
      <c r="IZ1071" s="245"/>
      <c r="JA1071" s="271"/>
      <c r="JB1071" s="271"/>
      <c r="JC1071" s="245"/>
      <c r="JD1071" s="271"/>
      <c r="JE1071" s="271"/>
      <c r="JF1071" s="245"/>
      <c r="JG1071" s="271"/>
      <c r="JH1071" s="271"/>
      <c r="JI1071" s="245"/>
      <c r="JJ1071" s="271"/>
      <c r="JK1071" s="271"/>
      <c r="JL1071" s="245"/>
      <c r="JM1071" s="271"/>
      <c r="JN1071" s="271"/>
      <c r="JO1071" s="245"/>
      <c r="JP1071" s="271"/>
      <c r="JQ1071" s="271"/>
      <c r="JR1071" s="245"/>
      <c r="JS1071" s="271"/>
      <c r="JT1071" s="271"/>
      <c r="JU1071" s="245"/>
      <c r="JV1071" s="271"/>
      <c r="JW1071" s="271"/>
      <c r="JX1071" s="245"/>
      <c r="JY1071" s="271"/>
      <c r="JZ1071" s="271"/>
      <c r="KA1071" s="245"/>
      <c r="KB1071" s="271"/>
      <c r="KC1071" s="271"/>
      <c r="KD1071" s="245"/>
      <c r="KE1071" s="271"/>
      <c r="KF1071" s="271"/>
      <c r="KG1071" s="245"/>
      <c r="KH1071" s="271"/>
      <c r="KI1071" s="271"/>
      <c r="KJ1071" s="245"/>
      <c r="KK1071" s="271"/>
      <c r="KL1071" s="271"/>
      <c r="KM1071" s="245"/>
      <c r="KN1071" s="271"/>
      <c r="KO1071" s="271"/>
      <c r="KP1071" s="245"/>
      <c r="KQ1071" s="271"/>
      <c r="KR1071" s="271"/>
      <c r="KS1071" s="245"/>
      <c r="KT1071" s="271"/>
      <c r="KU1071" s="271"/>
      <c r="KV1071" s="245"/>
      <c r="KW1071" s="271"/>
      <c r="KX1071" s="271"/>
      <c r="KY1071" s="245"/>
      <c r="KZ1071" s="271"/>
      <c r="LA1071" s="271"/>
      <c r="LB1071" s="245"/>
      <c r="LC1071" s="271"/>
      <c r="LD1071" s="271"/>
      <c r="LE1071" s="245"/>
      <c r="LF1071" s="271"/>
      <c r="LG1071" s="271"/>
      <c r="LH1071" s="245"/>
      <c r="LI1071" s="271"/>
      <c r="LJ1071" s="271"/>
      <c r="LK1071" s="245"/>
      <c r="LL1071" s="271"/>
      <c r="LM1071" s="271"/>
      <c r="LN1071" s="245"/>
      <c r="LO1071" s="271"/>
      <c r="LP1071" s="271"/>
      <c r="LQ1071" s="245"/>
      <c r="LR1071" s="271"/>
      <c r="LS1071" s="271"/>
      <c r="LT1071" s="245"/>
      <c r="LU1071" s="271"/>
      <c r="LV1071" s="271"/>
      <c r="LW1071" s="245"/>
      <c r="LX1071" s="271"/>
      <c r="LY1071" s="271"/>
      <c r="LZ1071" s="245"/>
      <c r="MA1071" s="271"/>
      <c r="MB1071" s="271"/>
      <c r="MC1071" s="245"/>
      <c r="MD1071" s="271"/>
      <c r="ME1071" s="271"/>
      <c r="MF1071" s="245"/>
      <c r="MG1071" s="271"/>
      <c r="MH1071" s="271"/>
      <c r="MI1071" s="245"/>
      <c r="MJ1071" s="271"/>
      <c r="MK1071" s="271"/>
      <c r="ML1071" s="245"/>
      <c r="MM1071" s="271"/>
      <c r="MN1071" s="271"/>
      <c r="MO1071" s="245"/>
      <c r="MP1071" s="271"/>
      <c r="MQ1071" s="271"/>
      <c r="MR1071" s="245"/>
      <c r="MS1071" s="271"/>
      <c r="MT1071" s="271"/>
      <c r="MU1071" s="245"/>
      <c r="MV1071" s="271"/>
      <c r="MW1071" s="271"/>
      <c r="MX1071" s="245"/>
      <c r="MY1071" s="271"/>
      <c r="MZ1071" s="271"/>
      <c r="NA1071" s="245"/>
      <c r="NB1071" s="271"/>
      <c r="NC1071" s="271"/>
      <c r="ND1071" s="245"/>
      <c r="NE1071" s="271"/>
      <c r="NF1071" s="271"/>
      <c r="NG1071" s="245"/>
      <c r="NH1071" s="271"/>
      <c r="NI1071" s="271"/>
      <c r="NJ1071" s="245"/>
      <c r="NK1071" s="271"/>
      <c r="NL1071" s="271"/>
      <c r="NM1071" s="245"/>
      <c r="NN1071" s="271"/>
      <c r="NO1071" s="271"/>
      <c r="NP1071" s="245"/>
      <c r="NQ1071" s="271"/>
      <c r="NR1071" s="271"/>
      <c r="NS1071" s="245"/>
      <c r="NT1071" s="271"/>
      <c r="NU1071" s="271"/>
      <c r="NV1071" s="245"/>
      <c r="NW1071" s="271"/>
      <c r="NX1071" s="271"/>
      <c r="NY1071" s="245"/>
      <c r="NZ1071" s="271"/>
      <c r="OA1071" s="271"/>
      <c r="OB1071" s="245"/>
      <c r="OC1071" s="271"/>
      <c r="OD1071" s="271"/>
      <c r="OE1071" s="245"/>
      <c r="OF1071" s="271"/>
      <c r="OG1071" s="271"/>
      <c r="OH1071" s="245"/>
      <c r="OI1071" s="271"/>
      <c r="OJ1071" s="271"/>
      <c r="OK1071" s="245"/>
      <c r="OL1071" s="271"/>
      <c r="OM1071" s="271"/>
      <c r="ON1071" s="245"/>
      <c r="OO1071" s="271"/>
      <c r="OP1071" s="271"/>
      <c r="OQ1071" s="245"/>
      <c r="OR1071" s="271"/>
      <c r="OS1071" s="271"/>
      <c r="OT1071" s="245"/>
      <c r="OU1071" s="271"/>
      <c r="OV1071" s="271"/>
      <c r="OW1071" s="245"/>
      <c r="OX1071" s="271"/>
      <c r="OY1071" s="271"/>
      <c r="OZ1071" s="245"/>
      <c r="PA1071" s="271"/>
      <c r="PB1071" s="271"/>
      <c r="PC1071" s="245"/>
      <c r="PD1071" s="271"/>
      <c r="PE1071" s="271"/>
      <c r="PF1071" s="245"/>
      <c r="PG1071" s="271"/>
      <c r="PH1071" s="271"/>
      <c r="PI1071" s="245"/>
      <c r="PJ1071" s="271"/>
      <c r="PK1071" s="271"/>
      <c r="PL1071" s="245"/>
      <c r="PM1071" s="271"/>
      <c r="PN1071" s="271"/>
      <c r="PO1071" s="245"/>
      <c r="PP1071" s="271"/>
      <c r="PQ1071" s="271"/>
      <c r="PR1071" s="245"/>
      <c r="PS1071" s="271"/>
      <c r="PT1071" s="271"/>
      <c r="PU1071" s="245"/>
      <c r="PV1071" s="271"/>
      <c r="PW1071" s="271"/>
      <c r="PX1071" s="245"/>
      <c r="PY1071" s="271"/>
      <c r="PZ1071" s="271"/>
      <c r="QA1071" s="245"/>
      <c r="QB1071" s="271"/>
      <c r="QC1071" s="271"/>
      <c r="QD1071" s="245"/>
      <c r="QE1071" s="271"/>
      <c r="QF1071" s="271"/>
      <c r="QG1071" s="245"/>
      <c r="QH1071" s="271"/>
      <c r="QI1071" s="271"/>
      <c r="QJ1071" s="245"/>
      <c r="QK1071" s="271"/>
      <c r="QL1071" s="271"/>
      <c r="QM1071" s="245"/>
      <c r="QN1071" s="271"/>
      <c r="QO1071" s="271"/>
      <c r="QP1071" s="245"/>
      <c r="QQ1071" s="271"/>
      <c r="QR1071" s="271"/>
      <c r="QS1071" s="245"/>
      <c r="QT1071" s="271"/>
      <c r="QU1071" s="271"/>
      <c r="QV1071" s="245"/>
      <c r="QW1071" s="271"/>
      <c r="QX1071" s="271"/>
      <c r="QY1071" s="245"/>
      <c r="QZ1071" s="271"/>
      <c r="RA1071" s="271"/>
      <c r="RB1071" s="245"/>
      <c r="RC1071" s="271"/>
      <c r="RD1071" s="271"/>
      <c r="RE1071" s="245"/>
      <c r="RF1071" s="271"/>
    </row>
    <row r="1072" spans="5:474" x14ac:dyDescent="0.25">
      <c r="E1072" s="280"/>
      <c r="F1072" s="238"/>
      <c r="G1072" s="238"/>
      <c r="H1072" s="262"/>
      <c r="I1072" s="262"/>
      <c r="J1072" s="238"/>
      <c r="K1072" s="238"/>
      <c r="L1072" s="238"/>
      <c r="M1072" s="238"/>
      <c r="N1072" s="238"/>
      <c r="O1072" s="238"/>
      <c r="P1072" s="238"/>
      <c r="Q1072" s="238"/>
      <c r="R1072" s="238"/>
      <c r="S1072" s="238"/>
      <c r="T1072" s="238"/>
      <c r="U1072" s="238"/>
      <c r="V1072" s="238"/>
      <c r="W1072" s="238"/>
      <c r="X1072" s="238"/>
      <c r="Y1072" s="238"/>
      <c r="Z1072" s="238"/>
      <c r="AA1072" s="238"/>
      <c r="AB1072" s="238"/>
      <c r="AC1072" s="238"/>
      <c r="AD1072" s="238"/>
      <c r="AE1072" s="238"/>
      <c r="AF1072" s="238"/>
      <c r="AG1072" s="238"/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0"/>
      <c r="F1073" s="238"/>
      <c r="G1073" s="238"/>
      <c r="H1073" s="262"/>
      <c r="I1073" s="262"/>
      <c r="J1073" s="238"/>
      <c r="K1073" s="238"/>
      <c r="L1073" s="238"/>
      <c r="M1073" s="238"/>
      <c r="N1073" s="238"/>
      <c r="O1073" s="238"/>
      <c r="P1073" s="238"/>
      <c r="Q1073" s="238"/>
      <c r="R1073" s="238"/>
      <c r="S1073" s="238"/>
      <c r="T1073" s="238"/>
      <c r="U1073" s="238"/>
      <c r="V1073" s="238"/>
      <c r="W1073" s="238"/>
      <c r="X1073" s="238"/>
      <c r="Y1073" s="238"/>
      <c r="Z1073" s="238"/>
      <c r="AA1073" s="238"/>
      <c r="AB1073" s="238"/>
      <c r="AC1073" s="238"/>
      <c r="AD1073" s="238"/>
      <c r="AE1073" s="238"/>
      <c r="AF1073" s="238"/>
      <c r="AG1073" s="238"/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0"/>
      <c r="F1074" s="238"/>
      <c r="G1074" s="238"/>
      <c r="H1074" s="262"/>
      <c r="I1074" s="262"/>
      <c r="J1074" s="238"/>
      <c r="K1074" s="238"/>
      <c r="L1074" s="238"/>
      <c r="M1074" s="238"/>
      <c r="N1074" s="238"/>
      <c r="O1074" s="238"/>
      <c r="P1074" s="238"/>
      <c r="Q1074" s="238"/>
      <c r="R1074" s="238"/>
      <c r="S1074" s="238"/>
      <c r="T1074" s="238"/>
      <c r="U1074" s="238"/>
      <c r="V1074" s="238"/>
      <c r="W1074" s="238"/>
      <c r="X1074" s="238"/>
      <c r="Y1074" s="238"/>
      <c r="Z1074" s="238"/>
      <c r="AA1074" s="238"/>
      <c r="AB1074" s="238"/>
      <c r="AC1074" s="238"/>
      <c r="AD1074" s="238"/>
      <c r="AE1074" s="238"/>
      <c r="AF1074" s="238"/>
      <c r="AG1074" s="238"/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79"/>
      <c r="F1075" s="238"/>
      <c r="G1075" s="238"/>
      <c r="H1075" s="262"/>
      <c r="I1075" s="262"/>
      <c r="J1075" s="238"/>
      <c r="K1075" s="238"/>
      <c r="L1075" s="238"/>
      <c r="M1075" s="238"/>
      <c r="N1075" s="238"/>
      <c r="O1075" s="238"/>
      <c r="P1075" s="238"/>
      <c r="Q1075" s="238"/>
      <c r="R1075" s="238"/>
      <c r="S1075" s="238"/>
      <c r="T1075" s="238"/>
      <c r="U1075" s="238"/>
      <c r="V1075" s="238"/>
      <c r="W1075" s="238"/>
      <c r="X1075" s="238"/>
      <c r="Y1075" s="238"/>
      <c r="Z1075" s="238"/>
      <c r="AA1075" s="238"/>
      <c r="AB1075" s="238"/>
      <c r="AC1075" s="238"/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0"/>
      <c r="F1076" s="238"/>
      <c r="G1076" s="238"/>
      <c r="H1076" s="262"/>
      <c r="I1076" s="262"/>
      <c r="J1076" s="238"/>
      <c r="K1076" s="238"/>
      <c r="L1076" s="238"/>
      <c r="M1076" s="238"/>
      <c r="N1076" s="238"/>
      <c r="O1076" s="238"/>
      <c r="P1076" s="238"/>
      <c r="Q1076" s="238"/>
      <c r="R1076" s="238"/>
      <c r="S1076" s="238"/>
      <c r="T1076" s="238"/>
      <c r="U1076" s="238"/>
      <c r="V1076" s="238"/>
      <c r="W1076" s="238"/>
      <c r="X1076" s="238"/>
      <c r="Y1076" s="238"/>
      <c r="Z1076" s="238"/>
      <c r="AA1076" s="238"/>
      <c r="AB1076" s="238"/>
      <c r="AC1076" s="238"/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0"/>
      <c r="F1077" s="227"/>
      <c r="G1077" s="227"/>
      <c r="H1077" s="262"/>
      <c r="I1077" s="262"/>
      <c r="J1077" s="227"/>
      <c r="K1077" s="238"/>
      <c r="L1077" s="227"/>
      <c r="M1077" s="227"/>
      <c r="N1077" s="238"/>
      <c r="O1077" s="227"/>
      <c r="P1077" s="227"/>
      <c r="Q1077" s="238"/>
      <c r="R1077" s="227"/>
      <c r="S1077" s="227"/>
      <c r="T1077" s="238"/>
      <c r="U1077" s="227"/>
      <c r="V1077" s="227"/>
      <c r="W1077" s="238"/>
      <c r="X1077" s="227"/>
      <c r="Y1077" s="227"/>
      <c r="Z1077" s="238"/>
      <c r="AA1077" s="227"/>
      <c r="AB1077" s="227"/>
      <c r="AC1077" s="238"/>
      <c r="AD1077" s="227"/>
      <c r="AE1077" s="227"/>
      <c r="AF1077" s="238"/>
      <c r="AG1077" s="227"/>
      <c r="AH1077" s="227"/>
      <c r="AI1077" s="238"/>
      <c r="AJ1077" s="227"/>
      <c r="AK1077" s="227"/>
      <c r="AL1077" s="238"/>
      <c r="AM1077" s="227"/>
      <c r="AN1077" s="227"/>
      <c r="AO1077" s="238"/>
      <c r="AP1077" s="227"/>
      <c r="AQ1077" s="227"/>
      <c r="AR1077" s="238"/>
      <c r="AS1077" s="227"/>
      <c r="AT1077" s="227"/>
      <c r="AU1077" s="238"/>
      <c r="AV1077" s="227"/>
      <c r="AW1077" s="227"/>
      <c r="AX1077" s="238"/>
      <c r="AY1077" s="227"/>
      <c r="AZ1077" s="227"/>
      <c r="BA1077" s="238"/>
      <c r="BB1077" s="227"/>
      <c r="BC1077" s="227"/>
      <c r="BD1077" s="238"/>
      <c r="BE1077" s="227"/>
      <c r="BF1077" s="227"/>
      <c r="BG1077" s="238"/>
      <c r="BH1077" s="227"/>
      <c r="BI1077" s="227"/>
      <c r="BJ1077" s="238"/>
      <c r="BK1077" s="227"/>
      <c r="BL1077" s="227"/>
      <c r="BM1077" s="238"/>
      <c r="BN1077" s="227"/>
      <c r="BO1077" s="227"/>
      <c r="BP1077" s="238"/>
      <c r="BQ1077" s="227"/>
      <c r="BR1077" s="227"/>
      <c r="BS1077" s="238"/>
      <c r="BT1077" s="227"/>
      <c r="BU1077" s="227"/>
      <c r="BV1077" s="238"/>
      <c r="BW1077" s="227"/>
      <c r="BX1077" s="227"/>
      <c r="BY1077" s="238"/>
      <c r="BZ1077" s="227"/>
      <c r="CA1077" s="227"/>
      <c r="CB1077" s="238"/>
      <c r="CC1077" s="227"/>
      <c r="CD1077" s="227"/>
      <c r="CE1077" s="238"/>
      <c r="CF1077" s="227"/>
      <c r="CG1077" s="227"/>
      <c r="CH1077" s="238"/>
      <c r="CI1077" s="227"/>
      <c r="CJ1077" s="227"/>
      <c r="CK1077" s="238"/>
      <c r="CL1077" s="227"/>
      <c r="CM1077" s="227"/>
      <c r="CN1077" s="238"/>
      <c r="CO1077" s="227"/>
      <c r="CP1077" s="227"/>
      <c r="CQ1077" s="238"/>
      <c r="CR1077" s="227"/>
      <c r="CS1077" s="227"/>
      <c r="CT1077" s="238"/>
      <c r="CU1077" s="227"/>
      <c r="CV1077" s="227"/>
      <c r="CW1077" s="238"/>
      <c r="CX1077" s="227"/>
      <c r="CY1077" s="227"/>
      <c r="CZ1077" s="238"/>
      <c r="DA1077" s="227"/>
      <c r="DB1077" s="227"/>
      <c r="DC1077" s="238"/>
      <c r="DD1077" s="227"/>
      <c r="DE1077" s="227"/>
      <c r="DF1077" s="238"/>
      <c r="DG1077" s="227"/>
      <c r="DH1077" s="227"/>
      <c r="DI1077" s="238"/>
      <c r="DJ1077" s="227"/>
      <c r="DK1077" s="227"/>
      <c r="DL1077" s="238"/>
      <c r="DM1077" s="227"/>
      <c r="DN1077" s="227"/>
      <c r="DO1077" s="238"/>
      <c r="DP1077" s="227"/>
      <c r="DQ1077" s="227"/>
      <c r="DR1077" s="238"/>
      <c r="DS1077" s="227"/>
      <c r="DT1077" s="227"/>
      <c r="DU1077" s="238"/>
      <c r="DV1077" s="271"/>
      <c r="DW1077" s="271"/>
      <c r="DX1077" s="245"/>
      <c r="DY1077" s="271"/>
      <c r="DZ1077" s="271"/>
      <c r="EA1077" s="245"/>
      <c r="EB1077" s="271"/>
      <c r="EC1077" s="271"/>
      <c r="ED1077" s="245"/>
      <c r="EE1077" s="271"/>
      <c r="EF1077" s="271"/>
      <c r="EG1077" s="245"/>
      <c r="EH1077" s="271"/>
      <c r="EI1077" s="271"/>
      <c r="EJ1077" s="245"/>
      <c r="EK1077" s="271"/>
      <c r="EL1077" s="271"/>
      <c r="EM1077" s="245"/>
      <c r="EN1077" s="271"/>
      <c r="EO1077" s="271"/>
      <c r="EP1077" s="245"/>
      <c r="EQ1077" s="271"/>
      <c r="ER1077" s="271"/>
      <c r="ES1077" s="245"/>
      <c r="ET1077" s="271"/>
      <c r="EU1077" s="271"/>
      <c r="EV1077" s="245"/>
      <c r="EW1077" s="271"/>
      <c r="EX1077" s="271"/>
      <c r="EY1077" s="245"/>
      <c r="EZ1077" s="271"/>
      <c r="FA1077" s="271"/>
      <c r="FB1077" s="245"/>
      <c r="FC1077" s="271"/>
      <c r="FD1077" s="271"/>
      <c r="FE1077" s="245"/>
      <c r="FF1077" s="271"/>
      <c r="FG1077" s="271"/>
      <c r="FH1077" s="245"/>
      <c r="FI1077" s="271"/>
      <c r="FJ1077" s="271"/>
      <c r="FK1077" s="245"/>
      <c r="FL1077" s="271"/>
      <c r="FM1077" s="271"/>
      <c r="FN1077" s="245"/>
      <c r="FO1077" s="271"/>
      <c r="FP1077" s="271"/>
      <c r="FQ1077" s="245"/>
      <c r="FR1077" s="271"/>
      <c r="FS1077" s="271"/>
      <c r="FT1077" s="245"/>
      <c r="FU1077" s="271"/>
      <c r="FV1077" s="271"/>
      <c r="FW1077" s="245"/>
      <c r="FX1077" s="271"/>
      <c r="FY1077" s="271"/>
      <c r="FZ1077" s="245"/>
      <c r="GA1077" s="271"/>
      <c r="GB1077" s="271"/>
      <c r="GC1077" s="245"/>
      <c r="GD1077" s="271"/>
      <c r="GE1077" s="271"/>
      <c r="GF1077" s="245"/>
      <c r="GG1077" s="271"/>
      <c r="GH1077" s="271"/>
      <c r="GI1077" s="245"/>
      <c r="GJ1077" s="271"/>
      <c r="GK1077" s="271"/>
      <c r="GL1077" s="245"/>
      <c r="GM1077" s="271"/>
      <c r="GN1077" s="271"/>
      <c r="GO1077" s="245"/>
      <c r="GP1077" s="271"/>
      <c r="GQ1077" s="271"/>
      <c r="GR1077" s="245"/>
      <c r="GS1077" s="271"/>
      <c r="GT1077" s="271"/>
      <c r="GU1077" s="245"/>
      <c r="GV1077" s="271"/>
      <c r="GW1077" s="271"/>
      <c r="GX1077" s="245"/>
      <c r="GY1077" s="271"/>
      <c r="GZ1077" s="271"/>
      <c r="HA1077" s="245"/>
      <c r="HB1077" s="271"/>
      <c r="HC1077" s="271"/>
      <c r="HD1077" s="245"/>
      <c r="HE1077" s="271"/>
      <c r="HF1077" s="271"/>
      <c r="HG1077" s="245"/>
      <c r="HH1077" s="271"/>
      <c r="HI1077" s="271"/>
      <c r="HJ1077" s="245"/>
      <c r="HK1077" s="271"/>
      <c r="HL1077" s="271"/>
      <c r="HM1077" s="245"/>
      <c r="HN1077" s="271"/>
      <c r="HO1077" s="271"/>
      <c r="HP1077" s="245"/>
      <c r="HQ1077" s="271"/>
      <c r="HR1077" s="271"/>
      <c r="HS1077" s="245"/>
      <c r="HT1077" s="271"/>
      <c r="HU1077" s="271"/>
      <c r="HV1077" s="245"/>
      <c r="HW1077" s="271"/>
      <c r="HX1077" s="271"/>
      <c r="HY1077" s="245"/>
      <c r="HZ1077" s="271"/>
      <c r="IA1077" s="271"/>
      <c r="IB1077" s="245"/>
      <c r="IC1077" s="271"/>
      <c r="ID1077" s="271"/>
      <c r="IE1077" s="245"/>
      <c r="IF1077" s="271"/>
      <c r="IG1077" s="271"/>
      <c r="IH1077" s="245"/>
      <c r="II1077" s="271"/>
      <c r="IJ1077" s="271"/>
      <c r="IK1077" s="245"/>
      <c r="IL1077" s="271"/>
      <c r="IM1077" s="271"/>
      <c r="IN1077" s="245"/>
      <c r="IO1077" s="271"/>
      <c r="IP1077" s="271"/>
      <c r="IQ1077" s="245"/>
      <c r="IR1077" s="271"/>
      <c r="IS1077" s="271"/>
      <c r="IT1077" s="245"/>
      <c r="IU1077" s="271"/>
      <c r="IV1077" s="271"/>
      <c r="IW1077" s="245"/>
      <c r="IX1077" s="271"/>
      <c r="IY1077" s="271"/>
      <c r="IZ1077" s="245"/>
      <c r="JA1077" s="271"/>
      <c r="JB1077" s="271"/>
      <c r="JC1077" s="245"/>
      <c r="JD1077" s="271"/>
      <c r="JE1077" s="271"/>
      <c r="JF1077" s="245"/>
      <c r="JG1077" s="271"/>
      <c r="JH1077" s="271"/>
      <c r="JI1077" s="245"/>
      <c r="JJ1077" s="271"/>
      <c r="JK1077" s="271"/>
      <c r="JL1077" s="245"/>
      <c r="JM1077" s="271"/>
      <c r="JN1077" s="271"/>
      <c r="JO1077" s="245"/>
      <c r="JP1077" s="271"/>
      <c r="JQ1077" s="271"/>
      <c r="JR1077" s="245"/>
      <c r="JS1077" s="271"/>
      <c r="JT1077" s="271"/>
      <c r="JU1077" s="245"/>
      <c r="JV1077" s="271"/>
      <c r="JW1077" s="271"/>
      <c r="JX1077" s="245"/>
      <c r="JY1077" s="271"/>
      <c r="JZ1077" s="271"/>
      <c r="KA1077" s="245"/>
      <c r="KB1077" s="271"/>
      <c r="KC1077" s="271"/>
      <c r="KD1077" s="245"/>
      <c r="KE1077" s="271"/>
      <c r="KF1077" s="271"/>
      <c r="KG1077" s="245"/>
      <c r="KH1077" s="271"/>
      <c r="KI1077" s="271"/>
      <c r="KJ1077" s="245"/>
      <c r="KK1077" s="271"/>
      <c r="KL1077" s="271"/>
      <c r="KM1077" s="245"/>
      <c r="KN1077" s="271"/>
      <c r="KO1077" s="271"/>
      <c r="KP1077" s="245"/>
      <c r="KQ1077" s="271"/>
      <c r="KR1077" s="271"/>
      <c r="KS1077" s="245"/>
      <c r="KT1077" s="271"/>
      <c r="KU1077" s="271"/>
      <c r="KV1077" s="245"/>
      <c r="KW1077" s="271"/>
      <c r="KX1077" s="271"/>
      <c r="KY1077" s="245"/>
      <c r="KZ1077" s="271"/>
      <c r="LA1077" s="271"/>
      <c r="LB1077" s="245"/>
      <c r="LC1077" s="271"/>
      <c r="LD1077" s="271"/>
      <c r="LE1077" s="245"/>
      <c r="LF1077" s="271"/>
      <c r="LG1077" s="271"/>
      <c r="LH1077" s="245"/>
      <c r="LI1077" s="271"/>
      <c r="LJ1077" s="271"/>
      <c r="LK1077" s="245"/>
      <c r="LL1077" s="271"/>
      <c r="LM1077" s="271"/>
      <c r="LN1077" s="245"/>
      <c r="LO1077" s="271"/>
      <c r="LP1077" s="271"/>
      <c r="LQ1077" s="245"/>
      <c r="LR1077" s="271"/>
      <c r="LS1077" s="271"/>
      <c r="LT1077" s="245"/>
      <c r="LU1077" s="271"/>
      <c r="LV1077" s="271"/>
      <c r="LW1077" s="245"/>
      <c r="LX1077" s="271"/>
      <c r="LY1077" s="271"/>
      <c r="LZ1077" s="245"/>
      <c r="MA1077" s="271"/>
      <c r="MB1077" s="271"/>
      <c r="MC1077" s="245"/>
      <c r="MD1077" s="271"/>
      <c r="ME1077" s="271"/>
      <c r="MF1077" s="245"/>
      <c r="MG1077" s="271"/>
      <c r="MH1077" s="271"/>
      <c r="MI1077" s="245"/>
      <c r="MJ1077" s="271"/>
      <c r="MK1077" s="271"/>
      <c r="ML1077" s="245"/>
      <c r="MM1077" s="271"/>
      <c r="MN1077" s="271"/>
      <c r="MO1077" s="245"/>
      <c r="MP1077" s="271"/>
      <c r="MQ1077" s="271"/>
      <c r="MR1077" s="245"/>
      <c r="MS1077" s="271"/>
      <c r="MT1077" s="271"/>
      <c r="MU1077" s="245"/>
      <c r="MV1077" s="271"/>
      <c r="MW1077" s="271"/>
      <c r="MX1077" s="245"/>
      <c r="MY1077" s="271"/>
      <c r="MZ1077" s="271"/>
      <c r="NA1077" s="245"/>
      <c r="NB1077" s="271"/>
      <c r="NC1077" s="271"/>
      <c r="ND1077" s="245"/>
      <c r="NE1077" s="271"/>
      <c r="NF1077" s="271"/>
      <c r="NG1077" s="245"/>
      <c r="NH1077" s="271"/>
      <c r="NI1077" s="271"/>
      <c r="NJ1077" s="245"/>
      <c r="NK1077" s="271"/>
      <c r="NL1077" s="271"/>
      <c r="NM1077" s="245"/>
      <c r="NN1077" s="271"/>
      <c r="NO1077" s="271"/>
      <c r="NP1077" s="245"/>
      <c r="NQ1077" s="271"/>
      <c r="NR1077" s="271"/>
      <c r="NS1077" s="245"/>
      <c r="NT1077" s="271"/>
      <c r="NU1077" s="271"/>
      <c r="NV1077" s="245"/>
      <c r="NW1077" s="271"/>
      <c r="NX1077" s="271"/>
      <c r="NY1077" s="245"/>
      <c r="NZ1077" s="271"/>
      <c r="OA1077" s="271"/>
      <c r="OB1077" s="245"/>
      <c r="OC1077" s="271"/>
      <c r="OD1077" s="271"/>
      <c r="OE1077" s="245"/>
      <c r="OF1077" s="271"/>
      <c r="OG1077" s="271"/>
      <c r="OH1077" s="245"/>
      <c r="OI1077" s="271"/>
      <c r="OJ1077" s="271"/>
      <c r="OK1077" s="245"/>
      <c r="OL1077" s="271"/>
      <c r="OM1077" s="271"/>
      <c r="ON1077" s="245"/>
      <c r="OO1077" s="271"/>
      <c r="OP1077" s="271"/>
      <c r="OQ1077" s="245"/>
      <c r="OR1077" s="271"/>
      <c r="OS1077" s="271"/>
      <c r="OT1077" s="245"/>
      <c r="OU1077" s="271"/>
      <c r="OV1077" s="271"/>
      <c r="OW1077" s="245"/>
      <c r="OX1077" s="271"/>
      <c r="OY1077" s="271"/>
      <c r="OZ1077" s="245"/>
      <c r="PA1077" s="271"/>
      <c r="PB1077" s="271"/>
      <c r="PC1077" s="245"/>
      <c r="PD1077" s="271"/>
      <c r="PE1077" s="271"/>
      <c r="PF1077" s="245"/>
      <c r="PG1077" s="271"/>
      <c r="PH1077" s="271"/>
      <c r="PI1077" s="245"/>
      <c r="PJ1077" s="271"/>
      <c r="PK1077" s="271"/>
      <c r="PL1077" s="245"/>
      <c r="PM1077" s="271"/>
      <c r="PN1077" s="271"/>
      <c r="PO1077" s="245"/>
      <c r="PP1077" s="271"/>
      <c r="PQ1077" s="271"/>
      <c r="PR1077" s="245"/>
      <c r="PS1077" s="271"/>
      <c r="PT1077" s="271"/>
      <c r="PU1077" s="245"/>
      <c r="PV1077" s="271"/>
      <c r="PW1077" s="271"/>
      <c r="PX1077" s="245"/>
      <c r="PY1077" s="271"/>
      <c r="PZ1077" s="271"/>
      <c r="QA1077" s="245"/>
      <c r="QB1077" s="271"/>
      <c r="QC1077" s="271"/>
      <c r="QD1077" s="245"/>
      <c r="QE1077" s="271"/>
      <c r="QF1077" s="271"/>
      <c r="QG1077" s="245"/>
      <c r="QH1077" s="271"/>
      <c r="QI1077" s="271"/>
      <c r="QJ1077" s="245"/>
      <c r="QK1077" s="271"/>
      <c r="QL1077" s="271"/>
      <c r="QM1077" s="245"/>
      <c r="QN1077" s="271"/>
      <c r="QO1077" s="271"/>
      <c r="QP1077" s="245"/>
      <c r="QQ1077" s="271"/>
      <c r="QR1077" s="271"/>
      <c r="QS1077" s="245"/>
      <c r="QT1077" s="271"/>
      <c r="QU1077" s="271"/>
      <c r="QV1077" s="245"/>
      <c r="QW1077" s="271"/>
      <c r="QX1077" s="271"/>
      <c r="QY1077" s="245"/>
      <c r="QZ1077" s="271"/>
      <c r="RA1077" s="271"/>
      <c r="RB1077" s="245"/>
      <c r="RC1077" s="271"/>
      <c r="RD1077" s="271"/>
      <c r="RE1077" s="245"/>
      <c r="RF1077" s="271"/>
    </row>
    <row r="1078" spans="5:474" x14ac:dyDescent="0.25">
      <c r="E1078" s="279"/>
      <c r="F1078" s="238"/>
      <c r="G1078" s="238"/>
      <c r="H1078" s="262"/>
      <c r="I1078" s="262"/>
      <c r="J1078" s="238"/>
      <c r="K1078" s="238"/>
      <c r="L1078" s="238"/>
      <c r="M1078" s="238"/>
      <c r="N1078" s="238"/>
      <c r="O1078" s="238"/>
      <c r="P1078" s="238"/>
      <c r="Q1078" s="238"/>
      <c r="R1078" s="238"/>
      <c r="S1078" s="238"/>
      <c r="T1078" s="238"/>
      <c r="U1078" s="238"/>
      <c r="V1078" s="238"/>
      <c r="W1078" s="238"/>
      <c r="X1078" s="238"/>
      <c r="Y1078" s="238"/>
      <c r="Z1078" s="238"/>
      <c r="AA1078" s="238"/>
      <c r="AB1078" s="238"/>
      <c r="AC1078" s="238"/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0"/>
      <c r="F1079" s="238"/>
      <c r="G1079" s="238"/>
      <c r="H1079" s="262"/>
      <c r="I1079" s="262"/>
      <c r="J1079" s="238"/>
      <c r="K1079" s="238"/>
      <c r="L1079" s="238"/>
      <c r="M1079" s="238"/>
      <c r="N1079" s="238"/>
      <c r="O1079" s="238"/>
      <c r="P1079" s="238"/>
      <c r="Q1079" s="238"/>
      <c r="R1079" s="238"/>
      <c r="S1079" s="238"/>
      <c r="T1079" s="238"/>
      <c r="U1079" s="238"/>
      <c r="V1079" s="238"/>
      <c r="W1079" s="238"/>
      <c r="X1079" s="238"/>
      <c r="Y1079" s="238"/>
      <c r="Z1079" s="238"/>
      <c r="AA1079" s="238"/>
      <c r="AB1079" s="238"/>
      <c r="AC1079" s="238"/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0"/>
      <c r="F1080" s="238"/>
      <c r="G1080" s="238"/>
      <c r="H1080" s="262"/>
      <c r="I1080" s="262"/>
      <c r="J1080" s="238"/>
      <c r="K1080" s="238"/>
      <c r="L1080" s="238"/>
      <c r="M1080" s="238"/>
      <c r="N1080" s="238"/>
      <c r="O1080" s="238"/>
      <c r="P1080" s="238"/>
      <c r="Q1080" s="238"/>
      <c r="R1080" s="238"/>
      <c r="S1080" s="238"/>
      <c r="T1080" s="238"/>
      <c r="U1080" s="238"/>
      <c r="V1080" s="238"/>
      <c r="W1080" s="238"/>
      <c r="X1080" s="238"/>
      <c r="Y1080" s="238"/>
      <c r="Z1080" s="238"/>
      <c r="AA1080" s="238"/>
      <c r="AB1080" s="238"/>
      <c r="AC1080" s="238"/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0"/>
      <c r="F1081" s="238"/>
      <c r="G1081" s="238"/>
      <c r="H1081" s="262"/>
      <c r="I1081" s="262"/>
      <c r="J1081" s="238"/>
      <c r="K1081" s="238"/>
      <c r="L1081" s="238"/>
      <c r="M1081" s="238"/>
      <c r="N1081" s="238"/>
      <c r="O1081" s="238"/>
      <c r="P1081" s="238"/>
      <c r="Q1081" s="238"/>
      <c r="R1081" s="238"/>
      <c r="S1081" s="238"/>
      <c r="T1081" s="238"/>
      <c r="U1081" s="238"/>
      <c r="V1081" s="238"/>
      <c r="W1081" s="238"/>
      <c r="X1081" s="238"/>
      <c r="Y1081" s="238"/>
      <c r="Z1081" s="238"/>
      <c r="AA1081" s="238"/>
      <c r="AB1081" s="238"/>
      <c r="AC1081" s="238"/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79"/>
      <c r="F1082" s="238"/>
      <c r="G1082" s="238"/>
      <c r="H1082" s="262"/>
      <c r="I1082" s="262"/>
      <c r="J1082" s="238"/>
      <c r="K1082" s="238"/>
      <c r="L1082" s="238"/>
      <c r="M1082" s="238"/>
      <c r="N1082" s="238"/>
      <c r="O1082" s="238"/>
      <c r="P1082" s="238"/>
      <c r="Q1082" s="238"/>
      <c r="R1082" s="238"/>
      <c r="S1082" s="238"/>
      <c r="T1082" s="238"/>
      <c r="U1082" s="238"/>
      <c r="V1082" s="238"/>
      <c r="W1082" s="238"/>
      <c r="X1082" s="238"/>
      <c r="Y1082" s="238"/>
      <c r="Z1082" s="238"/>
      <c r="AA1082" s="238"/>
      <c r="AB1082" s="238"/>
      <c r="AC1082" s="238"/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0"/>
      <c r="F1083" s="238"/>
      <c r="G1083" s="238"/>
      <c r="H1083" s="262"/>
      <c r="I1083" s="262"/>
      <c r="J1083" s="238"/>
      <c r="K1083" s="238"/>
      <c r="L1083" s="238"/>
      <c r="M1083" s="238"/>
      <c r="N1083" s="238"/>
      <c r="O1083" s="238"/>
      <c r="P1083" s="238"/>
      <c r="Q1083" s="238"/>
      <c r="R1083" s="238"/>
      <c r="S1083" s="238"/>
      <c r="T1083" s="238"/>
      <c r="U1083" s="238"/>
      <c r="V1083" s="238"/>
      <c r="W1083" s="238"/>
      <c r="X1083" s="238"/>
      <c r="Y1083" s="238"/>
      <c r="Z1083" s="238"/>
      <c r="AA1083" s="238"/>
      <c r="AB1083" s="238"/>
      <c r="AC1083" s="238"/>
      <c r="AD1083" s="238"/>
      <c r="AE1083" s="238"/>
      <c r="AF1083" s="238"/>
      <c r="AG1083" s="238"/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0"/>
      <c r="F1084" s="238"/>
      <c r="G1084" s="238"/>
      <c r="H1084" s="262"/>
      <c r="I1084" s="262"/>
      <c r="J1084" s="238"/>
      <c r="K1084" s="238"/>
      <c r="L1084" s="238"/>
      <c r="M1084" s="238"/>
      <c r="N1084" s="238"/>
      <c r="O1084" s="238"/>
      <c r="P1084" s="238"/>
      <c r="Q1084" s="238"/>
      <c r="R1084" s="238"/>
      <c r="S1084" s="238"/>
      <c r="T1084" s="238"/>
      <c r="U1084" s="238"/>
      <c r="V1084" s="238"/>
      <c r="W1084" s="238"/>
      <c r="X1084" s="238"/>
      <c r="Y1084" s="238"/>
      <c r="Z1084" s="238"/>
      <c r="AA1084" s="238"/>
      <c r="AB1084" s="238"/>
      <c r="AC1084" s="238"/>
      <c r="AD1084" s="238"/>
      <c r="AE1084" s="238"/>
      <c r="AF1084" s="238"/>
      <c r="AG1084" s="238"/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79"/>
      <c r="F1085" s="238"/>
      <c r="G1085" s="238"/>
      <c r="H1085" s="262"/>
      <c r="I1085" s="262"/>
      <c r="J1085" s="238"/>
      <c r="K1085" s="238"/>
      <c r="L1085" s="238"/>
      <c r="M1085" s="238"/>
      <c r="N1085" s="238"/>
      <c r="O1085" s="238"/>
      <c r="P1085" s="238"/>
      <c r="Q1085" s="238"/>
      <c r="R1085" s="238"/>
      <c r="S1085" s="238"/>
      <c r="T1085" s="238"/>
      <c r="U1085" s="238"/>
      <c r="V1085" s="238"/>
      <c r="W1085" s="238"/>
      <c r="X1085" s="238"/>
      <c r="Y1085" s="238"/>
      <c r="Z1085" s="238"/>
      <c r="AA1085" s="238"/>
      <c r="AB1085" s="238"/>
      <c r="AC1085" s="238"/>
      <c r="AD1085" s="238"/>
      <c r="AE1085" s="238"/>
      <c r="AF1085" s="238"/>
      <c r="AG1085" s="238"/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0"/>
      <c r="F1086" s="238"/>
      <c r="G1086" s="238"/>
      <c r="H1086" s="262"/>
      <c r="I1086" s="262"/>
      <c r="J1086" s="238"/>
      <c r="K1086" s="238"/>
      <c r="L1086" s="238"/>
      <c r="M1086" s="238"/>
      <c r="N1086" s="238"/>
      <c r="O1086" s="238"/>
      <c r="P1086" s="238"/>
      <c r="Q1086" s="238"/>
      <c r="R1086" s="238"/>
      <c r="S1086" s="238"/>
      <c r="T1086" s="238"/>
      <c r="U1086" s="238"/>
      <c r="V1086" s="238"/>
      <c r="W1086" s="238"/>
      <c r="X1086" s="238"/>
      <c r="Y1086" s="238"/>
      <c r="Z1086" s="238"/>
      <c r="AA1086" s="238"/>
      <c r="AB1086" s="238"/>
      <c r="AC1086" s="238"/>
      <c r="AD1086" s="238"/>
      <c r="AE1086" s="238"/>
      <c r="AF1086" s="238"/>
      <c r="AG1086" s="238"/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0"/>
      <c r="F1087" s="238"/>
      <c r="G1087" s="238"/>
      <c r="H1087" s="262"/>
      <c r="I1087" s="262"/>
      <c r="J1087" s="238"/>
      <c r="K1087" s="238"/>
      <c r="L1087" s="238"/>
      <c r="M1087" s="238"/>
      <c r="N1087" s="238"/>
      <c r="O1087" s="238"/>
      <c r="P1087" s="238"/>
      <c r="Q1087" s="238"/>
      <c r="R1087" s="238"/>
      <c r="S1087" s="238"/>
      <c r="T1087" s="238"/>
      <c r="U1087" s="238"/>
      <c r="V1087" s="238"/>
      <c r="W1087" s="238"/>
      <c r="X1087" s="238"/>
      <c r="Y1087" s="238"/>
      <c r="Z1087" s="238"/>
      <c r="AA1087" s="238"/>
      <c r="AB1087" s="238"/>
      <c r="AC1087" s="238"/>
      <c r="AD1087" s="238"/>
      <c r="AE1087" s="238"/>
      <c r="AF1087" s="238"/>
      <c r="AG1087" s="238"/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79"/>
      <c r="F1088" s="238"/>
      <c r="G1088" s="238"/>
      <c r="H1088" s="262"/>
      <c r="I1088" s="262"/>
      <c r="J1088" s="238"/>
      <c r="K1088" s="238"/>
      <c r="L1088" s="238"/>
      <c r="M1088" s="238"/>
      <c r="N1088" s="238"/>
      <c r="O1088" s="238"/>
      <c r="P1088" s="238"/>
      <c r="Q1088" s="238"/>
      <c r="R1088" s="238"/>
      <c r="S1088" s="238"/>
      <c r="T1088" s="238"/>
      <c r="U1088" s="238"/>
      <c r="V1088" s="238"/>
      <c r="W1088" s="238"/>
      <c r="X1088" s="238"/>
      <c r="Y1088" s="238"/>
      <c r="Z1088" s="238"/>
      <c r="AA1088" s="238"/>
      <c r="AB1088" s="238"/>
      <c r="AC1088" s="238"/>
      <c r="AD1088" s="238"/>
      <c r="AE1088" s="238"/>
      <c r="AF1088" s="238"/>
      <c r="AG1088" s="238"/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0"/>
      <c r="F1089" s="238"/>
      <c r="G1089" s="238"/>
      <c r="H1089" s="262"/>
      <c r="I1089" s="262"/>
      <c r="J1089" s="238"/>
      <c r="K1089" s="238"/>
      <c r="L1089" s="238"/>
      <c r="M1089" s="238"/>
      <c r="N1089" s="238"/>
      <c r="O1089" s="238"/>
      <c r="P1089" s="238"/>
      <c r="Q1089" s="238"/>
      <c r="R1089" s="238"/>
      <c r="S1089" s="238"/>
      <c r="T1089" s="238"/>
      <c r="U1089" s="238"/>
      <c r="V1089" s="238"/>
      <c r="W1089" s="238"/>
      <c r="X1089" s="238"/>
      <c r="Y1089" s="238"/>
      <c r="Z1089" s="238"/>
      <c r="AA1089" s="238"/>
      <c r="AB1089" s="238"/>
      <c r="AC1089" s="238"/>
      <c r="AD1089" s="238"/>
      <c r="AE1089" s="238"/>
      <c r="AF1089" s="238"/>
      <c r="AG1089" s="238"/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0"/>
      <c r="F1090" s="238"/>
      <c r="G1090" s="238"/>
      <c r="H1090" s="262"/>
      <c r="I1090" s="262"/>
      <c r="J1090" s="238"/>
      <c r="K1090" s="238"/>
      <c r="L1090" s="238"/>
      <c r="M1090" s="238"/>
      <c r="N1090" s="238"/>
      <c r="O1090" s="238"/>
      <c r="P1090" s="238"/>
      <c r="Q1090" s="238"/>
      <c r="R1090" s="238"/>
      <c r="S1090" s="238"/>
      <c r="T1090" s="238"/>
      <c r="U1090" s="238"/>
      <c r="V1090" s="238"/>
      <c r="W1090" s="238"/>
      <c r="X1090" s="238"/>
      <c r="Y1090" s="238"/>
      <c r="Z1090" s="238"/>
      <c r="AA1090" s="238"/>
      <c r="AB1090" s="238"/>
      <c r="AC1090" s="238"/>
      <c r="AD1090" s="238"/>
      <c r="AE1090" s="238"/>
      <c r="AF1090" s="238"/>
      <c r="AG1090" s="238"/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0"/>
      <c r="F1091" s="238"/>
      <c r="G1091" s="238"/>
      <c r="H1091" s="262"/>
      <c r="I1091" s="262"/>
      <c r="J1091" s="238"/>
      <c r="K1091" s="238"/>
      <c r="L1091" s="238"/>
      <c r="M1091" s="238"/>
      <c r="N1091" s="238"/>
      <c r="O1091" s="238"/>
      <c r="P1091" s="238"/>
      <c r="Q1091" s="238"/>
      <c r="R1091" s="238"/>
      <c r="S1091" s="238"/>
      <c r="T1091" s="238"/>
      <c r="U1091" s="238"/>
      <c r="V1091" s="238"/>
      <c r="W1091" s="238"/>
      <c r="X1091" s="238"/>
      <c r="Y1091" s="238"/>
      <c r="Z1091" s="238"/>
      <c r="AA1091" s="238"/>
      <c r="AB1091" s="238"/>
      <c r="AC1091" s="238"/>
      <c r="AD1091" s="238"/>
      <c r="AE1091" s="238"/>
      <c r="AF1091" s="238"/>
      <c r="AG1091" s="238"/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79"/>
      <c r="F1092" s="238"/>
      <c r="G1092" s="238"/>
      <c r="H1092" s="262"/>
      <c r="I1092" s="262"/>
      <c r="J1092" s="238"/>
      <c r="K1092" s="238"/>
      <c r="L1092" s="238"/>
      <c r="M1092" s="238"/>
      <c r="N1092" s="238"/>
      <c r="O1092" s="238"/>
      <c r="P1092" s="238"/>
      <c r="Q1092" s="238"/>
      <c r="R1092" s="238"/>
      <c r="S1092" s="238"/>
      <c r="T1092" s="238"/>
      <c r="U1092" s="238"/>
      <c r="V1092" s="238"/>
      <c r="W1092" s="238"/>
      <c r="X1092" s="238"/>
      <c r="Y1092" s="238"/>
      <c r="Z1092" s="238"/>
      <c r="AA1092" s="238"/>
      <c r="AB1092" s="238"/>
      <c r="AC1092" s="238"/>
      <c r="AD1092" s="238"/>
      <c r="AE1092" s="238"/>
      <c r="AF1092" s="238"/>
      <c r="AG1092" s="238"/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0"/>
      <c r="F1093" s="238"/>
      <c r="G1093" s="238"/>
      <c r="H1093" s="262"/>
      <c r="I1093" s="262"/>
      <c r="J1093" s="238"/>
      <c r="K1093" s="238"/>
      <c r="L1093" s="238"/>
      <c r="M1093" s="238"/>
      <c r="N1093" s="238"/>
      <c r="O1093" s="238"/>
      <c r="P1093" s="238"/>
      <c r="Q1093" s="238"/>
      <c r="R1093" s="238"/>
      <c r="S1093" s="238"/>
      <c r="T1093" s="238"/>
      <c r="U1093" s="238"/>
      <c r="V1093" s="238"/>
      <c r="W1093" s="238"/>
      <c r="X1093" s="238"/>
      <c r="Y1093" s="238"/>
      <c r="Z1093" s="238"/>
      <c r="AA1093" s="238"/>
      <c r="AB1093" s="238"/>
      <c r="AC1093" s="238"/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0"/>
      <c r="F1094" s="238"/>
      <c r="G1094" s="238"/>
      <c r="H1094" s="262"/>
      <c r="I1094" s="262"/>
      <c r="J1094" s="238"/>
      <c r="K1094" s="238"/>
      <c r="L1094" s="238"/>
      <c r="M1094" s="238"/>
      <c r="N1094" s="238"/>
      <c r="O1094" s="238"/>
      <c r="P1094" s="238"/>
      <c r="Q1094" s="238"/>
      <c r="R1094" s="238"/>
      <c r="S1094" s="238"/>
      <c r="T1094" s="238"/>
      <c r="U1094" s="238"/>
      <c r="V1094" s="238"/>
      <c r="W1094" s="238"/>
      <c r="X1094" s="238"/>
      <c r="Y1094" s="238"/>
      <c r="Z1094" s="238"/>
      <c r="AA1094" s="238"/>
      <c r="AB1094" s="238"/>
      <c r="AC1094" s="238"/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0"/>
      <c r="F1095" s="238"/>
      <c r="G1095" s="238"/>
      <c r="H1095" s="262"/>
      <c r="I1095" s="262"/>
      <c r="J1095" s="238"/>
      <c r="K1095" s="238"/>
      <c r="L1095" s="238"/>
      <c r="M1095" s="238"/>
      <c r="N1095" s="238"/>
      <c r="O1095" s="238"/>
      <c r="P1095" s="238"/>
      <c r="Q1095" s="238"/>
      <c r="R1095" s="238"/>
      <c r="S1095" s="238"/>
      <c r="T1095" s="238"/>
      <c r="U1095" s="238"/>
      <c r="V1095" s="238"/>
      <c r="W1095" s="238"/>
      <c r="X1095" s="238"/>
      <c r="Y1095" s="238"/>
      <c r="Z1095" s="238"/>
      <c r="AA1095" s="238"/>
      <c r="AB1095" s="238"/>
      <c r="AC1095" s="238"/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0"/>
      <c r="F1096" s="238"/>
      <c r="G1096" s="238"/>
      <c r="H1096" s="262"/>
      <c r="I1096" s="262"/>
      <c r="J1096" s="238"/>
      <c r="K1096" s="238"/>
      <c r="L1096" s="238"/>
      <c r="M1096" s="238"/>
      <c r="N1096" s="238"/>
      <c r="O1096" s="238"/>
      <c r="P1096" s="238"/>
      <c r="Q1096" s="238"/>
      <c r="R1096" s="238"/>
      <c r="S1096" s="238"/>
      <c r="T1096" s="238"/>
      <c r="U1096" s="238"/>
      <c r="V1096" s="238"/>
      <c r="W1096" s="238"/>
      <c r="X1096" s="238"/>
      <c r="Y1096" s="238"/>
      <c r="Z1096" s="238"/>
      <c r="AA1096" s="238"/>
      <c r="AB1096" s="238"/>
      <c r="AC1096" s="238"/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0"/>
      <c r="F1097" s="238"/>
      <c r="G1097" s="238"/>
      <c r="H1097" s="262"/>
      <c r="I1097" s="262"/>
      <c r="J1097" s="238"/>
      <c r="K1097" s="238"/>
      <c r="L1097" s="238"/>
      <c r="M1097" s="238"/>
      <c r="N1097" s="238"/>
      <c r="O1097" s="238"/>
      <c r="P1097" s="238"/>
      <c r="Q1097" s="238"/>
      <c r="R1097" s="238"/>
      <c r="S1097" s="238"/>
      <c r="T1097" s="238"/>
      <c r="U1097" s="238"/>
      <c r="V1097" s="238"/>
      <c r="W1097" s="238"/>
      <c r="X1097" s="238"/>
      <c r="Y1097" s="238"/>
      <c r="Z1097" s="238"/>
      <c r="AA1097" s="238"/>
      <c r="AB1097" s="238"/>
      <c r="AC1097" s="238"/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1"/>
      <c r="F1098" s="238"/>
      <c r="G1098" s="238"/>
      <c r="H1098" s="262"/>
      <c r="I1098" s="262"/>
      <c r="J1098" s="238"/>
      <c r="K1098" s="238"/>
      <c r="L1098" s="238"/>
      <c r="M1098" s="238"/>
      <c r="N1098" s="238"/>
      <c r="O1098" s="238"/>
      <c r="P1098" s="238"/>
      <c r="Q1098" s="238"/>
      <c r="R1098" s="238"/>
      <c r="S1098" s="238"/>
      <c r="T1098" s="238"/>
      <c r="U1098" s="238"/>
      <c r="V1098" s="238"/>
      <c r="W1098" s="238"/>
      <c r="X1098" s="238"/>
      <c r="Y1098" s="238"/>
      <c r="Z1098" s="238"/>
      <c r="AA1098" s="238"/>
      <c r="AB1098" s="238"/>
      <c r="AC1098" s="238"/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0"/>
      <c r="F1099" s="238"/>
      <c r="G1099" s="238"/>
      <c r="H1099" s="262"/>
      <c r="I1099" s="262"/>
      <c r="J1099" s="238"/>
      <c r="K1099" s="238"/>
      <c r="L1099" s="238"/>
      <c r="M1099" s="238"/>
      <c r="N1099" s="238"/>
      <c r="O1099" s="238"/>
      <c r="P1099" s="238"/>
      <c r="Q1099" s="238"/>
      <c r="R1099" s="238"/>
      <c r="S1099" s="238"/>
      <c r="T1099" s="238"/>
      <c r="U1099" s="238"/>
      <c r="V1099" s="238"/>
      <c r="W1099" s="238"/>
      <c r="X1099" s="238"/>
      <c r="Y1099" s="238"/>
      <c r="Z1099" s="238"/>
      <c r="AA1099" s="238"/>
      <c r="AB1099" s="238"/>
      <c r="AC1099" s="238"/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79"/>
      <c r="F1100" s="227"/>
      <c r="G1100" s="227"/>
      <c r="H1100" s="262"/>
      <c r="I1100" s="262"/>
      <c r="J1100" s="227"/>
      <c r="K1100" s="238"/>
      <c r="L1100" s="227"/>
      <c r="M1100" s="227"/>
      <c r="N1100" s="238"/>
      <c r="O1100" s="227"/>
      <c r="P1100" s="227"/>
      <c r="Q1100" s="238"/>
      <c r="R1100" s="227"/>
      <c r="S1100" s="227"/>
      <c r="T1100" s="238"/>
      <c r="U1100" s="227"/>
      <c r="V1100" s="227"/>
      <c r="W1100" s="238"/>
      <c r="X1100" s="227"/>
      <c r="Y1100" s="227"/>
      <c r="Z1100" s="238"/>
      <c r="AA1100" s="227"/>
      <c r="AB1100" s="227"/>
      <c r="AC1100" s="238"/>
      <c r="AD1100" s="227"/>
      <c r="AE1100" s="227"/>
      <c r="AF1100" s="238"/>
      <c r="AG1100" s="227"/>
      <c r="AH1100" s="227"/>
      <c r="AI1100" s="238"/>
      <c r="AJ1100" s="227"/>
      <c r="AK1100" s="227"/>
      <c r="AL1100" s="238"/>
      <c r="AM1100" s="227"/>
      <c r="AN1100" s="227"/>
      <c r="AO1100" s="238"/>
      <c r="AP1100" s="227"/>
      <c r="AQ1100" s="227"/>
      <c r="AR1100" s="238"/>
      <c r="AS1100" s="227"/>
      <c r="AT1100" s="227"/>
      <c r="AU1100" s="238"/>
      <c r="AV1100" s="227"/>
      <c r="AW1100" s="227"/>
      <c r="AX1100" s="238"/>
      <c r="AY1100" s="227"/>
      <c r="AZ1100" s="227"/>
      <c r="BA1100" s="238"/>
      <c r="BB1100" s="227"/>
      <c r="BC1100" s="227"/>
      <c r="BD1100" s="238"/>
      <c r="BE1100" s="227"/>
      <c r="BF1100" s="227"/>
      <c r="BG1100" s="238"/>
      <c r="BH1100" s="227"/>
      <c r="BI1100" s="227"/>
      <c r="BJ1100" s="238"/>
      <c r="BK1100" s="227"/>
      <c r="BL1100" s="227"/>
      <c r="BM1100" s="238"/>
      <c r="BN1100" s="227"/>
      <c r="BO1100" s="227"/>
      <c r="BP1100" s="238"/>
      <c r="BQ1100" s="227"/>
      <c r="BR1100" s="227"/>
      <c r="BS1100" s="238"/>
      <c r="BT1100" s="227"/>
      <c r="BU1100" s="227"/>
      <c r="BV1100" s="238"/>
      <c r="BW1100" s="227"/>
      <c r="BX1100" s="227"/>
      <c r="BY1100" s="238"/>
      <c r="BZ1100" s="227"/>
      <c r="CA1100" s="227"/>
      <c r="CB1100" s="238"/>
      <c r="CC1100" s="227"/>
      <c r="CD1100" s="227"/>
      <c r="CE1100" s="238"/>
      <c r="CF1100" s="227"/>
      <c r="CG1100" s="227"/>
      <c r="CH1100" s="238"/>
      <c r="CI1100" s="227"/>
      <c r="CJ1100" s="227"/>
      <c r="CK1100" s="238"/>
      <c r="CL1100" s="227"/>
      <c r="CM1100" s="227"/>
      <c r="CN1100" s="238"/>
      <c r="CO1100" s="227"/>
      <c r="CP1100" s="227"/>
      <c r="CQ1100" s="238"/>
      <c r="CR1100" s="227"/>
      <c r="CS1100" s="227"/>
      <c r="CT1100" s="238"/>
      <c r="CU1100" s="227"/>
      <c r="CV1100" s="227"/>
      <c r="CW1100" s="238"/>
      <c r="CX1100" s="227"/>
      <c r="CY1100" s="227"/>
      <c r="CZ1100" s="238"/>
      <c r="DA1100" s="227"/>
      <c r="DB1100" s="227"/>
      <c r="DC1100" s="238"/>
      <c r="DD1100" s="227"/>
      <c r="DE1100" s="227"/>
      <c r="DF1100" s="238"/>
      <c r="DG1100" s="227"/>
      <c r="DH1100" s="227"/>
      <c r="DI1100" s="238"/>
      <c r="DJ1100" s="227"/>
      <c r="DK1100" s="227"/>
      <c r="DL1100" s="238"/>
      <c r="DM1100" s="227"/>
      <c r="DN1100" s="227"/>
      <c r="DO1100" s="238"/>
      <c r="DP1100" s="227"/>
      <c r="DQ1100" s="227"/>
      <c r="DR1100" s="238"/>
      <c r="DS1100" s="227"/>
      <c r="DT1100" s="227"/>
      <c r="DU1100" s="238"/>
      <c r="DV1100" s="271"/>
      <c r="DW1100" s="271"/>
      <c r="DX1100" s="245"/>
      <c r="DY1100" s="271"/>
      <c r="DZ1100" s="271"/>
      <c r="EA1100" s="245"/>
      <c r="EB1100" s="271"/>
      <c r="EC1100" s="271"/>
      <c r="ED1100" s="245"/>
      <c r="EE1100" s="271"/>
      <c r="EF1100" s="271"/>
      <c r="EG1100" s="245"/>
      <c r="EH1100" s="271"/>
      <c r="EI1100" s="271"/>
      <c r="EJ1100" s="245"/>
      <c r="EK1100" s="271"/>
      <c r="EL1100" s="271"/>
      <c r="EM1100" s="245"/>
      <c r="EN1100" s="271"/>
      <c r="EO1100" s="271"/>
      <c r="EP1100" s="245"/>
      <c r="EQ1100" s="271"/>
      <c r="ER1100" s="271"/>
      <c r="ES1100" s="245"/>
      <c r="ET1100" s="271"/>
      <c r="EU1100" s="271"/>
      <c r="EV1100" s="245"/>
      <c r="EW1100" s="271"/>
      <c r="EX1100" s="271"/>
      <c r="EY1100" s="245"/>
      <c r="EZ1100" s="271"/>
      <c r="FA1100" s="271"/>
      <c r="FB1100" s="245"/>
      <c r="FC1100" s="271"/>
      <c r="FD1100" s="271"/>
      <c r="FE1100" s="245"/>
      <c r="FF1100" s="271"/>
      <c r="FG1100" s="271"/>
      <c r="FH1100" s="245"/>
      <c r="FI1100" s="271"/>
      <c r="FJ1100" s="271"/>
      <c r="FK1100" s="245"/>
      <c r="FL1100" s="271"/>
      <c r="FM1100" s="271"/>
      <c r="FN1100" s="245"/>
      <c r="FO1100" s="271"/>
      <c r="FP1100" s="271"/>
      <c r="FQ1100" s="245"/>
      <c r="FR1100" s="271"/>
      <c r="FS1100" s="271"/>
      <c r="FT1100" s="245"/>
      <c r="FU1100" s="271"/>
      <c r="FV1100" s="271"/>
      <c r="FW1100" s="245"/>
      <c r="FX1100" s="271"/>
      <c r="FY1100" s="271"/>
      <c r="FZ1100" s="245"/>
      <c r="GA1100" s="271"/>
      <c r="GB1100" s="271"/>
      <c r="GC1100" s="245"/>
      <c r="GD1100" s="271"/>
      <c r="GE1100" s="271"/>
      <c r="GF1100" s="245"/>
      <c r="GG1100" s="271"/>
      <c r="GH1100" s="271"/>
      <c r="GI1100" s="245"/>
      <c r="GJ1100" s="271"/>
      <c r="GK1100" s="271"/>
      <c r="GL1100" s="245"/>
      <c r="GM1100" s="271"/>
      <c r="GN1100" s="271"/>
      <c r="GO1100" s="245"/>
      <c r="GP1100" s="271"/>
      <c r="GQ1100" s="271"/>
      <c r="GR1100" s="245"/>
      <c r="GS1100" s="271"/>
      <c r="GT1100" s="271"/>
      <c r="GU1100" s="245"/>
      <c r="GV1100" s="271"/>
      <c r="GW1100" s="271"/>
      <c r="GX1100" s="245"/>
      <c r="GY1100" s="271"/>
      <c r="GZ1100" s="271"/>
      <c r="HA1100" s="245"/>
      <c r="HB1100" s="271"/>
      <c r="HC1100" s="271"/>
      <c r="HD1100" s="245"/>
      <c r="HE1100" s="271"/>
      <c r="HF1100" s="271"/>
      <c r="HG1100" s="245"/>
      <c r="HH1100" s="271"/>
      <c r="HI1100" s="271"/>
      <c r="HJ1100" s="245"/>
      <c r="HK1100" s="271"/>
      <c r="HL1100" s="271"/>
      <c r="HM1100" s="245"/>
      <c r="HN1100" s="271"/>
      <c r="HO1100" s="271"/>
      <c r="HP1100" s="245"/>
      <c r="HQ1100" s="271"/>
      <c r="HR1100" s="271"/>
      <c r="HS1100" s="245"/>
      <c r="HT1100" s="271"/>
      <c r="HU1100" s="271"/>
      <c r="HV1100" s="245"/>
      <c r="HW1100" s="271"/>
      <c r="HX1100" s="271"/>
      <c r="HY1100" s="245"/>
      <c r="HZ1100" s="271"/>
      <c r="IA1100" s="271"/>
      <c r="IB1100" s="245"/>
      <c r="IC1100" s="271"/>
      <c r="ID1100" s="271"/>
      <c r="IE1100" s="245"/>
      <c r="IF1100" s="271"/>
      <c r="IG1100" s="271"/>
      <c r="IH1100" s="245"/>
      <c r="II1100" s="271"/>
      <c r="IJ1100" s="271"/>
      <c r="IK1100" s="245"/>
      <c r="IL1100" s="271"/>
      <c r="IM1100" s="271"/>
      <c r="IN1100" s="245"/>
      <c r="IO1100" s="271"/>
      <c r="IP1100" s="271"/>
      <c r="IQ1100" s="245"/>
      <c r="IR1100" s="271"/>
      <c r="IS1100" s="271"/>
      <c r="IT1100" s="245"/>
      <c r="IU1100" s="271"/>
      <c r="IV1100" s="271"/>
      <c r="IW1100" s="245"/>
      <c r="IX1100" s="271"/>
      <c r="IY1100" s="271"/>
      <c r="IZ1100" s="245"/>
      <c r="JA1100" s="271"/>
      <c r="JB1100" s="271"/>
      <c r="JC1100" s="245"/>
      <c r="JD1100" s="271"/>
      <c r="JE1100" s="271"/>
      <c r="JF1100" s="245"/>
      <c r="JG1100" s="271"/>
      <c r="JH1100" s="271"/>
      <c r="JI1100" s="245"/>
      <c r="JJ1100" s="271"/>
      <c r="JK1100" s="271"/>
      <c r="JL1100" s="245"/>
      <c r="JM1100" s="271"/>
      <c r="JN1100" s="271"/>
      <c r="JO1100" s="245"/>
      <c r="JP1100" s="271"/>
      <c r="JQ1100" s="271"/>
      <c r="JR1100" s="245"/>
      <c r="JS1100" s="271"/>
      <c r="JT1100" s="271"/>
      <c r="JU1100" s="245"/>
      <c r="JV1100" s="271"/>
      <c r="JW1100" s="271"/>
      <c r="JX1100" s="245"/>
      <c r="JY1100" s="271"/>
      <c r="JZ1100" s="271"/>
      <c r="KA1100" s="245"/>
      <c r="KB1100" s="271"/>
      <c r="KC1100" s="271"/>
      <c r="KD1100" s="245"/>
      <c r="KE1100" s="271"/>
      <c r="KF1100" s="271"/>
      <c r="KG1100" s="245"/>
      <c r="KH1100" s="271"/>
      <c r="KI1100" s="271"/>
      <c r="KJ1100" s="245"/>
      <c r="KK1100" s="271"/>
      <c r="KL1100" s="271"/>
      <c r="KM1100" s="245"/>
      <c r="KN1100" s="271"/>
      <c r="KO1100" s="271"/>
      <c r="KP1100" s="245"/>
      <c r="KQ1100" s="271"/>
      <c r="KR1100" s="271"/>
      <c r="KS1100" s="245"/>
      <c r="KT1100" s="271"/>
      <c r="KU1100" s="271"/>
      <c r="KV1100" s="245"/>
      <c r="KW1100" s="271"/>
      <c r="KX1100" s="271"/>
      <c r="KY1100" s="245"/>
      <c r="KZ1100" s="271"/>
      <c r="LA1100" s="271"/>
      <c r="LB1100" s="245"/>
      <c r="LC1100" s="271"/>
      <c r="LD1100" s="271"/>
      <c r="LE1100" s="245"/>
      <c r="LF1100" s="271"/>
      <c r="LG1100" s="271"/>
      <c r="LH1100" s="245"/>
      <c r="LI1100" s="271"/>
      <c r="LJ1100" s="271"/>
      <c r="LK1100" s="245"/>
      <c r="LL1100" s="271"/>
      <c r="LM1100" s="271"/>
      <c r="LN1100" s="245"/>
      <c r="LO1100" s="271"/>
      <c r="LP1100" s="271"/>
      <c r="LQ1100" s="245"/>
      <c r="LR1100" s="271"/>
      <c r="LS1100" s="271"/>
      <c r="LT1100" s="245"/>
      <c r="LU1100" s="271"/>
      <c r="LV1100" s="271"/>
      <c r="LW1100" s="245"/>
      <c r="LX1100" s="271"/>
      <c r="LY1100" s="271"/>
      <c r="LZ1100" s="245"/>
      <c r="MA1100" s="271"/>
      <c r="MB1100" s="271"/>
      <c r="MC1100" s="245"/>
      <c r="MD1100" s="271"/>
      <c r="ME1100" s="271"/>
      <c r="MF1100" s="245"/>
      <c r="MG1100" s="271"/>
      <c r="MH1100" s="271"/>
      <c r="MI1100" s="245"/>
      <c r="MJ1100" s="271"/>
      <c r="MK1100" s="271"/>
      <c r="ML1100" s="245"/>
      <c r="MM1100" s="271"/>
      <c r="MN1100" s="271"/>
      <c r="MO1100" s="245"/>
      <c r="MP1100" s="271"/>
      <c r="MQ1100" s="271"/>
      <c r="MR1100" s="245"/>
      <c r="MS1100" s="271"/>
      <c r="MT1100" s="271"/>
      <c r="MU1100" s="245"/>
      <c r="MV1100" s="271"/>
      <c r="MW1100" s="271"/>
      <c r="MX1100" s="245"/>
      <c r="MY1100" s="271"/>
      <c r="MZ1100" s="271"/>
      <c r="NA1100" s="245"/>
      <c r="NB1100" s="271"/>
      <c r="NC1100" s="271"/>
      <c r="ND1100" s="245"/>
      <c r="NE1100" s="271"/>
      <c r="NF1100" s="271"/>
      <c r="NG1100" s="245"/>
      <c r="NH1100" s="271"/>
      <c r="NI1100" s="271"/>
      <c r="NJ1100" s="245"/>
      <c r="NK1100" s="271"/>
      <c r="NL1100" s="271"/>
      <c r="NM1100" s="245"/>
      <c r="NN1100" s="271"/>
      <c r="NO1100" s="271"/>
      <c r="NP1100" s="245"/>
      <c r="NQ1100" s="271"/>
      <c r="NR1100" s="271"/>
      <c r="NS1100" s="245"/>
      <c r="NT1100" s="271"/>
      <c r="NU1100" s="271"/>
      <c r="NV1100" s="245"/>
      <c r="NW1100" s="271"/>
      <c r="NX1100" s="271"/>
      <c r="NY1100" s="245"/>
      <c r="NZ1100" s="271"/>
      <c r="OA1100" s="271"/>
      <c r="OB1100" s="245"/>
      <c r="OC1100" s="271"/>
      <c r="OD1100" s="271"/>
      <c r="OE1100" s="245"/>
      <c r="OF1100" s="271"/>
      <c r="OG1100" s="271"/>
      <c r="OH1100" s="245"/>
      <c r="OI1100" s="271"/>
      <c r="OJ1100" s="271"/>
      <c r="OK1100" s="245"/>
      <c r="OL1100" s="271"/>
      <c r="OM1100" s="271"/>
      <c r="ON1100" s="245"/>
      <c r="OO1100" s="271"/>
      <c r="OP1100" s="271"/>
      <c r="OQ1100" s="245"/>
      <c r="OR1100" s="271"/>
      <c r="OS1100" s="271"/>
      <c r="OT1100" s="245"/>
      <c r="OU1100" s="271"/>
      <c r="OV1100" s="271"/>
      <c r="OW1100" s="245"/>
      <c r="OX1100" s="271"/>
      <c r="OY1100" s="271"/>
      <c r="OZ1100" s="245"/>
      <c r="PA1100" s="271"/>
      <c r="PB1100" s="271"/>
      <c r="PC1100" s="245"/>
      <c r="PD1100" s="271"/>
      <c r="PE1100" s="271"/>
      <c r="PF1100" s="245"/>
      <c r="PG1100" s="271"/>
      <c r="PH1100" s="271"/>
      <c r="PI1100" s="245"/>
      <c r="PJ1100" s="271"/>
      <c r="PK1100" s="271"/>
      <c r="PL1100" s="245"/>
      <c r="PM1100" s="271"/>
      <c r="PN1100" s="271"/>
      <c r="PO1100" s="245"/>
      <c r="PP1100" s="271"/>
      <c r="PQ1100" s="271"/>
      <c r="PR1100" s="245"/>
      <c r="PS1100" s="271"/>
      <c r="PT1100" s="271"/>
      <c r="PU1100" s="245"/>
      <c r="PV1100" s="271"/>
      <c r="PW1100" s="271"/>
      <c r="PX1100" s="245"/>
      <c r="PY1100" s="271"/>
      <c r="PZ1100" s="271"/>
      <c r="QA1100" s="245"/>
      <c r="QB1100" s="271"/>
      <c r="QC1100" s="271"/>
      <c r="QD1100" s="245"/>
      <c r="QE1100" s="271"/>
      <c r="QF1100" s="271"/>
      <c r="QG1100" s="245"/>
      <c r="QH1100" s="271"/>
      <c r="QI1100" s="271"/>
      <c r="QJ1100" s="245"/>
      <c r="QK1100" s="271"/>
      <c r="QL1100" s="271"/>
      <c r="QM1100" s="245"/>
      <c r="QN1100" s="271"/>
      <c r="QO1100" s="271"/>
      <c r="QP1100" s="245"/>
      <c r="QQ1100" s="271"/>
      <c r="QR1100" s="271"/>
      <c r="QS1100" s="245"/>
      <c r="QT1100" s="271"/>
      <c r="QU1100" s="271"/>
      <c r="QV1100" s="245"/>
      <c r="QW1100" s="271"/>
      <c r="QX1100" s="271"/>
      <c r="QY1100" s="245"/>
      <c r="QZ1100" s="271"/>
      <c r="RA1100" s="271"/>
      <c r="RB1100" s="245"/>
      <c r="RC1100" s="271"/>
      <c r="RD1100" s="271"/>
      <c r="RE1100" s="245"/>
      <c r="RF1100" s="271"/>
    </row>
    <row r="1101" spans="5:474" x14ac:dyDescent="0.25">
      <c r="E1101" s="269"/>
      <c r="F1101" s="238"/>
      <c r="G1101" s="238"/>
      <c r="H1101" s="262"/>
      <c r="I1101" s="262"/>
      <c r="J1101" s="238"/>
      <c r="K1101" s="238"/>
      <c r="L1101" s="238"/>
      <c r="M1101" s="238"/>
      <c r="N1101" s="238"/>
      <c r="O1101" s="238"/>
      <c r="P1101" s="238"/>
      <c r="Q1101" s="238"/>
      <c r="R1101" s="238"/>
      <c r="S1101" s="238"/>
      <c r="T1101" s="238"/>
      <c r="U1101" s="238"/>
      <c r="V1101" s="238"/>
      <c r="W1101" s="238"/>
      <c r="X1101" s="238"/>
      <c r="Y1101" s="238"/>
      <c r="Z1101" s="238"/>
      <c r="AA1101" s="238"/>
      <c r="AB1101" s="238"/>
      <c r="AC1101" s="238"/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0"/>
      <c r="F1102" s="238"/>
      <c r="G1102" s="238"/>
      <c r="H1102" s="262"/>
      <c r="I1102" s="262"/>
      <c r="J1102" s="238"/>
      <c r="K1102" s="238"/>
      <c r="L1102" s="238"/>
      <c r="M1102" s="238"/>
      <c r="N1102" s="238"/>
      <c r="O1102" s="238"/>
      <c r="P1102" s="238"/>
      <c r="Q1102" s="238"/>
      <c r="R1102" s="238"/>
      <c r="S1102" s="238"/>
      <c r="T1102" s="238"/>
      <c r="U1102" s="238"/>
      <c r="V1102" s="238"/>
      <c r="W1102" s="238"/>
      <c r="X1102" s="238"/>
      <c r="Y1102" s="238"/>
      <c r="Z1102" s="238"/>
      <c r="AA1102" s="238"/>
      <c r="AB1102" s="238"/>
      <c r="AC1102" s="238"/>
      <c r="AD1102" s="238"/>
      <c r="AE1102" s="238"/>
      <c r="AF1102" s="238"/>
      <c r="AG1102" s="238"/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0"/>
      <c r="F1103" s="238"/>
      <c r="G1103" s="238"/>
      <c r="H1103" s="262"/>
      <c r="I1103" s="262"/>
      <c r="J1103" s="238"/>
      <c r="K1103" s="238"/>
      <c r="L1103" s="238"/>
      <c r="M1103" s="238"/>
      <c r="N1103" s="238"/>
      <c r="O1103" s="238"/>
      <c r="P1103" s="238"/>
      <c r="Q1103" s="238"/>
      <c r="R1103" s="238"/>
      <c r="S1103" s="238"/>
      <c r="T1103" s="238"/>
      <c r="U1103" s="238"/>
      <c r="V1103" s="238"/>
      <c r="W1103" s="238"/>
      <c r="X1103" s="238"/>
      <c r="Y1103" s="238"/>
      <c r="Z1103" s="238"/>
      <c r="AA1103" s="238"/>
      <c r="AB1103" s="238"/>
      <c r="AC1103" s="238"/>
      <c r="AD1103" s="238"/>
      <c r="AE1103" s="238"/>
      <c r="AF1103" s="238"/>
      <c r="AG1103" s="238"/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0"/>
      <c r="F1104" s="238"/>
      <c r="G1104" s="238"/>
      <c r="H1104" s="262"/>
      <c r="I1104" s="262"/>
      <c r="J1104" s="238"/>
      <c r="K1104" s="238"/>
      <c r="L1104" s="238"/>
      <c r="M1104" s="238"/>
      <c r="N1104" s="238"/>
      <c r="O1104" s="238"/>
      <c r="P1104" s="238"/>
      <c r="Q1104" s="238"/>
      <c r="R1104" s="238"/>
      <c r="S1104" s="238"/>
      <c r="T1104" s="238"/>
      <c r="U1104" s="238"/>
      <c r="V1104" s="238"/>
      <c r="W1104" s="238"/>
      <c r="X1104" s="238"/>
      <c r="Y1104" s="238"/>
      <c r="Z1104" s="238"/>
      <c r="AA1104" s="238"/>
      <c r="AB1104" s="238"/>
      <c r="AC1104" s="238"/>
      <c r="AD1104" s="238"/>
      <c r="AE1104" s="238"/>
      <c r="AF1104" s="238"/>
      <c r="AG1104" s="238"/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79"/>
      <c r="F1105" s="227"/>
      <c r="G1105" s="227"/>
      <c r="H1105" s="262"/>
      <c r="I1105" s="262"/>
      <c r="J1105" s="227"/>
      <c r="K1105" s="238"/>
      <c r="L1105" s="227"/>
      <c r="M1105" s="227"/>
      <c r="N1105" s="238"/>
      <c r="O1105" s="227"/>
      <c r="P1105" s="227"/>
      <c r="Q1105" s="238"/>
      <c r="R1105" s="227"/>
      <c r="S1105" s="227"/>
      <c r="T1105" s="238"/>
      <c r="U1105" s="227"/>
      <c r="V1105" s="227"/>
      <c r="W1105" s="238"/>
      <c r="X1105" s="227"/>
      <c r="Y1105" s="227"/>
      <c r="Z1105" s="238"/>
      <c r="AA1105" s="227"/>
      <c r="AB1105" s="227"/>
      <c r="AC1105" s="238"/>
      <c r="AD1105" s="227"/>
      <c r="AE1105" s="227"/>
      <c r="AF1105" s="238"/>
      <c r="AG1105" s="227"/>
      <c r="AH1105" s="227"/>
      <c r="AI1105" s="238"/>
      <c r="AJ1105" s="227"/>
      <c r="AK1105" s="227"/>
      <c r="AL1105" s="238"/>
      <c r="AM1105" s="227"/>
      <c r="AN1105" s="227"/>
      <c r="AO1105" s="238"/>
      <c r="AP1105" s="227"/>
      <c r="AQ1105" s="227"/>
      <c r="AR1105" s="238"/>
      <c r="AS1105" s="227"/>
      <c r="AT1105" s="227"/>
      <c r="AU1105" s="238"/>
      <c r="AV1105" s="227"/>
      <c r="AW1105" s="227"/>
      <c r="AX1105" s="238"/>
      <c r="AY1105" s="227"/>
      <c r="AZ1105" s="227"/>
      <c r="BA1105" s="238"/>
      <c r="BB1105" s="227"/>
      <c r="BC1105" s="227"/>
      <c r="BD1105" s="238"/>
      <c r="BE1105" s="227"/>
      <c r="BF1105" s="227"/>
      <c r="BG1105" s="238"/>
      <c r="BH1105" s="227"/>
      <c r="BI1105" s="227"/>
      <c r="BJ1105" s="238"/>
      <c r="BK1105" s="227"/>
      <c r="BL1105" s="227"/>
      <c r="BM1105" s="238"/>
      <c r="BN1105" s="227"/>
      <c r="BO1105" s="227"/>
      <c r="BP1105" s="238"/>
      <c r="BQ1105" s="227"/>
      <c r="BR1105" s="227"/>
      <c r="BS1105" s="238"/>
      <c r="BT1105" s="227"/>
      <c r="BU1105" s="227"/>
      <c r="BV1105" s="238"/>
      <c r="BW1105" s="227"/>
      <c r="BX1105" s="227"/>
      <c r="BY1105" s="238"/>
      <c r="BZ1105" s="227"/>
      <c r="CA1105" s="227"/>
      <c r="CB1105" s="238"/>
      <c r="CC1105" s="227"/>
      <c r="CD1105" s="227"/>
      <c r="CE1105" s="238"/>
      <c r="CF1105" s="227"/>
      <c r="CG1105" s="227"/>
      <c r="CH1105" s="238"/>
      <c r="CI1105" s="227"/>
      <c r="CJ1105" s="227"/>
      <c r="CK1105" s="238"/>
      <c r="CL1105" s="227"/>
      <c r="CM1105" s="227"/>
      <c r="CN1105" s="238"/>
      <c r="CO1105" s="227"/>
      <c r="CP1105" s="227"/>
      <c r="CQ1105" s="238"/>
      <c r="CR1105" s="227"/>
      <c r="CS1105" s="227"/>
      <c r="CT1105" s="238"/>
      <c r="CU1105" s="227"/>
      <c r="CV1105" s="227"/>
      <c r="CW1105" s="238"/>
      <c r="CX1105" s="227"/>
      <c r="CY1105" s="227"/>
      <c r="CZ1105" s="238"/>
      <c r="DA1105" s="227"/>
      <c r="DB1105" s="227"/>
      <c r="DC1105" s="238"/>
      <c r="DD1105" s="227"/>
      <c r="DE1105" s="227"/>
      <c r="DF1105" s="238"/>
      <c r="DG1105" s="227"/>
      <c r="DH1105" s="227"/>
      <c r="DI1105" s="238"/>
      <c r="DJ1105" s="227"/>
      <c r="DK1105" s="227"/>
      <c r="DL1105" s="238"/>
      <c r="DM1105" s="227"/>
      <c r="DN1105" s="227"/>
      <c r="DO1105" s="238"/>
      <c r="DP1105" s="227"/>
      <c r="DQ1105" s="227"/>
      <c r="DR1105" s="238"/>
      <c r="DS1105" s="227"/>
      <c r="DT1105" s="227"/>
      <c r="DU1105" s="238"/>
      <c r="DV1105" s="271"/>
      <c r="DW1105" s="271"/>
      <c r="DX1105" s="245"/>
      <c r="DY1105" s="271"/>
      <c r="DZ1105" s="271"/>
      <c r="EA1105" s="245"/>
      <c r="EB1105" s="271"/>
      <c r="EC1105" s="271"/>
      <c r="ED1105" s="245"/>
      <c r="EE1105" s="271"/>
      <c r="EF1105" s="271"/>
      <c r="EG1105" s="245"/>
      <c r="EH1105" s="271"/>
      <c r="EI1105" s="271"/>
      <c r="EJ1105" s="245"/>
      <c r="EK1105" s="271"/>
      <c r="EL1105" s="271"/>
      <c r="EM1105" s="245"/>
      <c r="EN1105" s="271"/>
      <c r="EO1105" s="271"/>
      <c r="EP1105" s="245"/>
      <c r="EQ1105" s="271"/>
      <c r="ER1105" s="271"/>
      <c r="ES1105" s="245"/>
      <c r="ET1105" s="271"/>
      <c r="EU1105" s="271"/>
      <c r="EV1105" s="245"/>
      <c r="EW1105" s="271"/>
      <c r="EX1105" s="271"/>
      <c r="EY1105" s="245"/>
      <c r="EZ1105" s="271"/>
      <c r="FA1105" s="271"/>
      <c r="FB1105" s="245"/>
      <c r="FC1105" s="271"/>
      <c r="FD1105" s="271"/>
      <c r="FE1105" s="245"/>
      <c r="FF1105" s="271"/>
      <c r="FG1105" s="271"/>
      <c r="FH1105" s="245"/>
      <c r="FI1105" s="271"/>
      <c r="FJ1105" s="271"/>
      <c r="FK1105" s="245"/>
      <c r="FL1105" s="271"/>
      <c r="FM1105" s="271"/>
      <c r="FN1105" s="245"/>
      <c r="FO1105" s="271"/>
      <c r="FP1105" s="271"/>
      <c r="FQ1105" s="245"/>
      <c r="FR1105" s="271"/>
      <c r="FS1105" s="271"/>
      <c r="FT1105" s="245"/>
      <c r="FU1105" s="271"/>
      <c r="FV1105" s="271"/>
      <c r="FW1105" s="245"/>
      <c r="FX1105" s="271"/>
      <c r="FY1105" s="271"/>
      <c r="FZ1105" s="245"/>
      <c r="GA1105" s="271"/>
      <c r="GB1105" s="271"/>
      <c r="GC1105" s="245"/>
      <c r="GD1105" s="271"/>
      <c r="GE1105" s="271"/>
      <c r="GF1105" s="245"/>
      <c r="GG1105" s="271"/>
      <c r="GH1105" s="271"/>
      <c r="GI1105" s="245"/>
      <c r="GJ1105" s="271"/>
      <c r="GK1105" s="271"/>
      <c r="GL1105" s="245"/>
      <c r="GM1105" s="271"/>
      <c r="GN1105" s="271"/>
      <c r="GO1105" s="245"/>
      <c r="GP1105" s="271"/>
      <c r="GQ1105" s="271"/>
      <c r="GR1105" s="245"/>
      <c r="GS1105" s="271"/>
      <c r="GT1105" s="271"/>
      <c r="GU1105" s="245"/>
      <c r="GV1105" s="271"/>
      <c r="GW1105" s="271"/>
      <c r="GX1105" s="245"/>
      <c r="GY1105" s="271"/>
      <c r="GZ1105" s="271"/>
      <c r="HA1105" s="245"/>
      <c r="HB1105" s="271"/>
      <c r="HC1105" s="271"/>
      <c r="HD1105" s="245"/>
      <c r="HE1105" s="271"/>
      <c r="HF1105" s="271"/>
      <c r="HG1105" s="245"/>
      <c r="HH1105" s="271"/>
      <c r="HI1105" s="271"/>
      <c r="HJ1105" s="245"/>
      <c r="HK1105" s="271"/>
      <c r="HL1105" s="271"/>
      <c r="HM1105" s="245"/>
      <c r="HN1105" s="271"/>
      <c r="HO1105" s="271"/>
      <c r="HP1105" s="245"/>
      <c r="HQ1105" s="271"/>
      <c r="HR1105" s="271"/>
      <c r="HS1105" s="245"/>
      <c r="HT1105" s="271"/>
      <c r="HU1105" s="271"/>
      <c r="HV1105" s="245"/>
      <c r="HW1105" s="271"/>
      <c r="HX1105" s="271"/>
      <c r="HY1105" s="245"/>
      <c r="HZ1105" s="271"/>
      <c r="IA1105" s="271"/>
      <c r="IB1105" s="245"/>
      <c r="IC1105" s="271"/>
      <c r="ID1105" s="271"/>
      <c r="IE1105" s="245"/>
      <c r="IF1105" s="271"/>
      <c r="IG1105" s="271"/>
      <c r="IH1105" s="245"/>
      <c r="II1105" s="271"/>
      <c r="IJ1105" s="271"/>
      <c r="IK1105" s="245"/>
      <c r="IL1105" s="271"/>
      <c r="IM1105" s="271"/>
      <c r="IN1105" s="245"/>
      <c r="IO1105" s="271"/>
      <c r="IP1105" s="271"/>
      <c r="IQ1105" s="245"/>
      <c r="IR1105" s="271"/>
      <c r="IS1105" s="271"/>
      <c r="IT1105" s="245"/>
      <c r="IU1105" s="271"/>
      <c r="IV1105" s="271"/>
      <c r="IW1105" s="245"/>
      <c r="IX1105" s="271"/>
      <c r="IY1105" s="271"/>
      <c r="IZ1105" s="245"/>
      <c r="JA1105" s="271"/>
      <c r="JB1105" s="271"/>
      <c r="JC1105" s="245"/>
      <c r="JD1105" s="271"/>
      <c r="JE1105" s="271"/>
      <c r="JF1105" s="245"/>
      <c r="JG1105" s="271"/>
      <c r="JH1105" s="271"/>
      <c r="JI1105" s="245"/>
      <c r="JJ1105" s="271"/>
      <c r="JK1105" s="271"/>
      <c r="JL1105" s="245"/>
      <c r="JM1105" s="271"/>
      <c r="JN1105" s="271"/>
      <c r="JO1105" s="245"/>
      <c r="JP1105" s="271"/>
      <c r="JQ1105" s="271"/>
      <c r="JR1105" s="245"/>
      <c r="JS1105" s="271"/>
      <c r="JT1105" s="271"/>
      <c r="JU1105" s="245"/>
      <c r="JV1105" s="271"/>
      <c r="JW1105" s="271"/>
      <c r="JX1105" s="245"/>
      <c r="JY1105" s="271"/>
      <c r="JZ1105" s="271"/>
      <c r="KA1105" s="245"/>
      <c r="KB1105" s="271"/>
      <c r="KC1105" s="271"/>
      <c r="KD1105" s="245"/>
      <c r="KE1105" s="271"/>
      <c r="KF1105" s="271"/>
      <c r="KG1105" s="245"/>
      <c r="KH1105" s="271"/>
      <c r="KI1105" s="271"/>
      <c r="KJ1105" s="245"/>
      <c r="KK1105" s="271"/>
      <c r="KL1105" s="271"/>
      <c r="KM1105" s="245"/>
      <c r="KN1105" s="271"/>
      <c r="KO1105" s="271"/>
      <c r="KP1105" s="245"/>
      <c r="KQ1105" s="271"/>
      <c r="KR1105" s="271"/>
      <c r="KS1105" s="245"/>
      <c r="KT1105" s="271"/>
      <c r="KU1105" s="271"/>
      <c r="KV1105" s="245"/>
      <c r="KW1105" s="271"/>
      <c r="KX1105" s="271"/>
      <c r="KY1105" s="245"/>
      <c r="KZ1105" s="271"/>
      <c r="LA1105" s="271"/>
      <c r="LB1105" s="245"/>
      <c r="LC1105" s="271"/>
      <c r="LD1105" s="271"/>
      <c r="LE1105" s="245"/>
      <c r="LF1105" s="271"/>
      <c r="LG1105" s="271"/>
      <c r="LH1105" s="245"/>
      <c r="LI1105" s="271"/>
      <c r="LJ1105" s="271"/>
      <c r="LK1105" s="245"/>
      <c r="LL1105" s="271"/>
      <c r="LM1105" s="271"/>
      <c r="LN1105" s="245"/>
      <c r="LO1105" s="271"/>
      <c r="LP1105" s="271"/>
      <c r="LQ1105" s="245"/>
      <c r="LR1105" s="271"/>
      <c r="LS1105" s="271"/>
      <c r="LT1105" s="245"/>
      <c r="LU1105" s="271"/>
      <c r="LV1105" s="271"/>
      <c r="LW1105" s="245"/>
      <c r="LX1105" s="271"/>
      <c r="LY1105" s="271"/>
      <c r="LZ1105" s="245"/>
      <c r="MA1105" s="271"/>
      <c r="MB1105" s="271"/>
      <c r="MC1105" s="245"/>
      <c r="MD1105" s="271"/>
      <c r="ME1105" s="271"/>
      <c r="MF1105" s="245"/>
      <c r="MG1105" s="271"/>
      <c r="MH1105" s="271"/>
      <c r="MI1105" s="245"/>
      <c r="MJ1105" s="271"/>
      <c r="MK1105" s="271"/>
      <c r="ML1105" s="245"/>
      <c r="MM1105" s="271"/>
      <c r="MN1105" s="271"/>
      <c r="MO1105" s="245"/>
      <c r="MP1105" s="271"/>
      <c r="MQ1105" s="271"/>
      <c r="MR1105" s="245"/>
      <c r="MS1105" s="271"/>
      <c r="MT1105" s="271"/>
      <c r="MU1105" s="245"/>
      <c r="MV1105" s="271"/>
      <c r="MW1105" s="271"/>
      <c r="MX1105" s="245"/>
      <c r="MY1105" s="271"/>
      <c r="MZ1105" s="271"/>
      <c r="NA1105" s="245"/>
      <c r="NB1105" s="271"/>
      <c r="NC1105" s="271"/>
      <c r="ND1105" s="245"/>
      <c r="NE1105" s="271"/>
      <c r="NF1105" s="271"/>
      <c r="NG1105" s="245"/>
      <c r="NH1105" s="271"/>
      <c r="NI1105" s="271"/>
      <c r="NJ1105" s="245"/>
      <c r="NK1105" s="271"/>
      <c r="NL1105" s="271"/>
      <c r="NM1105" s="245"/>
      <c r="NN1105" s="271"/>
      <c r="NO1105" s="271"/>
      <c r="NP1105" s="245"/>
      <c r="NQ1105" s="271"/>
      <c r="NR1105" s="271"/>
      <c r="NS1105" s="245"/>
      <c r="NT1105" s="271"/>
      <c r="NU1105" s="271"/>
      <c r="NV1105" s="245"/>
      <c r="NW1105" s="271"/>
      <c r="NX1105" s="271"/>
      <c r="NY1105" s="245"/>
      <c r="NZ1105" s="271"/>
      <c r="OA1105" s="271"/>
      <c r="OB1105" s="245"/>
      <c r="OC1105" s="271"/>
      <c r="OD1105" s="271"/>
      <c r="OE1105" s="245"/>
      <c r="OF1105" s="271"/>
      <c r="OG1105" s="271"/>
      <c r="OH1105" s="245"/>
      <c r="OI1105" s="271"/>
      <c r="OJ1105" s="271"/>
      <c r="OK1105" s="245"/>
      <c r="OL1105" s="271"/>
      <c r="OM1105" s="271"/>
      <c r="ON1105" s="245"/>
      <c r="OO1105" s="271"/>
      <c r="OP1105" s="271"/>
      <c r="OQ1105" s="245"/>
      <c r="OR1105" s="271"/>
      <c r="OS1105" s="271"/>
      <c r="OT1105" s="245"/>
      <c r="OU1105" s="271"/>
      <c r="OV1105" s="271"/>
      <c r="OW1105" s="245"/>
      <c r="OX1105" s="271"/>
      <c r="OY1105" s="271"/>
      <c r="OZ1105" s="245"/>
      <c r="PA1105" s="271"/>
      <c r="PB1105" s="271"/>
      <c r="PC1105" s="245"/>
      <c r="PD1105" s="271"/>
      <c r="PE1105" s="271"/>
      <c r="PF1105" s="245"/>
      <c r="PG1105" s="271"/>
      <c r="PH1105" s="271"/>
      <c r="PI1105" s="245"/>
      <c r="PJ1105" s="271"/>
      <c r="PK1105" s="271"/>
      <c r="PL1105" s="245"/>
      <c r="PM1105" s="271"/>
      <c r="PN1105" s="271"/>
      <c r="PO1105" s="245"/>
      <c r="PP1105" s="271"/>
      <c r="PQ1105" s="271"/>
      <c r="PR1105" s="245"/>
      <c r="PS1105" s="271"/>
      <c r="PT1105" s="271"/>
      <c r="PU1105" s="245"/>
      <c r="PV1105" s="271"/>
      <c r="PW1105" s="271"/>
      <c r="PX1105" s="245"/>
      <c r="PY1105" s="271"/>
      <c r="PZ1105" s="271"/>
      <c r="QA1105" s="245"/>
      <c r="QB1105" s="271"/>
      <c r="QC1105" s="271"/>
      <c r="QD1105" s="245"/>
      <c r="QE1105" s="271"/>
      <c r="QF1105" s="271"/>
      <c r="QG1105" s="245"/>
      <c r="QH1105" s="271"/>
      <c r="QI1105" s="271"/>
      <c r="QJ1105" s="245"/>
      <c r="QK1105" s="271"/>
      <c r="QL1105" s="271"/>
      <c r="QM1105" s="245"/>
      <c r="QN1105" s="271"/>
      <c r="QO1105" s="271"/>
      <c r="QP1105" s="245"/>
      <c r="QQ1105" s="271"/>
      <c r="QR1105" s="271"/>
      <c r="QS1105" s="245"/>
      <c r="QT1105" s="271"/>
      <c r="QU1105" s="271"/>
      <c r="QV1105" s="245"/>
      <c r="QW1105" s="271"/>
      <c r="QX1105" s="271"/>
      <c r="QY1105" s="245"/>
      <c r="QZ1105" s="271"/>
      <c r="RA1105" s="271"/>
      <c r="RB1105" s="245"/>
      <c r="RC1105" s="271"/>
      <c r="RD1105" s="271"/>
      <c r="RE1105" s="245"/>
      <c r="RF1105" s="271"/>
    </row>
    <row r="1106" spans="5:474" x14ac:dyDescent="0.25">
      <c r="E1106" s="269"/>
      <c r="F1106" s="238"/>
      <c r="G1106" s="238"/>
      <c r="H1106" s="262"/>
      <c r="I1106" s="262"/>
      <c r="J1106" s="238"/>
      <c r="K1106" s="238"/>
      <c r="L1106" s="238"/>
      <c r="M1106" s="238"/>
      <c r="N1106" s="238"/>
      <c r="O1106" s="238"/>
      <c r="P1106" s="238"/>
      <c r="Q1106" s="238"/>
      <c r="R1106" s="238"/>
      <c r="S1106" s="238"/>
      <c r="T1106" s="238"/>
      <c r="U1106" s="238"/>
      <c r="V1106" s="238"/>
      <c r="W1106" s="238"/>
      <c r="X1106" s="238"/>
      <c r="Y1106" s="238"/>
      <c r="Z1106" s="238"/>
      <c r="AA1106" s="238"/>
      <c r="AB1106" s="238"/>
      <c r="AC1106" s="238"/>
      <c r="AD1106" s="238"/>
      <c r="AE1106" s="238"/>
      <c r="AF1106" s="238"/>
      <c r="AG1106" s="238"/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0"/>
      <c r="F1107" s="238"/>
      <c r="G1107" s="238"/>
      <c r="H1107" s="262"/>
      <c r="I1107" s="262"/>
      <c r="J1107" s="238"/>
      <c r="K1107" s="238"/>
      <c r="L1107" s="238"/>
      <c r="M1107" s="238"/>
      <c r="N1107" s="238"/>
      <c r="O1107" s="238"/>
      <c r="P1107" s="238"/>
      <c r="Q1107" s="238"/>
      <c r="R1107" s="238"/>
      <c r="S1107" s="238"/>
      <c r="T1107" s="238"/>
      <c r="U1107" s="238"/>
      <c r="V1107" s="238"/>
      <c r="W1107" s="238"/>
      <c r="X1107" s="238"/>
      <c r="Y1107" s="238"/>
      <c r="Z1107" s="238"/>
      <c r="AA1107" s="238"/>
      <c r="AB1107" s="238"/>
      <c r="AC1107" s="238"/>
      <c r="AD1107" s="238"/>
      <c r="AE1107" s="238"/>
      <c r="AF1107" s="238"/>
      <c r="AG1107" s="238"/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2"/>
      <c r="F1108" s="227"/>
      <c r="G1108" s="227"/>
      <c r="H1108" s="261"/>
      <c r="I1108" s="261"/>
      <c r="J1108" s="261"/>
      <c r="K1108" s="261"/>
      <c r="L1108" s="227"/>
      <c r="M1108" s="261"/>
      <c r="N1108" s="261"/>
      <c r="O1108" s="227"/>
      <c r="P1108" s="261"/>
      <c r="Q1108" s="261"/>
      <c r="R1108" s="227"/>
      <c r="S1108" s="261"/>
      <c r="T1108" s="261"/>
      <c r="U1108" s="227"/>
      <c r="V1108" s="261"/>
      <c r="W1108" s="261"/>
      <c r="X1108" s="227"/>
      <c r="Y1108" s="261"/>
      <c r="Z1108" s="261"/>
      <c r="AA1108" s="227"/>
      <c r="AB1108" s="261"/>
      <c r="AC1108" s="261"/>
      <c r="AD1108" s="227"/>
      <c r="AE1108" s="261"/>
      <c r="AF1108" s="261"/>
      <c r="AG1108" s="227"/>
      <c r="AH1108" s="261"/>
      <c r="AI1108" s="261"/>
      <c r="AJ1108" s="227"/>
      <c r="AK1108" s="261"/>
      <c r="AL1108" s="261"/>
      <c r="AM1108" s="227"/>
      <c r="AN1108" s="261"/>
      <c r="AO1108" s="261"/>
      <c r="AP1108" s="227"/>
      <c r="AQ1108" s="261"/>
      <c r="AR1108" s="261"/>
      <c r="AS1108" s="227"/>
      <c r="AT1108" s="261"/>
      <c r="AU1108" s="261"/>
      <c r="AV1108" s="227"/>
      <c r="AW1108" s="261"/>
      <c r="AX1108" s="261"/>
      <c r="AY1108" s="227"/>
      <c r="AZ1108" s="261"/>
      <c r="BA1108" s="261"/>
      <c r="BB1108" s="227"/>
      <c r="BC1108" s="261"/>
      <c r="BD1108" s="261"/>
      <c r="BE1108" s="227"/>
      <c r="BF1108" s="261"/>
      <c r="BG1108" s="261"/>
      <c r="BH1108" s="227"/>
      <c r="BI1108" s="261"/>
      <c r="BJ1108" s="261"/>
      <c r="BK1108" s="227"/>
      <c r="BL1108" s="261"/>
      <c r="BM1108" s="261"/>
      <c r="BN1108" s="227"/>
      <c r="BO1108" s="261"/>
      <c r="BP1108" s="261"/>
      <c r="BQ1108" s="227"/>
      <c r="BR1108" s="261"/>
      <c r="BS1108" s="261"/>
      <c r="BT1108" s="227"/>
      <c r="BU1108" s="261"/>
      <c r="BV1108" s="261"/>
      <c r="BW1108" s="227"/>
      <c r="BX1108" s="261"/>
      <c r="BY1108" s="261"/>
      <c r="BZ1108" s="227"/>
      <c r="CA1108" s="261"/>
      <c r="CB1108" s="261"/>
      <c r="CC1108" s="227"/>
      <c r="CD1108" s="261"/>
      <c r="CE1108" s="261"/>
      <c r="CF1108" s="227"/>
      <c r="CG1108" s="261"/>
      <c r="CH1108" s="261"/>
      <c r="CI1108" s="227"/>
      <c r="CJ1108" s="261"/>
      <c r="CK1108" s="261"/>
      <c r="CL1108" s="227"/>
      <c r="CM1108" s="261"/>
      <c r="CN1108" s="261"/>
      <c r="CO1108" s="227"/>
      <c r="CP1108" s="261"/>
      <c r="CQ1108" s="261"/>
      <c r="CR1108" s="227"/>
      <c r="CS1108" s="261"/>
      <c r="CT1108" s="261"/>
      <c r="CU1108" s="227"/>
      <c r="CV1108" s="261"/>
      <c r="CW1108" s="261"/>
      <c r="CX1108" s="227"/>
      <c r="CY1108" s="261"/>
      <c r="CZ1108" s="261"/>
      <c r="DA1108" s="227"/>
      <c r="DB1108" s="261"/>
      <c r="DC1108" s="261"/>
      <c r="DD1108" s="227"/>
      <c r="DE1108" s="261"/>
      <c r="DF1108" s="261"/>
      <c r="DG1108" s="227"/>
      <c r="DH1108" s="261"/>
      <c r="DI1108" s="261"/>
      <c r="DJ1108" s="227"/>
      <c r="DK1108" s="261"/>
      <c r="DL1108" s="261"/>
      <c r="DM1108" s="227"/>
      <c r="DN1108" s="261"/>
      <c r="DO1108" s="261"/>
      <c r="DP1108" s="227"/>
      <c r="DQ1108" s="261"/>
      <c r="DR1108" s="261"/>
      <c r="DS1108" s="227"/>
      <c r="DT1108" s="261"/>
      <c r="DU1108" s="261"/>
      <c r="DV1108" s="271"/>
      <c r="DW1108" s="272"/>
      <c r="DX1108" s="272"/>
      <c r="DY1108" s="271"/>
      <c r="DZ1108" s="272"/>
      <c r="EA1108" s="272"/>
      <c r="EB1108" s="271"/>
      <c r="EC1108" s="272"/>
      <c r="ED1108" s="272"/>
      <c r="EE1108" s="271"/>
      <c r="EF1108" s="272"/>
      <c r="EG1108" s="272"/>
      <c r="EH1108" s="271"/>
      <c r="EI1108" s="272"/>
      <c r="EJ1108" s="272"/>
      <c r="EK1108" s="271"/>
      <c r="EL1108" s="272"/>
      <c r="EM1108" s="272"/>
      <c r="EN1108" s="271"/>
      <c r="EO1108" s="272"/>
      <c r="EP1108" s="272"/>
      <c r="EQ1108" s="271"/>
      <c r="ER1108" s="272"/>
      <c r="ES1108" s="272"/>
      <c r="ET1108" s="271"/>
      <c r="EU1108" s="272"/>
      <c r="EV1108" s="272"/>
      <c r="EW1108" s="271"/>
      <c r="EX1108" s="272"/>
      <c r="EY1108" s="272"/>
      <c r="EZ1108" s="271"/>
      <c r="FA1108" s="272"/>
      <c r="FB1108" s="272"/>
      <c r="FC1108" s="271"/>
      <c r="FD1108" s="272"/>
      <c r="FE1108" s="272"/>
      <c r="FF1108" s="271"/>
      <c r="FG1108" s="272"/>
      <c r="FH1108" s="272"/>
      <c r="FI1108" s="271"/>
      <c r="FJ1108" s="272"/>
      <c r="FK1108" s="272"/>
      <c r="FL1108" s="271"/>
      <c r="FM1108" s="272"/>
      <c r="FN1108" s="272"/>
      <c r="FO1108" s="271"/>
      <c r="FP1108" s="272"/>
      <c r="FQ1108" s="272"/>
      <c r="FR1108" s="271"/>
      <c r="FS1108" s="272"/>
      <c r="FT1108" s="272"/>
      <c r="FU1108" s="271"/>
      <c r="FV1108" s="272"/>
      <c r="FW1108" s="272"/>
      <c r="FX1108" s="271"/>
      <c r="FY1108" s="272"/>
      <c r="FZ1108" s="272"/>
      <c r="GA1108" s="271"/>
      <c r="GB1108" s="272"/>
      <c r="GC1108" s="272"/>
      <c r="GD1108" s="271"/>
      <c r="GE1108" s="272"/>
      <c r="GF1108" s="272"/>
      <c r="GG1108" s="271"/>
      <c r="GH1108" s="272"/>
      <c r="GI1108" s="272"/>
      <c r="GJ1108" s="271"/>
      <c r="GK1108" s="272"/>
      <c r="GL1108" s="272"/>
      <c r="GM1108" s="271"/>
      <c r="GN1108" s="272"/>
      <c r="GO1108" s="272"/>
      <c r="GP1108" s="271"/>
      <c r="GQ1108" s="272"/>
      <c r="GR1108" s="272"/>
      <c r="GS1108" s="271"/>
      <c r="GT1108" s="272"/>
      <c r="GU1108" s="272"/>
      <c r="GV1108" s="271"/>
      <c r="GW1108" s="272"/>
      <c r="GX1108" s="272"/>
      <c r="GY1108" s="271"/>
      <c r="GZ1108" s="272"/>
      <c r="HA1108" s="272"/>
      <c r="HB1108" s="271"/>
      <c r="HC1108" s="272"/>
      <c r="HD1108" s="272"/>
      <c r="HE1108" s="271"/>
      <c r="HF1108" s="272"/>
      <c r="HG1108" s="272"/>
      <c r="HH1108" s="271"/>
      <c r="HI1108" s="272"/>
      <c r="HJ1108" s="272"/>
      <c r="HK1108" s="271"/>
      <c r="HL1108" s="272"/>
      <c r="HM1108" s="272"/>
      <c r="HN1108" s="271"/>
      <c r="HO1108" s="272"/>
      <c r="HP1108" s="272"/>
      <c r="HQ1108" s="271"/>
      <c r="HR1108" s="272"/>
      <c r="HS1108" s="272"/>
      <c r="HT1108" s="271"/>
      <c r="HU1108" s="272"/>
      <c r="HV1108" s="272"/>
      <c r="HW1108" s="271"/>
      <c r="HX1108" s="272"/>
      <c r="HY1108" s="272"/>
      <c r="HZ1108" s="271"/>
      <c r="IA1108" s="272"/>
      <c r="IB1108" s="272"/>
      <c r="IC1108" s="271"/>
      <c r="ID1108" s="272"/>
      <c r="IE1108" s="272"/>
      <c r="IF1108" s="271"/>
      <c r="IG1108" s="272"/>
      <c r="IH1108" s="272"/>
      <c r="II1108" s="271"/>
      <c r="IJ1108" s="272"/>
      <c r="IK1108" s="272"/>
      <c r="IL1108" s="271"/>
      <c r="IM1108" s="272"/>
      <c r="IN1108" s="272"/>
      <c r="IO1108" s="271"/>
      <c r="IP1108" s="272"/>
      <c r="IQ1108" s="272"/>
      <c r="IR1108" s="271"/>
      <c r="IS1108" s="272"/>
      <c r="IT1108" s="272"/>
      <c r="IU1108" s="271"/>
      <c r="IV1108" s="272"/>
      <c r="IW1108" s="272"/>
      <c r="IX1108" s="271"/>
      <c r="IY1108" s="272"/>
      <c r="IZ1108" s="272"/>
      <c r="JA1108" s="271"/>
      <c r="JB1108" s="272"/>
      <c r="JC1108" s="272"/>
      <c r="JD1108" s="271"/>
      <c r="JE1108" s="272"/>
      <c r="JF1108" s="272"/>
      <c r="JG1108" s="271"/>
      <c r="JH1108" s="272"/>
      <c r="JI1108" s="272"/>
      <c r="JJ1108" s="271"/>
      <c r="JK1108" s="272"/>
      <c r="JL1108" s="272"/>
      <c r="JM1108" s="271"/>
      <c r="JN1108" s="272"/>
      <c r="JO1108" s="272"/>
      <c r="JP1108" s="271"/>
      <c r="JQ1108" s="272"/>
      <c r="JR1108" s="272"/>
      <c r="JS1108" s="271"/>
      <c r="JT1108" s="272"/>
      <c r="JU1108" s="272"/>
      <c r="JV1108" s="271"/>
      <c r="JW1108" s="272"/>
      <c r="JX1108" s="272"/>
      <c r="JY1108" s="271"/>
      <c r="JZ1108" s="272"/>
      <c r="KA1108" s="272"/>
      <c r="KB1108" s="271"/>
      <c r="KC1108" s="272"/>
      <c r="KD1108" s="272"/>
      <c r="KE1108" s="271"/>
      <c r="KF1108" s="272"/>
      <c r="KG1108" s="272"/>
      <c r="KH1108" s="271"/>
      <c r="KI1108" s="272"/>
      <c r="KJ1108" s="272"/>
      <c r="KK1108" s="271"/>
      <c r="KL1108" s="272"/>
      <c r="KM1108" s="272"/>
      <c r="KN1108" s="271"/>
      <c r="KO1108" s="272"/>
      <c r="KP1108" s="272"/>
      <c r="KQ1108" s="271"/>
      <c r="KR1108" s="272"/>
      <c r="KS1108" s="272"/>
      <c r="KT1108" s="271"/>
      <c r="KU1108" s="272"/>
      <c r="KV1108" s="272"/>
      <c r="KW1108" s="271"/>
      <c r="KX1108" s="272"/>
      <c r="KY1108" s="272"/>
      <c r="KZ1108" s="271"/>
      <c r="LA1108" s="272"/>
      <c r="LB1108" s="272"/>
      <c r="LC1108" s="271"/>
      <c r="LD1108" s="272"/>
      <c r="LE1108" s="272"/>
      <c r="LF1108" s="271"/>
      <c r="LG1108" s="272"/>
      <c r="LH1108" s="272"/>
      <c r="LI1108" s="271"/>
      <c r="LJ1108" s="272"/>
      <c r="LK1108" s="272"/>
      <c r="LL1108" s="271"/>
      <c r="LM1108" s="272"/>
      <c r="LN1108" s="272"/>
      <c r="LO1108" s="271"/>
      <c r="LP1108" s="272"/>
      <c r="LQ1108" s="272"/>
      <c r="LR1108" s="271"/>
      <c r="LS1108" s="272"/>
      <c r="LT1108" s="272"/>
      <c r="LU1108" s="271"/>
      <c r="LV1108" s="272"/>
      <c r="LW1108" s="272"/>
      <c r="LX1108" s="271"/>
      <c r="LY1108" s="272"/>
      <c r="LZ1108" s="272"/>
      <c r="MA1108" s="271"/>
      <c r="MB1108" s="272"/>
      <c r="MC1108" s="272"/>
      <c r="MD1108" s="271"/>
      <c r="ME1108" s="272"/>
      <c r="MF1108" s="272"/>
      <c r="MG1108" s="271"/>
      <c r="MH1108" s="272"/>
      <c r="MI1108" s="272"/>
      <c r="MJ1108" s="271"/>
      <c r="MK1108" s="272"/>
      <c r="ML1108" s="272"/>
      <c r="MM1108" s="271"/>
      <c r="MN1108" s="272"/>
      <c r="MO1108" s="272"/>
      <c r="MP1108" s="271"/>
      <c r="MQ1108" s="272"/>
      <c r="MR1108" s="272"/>
      <c r="MS1108" s="271"/>
      <c r="MT1108" s="272"/>
      <c r="MU1108" s="272"/>
      <c r="MV1108" s="271"/>
      <c r="MW1108" s="272"/>
      <c r="MX1108" s="272"/>
      <c r="MY1108" s="271"/>
      <c r="MZ1108" s="272"/>
      <c r="NA1108" s="272"/>
      <c r="NB1108" s="271"/>
      <c r="NC1108" s="272"/>
      <c r="ND1108" s="272"/>
      <c r="NE1108" s="271"/>
      <c r="NF1108" s="272"/>
      <c r="NG1108" s="272"/>
      <c r="NH1108" s="271"/>
      <c r="NI1108" s="272"/>
      <c r="NJ1108" s="272"/>
      <c r="NK1108" s="271"/>
      <c r="NL1108" s="272"/>
      <c r="NM1108" s="272"/>
      <c r="NN1108" s="271"/>
      <c r="NO1108" s="272"/>
      <c r="NP1108" s="272"/>
      <c r="NQ1108" s="271"/>
      <c r="NR1108" s="272"/>
      <c r="NS1108" s="272"/>
      <c r="NT1108" s="271"/>
      <c r="NU1108" s="272"/>
      <c r="NV1108" s="272"/>
      <c r="NW1108" s="271"/>
      <c r="NX1108" s="272"/>
      <c r="NY1108" s="272"/>
      <c r="NZ1108" s="271"/>
      <c r="OA1108" s="272"/>
      <c r="OB1108" s="272"/>
      <c r="OC1108" s="271"/>
      <c r="OD1108" s="272"/>
      <c r="OE1108" s="272"/>
      <c r="OF1108" s="271"/>
      <c r="OG1108" s="272"/>
      <c r="OH1108" s="272"/>
      <c r="OI1108" s="271"/>
      <c r="OJ1108" s="272"/>
      <c r="OK1108" s="272"/>
      <c r="OL1108" s="271"/>
      <c r="OM1108" s="272"/>
      <c r="ON1108" s="272"/>
      <c r="OO1108" s="271"/>
      <c r="OP1108" s="272"/>
      <c r="OQ1108" s="272"/>
      <c r="OR1108" s="271"/>
      <c r="OS1108" s="272"/>
      <c r="OT1108" s="272"/>
      <c r="OU1108" s="271"/>
      <c r="OV1108" s="272"/>
      <c r="OW1108" s="272"/>
      <c r="OX1108" s="271"/>
      <c r="OY1108" s="272"/>
      <c r="OZ1108" s="272"/>
      <c r="PA1108" s="271"/>
      <c r="PB1108" s="272"/>
      <c r="PC1108" s="272"/>
      <c r="PD1108" s="271"/>
      <c r="PE1108" s="272"/>
      <c r="PF1108" s="272"/>
      <c r="PG1108" s="271"/>
      <c r="PH1108" s="272"/>
      <c r="PI1108" s="272"/>
      <c r="PJ1108" s="271"/>
      <c r="PK1108" s="272"/>
      <c r="PL1108" s="272"/>
      <c r="PM1108" s="271"/>
      <c r="PN1108" s="272"/>
      <c r="PO1108" s="272"/>
      <c r="PP1108" s="271"/>
      <c r="PQ1108" s="272"/>
      <c r="PR1108" s="272"/>
      <c r="PS1108" s="271"/>
      <c r="PT1108" s="272"/>
      <c r="PU1108" s="272"/>
      <c r="PV1108" s="271"/>
      <c r="PW1108" s="272"/>
      <c r="PX1108" s="272"/>
      <c r="PY1108" s="271"/>
      <c r="PZ1108" s="272"/>
      <c r="QA1108" s="272"/>
      <c r="QB1108" s="271"/>
      <c r="QC1108" s="272"/>
      <c r="QD1108" s="272"/>
      <c r="QE1108" s="271"/>
      <c r="QF1108" s="272"/>
      <c r="QG1108" s="272"/>
      <c r="QH1108" s="271"/>
      <c r="QI1108" s="272"/>
      <c r="QJ1108" s="272"/>
      <c r="QK1108" s="271"/>
      <c r="QL1108" s="272"/>
      <c r="QM1108" s="272"/>
      <c r="QN1108" s="271"/>
      <c r="QO1108" s="272"/>
      <c r="QP1108" s="272"/>
      <c r="QQ1108" s="271"/>
      <c r="QR1108" s="272"/>
      <c r="QS1108" s="272"/>
      <c r="QT1108" s="271"/>
      <c r="QU1108" s="272"/>
      <c r="QV1108" s="272"/>
      <c r="QW1108" s="271"/>
      <c r="QX1108" s="272"/>
      <c r="QY1108" s="272"/>
      <c r="QZ1108" s="271"/>
      <c r="RA1108" s="272"/>
      <c r="RB1108" s="272"/>
      <c r="RC1108" s="271"/>
      <c r="RD1108" s="272"/>
      <c r="RE1108" s="272"/>
      <c r="RF1108" s="271"/>
    </row>
    <row r="1109" spans="5:474" x14ac:dyDescent="0.25">
      <c r="E1109" s="279"/>
      <c r="F1109" s="238"/>
      <c r="G1109" s="238"/>
      <c r="H1109" s="262"/>
      <c r="I1109" s="262"/>
      <c r="J1109" s="238"/>
      <c r="K1109" s="238"/>
      <c r="L1109" s="238"/>
      <c r="M1109" s="238"/>
      <c r="N1109" s="238"/>
      <c r="O1109" s="238"/>
      <c r="P1109" s="238"/>
      <c r="Q1109" s="238"/>
      <c r="R1109" s="238"/>
      <c r="S1109" s="238"/>
      <c r="T1109" s="238"/>
      <c r="U1109" s="238"/>
      <c r="V1109" s="238"/>
      <c r="W1109" s="238"/>
      <c r="X1109" s="238"/>
      <c r="Y1109" s="238"/>
      <c r="Z1109" s="238"/>
      <c r="AA1109" s="238"/>
      <c r="AB1109" s="238"/>
      <c r="AC1109" s="238"/>
      <c r="AD1109" s="238"/>
      <c r="AE1109" s="238"/>
      <c r="AF1109" s="238"/>
      <c r="AG1109" s="238"/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0"/>
      <c r="F1110" s="238"/>
      <c r="G1110" s="238"/>
      <c r="H1110" s="262"/>
      <c r="I1110" s="262"/>
      <c r="J1110" s="238"/>
      <c r="K1110" s="238"/>
      <c r="L1110" s="238"/>
      <c r="M1110" s="238"/>
      <c r="N1110" s="238"/>
      <c r="O1110" s="238"/>
      <c r="P1110" s="238"/>
      <c r="Q1110" s="238"/>
      <c r="R1110" s="238"/>
      <c r="S1110" s="238"/>
      <c r="T1110" s="238"/>
      <c r="U1110" s="238"/>
      <c r="V1110" s="238"/>
      <c r="W1110" s="238"/>
      <c r="X1110" s="238"/>
      <c r="Y1110" s="238"/>
      <c r="Z1110" s="238"/>
      <c r="AA1110" s="238"/>
      <c r="AB1110" s="238"/>
      <c r="AC1110" s="238"/>
      <c r="AD1110" s="238"/>
      <c r="AE1110" s="238"/>
      <c r="AF1110" s="238"/>
      <c r="AG1110" s="238"/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0"/>
      <c r="F1111" s="238"/>
      <c r="G1111" s="238"/>
      <c r="H1111" s="262"/>
      <c r="I1111" s="262"/>
      <c r="J1111" s="238"/>
      <c r="K1111" s="238"/>
      <c r="L1111" s="238"/>
      <c r="M1111" s="238"/>
      <c r="N1111" s="238"/>
      <c r="O1111" s="238"/>
      <c r="P1111" s="238"/>
      <c r="Q1111" s="238"/>
      <c r="R1111" s="238"/>
      <c r="S1111" s="238"/>
      <c r="T1111" s="238"/>
      <c r="U1111" s="238"/>
      <c r="V1111" s="238"/>
      <c r="W1111" s="238"/>
      <c r="X1111" s="238"/>
      <c r="Y1111" s="238"/>
      <c r="Z1111" s="238"/>
      <c r="AA1111" s="238"/>
      <c r="AB1111" s="238"/>
      <c r="AC1111" s="238"/>
      <c r="AD1111" s="238"/>
      <c r="AE1111" s="238"/>
      <c r="AF1111" s="238"/>
      <c r="AG1111" s="238"/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0"/>
      <c r="F1112" s="238"/>
      <c r="G1112" s="238"/>
      <c r="H1112" s="262"/>
      <c r="I1112" s="262"/>
      <c r="J1112" s="238"/>
      <c r="K1112" s="238"/>
      <c r="L1112" s="238"/>
      <c r="M1112" s="238"/>
      <c r="N1112" s="238"/>
      <c r="O1112" s="238"/>
      <c r="P1112" s="238"/>
      <c r="Q1112" s="238"/>
      <c r="R1112" s="238"/>
      <c r="S1112" s="238"/>
      <c r="T1112" s="238"/>
      <c r="U1112" s="238"/>
      <c r="V1112" s="238"/>
      <c r="W1112" s="238"/>
      <c r="X1112" s="238"/>
      <c r="Y1112" s="238"/>
      <c r="Z1112" s="238"/>
      <c r="AA1112" s="238"/>
      <c r="AB1112" s="238"/>
      <c r="AC1112" s="238"/>
      <c r="AD1112" s="238"/>
      <c r="AE1112" s="238"/>
      <c r="AF1112" s="238"/>
      <c r="AG1112" s="238"/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79"/>
      <c r="F1113" s="238"/>
      <c r="G1113" s="238"/>
      <c r="H1113" s="262"/>
      <c r="I1113" s="262"/>
      <c r="J1113" s="238"/>
      <c r="K1113" s="238"/>
      <c r="L1113" s="238"/>
      <c r="M1113" s="238"/>
      <c r="N1113" s="238"/>
      <c r="O1113" s="238"/>
      <c r="P1113" s="238"/>
      <c r="Q1113" s="238"/>
      <c r="R1113" s="238"/>
      <c r="S1113" s="238"/>
      <c r="T1113" s="238"/>
      <c r="U1113" s="238"/>
      <c r="V1113" s="238"/>
      <c r="W1113" s="238"/>
      <c r="X1113" s="238"/>
      <c r="Y1113" s="238"/>
      <c r="Z1113" s="238"/>
      <c r="AA1113" s="238"/>
      <c r="AB1113" s="238"/>
      <c r="AC1113" s="238"/>
      <c r="AD1113" s="238"/>
      <c r="AE1113" s="238"/>
      <c r="AF1113" s="238"/>
      <c r="AG1113" s="238"/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0"/>
      <c r="F1114" s="238"/>
      <c r="G1114" s="238"/>
      <c r="H1114" s="262"/>
      <c r="I1114" s="262"/>
      <c r="J1114" s="238"/>
      <c r="K1114" s="238"/>
      <c r="L1114" s="238"/>
      <c r="M1114" s="238"/>
      <c r="N1114" s="238"/>
      <c r="O1114" s="238"/>
      <c r="P1114" s="238"/>
      <c r="Q1114" s="238"/>
      <c r="R1114" s="238"/>
      <c r="S1114" s="238"/>
      <c r="T1114" s="238"/>
      <c r="U1114" s="238"/>
      <c r="V1114" s="238"/>
      <c r="W1114" s="238"/>
      <c r="X1114" s="238"/>
      <c r="Y1114" s="238"/>
      <c r="Z1114" s="238"/>
      <c r="AA1114" s="238"/>
      <c r="AB1114" s="238"/>
      <c r="AC1114" s="238"/>
      <c r="AD1114" s="238"/>
      <c r="AE1114" s="238"/>
      <c r="AF1114" s="238"/>
      <c r="AG1114" s="238"/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0"/>
      <c r="F1115" s="238"/>
      <c r="G1115" s="238"/>
      <c r="H1115" s="262"/>
      <c r="I1115" s="262"/>
      <c r="J1115" s="238"/>
      <c r="K1115" s="238"/>
      <c r="L1115" s="238"/>
      <c r="M1115" s="238"/>
      <c r="N1115" s="238"/>
      <c r="O1115" s="238"/>
      <c r="P1115" s="238"/>
      <c r="Q1115" s="238"/>
      <c r="R1115" s="238"/>
      <c r="S1115" s="238"/>
      <c r="T1115" s="238"/>
      <c r="U1115" s="238"/>
      <c r="V1115" s="238"/>
      <c r="W1115" s="238"/>
      <c r="X1115" s="238"/>
      <c r="Y1115" s="238"/>
      <c r="Z1115" s="238"/>
      <c r="AA1115" s="238"/>
      <c r="AB1115" s="238"/>
      <c r="AC1115" s="238"/>
      <c r="AD1115" s="238"/>
      <c r="AE1115" s="238"/>
      <c r="AF1115" s="238"/>
      <c r="AG1115" s="238"/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79"/>
      <c r="F1116" s="238"/>
      <c r="G1116" s="238"/>
      <c r="H1116" s="262"/>
      <c r="I1116" s="262"/>
      <c r="J1116" s="238"/>
      <c r="K1116" s="238"/>
      <c r="L1116" s="238"/>
      <c r="M1116" s="238"/>
      <c r="N1116" s="238"/>
      <c r="O1116" s="238"/>
      <c r="P1116" s="238"/>
      <c r="Q1116" s="238"/>
      <c r="R1116" s="238"/>
      <c r="S1116" s="238"/>
      <c r="T1116" s="238"/>
      <c r="U1116" s="238"/>
      <c r="V1116" s="238"/>
      <c r="W1116" s="238"/>
      <c r="X1116" s="238"/>
      <c r="Y1116" s="238"/>
      <c r="Z1116" s="238"/>
      <c r="AA1116" s="238"/>
      <c r="AB1116" s="238"/>
      <c r="AC1116" s="238"/>
      <c r="AD1116" s="238"/>
      <c r="AE1116" s="238"/>
      <c r="AF1116" s="238"/>
      <c r="AG1116" s="238"/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0"/>
      <c r="F1117" s="238"/>
      <c r="G1117" s="238"/>
      <c r="H1117" s="262"/>
      <c r="I1117" s="262"/>
      <c r="J1117" s="238"/>
      <c r="K1117" s="238"/>
      <c r="L1117" s="238"/>
      <c r="M1117" s="238"/>
      <c r="N1117" s="238"/>
      <c r="O1117" s="238"/>
      <c r="P1117" s="238"/>
      <c r="Q1117" s="238"/>
      <c r="R1117" s="238"/>
      <c r="S1117" s="238"/>
      <c r="T1117" s="238"/>
      <c r="U1117" s="238"/>
      <c r="V1117" s="238"/>
      <c r="W1117" s="238"/>
      <c r="X1117" s="238"/>
      <c r="Y1117" s="238"/>
      <c r="Z1117" s="238"/>
      <c r="AA1117" s="238"/>
      <c r="AB1117" s="238"/>
      <c r="AC1117" s="238"/>
      <c r="AD1117" s="238"/>
      <c r="AE1117" s="238"/>
      <c r="AF1117" s="238"/>
      <c r="AG1117" s="238"/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0"/>
      <c r="F1118" s="238"/>
      <c r="G1118" s="238"/>
      <c r="H1118" s="262"/>
      <c r="I1118" s="262"/>
      <c r="J1118" s="238"/>
      <c r="K1118" s="238"/>
      <c r="L1118" s="238"/>
      <c r="M1118" s="238"/>
      <c r="N1118" s="238"/>
      <c r="O1118" s="238"/>
      <c r="P1118" s="238"/>
      <c r="Q1118" s="238"/>
      <c r="R1118" s="238"/>
      <c r="S1118" s="238"/>
      <c r="T1118" s="238"/>
      <c r="U1118" s="238"/>
      <c r="V1118" s="238"/>
      <c r="W1118" s="238"/>
      <c r="X1118" s="238"/>
      <c r="Y1118" s="238"/>
      <c r="Z1118" s="238"/>
      <c r="AA1118" s="238"/>
      <c r="AB1118" s="238"/>
      <c r="AC1118" s="238"/>
      <c r="AD1118" s="238"/>
      <c r="AE1118" s="238"/>
      <c r="AF1118" s="238"/>
      <c r="AG1118" s="238"/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79"/>
      <c r="F1119" s="238"/>
      <c r="G1119" s="238"/>
      <c r="H1119" s="262"/>
      <c r="I1119" s="262"/>
      <c r="J1119" s="238"/>
      <c r="K1119" s="238"/>
      <c r="L1119" s="238"/>
      <c r="M1119" s="238"/>
      <c r="N1119" s="238"/>
      <c r="O1119" s="238"/>
      <c r="P1119" s="238"/>
      <c r="Q1119" s="238"/>
      <c r="R1119" s="238"/>
      <c r="S1119" s="238"/>
      <c r="T1119" s="238"/>
      <c r="U1119" s="238"/>
      <c r="V1119" s="238"/>
      <c r="W1119" s="238"/>
      <c r="X1119" s="238"/>
      <c r="Y1119" s="238"/>
      <c r="Z1119" s="238"/>
      <c r="AA1119" s="238"/>
      <c r="AB1119" s="238"/>
      <c r="AC1119" s="238"/>
      <c r="AD1119" s="238"/>
      <c r="AE1119" s="238"/>
      <c r="AF1119" s="238"/>
      <c r="AG1119" s="238"/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0"/>
      <c r="F1120" s="238"/>
      <c r="G1120" s="238"/>
      <c r="H1120" s="262"/>
      <c r="I1120" s="262"/>
      <c r="J1120" s="238"/>
      <c r="K1120" s="238"/>
      <c r="L1120" s="238"/>
      <c r="M1120" s="238"/>
      <c r="N1120" s="238"/>
      <c r="O1120" s="238"/>
      <c r="P1120" s="238"/>
      <c r="Q1120" s="238"/>
      <c r="R1120" s="238"/>
      <c r="S1120" s="238"/>
      <c r="T1120" s="238"/>
      <c r="U1120" s="238"/>
      <c r="V1120" s="238"/>
      <c r="W1120" s="238"/>
      <c r="X1120" s="238"/>
      <c r="Y1120" s="238"/>
      <c r="Z1120" s="238"/>
      <c r="AA1120" s="238"/>
      <c r="AB1120" s="238"/>
      <c r="AC1120" s="238"/>
      <c r="AD1120" s="238"/>
      <c r="AE1120" s="238"/>
      <c r="AF1120" s="238"/>
      <c r="AG1120" s="238"/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0"/>
      <c r="F1121" s="238"/>
      <c r="G1121" s="238"/>
      <c r="H1121" s="262"/>
      <c r="I1121" s="262"/>
      <c r="J1121" s="238"/>
      <c r="K1121" s="238"/>
      <c r="L1121" s="238"/>
      <c r="M1121" s="238"/>
      <c r="N1121" s="238"/>
      <c r="O1121" s="238"/>
      <c r="P1121" s="238"/>
      <c r="Q1121" s="238"/>
      <c r="R1121" s="238"/>
      <c r="S1121" s="238"/>
      <c r="T1121" s="238"/>
      <c r="U1121" s="238"/>
      <c r="V1121" s="238"/>
      <c r="W1121" s="238"/>
      <c r="X1121" s="238"/>
      <c r="Y1121" s="238"/>
      <c r="Z1121" s="238"/>
      <c r="AA1121" s="238"/>
      <c r="AB1121" s="238"/>
      <c r="AC1121" s="238"/>
      <c r="AD1121" s="238"/>
      <c r="AE1121" s="238"/>
      <c r="AF1121" s="238"/>
      <c r="AG1121" s="238"/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0"/>
      <c r="F1122" s="238"/>
      <c r="G1122" s="238"/>
      <c r="H1122" s="262"/>
      <c r="I1122" s="262"/>
      <c r="J1122" s="238"/>
      <c r="K1122" s="238"/>
      <c r="L1122" s="238"/>
      <c r="M1122" s="238"/>
      <c r="N1122" s="238"/>
      <c r="O1122" s="238"/>
      <c r="P1122" s="238"/>
      <c r="Q1122" s="238"/>
      <c r="R1122" s="238"/>
      <c r="S1122" s="238"/>
      <c r="T1122" s="238"/>
      <c r="U1122" s="238"/>
      <c r="V1122" s="238"/>
      <c r="W1122" s="238"/>
      <c r="X1122" s="238"/>
      <c r="Y1122" s="238"/>
      <c r="Z1122" s="238"/>
      <c r="AA1122" s="238"/>
      <c r="AB1122" s="238"/>
      <c r="AC1122" s="238"/>
      <c r="AD1122" s="238"/>
      <c r="AE1122" s="238"/>
      <c r="AF1122" s="238"/>
      <c r="AG1122" s="238"/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79"/>
      <c r="F1123" s="238"/>
      <c r="G1123" s="238"/>
      <c r="H1123" s="262"/>
      <c r="I1123" s="262"/>
      <c r="J1123" s="238"/>
      <c r="K1123" s="238"/>
      <c r="L1123" s="238"/>
      <c r="M1123" s="238"/>
      <c r="N1123" s="238"/>
      <c r="O1123" s="238"/>
      <c r="P1123" s="238"/>
      <c r="Q1123" s="238"/>
      <c r="R1123" s="238"/>
      <c r="S1123" s="238"/>
      <c r="T1123" s="238"/>
      <c r="U1123" s="238"/>
      <c r="V1123" s="238"/>
      <c r="W1123" s="238"/>
      <c r="X1123" s="238"/>
      <c r="Y1123" s="238"/>
      <c r="Z1123" s="238"/>
      <c r="AA1123" s="238"/>
      <c r="AB1123" s="238"/>
      <c r="AC1123" s="238"/>
      <c r="AD1123" s="238"/>
      <c r="AE1123" s="238"/>
      <c r="AF1123" s="238"/>
      <c r="AG1123" s="238"/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0"/>
      <c r="F1124" s="238"/>
      <c r="G1124" s="238"/>
      <c r="H1124" s="262"/>
      <c r="I1124" s="262"/>
      <c r="J1124" s="238"/>
      <c r="K1124" s="238"/>
      <c r="L1124" s="238"/>
      <c r="M1124" s="238"/>
      <c r="N1124" s="238"/>
      <c r="O1124" s="238"/>
      <c r="P1124" s="238"/>
      <c r="Q1124" s="238"/>
      <c r="R1124" s="238"/>
      <c r="S1124" s="238"/>
      <c r="T1124" s="238"/>
      <c r="U1124" s="238"/>
      <c r="V1124" s="238"/>
      <c r="W1124" s="238"/>
      <c r="X1124" s="238"/>
      <c r="Y1124" s="238"/>
      <c r="Z1124" s="238"/>
      <c r="AA1124" s="238"/>
      <c r="AB1124" s="238"/>
      <c r="AC1124" s="238"/>
      <c r="AD1124" s="238"/>
      <c r="AE1124" s="238"/>
      <c r="AF1124" s="238"/>
      <c r="AG1124" s="238"/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0"/>
      <c r="F1125" s="238"/>
      <c r="G1125" s="238"/>
      <c r="H1125" s="262"/>
      <c r="I1125" s="262"/>
      <c r="J1125" s="238"/>
      <c r="K1125" s="238"/>
      <c r="L1125" s="238"/>
      <c r="M1125" s="238"/>
      <c r="N1125" s="238"/>
      <c r="O1125" s="238"/>
      <c r="P1125" s="238"/>
      <c r="Q1125" s="238"/>
      <c r="R1125" s="238"/>
      <c r="S1125" s="238"/>
      <c r="T1125" s="238"/>
      <c r="U1125" s="238"/>
      <c r="V1125" s="238"/>
      <c r="W1125" s="238"/>
      <c r="X1125" s="238"/>
      <c r="Y1125" s="238"/>
      <c r="Z1125" s="238"/>
      <c r="AA1125" s="238"/>
      <c r="AB1125" s="238"/>
      <c r="AC1125" s="238"/>
      <c r="AD1125" s="238"/>
      <c r="AE1125" s="238"/>
      <c r="AF1125" s="238"/>
      <c r="AG1125" s="238"/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0"/>
      <c r="F1126" s="238"/>
      <c r="G1126" s="238"/>
      <c r="H1126" s="262"/>
      <c r="I1126" s="262"/>
      <c r="J1126" s="238"/>
      <c r="K1126" s="238"/>
      <c r="L1126" s="238"/>
      <c r="M1126" s="238"/>
      <c r="N1126" s="238"/>
      <c r="O1126" s="238"/>
      <c r="P1126" s="238"/>
      <c r="Q1126" s="238"/>
      <c r="R1126" s="238"/>
      <c r="S1126" s="238"/>
      <c r="T1126" s="238"/>
      <c r="U1126" s="238"/>
      <c r="V1126" s="238"/>
      <c r="W1126" s="238"/>
      <c r="X1126" s="238"/>
      <c r="Y1126" s="238"/>
      <c r="Z1126" s="238"/>
      <c r="AA1126" s="238"/>
      <c r="AB1126" s="238"/>
      <c r="AC1126" s="238"/>
      <c r="AD1126" s="238"/>
      <c r="AE1126" s="238"/>
      <c r="AF1126" s="238"/>
      <c r="AG1126" s="238"/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0"/>
      <c r="F1127" s="238"/>
      <c r="G1127" s="238"/>
      <c r="H1127" s="262"/>
      <c r="I1127" s="262"/>
      <c r="J1127" s="238"/>
      <c r="K1127" s="238"/>
      <c r="L1127" s="238"/>
      <c r="M1127" s="238"/>
      <c r="N1127" s="238"/>
      <c r="O1127" s="238"/>
      <c r="P1127" s="238"/>
      <c r="Q1127" s="238"/>
      <c r="R1127" s="238"/>
      <c r="S1127" s="238"/>
      <c r="T1127" s="238"/>
      <c r="U1127" s="238"/>
      <c r="V1127" s="238"/>
      <c r="W1127" s="238"/>
      <c r="X1127" s="238"/>
      <c r="Y1127" s="238"/>
      <c r="Z1127" s="238"/>
      <c r="AA1127" s="238"/>
      <c r="AB1127" s="238"/>
      <c r="AC1127" s="238"/>
      <c r="AD1127" s="238"/>
      <c r="AE1127" s="238"/>
      <c r="AF1127" s="238"/>
      <c r="AG1127" s="238"/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0"/>
      <c r="F1128" s="238"/>
      <c r="G1128" s="238"/>
      <c r="H1128" s="262"/>
      <c r="I1128" s="262"/>
      <c r="J1128" s="238"/>
      <c r="K1128" s="238"/>
      <c r="L1128" s="238"/>
      <c r="M1128" s="238"/>
      <c r="N1128" s="238"/>
      <c r="O1128" s="238"/>
      <c r="P1128" s="238"/>
      <c r="Q1128" s="238"/>
      <c r="R1128" s="238"/>
      <c r="S1128" s="238"/>
      <c r="T1128" s="238"/>
      <c r="U1128" s="238"/>
      <c r="V1128" s="238"/>
      <c r="W1128" s="238"/>
      <c r="X1128" s="238"/>
      <c r="Y1128" s="238"/>
      <c r="Z1128" s="238"/>
      <c r="AA1128" s="238"/>
      <c r="AB1128" s="238"/>
      <c r="AC1128" s="238"/>
      <c r="AD1128" s="238"/>
      <c r="AE1128" s="238"/>
      <c r="AF1128" s="238"/>
      <c r="AG1128" s="238"/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1"/>
      <c r="F1129" s="238"/>
      <c r="G1129" s="238"/>
      <c r="H1129" s="262"/>
      <c r="I1129" s="262"/>
      <c r="J1129" s="238"/>
      <c r="K1129" s="238"/>
      <c r="L1129" s="238"/>
      <c r="M1129" s="238"/>
      <c r="N1129" s="238"/>
      <c r="O1129" s="238"/>
      <c r="P1129" s="238"/>
      <c r="Q1129" s="238"/>
      <c r="R1129" s="238"/>
      <c r="S1129" s="238"/>
      <c r="T1129" s="238"/>
      <c r="U1129" s="238"/>
      <c r="V1129" s="238"/>
      <c r="W1129" s="238"/>
      <c r="X1129" s="238"/>
      <c r="Y1129" s="238"/>
      <c r="Z1129" s="238"/>
      <c r="AA1129" s="238"/>
      <c r="AB1129" s="238"/>
      <c r="AC1129" s="238"/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0"/>
      <c r="F1130" s="238"/>
      <c r="G1130" s="238"/>
      <c r="H1130" s="262"/>
      <c r="I1130" s="262"/>
      <c r="J1130" s="238"/>
      <c r="K1130" s="238"/>
      <c r="L1130" s="238"/>
      <c r="M1130" s="238"/>
      <c r="N1130" s="238"/>
      <c r="O1130" s="238"/>
      <c r="P1130" s="238"/>
      <c r="Q1130" s="238"/>
      <c r="R1130" s="238"/>
      <c r="S1130" s="238"/>
      <c r="T1130" s="238"/>
      <c r="U1130" s="238"/>
      <c r="V1130" s="238"/>
      <c r="W1130" s="238"/>
      <c r="X1130" s="238"/>
      <c r="Y1130" s="238"/>
      <c r="Z1130" s="238"/>
      <c r="AA1130" s="238"/>
      <c r="AB1130" s="238"/>
      <c r="AC1130" s="238"/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79"/>
      <c r="F1131" s="227"/>
      <c r="G1131" s="227"/>
      <c r="H1131" s="262"/>
      <c r="I1131" s="262"/>
      <c r="J1131" s="227"/>
      <c r="K1131" s="238"/>
      <c r="L1131" s="227"/>
      <c r="M1131" s="227"/>
      <c r="N1131" s="238"/>
      <c r="O1131" s="227"/>
      <c r="P1131" s="227"/>
      <c r="Q1131" s="238"/>
      <c r="R1131" s="227"/>
      <c r="S1131" s="227"/>
      <c r="T1131" s="238"/>
      <c r="U1131" s="227"/>
      <c r="V1131" s="227"/>
      <c r="W1131" s="238"/>
      <c r="X1131" s="227"/>
      <c r="Y1131" s="227"/>
      <c r="Z1131" s="238"/>
      <c r="AA1131" s="227"/>
      <c r="AB1131" s="227"/>
      <c r="AC1131" s="238"/>
      <c r="AD1131" s="227"/>
      <c r="AE1131" s="227"/>
      <c r="AF1131" s="238"/>
      <c r="AG1131" s="227"/>
      <c r="AH1131" s="227"/>
      <c r="AI1131" s="238"/>
      <c r="AJ1131" s="227"/>
      <c r="AK1131" s="227"/>
      <c r="AL1131" s="238"/>
      <c r="AM1131" s="227"/>
      <c r="AN1131" s="227"/>
      <c r="AO1131" s="238"/>
      <c r="AP1131" s="227"/>
      <c r="AQ1131" s="227"/>
      <c r="AR1131" s="238"/>
      <c r="AS1131" s="227"/>
      <c r="AT1131" s="227"/>
      <c r="AU1131" s="238"/>
      <c r="AV1131" s="227"/>
      <c r="AW1131" s="227"/>
      <c r="AX1131" s="238"/>
      <c r="AY1131" s="227"/>
      <c r="AZ1131" s="227"/>
      <c r="BA1131" s="238"/>
      <c r="BB1131" s="227"/>
      <c r="BC1131" s="227"/>
      <c r="BD1131" s="238"/>
      <c r="BE1131" s="227"/>
      <c r="BF1131" s="227"/>
      <c r="BG1131" s="238"/>
      <c r="BH1131" s="227"/>
      <c r="BI1131" s="227"/>
      <c r="BJ1131" s="238"/>
      <c r="BK1131" s="227"/>
      <c r="BL1131" s="227"/>
      <c r="BM1131" s="238"/>
      <c r="BN1131" s="227"/>
      <c r="BO1131" s="227"/>
      <c r="BP1131" s="238"/>
      <c r="BQ1131" s="227"/>
      <c r="BR1131" s="227"/>
      <c r="BS1131" s="238"/>
      <c r="BT1131" s="227"/>
      <c r="BU1131" s="227"/>
      <c r="BV1131" s="238"/>
      <c r="BW1131" s="227"/>
      <c r="BX1131" s="227"/>
      <c r="BY1131" s="238"/>
      <c r="BZ1131" s="227"/>
      <c r="CA1131" s="227"/>
      <c r="CB1131" s="238"/>
      <c r="CC1131" s="227"/>
      <c r="CD1131" s="227"/>
      <c r="CE1131" s="238"/>
      <c r="CF1131" s="227"/>
      <c r="CG1131" s="227"/>
      <c r="CH1131" s="238"/>
      <c r="CI1131" s="227"/>
      <c r="CJ1131" s="227"/>
      <c r="CK1131" s="238"/>
      <c r="CL1131" s="227"/>
      <c r="CM1131" s="227"/>
      <c r="CN1131" s="238"/>
      <c r="CO1131" s="227"/>
      <c r="CP1131" s="227"/>
      <c r="CQ1131" s="238"/>
      <c r="CR1131" s="227"/>
      <c r="CS1131" s="227"/>
      <c r="CT1131" s="238"/>
      <c r="CU1131" s="227"/>
      <c r="CV1131" s="227"/>
      <c r="CW1131" s="238"/>
      <c r="CX1131" s="227"/>
      <c r="CY1131" s="227"/>
      <c r="CZ1131" s="238"/>
      <c r="DA1131" s="227"/>
      <c r="DB1131" s="227"/>
      <c r="DC1131" s="238"/>
      <c r="DD1131" s="227"/>
      <c r="DE1131" s="227"/>
      <c r="DF1131" s="238"/>
      <c r="DG1131" s="227"/>
      <c r="DH1131" s="227"/>
      <c r="DI1131" s="238"/>
      <c r="DJ1131" s="227"/>
      <c r="DK1131" s="227"/>
      <c r="DL1131" s="238"/>
      <c r="DM1131" s="227"/>
      <c r="DN1131" s="227"/>
      <c r="DO1131" s="238"/>
      <c r="DP1131" s="227"/>
      <c r="DQ1131" s="227"/>
      <c r="DR1131" s="238"/>
      <c r="DS1131" s="227"/>
      <c r="DT1131" s="227"/>
      <c r="DU1131" s="238"/>
      <c r="DV1131" s="271"/>
      <c r="DW1131" s="271"/>
      <c r="DX1131" s="245"/>
      <c r="DY1131" s="271"/>
      <c r="DZ1131" s="271"/>
      <c r="EA1131" s="245"/>
      <c r="EB1131" s="271"/>
      <c r="EC1131" s="271"/>
      <c r="ED1131" s="245"/>
      <c r="EE1131" s="271"/>
      <c r="EF1131" s="271"/>
      <c r="EG1131" s="245"/>
      <c r="EH1131" s="271"/>
      <c r="EI1131" s="271"/>
      <c r="EJ1131" s="245"/>
      <c r="EK1131" s="271"/>
      <c r="EL1131" s="271"/>
      <c r="EM1131" s="245"/>
      <c r="EN1131" s="271"/>
      <c r="EO1131" s="271"/>
      <c r="EP1131" s="245"/>
      <c r="EQ1131" s="271"/>
      <c r="ER1131" s="271"/>
      <c r="ES1131" s="245"/>
      <c r="ET1131" s="271"/>
      <c r="EU1131" s="271"/>
      <c r="EV1131" s="245"/>
      <c r="EW1131" s="271"/>
      <c r="EX1131" s="271"/>
      <c r="EY1131" s="245"/>
      <c r="EZ1131" s="271"/>
      <c r="FA1131" s="271"/>
      <c r="FB1131" s="245"/>
      <c r="FC1131" s="271"/>
      <c r="FD1131" s="271"/>
      <c r="FE1131" s="245"/>
      <c r="FF1131" s="271"/>
      <c r="FG1131" s="271"/>
      <c r="FH1131" s="245"/>
      <c r="FI1131" s="271"/>
      <c r="FJ1131" s="271"/>
      <c r="FK1131" s="245"/>
      <c r="FL1131" s="271"/>
      <c r="FM1131" s="271"/>
      <c r="FN1131" s="245"/>
      <c r="FO1131" s="271"/>
      <c r="FP1131" s="271"/>
      <c r="FQ1131" s="245"/>
      <c r="FR1131" s="271"/>
      <c r="FS1131" s="271"/>
      <c r="FT1131" s="245"/>
      <c r="FU1131" s="271"/>
      <c r="FV1131" s="271"/>
      <c r="FW1131" s="245"/>
      <c r="FX1131" s="271"/>
      <c r="FY1131" s="271"/>
      <c r="FZ1131" s="245"/>
      <c r="GA1131" s="271"/>
      <c r="GB1131" s="271"/>
      <c r="GC1131" s="245"/>
      <c r="GD1131" s="271"/>
      <c r="GE1131" s="271"/>
      <c r="GF1131" s="245"/>
      <c r="GG1131" s="271"/>
      <c r="GH1131" s="271"/>
      <c r="GI1131" s="245"/>
      <c r="GJ1131" s="271"/>
      <c r="GK1131" s="271"/>
      <c r="GL1131" s="245"/>
      <c r="GM1131" s="271"/>
      <c r="GN1131" s="271"/>
      <c r="GO1131" s="245"/>
      <c r="GP1131" s="271"/>
      <c r="GQ1131" s="271"/>
      <c r="GR1131" s="245"/>
      <c r="GS1131" s="271"/>
      <c r="GT1131" s="271"/>
      <c r="GU1131" s="245"/>
      <c r="GV1131" s="271"/>
      <c r="GW1131" s="271"/>
      <c r="GX1131" s="245"/>
      <c r="GY1131" s="271"/>
      <c r="GZ1131" s="271"/>
      <c r="HA1131" s="245"/>
      <c r="HB1131" s="271"/>
      <c r="HC1131" s="271"/>
      <c r="HD1131" s="245"/>
      <c r="HE1131" s="271"/>
      <c r="HF1131" s="271"/>
      <c r="HG1131" s="245"/>
      <c r="HH1131" s="271"/>
      <c r="HI1131" s="271"/>
      <c r="HJ1131" s="245"/>
      <c r="HK1131" s="271"/>
      <c r="HL1131" s="271"/>
      <c r="HM1131" s="245"/>
      <c r="HN1131" s="271"/>
      <c r="HO1131" s="271"/>
      <c r="HP1131" s="245"/>
      <c r="HQ1131" s="271"/>
      <c r="HR1131" s="271"/>
      <c r="HS1131" s="245"/>
      <c r="HT1131" s="271"/>
      <c r="HU1131" s="271"/>
      <c r="HV1131" s="245"/>
      <c r="HW1131" s="271"/>
      <c r="HX1131" s="271"/>
      <c r="HY1131" s="245"/>
      <c r="HZ1131" s="271"/>
      <c r="IA1131" s="271"/>
      <c r="IB1131" s="245"/>
      <c r="IC1131" s="271"/>
      <c r="ID1131" s="271"/>
      <c r="IE1131" s="245"/>
      <c r="IF1131" s="271"/>
      <c r="IG1131" s="271"/>
      <c r="IH1131" s="245"/>
      <c r="II1131" s="271"/>
      <c r="IJ1131" s="271"/>
      <c r="IK1131" s="245"/>
      <c r="IL1131" s="271"/>
      <c r="IM1131" s="271"/>
      <c r="IN1131" s="245"/>
      <c r="IO1131" s="271"/>
      <c r="IP1131" s="271"/>
      <c r="IQ1131" s="245"/>
      <c r="IR1131" s="271"/>
      <c r="IS1131" s="271"/>
      <c r="IT1131" s="245"/>
      <c r="IU1131" s="271"/>
      <c r="IV1131" s="271"/>
      <c r="IW1131" s="245"/>
      <c r="IX1131" s="271"/>
      <c r="IY1131" s="271"/>
      <c r="IZ1131" s="245"/>
      <c r="JA1131" s="271"/>
      <c r="JB1131" s="271"/>
      <c r="JC1131" s="245"/>
      <c r="JD1131" s="271"/>
      <c r="JE1131" s="271"/>
      <c r="JF1131" s="245"/>
      <c r="JG1131" s="271"/>
      <c r="JH1131" s="271"/>
      <c r="JI1131" s="245"/>
      <c r="JJ1131" s="271"/>
      <c r="JK1131" s="271"/>
      <c r="JL1131" s="245"/>
      <c r="JM1131" s="271"/>
      <c r="JN1131" s="271"/>
      <c r="JO1131" s="245"/>
      <c r="JP1131" s="271"/>
      <c r="JQ1131" s="271"/>
      <c r="JR1131" s="245"/>
      <c r="JS1131" s="271"/>
      <c r="JT1131" s="271"/>
      <c r="JU1131" s="245"/>
      <c r="JV1131" s="271"/>
      <c r="JW1131" s="271"/>
      <c r="JX1131" s="245"/>
      <c r="JY1131" s="271"/>
      <c r="JZ1131" s="271"/>
      <c r="KA1131" s="245"/>
      <c r="KB1131" s="271"/>
      <c r="KC1131" s="271"/>
      <c r="KD1131" s="245"/>
      <c r="KE1131" s="271"/>
      <c r="KF1131" s="271"/>
      <c r="KG1131" s="245"/>
      <c r="KH1131" s="271"/>
      <c r="KI1131" s="271"/>
      <c r="KJ1131" s="245"/>
      <c r="KK1131" s="271"/>
      <c r="KL1131" s="271"/>
      <c r="KM1131" s="245"/>
      <c r="KN1131" s="271"/>
      <c r="KO1131" s="271"/>
      <c r="KP1131" s="245"/>
      <c r="KQ1131" s="271"/>
      <c r="KR1131" s="271"/>
      <c r="KS1131" s="245"/>
      <c r="KT1131" s="271"/>
      <c r="KU1131" s="271"/>
      <c r="KV1131" s="245"/>
      <c r="KW1131" s="271"/>
      <c r="KX1131" s="271"/>
      <c r="KY1131" s="245"/>
      <c r="KZ1131" s="271"/>
      <c r="LA1131" s="271"/>
      <c r="LB1131" s="245"/>
      <c r="LC1131" s="271"/>
      <c r="LD1131" s="271"/>
      <c r="LE1131" s="245"/>
      <c r="LF1131" s="271"/>
      <c r="LG1131" s="271"/>
      <c r="LH1131" s="245"/>
      <c r="LI1131" s="271"/>
      <c r="LJ1131" s="271"/>
      <c r="LK1131" s="245"/>
      <c r="LL1131" s="271"/>
      <c r="LM1131" s="271"/>
      <c r="LN1131" s="245"/>
      <c r="LO1131" s="271"/>
      <c r="LP1131" s="271"/>
      <c r="LQ1131" s="245"/>
      <c r="LR1131" s="271"/>
      <c r="LS1131" s="271"/>
      <c r="LT1131" s="245"/>
      <c r="LU1131" s="271"/>
      <c r="LV1131" s="271"/>
      <c r="LW1131" s="245"/>
      <c r="LX1131" s="271"/>
      <c r="LY1131" s="271"/>
      <c r="LZ1131" s="245"/>
      <c r="MA1131" s="271"/>
      <c r="MB1131" s="271"/>
      <c r="MC1131" s="245"/>
      <c r="MD1131" s="271"/>
      <c r="ME1131" s="271"/>
      <c r="MF1131" s="245"/>
      <c r="MG1131" s="271"/>
      <c r="MH1131" s="271"/>
      <c r="MI1131" s="245"/>
      <c r="MJ1131" s="271"/>
      <c r="MK1131" s="271"/>
      <c r="ML1131" s="245"/>
      <c r="MM1131" s="271"/>
      <c r="MN1131" s="271"/>
      <c r="MO1131" s="245"/>
      <c r="MP1131" s="271"/>
      <c r="MQ1131" s="271"/>
      <c r="MR1131" s="245"/>
      <c r="MS1131" s="271"/>
      <c r="MT1131" s="271"/>
      <c r="MU1131" s="245"/>
      <c r="MV1131" s="271"/>
      <c r="MW1131" s="271"/>
      <c r="MX1131" s="245"/>
      <c r="MY1131" s="271"/>
      <c r="MZ1131" s="271"/>
      <c r="NA1131" s="245"/>
      <c r="NB1131" s="271"/>
      <c r="NC1131" s="271"/>
      <c r="ND1131" s="245"/>
      <c r="NE1131" s="271"/>
      <c r="NF1131" s="271"/>
      <c r="NG1131" s="245"/>
      <c r="NH1131" s="271"/>
      <c r="NI1131" s="271"/>
      <c r="NJ1131" s="245"/>
      <c r="NK1131" s="271"/>
      <c r="NL1131" s="271"/>
      <c r="NM1131" s="245"/>
      <c r="NN1131" s="271"/>
      <c r="NO1131" s="271"/>
      <c r="NP1131" s="245"/>
      <c r="NQ1131" s="271"/>
      <c r="NR1131" s="271"/>
      <c r="NS1131" s="245"/>
      <c r="NT1131" s="271"/>
      <c r="NU1131" s="271"/>
      <c r="NV1131" s="245"/>
      <c r="NW1131" s="271"/>
      <c r="NX1131" s="271"/>
      <c r="NY1131" s="245"/>
      <c r="NZ1131" s="271"/>
      <c r="OA1131" s="271"/>
      <c r="OB1131" s="245"/>
      <c r="OC1131" s="271"/>
      <c r="OD1131" s="271"/>
      <c r="OE1131" s="245"/>
      <c r="OF1131" s="271"/>
      <c r="OG1131" s="271"/>
      <c r="OH1131" s="245"/>
      <c r="OI1131" s="271"/>
      <c r="OJ1131" s="271"/>
      <c r="OK1131" s="245"/>
      <c r="OL1131" s="271"/>
      <c r="OM1131" s="271"/>
      <c r="ON1131" s="245"/>
      <c r="OO1131" s="271"/>
      <c r="OP1131" s="271"/>
      <c r="OQ1131" s="245"/>
      <c r="OR1131" s="271"/>
      <c r="OS1131" s="271"/>
      <c r="OT1131" s="245"/>
      <c r="OU1131" s="271"/>
      <c r="OV1131" s="271"/>
      <c r="OW1131" s="245"/>
      <c r="OX1131" s="271"/>
      <c r="OY1131" s="271"/>
      <c r="OZ1131" s="245"/>
      <c r="PA1131" s="271"/>
      <c r="PB1131" s="271"/>
      <c r="PC1131" s="245"/>
      <c r="PD1131" s="271"/>
      <c r="PE1131" s="271"/>
      <c r="PF1131" s="245"/>
      <c r="PG1131" s="271"/>
      <c r="PH1131" s="271"/>
      <c r="PI1131" s="245"/>
      <c r="PJ1131" s="271"/>
      <c r="PK1131" s="271"/>
      <c r="PL1131" s="245"/>
      <c r="PM1131" s="271"/>
      <c r="PN1131" s="271"/>
      <c r="PO1131" s="245"/>
      <c r="PP1131" s="271"/>
      <c r="PQ1131" s="271"/>
      <c r="PR1131" s="245"/>
      <c r="PS1131" s="271"/>
      <c r="PT1131" s="271"/>
      <c r="PU1131" s="245"/>
      <c r="PV1131" s="271"/>
      <c r="PW1131" s="271"/>
      <c r="PX1131" s="245"/>
      <c r="PY1131" s="271"/>
      <c r="PZ1131" s="271"/>
      <c r="QA1131" s="245"/>
      <c r="QB1131" s="271"/>
      <c r="QC1131" s="271"/>
      <c r="QD1131" s="245"/>
      <c r="QE1131" s="271"/>
      <c r="QF1131" s="271"/>
      <c r="QG1131" s="245"/>
      <c r="QH1131" s="271"/>
      <c r="QI1131" s="271"/>
      <c r="QJ1131" s="245"/>
      <c r="QK1131" s="271"/>
      <c r="QL1131" s="271"/>
      <c r="QM1131" s="245"/>
      <c r="QN1131" s="271"/>
      <c r="QO1131" s="271"/>
      <c r="QP1131" s="245"/>
      <c r="QQ1131" s="271"/>
      <c r="QR1131" s="271"/>
      <c r="QS1131" s="245"/>
      <c r="QT1131" s="271"/>
      <c r="QU1131" s="271"/>
      <c r="QV1131" s="245"/>
      <c r="QW1131" s="271"/>
      <c r="QX1131" s="271"/>
      <c r="QY1131" s="245"/>
      <c r="QZ1131" s="271"/>
      <c r="RA1131" s="271"/>
      <c r="RB1131" s="245"/>
      <c r="RC1131" s="271"/>
      <c r="RD1131" s="271"/>
      <c r="RE1131" s="245"/>
      <c r="RF1131" s="271"/>
    </row>
    <row r="1132" spans="5:474" x14ac:dyDescent="0.25">
      <c r="E1132" s="269"/>
      <c r="F1132" s="238"/>
      <c r="G1132" s="238"/>
      <c r="H1132" s="262"/>
      <c r="I1132" s="262"/>
      <c r="J1132" s="238"/>
      <c r="K1132" s="238"/>
      <c r="L1132" s="238"/>
      <c r="M1132" s="238"/>
      <c r="N1132" s="238"/>
      <c r="O1132" s="238"/>
      <c r="P1132" s="238"/>
      <c r="Q1132" s="238"/>
      <c r="R1132" s="238"/>
      <c r="S1132" s="238"/>
      <c r="T1132" s="238"/>
      <c r="U1132" s="238"/>
      <c r="V1132" s="238"/>
      <c r="W1132" s="238"/>
      <c r="X1132" s="238"/>
      <c r="Y1132" s="238"/>
      <c r="Z1132" s="238"/>
      <c r="AA1132" s="238"/>
      <c r="AB1132" s="238"/>
      <c r="AC1132" s="238"/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0"/>
      <c r="F1133" s="238"/>
      <c r="G1133" s="238"/>
      <c r="H1133" s="262"/>
      <c r="I1133" s="262"/>
      <c r="J1133" s="238"/>
      <c r="K1133" s="238"/>
      <c r="L1133" s="238"/>
      <c r="M1133" s="238"/>
      <c r="N1133" s="238"/>
      <c r="O1133" s="238"/>
      <c r="P1133" s="238"/>
      <c r="Q1133" s="238"/>
      <c r="R1133" s="238"/>
      <c r="S1133" s="238"/>
      <c r="T1133" s="238"/>
      <c r="U1133" s="238"/>
      <c r="V1133" s="238"/>
      <c r="W1133" s="238"/>
      <c r="X1133" s="238"/>
      <c r="Y1133" s="238"/>
      <c r="Z1133" s="238"/>
      <c r="AA1133" s="238"/>
      <c r="AB1133" s="238"/>
      <c r="AC1133" s="238"/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0"/>
      <c r="F1134" s="238"/>
      <c r="G1134" s="238"/>
      <c r="H1134" s="262"/>
      <c r="I1134" s="262"/>
      <c r="J1134" s="238"/>
      <c r="K1134" s="238"/>
      <c r="L1134" s="238"/>
      <c r="M1134" s="238"/>
      <c r="N1134" s="238"/>
      <c r="O1134" s="238"/>
      <c r="P1134" s="238"/>
      <c r="Q1134" s="238"/>
      <c r="R1134" s="238"/>
      <c r="S1134" s="238"/>
      <c r="T1134" s="238"/>
      <c r="U1134" s="238"/>
      <c r="V1134" s="238"/>
      <c r="W1134" s="238"/>
      <c r="X1134" s="238"/>
      <c r="Y1134" s="238"/>
      <c r="Z1134" s="238"/>
      <c r="AA1134" s="238"/>
      <c r="AB1134" s="238"/>
      <c r="AC1134" s="238"/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0"/>
      <c r="F1135" s="238"/>
      <c r="G1135" s="238"/>
      <c r="H1135" s="262"/>
      <c r="I1135" s="262"/>
      <c r="J1135" s="238"/>
      <c r="K1135" s="238"/>
      <c r="L1135" s="238"/>
      <c r="M1135" s="238"/>
      <c r="N1135" s="238"/>
      <c r="O1135" s="238"/>
      <c r="P1135" s="238"/>
      <c r="Q1135" s="238"/>
      <c r="R1135" s="238"/>
      <c r="S1135" s="238"/>
      <c r="T1135" s="238"/>
      <c r="U1135" s="238"/>
      <c r="V1135" s="238"/>
      <c r="W1135" s="238"/>
      <c r="X1135" s="238"/>
      <c r="Y1135" s="238"/>
      <c r="Z1135" s="238"/>
      <c r="AA1135" s="238"/>
      <c r="AB1135" s="238"/>
      <c r="AC1135" s="238"/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79"/>
      <c r="F1136" s="227"/>
      <c r="G1136" s="227"/>
      <c r="H1136" s="262"/>
      <c r="I1136" s="262"/>
      <c r="J1136" s="227"/>
      <c r="K1136" s="238"/>
      <c r="L1136" s="227"/>
      <c r="M1136" s="227"/>
      <c r="N1136" s="238"/>
      <c r="O1136" s="227"/>
      <c r="P1136" s="227"/>
      <c r="Q1136" s="238"/>
      <c r="R1136" s="227"/>
      <c r="S1136" s="227"/>
      <c r="T1136" s="238"/>
      <c r="U1136" s="227"/>
      <c r="V1136" s="227"/>
      <c r="W1136" s="238"/>
      <c r="X1136" s="227"/>
      <c r="Y1136" s="227"/>
      <c r="Z1136" s="238"/>
      <c r="AA1136" s="227"/>
      <c r="AB1136" s="227"/>
      <c r="AC1136" s="238"/>
      <c r="AD1136" s="227"/>
      <c r="AE1136" s="227"/>
      <c r="AF1136" s="238"/>
      <c r="AG1136" s="227"/>
      <c r="AH1136" s="227"/>
      <c r="AI1136" s="238"/>
      <c r="AJ1136" s="227"/>
      <c r="AK1136" s="227"/>
      <c r="AL1136" s="238"/>
      <c r="AM1136" s="227"/>
      <c r="AN1136" s="227"/>
      <c r="AO1136" s="238"/>
      <c r="AP1136" s="227"/>
      <c r="AQ1136" s="227"/>
      <c r="AR1136" s="238"/>
      <c r="AS1136" s="227"/>
      <c r="AT1136" s="227"/>
      <c r="AU1136" s="238"/>
      <c r="AV1136" s="227"/>
      <c r="AW1136" s="227"/>
      <c r="AX1136" s="238"/>
      <c r="AY1136" s="227"/>
      <c r="AZ1136" s="227"/>
      <c r="BA1136" s="238"/>
      <c r="BB1136" s="227"/>
      <c r="BC1136" s="227"/>
      <c r="BD1136" s="238"/>
      <c r="BE1136" s="227"/>
      <c r="BF1136" s="227"/>
      <c r="BG1136" s="238"/>
      <c r="BH1136" s="227"/>
      <c r="BI1136" s="227"/>
      <c r="BJ1136" s="238"/>
      <c r="BK1136" s="227"/>
      <c r="BL1136" s="227"/>
      <c r="BM1136" s="238"/>
      <c r="BN1136" s="227"/>
      <c r="BO1136" s="227"/>
      <c r="BP1136" s="238"/>
      <c r="BQ1136" s="227"/>
      <c r="BR1136" s="227"/>
      <c r="BS1136" s="238"/>
      <c r="BT1136" s="227"/>
      <c r="BU1136" s="227"/>
      <c r="BV1136" s="238"/>
      <c r="BW1136" s="227"/>
      <c r="BX1136" s="227"/>
      <c r="BY1136" s="238"/>
      <c r="BZ1136" s="227"/>
      <c r="CA1136" s="227"/>
      <c r="CB1136" s="238"/>
      <c r="CC1136" s="227"/>
      <c r="CD1136" s="227"/>
      <c r="CE1136" s="238"/>
      <c r="CF1136" s="227"/>
      <c r="CG1136" s="227"/>
      <c r="CH1136" s="238"/>
      <c r="CI1136" s="227"/>
      <c r="CJ1136" s="227"/>
      <c r="CK1136" s="238"/>
      <c r="CL1136" s="227"/>
      <c r="CM1136" s="227"/>
      <c r="CN1136" s="238"/>
      <c r="CO1136" s="227"/>
      <c r="CP1136" s="227"/>
      <c r="CQ1136" s="238"/>
      <c r="CR1136" s="227"/>
      <c r="CS1136" s="227"/>
      <c r="CT1136" s="238"/>
      <c r="CU1136" s="227"/>
      <c r="CV1136" s="227"/>
      <c r="CW1136" s="238"/>
      <c r="CX1136" s="227"/>
      <c r="CY1136" s="227"/>
      <c r="CZ1136" s="238"/>
      <c r="DA1136" s="227"/>
      <c r="DB1136" s="227"/>
      <c r="DC1136" s="238"/>
      <c r="DD1136" s="227"/>
      <c r="DE1136" s="227"/>
      <c r="DF1136" s="238"/>
      <c r="DG1136" s="227"/>
      <c r="DH1136" s="227"/>
      <c r="DI1136" s="238"/>
      <c r="DJ1136" s="227"/>
      <c r="DK1136" s="227"/>
      <c r="DL1136" s="238"/>
      <c r="DM1136" s="227"/>
      <c r="DN1136" s="227"/>
      <c r="DO1136" s="238"/>
      <c r="DP1136" s="227"/>
      <c r="DQ1136" s="227"/>
      <c r="DR1136" s="238"/>
      <c r="DS1136" s="227"/>
      <c r="DT1136" s="227"/>
      <c r="DU1136" s="238"/>
      <c r="DV1136" s="271"/>
      <c r="DW1136" s="271"/>
      <c r="DX1136" s="245"/>
      <c r="DY1136" s="271"/>
      <c r="DZ1136" s="271"/>
      <c r="EA1136" s="245"/>
      <c r="EB1136" s="271"/>
      <c r="EC1136" s="271"/>
      <c r="ED1136" s="245"/>
      <c r="EE1136" s="271"/>
      <c r="EF1136" s="271"/>
      <c r="EG1136" s="245"/>
      <c r="EH1136" s="271"/>
      <c r="EI1136" s="271"/>
      <c r="EJ1136" s="245"/>
      <c r="EK1136" s="271"/>
      <c r="EL1136" s="271"/>
      <c r="EM1136" s="245"/>
      <c r="EN1136" s="271"/>
      <c r="EO1136" s="271"/>
      <c r="EP1136" s="245"/>
      <c r="EQ1136" s="271"/>
      <c r="ER1136" s="271"/>
      <c r="ES1136" s="245"/>
      <c r="ET1136" s="271"/>
      <c r="EU1136" s="271"/>
      <c r="EV1136" s="245"/>
      <c r="EW1136" s="271"/>
      <c r="EX1136" s="271"/>
      <c r="EY1136" s="245"/>
      <c r="EZ1136" s="271"/>
      <c r="FA1136" s="271"/>
      <c r="FB1136" s="245"/>
      <c r="FC1136" s="271"/>
      <c r="FD1136" s="271"/>
      <c r="FE1136" s="245"/>
      <c r="FF1136" s="271"/>
      <c r="FG1136" s="271"/>
      <c r="FH1136" s="245"/>
      <c r="FI1136" s="271"/>
      <c r="FJ1136" s="271"/>
      <c r="FK1136" s="245"/>
      <c r="FL1136" s="271"/>
      <c r="FM1136" s="271"/>
      <c r="FN1136" s="245"/>
      <c r="FO1136" s="271"/>
      <c r="FP1136" s="271"/>
      <c r="FQ1136" s="245"/>
      <c r="FR1136" s="271"/>
      <c r="FS1136" s="271"/>
      <c r="FT1136" s="245"/>
      <c r="FU1136" s="271"/>
      <c r="FV1136" s="271"/>
      <c r="FW1136" s="245"/>
      <c r="FX1136" s="271"/>
      <c r="FY1136" s="271"/>
      <c r="FZ1136" s="245"/>
      <c r="GA1136" s="271"/>
      <c r="GB1136" s="271"/>
      <c r="GC1136" s="245"/>
      <c r="GD1136" s="271"/>
      <c r="GE1136" s="271"/>
      <c r="GF1136" s="245"/>
      <c r="GG1136" s="271"/>
      <c r="GH1136" s="271"/>
      <c r="GI1136" s="245"/>
      <c r="GJ1136" s="271"/>
      <c r="GK1136" s="271"/>
      <c r="GL1136" s="245"/>
      <c r="GM1136" s="271"/>
      <c r="GN1136" s="271"/>
      <c r="GO1136" s="245"/>
      <c r="GP1136" s="271"/>
      <c r="GQ1136" s="271"/>
      <c r="GR1136" s="245"/>
      <c r="GS1136" s="271"/>
      <c r="GT1136" s="271"/>
      <c r="GU1136" s="245"/>
      <c r="GV1136" s="271"/>
      <c r="GW1136" s="271"/>
      <c r="GX1136" s="245"/>
      <c r="GY1136" s="271"/>
      <c r="GZ1136" s="271"/>
      <c r="HA1136" s="245"/>
      <c r="HB1136" s="271"/>
      <c r="HC1136" s="271"/>
      <c r="HD1136" s="245"/>
      <c r="HE1136" s="271"/>
      <c r="HF1136" s="271"/>
      <c r="HG1136" s="245"/>
      <c r="HH1136" s="271"/>
      <c r="HI1136" s="271"/>
      <c r="HJ1136" s="245"/>
      <c r="HK1136" s="271"/>
      <c r="HL1136" s="271"/>
      <c r="HM1136" s="245"/>
      <c r="HN1136" s="271"/>
      <c r="HO1136" s="271"/>
      <c r="HP1136" s="245"/>
      <c r="HQ1136" s="271"/>
      <c r="HR1136" s="271"/>
      <c r="HS1136" s="245"/>
      <c r="HT1136" s="271"/>
      <c r="HU1136" s="271"/>
      <c r="HV1136" s="245"/>
      <c r="HW1136" s="271"/>
      <c r="HX1136" s="271"/>
      <c r="HY1136" s="245"/>
      <c r="HZ1136" s="271"/>
      <c r="IA1136" s="271"/>
      <c r="IB1136" s="245"/>
      <c r="IC1136" s="271"/>
      <c r="ID1136" s="271"/>
      <c r="IE1136" s="245"/>
      <c r="IF1136" s="271"/>
      <c r="IG1136" s="271"/>
      <c r="IH1136" s="245"/>
      <c r="II1136" s="271"/>
      <c r="IJ1136" s="271"/>
      <c r="IK1136" s="245"/>
      <c r="IL1136" s="271"/>
      <c r="IM1136" s="271"/>
      <c r="IN1136" s="245"/>
      <c r="IO1136" s="271"/>
      <c r="IP1136" s="271"/>
      <c r="IQ1136" s="245"/>
      <c r="IR1136" s="271"/>
      <c r="IS1136" s="271"/>
      <c r="IT1136" s="245"/>
      <c r="IU1136" s="271"/>
      <c r="IV1136" s="271"/>
      <c r="IW1136" s="245"/>
      <c r="IX1136" s="271"/>
      <c r="IY1136" s="271"/>
      <c r="IZ1136" s="245"/>
      <c r="JA1136" s="271"/>
      <c r="JB1136" s="271"/>
      <c r="JC1136" s="245"/>
      <c r="JD1136" s="271"/>
      <c r="JE1136" s="271"/>
      <c r="JF1136" s="245"/>
      <c r="JG1136" s="271"/>
      <c r="JH1136" s="271"/>
      <c r="JI1136" s="245"/>
      <c r="JJ1136" s="271"/>
      <c r="JK1136" s="271"/>
      <c r="JL1136" s="245"/>
      <c r="JM1136" s="271"/>
      <c r="JN1136" s="271"/>
      <c r="JO1136" s="245"/>
      <c r="JP1136" s="271"/>
      <c r="JQ1136" s="271"/>
      <c r="JR1136" s="245"/>
      <c r="JS1136" s="271"/>
      <c r="JT1136" s="271"/>
      <c r="JU1136" s="245"/>
      <c r="JV1136" s="271"/>
      <c r="JW1136" s="271"/>
      <c r="JX1136" s="245"/>
      <c r="JY1136" s="271"/>
      <c r="JZ1136" s="271"/>
      <c r="KA1136" s="245"/>
      <c r="KB1136" s="271"/>
      <c r="KC1136" s="271"/>
      <c r="KD1136" s="245"/>
      <c r="KE1136" s="271"/>
      <c r="KF1136" s="271"/>
      <c r="KG1136" s="245"/>
      <c r="KH1136" s="271"/>
      <c r="KI1136" s="271"/>
      <c r="KJ1136" s="245"/>
      <c r="KK1136" s="271"/>
      <c r="KL1136" s="271"/>
      <c r="KM1136" s="245"/>
      <c r="KN1136" s="271"/>
      <c r="KO1136" s="271"/>
      <c r="KP1136" s="245"/>
      <c r="KQ1136" s="271"/>
      <c r="KR1136" s="271"/>
      <c r="KS1136" s="245"/>
      <c r="KT1136" s="271"/>
      <c r="KU1136" s="271"/>
      <c r="KV1136" s="245"/>
      <c r="KW1136" s="271"/>
      <c r="KX1136" s="271"/>
      <c r="KY1136" s="245"/>
      <c r="KZ1136" s="271"/>
      <c r="LA1136" s="271"/>
      <c r="LB1136" s="245"/>
      <c r="LC1136" s="271"/>
      <c r="LD1136" s="271"/>
      <c r="LE1136" s="245"/>
      <c r="LF1136" s="271"/>
      <c r="LG1136" s="271"/>
      <c r="LH1136" s="245"/>
      <c r="LI1136" s="271"/>
      <c r="LJ1136" s="271"/>
      <c r="LK1136" s="245"/>
      <c r="LL1136" s="271"/>
      <c r="LM1136" s="271"/>
      <c r="LN1136" s="245"/>
      <c r="LO1136" s="271"/>
      <c r="LP1136" s="271"/>
      <c r="LQ1136" s="245"/>
      <c r="LR1136" s="271"/>
      <c r="LS1136" s="271"/>
      <c r="LT1136" s="245"/>
      <c r="LU1136" s="271"/>
      <c r="LV1136" s="271"/>
      <c r="LW1136" s="245"/>
      <c r="LX1136" s="271"/>
      <c r="LY1136" s="271"/>
      <c r="LZ1136" s="245"/>
      <c r="MA1136" s="271"/>
      <c r="MB1136" s="271"/>
      <c r="MC1136" s="245"/>
      <c r="MD1136" s="271"/>
      <c r="ME1136" s="271"/>
      <c r="MF1136" s="245"/>
      <c r="MG1136" s="271"/>
      <c r="MH1136" s="271"/>
      <c r="MI1136" s="245"/>
      <c r="MJ1136" s="271"/>
      <c r="MK1136" s="271"/>
      <c r="ML1136" s="245"/>
      <c r="MM1136" s="271"/>
      <c r="MN1136" s="271"/>
      <c r="MO1136" s="245"/>
      <c r="MP1136" s="271"/>
      <c r="MQ1136" s="271"/>
      <c r="MR1136" s="245"/>
      <c r="MS1136" s="271"/>
      <c r="MT1136" s="271"/>
      <c r="MU1136" s="245"/>
      <c r="MV1136" s="271"/>
      <c r="MW1136" s="271"/>
      <c r="MX1136" s="245"/>
      <c r="MY1136" s="271"/>
      <c r="MZ1136" s="271"/>
      <c r="NA1136" s="245"/>
      <c r="NB1136" s="271"/>
      <c r="NC1136" s="271"/>
      <c r="ND1136" s="245"/>
      <c r="NE1136" s="271"/>
      <c r="NF1136" s="271"/>
      <c r="NG1136" s="245"/>
      <c r="NH1136" s="271"/>
      <c r="NI1136" s="271"/>
      <c r="NJ1136" s="245"/>
      <c r="NK1136" s="271"/>
      <c r="NL1136" s="271"/>
      <c r="NM1136" s="245"/>
      <c r="NN1136" s="271"/>
      <c r="NO1136" s="271"/>
      <c r="NP1136" s="245"/>
      <c r="NQ1136" s="271"/>
      <c r="NR1136" s="271"/>
      <c r="NS1136" s="245"/>
      <c r="NT1136" s="271"/>
      <c r="NU1136" s="271"/>
      <c r="NV1136" s="245"/>
      <c r="NW1136" s="271"/>
      <c r="NX1136" s="271"/>
      <c r="NY1136" s="245"/>
      <c r="NZ1136" s="271"/>
      <c r="OA1136" s="271"/>
      <c r="OB1136" s="245"/>
      <c r="OC1136" s="271"/>
      <c r="OD1136" s="271"/>
      <c r="OE1136" s="245"/>
      <c r="OF1136" s="271"/>
      <c r="OG1136" s="271"/>
      <c r="OH1136" s="245"/>
      <c r="OI1136" s="271"/>
      <c r="OJ1136" s="271"/>
      <c r="OK1136" s="245"/>
      <c r="OL1136" s="271"/>
      <c r="OM1136" s="271"/>
      <c r="ON1136" s="245"/>
      <c r="OO1136" s="271"/>
      <c r="OP1136" s="271"/>
      <c r="OQ1136" s="245"/>
      <c r="OR1136" s="271"/>
      <c r="OS1136" s="271"/>
      <c r="OT1136" s="245"/>
      <c r="OU1136" s="271"/>
      <c r="OV1136" s="271"/>
      <c r="OW1136" s="245"/>
      <c r="OX1136" s="271"/>
      <c r="OY1136" s="271"/>
      <c r="OZ1136" s="245"/>
      <c r="PA1136" s="271"/>
      <c r="PB1136" s="271"/>
      <c r="PC1136" s="245"/>
      <c r="PD1136" s="271"/>
      <c r="PE1136" s="271"/>
      <c r="PF1136" s="245"/>
      <c r="PG1136" s="271"/>
      <c r="PH1136" s="271"/>
      <c r="PI1136" s="245"/>
      <c r="PJ1136" s="271"/>
      <c r="PK1136" s="271"/>
      <c r="PL1136" s="245"/>
      <c r="PM1136" s="271"/>
      <c r="PN1136" s="271"/>
      <c r="PO1136" s="245"/>
      <c r="PP1136" s="271"/>
      <c r="PQ1136" s="271"/>
      <c r="PR1136" s="245"/>
      <c r="PS1136" s="271"/>
      <c r="PT1136" s="271"/>
      <c r="PU1136" s="245"/>
      <c r="PV1136" s="271"/>
      <c r="PW1136" s="271"/>
      <c r="PX1136" s="245"/>
      <c r="PY1136" s="271"/>
      <c r="PZ1136" s="271"/>
      <c r="QA1136" s="245"/>
      <c r="QB1136" s="271"/>
      <c r="QC1136" s="271"/>
      <c r="QD1136" s="245"/>
      <c r="QE1136" s="271"/>
      <c r="QF1136" s="271"/>
      <c r="QG1136" s="245"/>
      <c r="QH1136" s="271"/>
      <c r="QI1136" s="271"/>
      <c r="QJ1136" s="245"/>
      <c r="QK1136" s="271"/>
      <c r="QL1136" s="271"/>
      <c r="QM1136" s="245"/>
      <c r="QN1136" s="271"/>
      <c r="QO1136" s="271"/>
      <c r="QP1136" s="245"/>
      <c r="QQ1136" s="271"/>
      <c r="QR1136" s="271"/>
      <c r="QS1136" s="245"/>
      <c r="QT1136" s="271"/>
      <c r="QU1136" s="271"/>
      <c r="QV1136" s="245"/>
      <c r="QW1136" s="271"/>
      <c r="QX1136" s="271"/>
      <c r="QY1136" s="245"/>
      <c r="QZ1136" s="271"/>
      <c r="RA1136" s="271"/>
      <c r="RB1136" s="245"/>
      <c r="RC1136" s="271"/>
      <c r="RD1136" s="271"/>
      <c r="RE1136" s="245"/>
      <c r="RF1136" s="271"/>
    </row>
    <row r="1137" spans="5:474" x14ac:dyDescent="0.25">
      <c r="E1137" s="269"/>
      <c r="F1137" s="238"/>
      <c r="G1137" s="238"/>
      <c r="H1137" s="262"/>
      <c r="I1137" s="262"/>
      <c r="J1137" s="238"/>
      <c r="K1137" s="238"/>
      <c r="L1137" s="238"/>
      <c r="M1137" s="238"/>
      <c r="N1137" s="238"/>
      <c r="O1137" s="238"/>
      <c r="P1137" s="238"/>
      <c r="Q1137" s="238"/>
      <c r="R1137" s="238"/>
      <c r="S1137" s="238"/>
      <c r="T1137" s="238"/>
      <c r="U1137" s="238"/>
      <c r="V1137" s="238"/>
      <c r="W1137" s="238"/>
      <c r="X1137" s="238"/>
      <c r="Y1137" s="238"/>
      <c r="Z1137" s="238"/>
      <c r="AA1137" s="238"/>
      <c r="AB1137" s="238"/>
      <c r="AC1137" s="238"/>
      <c r="AD1137" s="238"/>
      <c r="AE1137" s="238"/>
      <c r="AF1137" s="238"/>
      <c r="AG1137" s="238"/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0"/>
      <c r="F1138" s="238"/>
      <c r="G1138" s="238"/>
      <c r="H1138" s="262"/>
      <c r="I1138" s="262"/>
      <c r="J1138" s="238"/>
      <c r="K1138" s="238"/>
      <c r="L1138" s="238"/>
      <c r="M1138" s="238"/>
      <c r="N1138" s="238"/>
      <c r="O1138" s="238"/>
      <c r="P1138" s="238"/>
      <c r="Q1138" s="238"/>
      <c r="R1138" s="238"/>
      <c r="S1138" s="238"/>
      <c r="T1138" s="238"/>
      <c r="U1138" s="238"/>
      <c r="V1138" s="238"/>
      <c r="W1138" s="238"/>
      <c r="X1138" s="238"/>
      <c r="Y1138" s="238"/>
      <c r="Z1138" s="238"/>
      <c r="AA1138" s="238"/>
      <c r="AB1138" s="238"/>
      <c r="AC1138" s="238"/>
      <c r="AD1138" s="238"/>
      <c r="AE1138" s="238"/>
      <c r="AF1138" s="238"/>
      <c r="AG1138" s="238"/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0"/>
      <c r="F1139" s="238"/>
      <c r="G1139" s="238"/>
      <c r="H1139" s="262"/>
      <c r="I1139" s="262"/>
      <c r="J1139" s="238"/>
      <c r="K1139" s="238"/>
      <c r="L1139" s="238"/>
      <c r="M1139" s="238"/>
      <c r="N1139" s="238"/>
      <c r="O1139" s="238"/>
      <c r="P1139" s="238"/>
      <c r="Q1139" s="238"/>
      <c r="R1139" s="238"/>
      <c r="S1139" s="238"/>
      <c r="T1139" s="238"/>
      <c r="U1139" s="238"/>
      <c r="V1139" s="238"/>
      <c r="W1139" s="238"/>
      <c r="X1139" s="238"/>
      <c r="Y1139" s="238"/>
      <c r="Z1139" s="238"/>
      <c r="AA1139" s="238"/>
      <c r="AB1139" s="238"/>
      <c r="AC1139" s="238"/>
      <c r="AD1139" s="238"/>
      <c r="AE1139" s="238"/>
      <c r="AF1139" s="238"/>
      <c r="AG1139" s="238"/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0"/>
      <c r="F1140" s="238"/>
      <c r="G1140" s="238"/>
      <c r="H1140" s="262"/>
      <c r="I1140" s="262"/>
      <c r="J1140" s="238"/>
      <c r="K1140" s="238"/>
      <c r="L1140" s="238"/>
      <c r="M1140" s="238"/>
      <c r="N1140" s="238"/>
      <c r="O1140" s="238"/>
      <c r="P1140" s="238"/>
      <c r="Q1140" s="238"/>
      <c r="R1140" s="238"/>
      <c r="S1140" s="238"/>
      <c r="T1140" s="238"/>
      <c r="U1140" s="238"/>
      <c r="V1140" s="238"/>
      <c r="W1140" s="238"/>
      <c r="X1140" s="238"/>
      <c r="Y1140" s="238"/>
      <c r="Z1140" s="238"/>
      <c r="AA1140" s="238"/>
      <c r="AB1140" s="238"/>
      <c r="AC1140" s="238"/>
      <c r="AD1140" s="238"/>
      <c r="AE1140" s="238"/>
      <c r="AF1140" s="238"/>
      <c r="AG1140" s="238"/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0"/>
      <c r="F1141" s="238"/>
      <c r="G1141" s="238"/>
      <c r="H1141" s="262"/>
      <c r="I1141" s="262"/>
      <c r="J1141" s="238"/>
      <c r="K1141" s="238"/>
      <c r="L1141" s="238"/>
      <c r="M1141" s="238"/>
      <c r="N1141" s="238"/>
      <c r="O1141" s="238"/>
      <c r="P1141" s="238"/>
      <c r="Q1141" s="238"/>
      <c r="R1141" s="238"/>
      <c r="S1141" s="238"/>
      <c r="T1141" s="238"/>
      <c r="U1141" s="238"/>
      <c r="V1141" s="238"/>
      <c r="W1141" s="238"/>
      <c r="X1141" s="238"/>
      <c r="Y1141" s="238"/>
      <c r="Z1141" s="238"/>
      <c r="AA1141" s="238"/>
      <c r="AB1141" s="238"/>
      <c r="AC1141" s="238"/>
      <c r="AD1141" s="238"/>
      <c r="AE1141" s="238"/>
      <c r="AF1141" s="238"/>
      <c r="AG1141" s="238"/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79"/>
      <c r="F1142" s="238"/>
      <c r="G1142" s="238"/>
      <c r="H1142" s="262"/>
      <c r="I1142" s="262"/>
      <c r="J1142" s="238"/>
      <c r="K1142" s="238"/>
      <c r="L1142" s="238"/>
      <c r="M1142" s="238"/>
      <c r="N1142" s="238"/>
      <c r="O1142" s="238"/>
      <c r="P1142" s="238"/>
      <c r="Q1142" s="238"/>
      <c r="R1142" s="238"/>
      <c r="S1142" s="238"/>
      <c r="T1142" s="238"/>
      <c r="U1142" s="238"/>
      <c r="V1142" s="238"/>
      <c r="W1142" s="238"/>
      <c r="X1142" s="238"/>
      <c r="Y1142" s="238"/>
      <c r="Z1142" s="238"/>
      <c r="AA1142" s="238"/>
      <c r="AB1142" s="238"/>
      <c r="AC1142" s="238"/>
      <c r="AD1142" s="238"/>
      <c r="AE1142" s="238"/>
      <c r="AF1142" s="238"/>
      <c r="AG1142" s="238"/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0"/>
      <c r="F1143" s="238"/>
      <c r="G1143" s="238"/>
      <c r="H1143" s="262"/>
      <c r="I1143" s="262"/>
      <c r="J1143" s="238"/>
      <c r="K1143" s="238"/>
      <c r="L1143" s="238"/>
      <c r="M1143" s="238"/>
      <c r="N1143" s="238"/>
      <c r="O1143" s="238"/>
      <c r="P1143" s="238"/>
      <c r="Q1143" s="238"/>
      <c r="R1143" s="238"/>
      <c r="S1143" s="238"/>
      <c r="T1143" s="238"/>
      <c r="U1143" s="238"/>
      <c r="V1143" s="238"/>
      <c r="W1143" s="238"/>
      <c r="X1143" s="238"/>
      <c r="Y1143" s="238"/>
      <c r="Z1143" s="238"/>
      <c r="AA1143" s="238"/>
      <c r="AB1143" s="238"/>
      <c r="AC1143" s="238"/>
      <c r="AD1143" s="238"/>
      <c r="AE1143" s="238"/>
      <c r="AF1143" s="238"/>
      <c r="AG1143" s="238"/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0"/>
      <c r="F1144" s="227"/>
      <c r="G1144" s="227"/>
      <c r="H1144" s="262"/>
      <c r="I1144" s="262"/>
      <c r="J1144" s="227"/>
      <c r="K1144" s="238"/>
      <c r="L1144" s="227"/>
      <c r="M1144" s="227"/>
      <c r="N1144" s="238"/>
      <c r="O1144" s="227"/>
      <c r="P1144" s="227"/>
      <c r="Q1144" s="238"/>
      <c r="R1144" s="227"/>
      <c r="S1144" s="227"/>
      <c r="T1144" s="238"/>
      <c r="U1144" s="227"/>
      <c r="V1144" s="227"/>
      <c r="W1144" s="238"/>
      <c r="X1144" s="227"/>
      <c r="Y1144" s="227"/>
      <c r="Z1144" s="238"/>
      <c r="AA1144" s="227"/>
      <c r="AB1144" s="227"/>
      <c r="AC1144" s="238"/>
      <c r="AD1144" s="227"/>
      <c r="AE1144" s="227"/>
      <c r="AF1144" s="238"/>
      <c r="AG1144" s="227"/>
      <c r="AH1144" s="227"/>
      <c r="AI1144" s="238"/>
      <c r="AJ1144" s="227"/>
      <c r="AK1144" s="227"/>
      <c r="AL1144" s="238"/>
      <c r="AM1144" s="227"/>
      <c r="AN1144" s="227"/>
      <c r="AO1144" s="238"/>
      <c r="AP1144" s="227"/>
      <c r="AQ1144" s="227"/>
      <c r="AR1144" s="238"/>
      <c r="AS1144" s="227"/>
      <c r="AT1144" s="227"/>
      <c r="AU1144" s="238"/>
      <c r="AV1144" s="227"/>
      <c r="AW1144" s="227"/>
      <c r="AX1144" s="238"/>
      <c r="AY1144" s="227"/>
      <c r="AZ1144" s="227"/>
      <c r="BA1144" s="238"/>
      <c r="BB1144" s="227"/>
      <c r="BC1144" s="227"/>
      <c r="BD1144" s="238"/>
      <c r="BE1144" s="227"/>
      <c r="BF1144" s="227"/>
      <c r="BG1144" s="238"/>
      <c r="BH1144" s="227"/>
      <c r="BI1144" s="227"/>
      <c r="BJ1144" s="238"/>
      <c r="BK1144" s="227"/>
      <c r="BL1144" s="227"/>
      <c r="BM1144" s="238"/>
      <c r="BN1144" s="227"/>
      <c r="BO1144" s="227"/>
      <c r="BP1144" s="238"/>
      <c r="BQ1144" s="227"/>
      <c r="BR1144" s="227"/>
      <c r="BS1144" s="238"/>
      <c r="BT1144" s="227"/>
      <c r="BU1144" s="227"/>
      <c r="BV1144" s="238"/>
      <c r="BW1144" s="227"/>
      <c r="BX1144" s="227"/>
      <c r="BY1144" s="238"/>
      <c r="BZ1144" s="227"/>
      <c r="CA1144" s="227"/>
      <c r="CB1144" s="238"/>
      <c r="CC1144" s="227"/>
      <c r="CD1144" s="227"/>
      <c r="CE1144" s="238"/>
      <c r="CF1144" s="227"/>
      <c r="CG1144" s="227"/>
      <c r="CH1144" s="238"/>
      <c r="CI1144" s="227"/>
      <c r="CJ1144" s="227"/>
      <c r="CK1144" s="238"/>
      <c r="CL1144" s="227"/>
      <c r="CM1144" s="227"/>
      <c r="CN1144" s="238"/>
      <c r="CO1144" s="227"/>
      <c r="CP1144" s="227"/>
      <c r="CQ1144" s="238"/>
      <c r="CR1144" s="227"/>
      <c r="CS1144" s="227"/>
      <c r="CT1144" s="238"/>
      <c r="CU1144" s="227"/>
      <c r="CV1144" s="227"/>
      <c r="CW1144" s="238"/>
      <c r="CX1144" s="227"/>
      <c r="CY1144" s="227"/>
      <c r="CZ1144" s="238"/>
      <c r="DA1144" s="227"/>
      <c r="DB1144" s="227"/>
      <c r="DC1144" s="238"/>
      <c r="DD1144" s="227"/>
      <c r="DE1144" s="227"/>
      <c r="DF1144" s="238"/>
      <c r="DG1144" s="227"/>
      <c r="DH1144" s="227"/>
      <c r="DI1144" s="238"/>
      <c r="DJ1144" s="227"/>
      <c r="DK1144" s="227"/>
      <c r="DL1144" s="238"/>
      <c r="DM1144" s="227"/>
      <c r="DN1144" s="227"/>
      <c r="DO1144" s="238"/>
      <c r="DP1144" s="227"/>
      <c r="DQ1144" s="227"/>
      <c r="DR1144" s="238"/>
      <c r="DS1144" s="227"/>
      <c r="DT1144" s="227"/>
      <c r="DU1144" s="238"/>
      <c r="DV1144" s="271"/>
      <c r="DW1144" s="271"/>
      <c r="DX1144" s="245"/>
      <c r="DY1144" s="271"/>
      <c r="DZ1144" s="271"/>
      <c r="EA1144" s="245"/>
      <c r="EB1144" s="271"/>
      <c r="EC1144" s="271"/>
      <c r="ED1144" s="245"/>
      <c r="EE1144" s="271"/>
      <c r="EF1144" s="271"/>
      <c r="EG1144" s="245"/>
      <c r="EH1144" s="271"/>
      <c r="EI1144" s="271"/>
      <c r="EJ1144" s="245"/>
      <c r="EK1144" s="271"/>
      <c r="EL1144" s="271"/>
      <c r="EM1144" s="245"/>
      <c r="EN1144" s="271"/>
      <c r="EO1144" s="271"/>
      <c r="EP1144" s="245"/>
      <c r="EQ1144" s="271"/>
      <c r="ER1144" s="271"/>
      <c r="ES1144" s="245"/>
      <c r="ET1144" s="271"/>
      <c r="EU1144" s="271"/>
      <c r="EV1144" s="245"/>
      <c r="EW1144" s="271"/>
      <c r="EX1144" s="271"/>
      <c r="EY1144" s="245"/>
      <c r="EZ1144" s="271"/>
      <c r="FA1144" s="271"/>
      <c r="FB1144" s="245"/>
      <c r="FC1144" s="271"/>
      <c r="FD1144" s="271"/>
      <c r="FE1144" s="245"/>
      <c r="FF1144" s="271"/>
      <c r="FG1144" s="271"/>
      <c r="FH1144" s="245"/>
      <c r="FI1144" s="271"/>
      <c r="FJ1144" s="271"/>
      <c r="FK1144" s="245"/>
      <c r="FL1144" s="271"/>
      <c r="FM1144" s="271"/>
      <c r="FN1144" s="245"/>
      <c r="FO1144" s="271"/>
      <c r="FP1144" s="271"/>
      <c r="FQ1144" s="245"/>
      <c r="FR1144" s="271"/>
      <c r="FS1144" s="271"/>
      <c r="FT1144" s="245"/>
      <c r="FU1144" s="271"/>
      <c r="FV1144" s="271"/>
      <c r="FW1144" s="245"/>
      <c r="FX1144" s="271"/>
      <c r="FY1144" s="271"/>
      <c r="FZ1144" s="245"/>
      <c r="GA1144" s="271"/>
      <c r="GB1144" s="271"/>
      <c r="GC1144" s="245"/>
      <c r="GD1144" s="271"/>
      <c r="GE1144" s="271"/>
      <c r="GF1144" s="245"/>
      <c r="GG1144" s="271"/>
      <c r="GH1144" s="271"/>
      <c r="GI1144" s="245"/>
      <c r="GJ1144" s="271"/>
      <c r="GK1144" s="271"/>
      <c r="GL1144" s="245"/>
      <c r="GM1144" s="271"/>
      <c r="GN1144" s="271"/>
      <c r="GO1144" s="245"/>
      <c r="GP1144" s="271"/>
      <c r="GQ1144" s="271"/>
      <c r="GR1144" s="245"/>
      <c r="GS1144" s="271"/>
      <c r="GT1144" s="271"/>
      <c r="GU1144" s="245"/>
      <c r="GV1144" s="271"/>
      <c r="GW1144" s="271"/>
      <c r="GX1144" s="245"/>
      <c r="GY1144" s="271"/>
      <c r="GZ1144" s="271"/>
      <c r="HA1144" s="245"/>
      <c r="HB1144" s="271"/>
      <c r="HC1144" s="271"/>
      <c r="HD1144" s="245"/>
      <c r="HE1144" s="271"/>
      <c r="HF1144" s="271"/>
      <c r="HG1144" s="245"/>
      <c r="HH1144" s="271"/>
      <c r="HI1144" s="271"/>
      <c r="HJ1144" s="245"/>
      <c r="HK1144" s="271"/>
      <c r="HL1144" s="271"/>
      <c r="HM1144" s="245"/>
      <c r="HN1144" s="271"/>
      <c r="HO1144" s="271"/>
      <c r="HP1144" s="245"/>
      <c r="HQ1144" s="271"/>
      <c r="HR1144" s="271"/>
      <c r="HS1144" s="245"/>
      <c r="HT1144" s="271"/>
      <c r="HU1144" s="271"/>
      <c r="HV1144" s="245"/>
      <c r="HW1144" s="271"/>
      <c r="HX1144" s="271"/>
      <c r="HY1144" s="245"/>
      <c r="HZ1144" s="271"/>
      <c r="IA1144" s="271"/>
      <c r="IB1144" s="245"/>
      <c r="IC1144" s="271"/>
      <c r="ID1144" s="271"/>
      <c r="IE1144" s="245"/>
      <c r="IF1144" s="271"/>
      <c r="IG1144" s="271"/>
      <c r="IH1144" s="245"/>
      <c r="II1144" s="271"/>
      <c r="IJ1144" s="271"/>
      <c r="IK1144" s="245"/>
      <c r="IL1144" s="271"/>
      <c r="IM1144" s="271"/>
      <c r="IN1144" s="245"/>
      <c r="IO1144" s="271"/>
      <c r="IP1144" s="271"/>
      <c r="IQ1144" s="245"/>
      <c r="IR1144" s="271"/>
      <c r="IS1144" s="271"/>
      <c r="IT1144" s="245"/>
      <c r="IU1144" s="271"/>
      <c r="IV1144" s="271"/>
      <c r="IW1144" s="245"/>
      <c r="IX1144" s="271"/>
      <c r="IY1144" s="271"/>
      <c r="IZ1144" s="245"/>
      <c r="JA1144" s="271"/>
      <c r="JB1144" s="271"/>
      <c r="JC1144" s="245"/>
      <c r="JD1144" s="271"/>
      <c r="JE1144" s="271"/>
      <c r="JF1144" s="245"/>
      <c r="JG1144" s="271"/>
      <c r="JH1144" s="271"/>
      <c r="JI1144" s="245"/>
      <c r="JJ1144" s="271"/>
      <c r="JK1144" s="271"/>
      <c r="JL1144" s="245"/>
      <c r="JM1144" s="271"/>
      <c r="JN1144" s="271"/>
      <c r="JO1144" s="245"/>
      <c r="JP1144" s="271"/>
      <c r="JQ1144" s="271"/>
      <c r="JR1144" s="245"/>
      <c r="JS1144" s="271"/>
      <c r="JT1144" s="271"/>
      <c r="JU1144" s="245"/>
      <c r="JV1144" s="271"/>
      <c r="JW1144" s="271"/>
      <c r="JX1144" s="245"/>
      <c r="JY1144" s="271"/>
      <c r="JZ1144" s="271"/>
      <c r="KA1144" s="245"/>
      <c r="KB1144" s="271"/>
      <c r="KC1144" s="271"/>
      <c r="KD1144" s="245"/>
      <c r="KE1144" s="271"/>
      <c r="KF1144" s="271"/>
      <c r="KG1144" s="245"/>
      <c r="KH1144" s="271"/>
      <c r="KI1144" s="271"/>
      <c r="KJ1144" s="245"/>
      <c r="KK1144" s="271"/>
      <c r="KL1144" s="271"/>
      <c r="KM1144" s="245"/>
      <c r="KN1144" s="271"/>
      <c r="KO1144" s="271"/>
      <c r="KP1144" s="245"/>
      <c r="KQ1144" s="271"/>
      <c r="KR1144" s="271"/>
      <c r="KS1144" s="245"/>
      <c r="KT1144" s="271"/>
      <c r="KU1144" s="271"/>
      <c r="KV1144" s="245"/>
      <c r="KW1144" s="271"/>
      <c r="KX1144" s="271"/>
      <c r="KY1144" s="245"/>
      <c r="KZ1144" s="271"/>
      <c r="LA1144" s="271"/>
      <c r="LB1144" s="245"/>
      <c r="LC1144" s="271"/>
      <c r="LD1144" s="271"/>
      <c r="LE1144" s="245"/>
      <c r="LF1144" s="271"/>
      <c r="LG1144" s="271"/>
      <c r="LH1144" s="245"/>
      <c r="LI1144" s="271"/>
      <c r="LJ1144" s="271"/>
      <c r="LK1144" s="245"/>
      <c r="LL1144" s="271"/>
      <c r="LM1144" s="271"/>
      <c r="LN1144" s="245"/>
      <c r="LO1144" s="271"/>
      <c r="LP1144" s="271"/>
      <c r="LQ1144" s="245"/>
      <c r="LR1144" s="271"/>
      <c r="LS1144" s="271"/>
      <c r="LT1144" s="245"/>
      <c r="LU1144" s="271"/>
      <c r="LV1144" s="271"/>
      <c r="LW1144" s="245"/>
      <c r="LX1144" s="271"/>
      <c r="LY1144" s="271"/>
      <c r="LZ1144" s="245"/>
      <c r="MA1144" s="271"/>
      <c r="MB1144" s="271"/>
      <c r="MC1144" s="245"/>
      <c r="MD1144" s="271"/>
      <c r="ME1144" s="271"/>
      <c r="MF1144" s="245"/>
      <c r="MG1144" s="271"/>
      <c r="MH1144" s="271"/>
      <c r="MI1144" s="245"/>
      <c r="MJ1144" s="271"/>
      <c r="MK1144" s="271"/>
      <c r="ML1144" s="245"/>
      <c r="MM1144" s="271"/>
      <c r="MN1144" s="271"/>
      <c r="MO1144" s="245"/>
      <c r="MP1144" s="271"/>
      <c r="MQ1144" s="271"/>
      <c r="MR1144" s="245"/>
      <c r="MS1144" s="271"/>
      <c r="MT1144" s="271"/>
      <c r="MU1144" s="245"/>
      <c r="MV1144" s="271"/>
      <c r="MW1144" s="271"/>
      <c r="MX1144" s="245"/>
      <c r="MY1144" s="271"/>
      <c r="MZ1144" s="271"/>
      <c r="NA1144" s="245"/>
      <c r="NB1144" s="271"/>
      <c r="NC1144" s="271"/>
      <c r="ND1144" s="245"/>
      <c r="NE1144" s="271"/>
      <c r="NF1144" s="271"/>
      <c r="NG1144" s="245"/>
      <c r="NH1144" s="271"/>
      <c r="NI1144" s="271"/>
      <c r="NJ1144" s="245"/>
      <c r="NK1144" s="271"/>
      <c r="NL1144" s="271"/>
      <c r="NM1144" s="245"/>
      <c r="NN1144" s="271"/>
      <c r="NO1144" s="271"/>
      <c r="NP1144" s="245"/>
      <c r="NQ1144" s="271"/>
      <c r="NR1144" s="271"/>
      <c r="NS1144" s="245"/>
      <c r="NT1144" s="271"/>
      <c r="NU1144" s="271"/>
      <c r="NV1144" s="245"/>
      <c r="NW1144" s="271"/>
      <c r="NX1144" s="271"/>
      <c r="NY1144" s="245"/>
      <c r="NZ1144" s="271"/>
      <c r="OA1144" s="271"/>
      <c r="OB1144" s="245"/>
      <c r="OC1144" s="271"/>
      <c r="OD1144" s="271"/>
      <c r="OE1144" s="245"/>
      <c r="OF1144" s="271"/>
      <c r="OG1144" s="271"/>
      <c r="OH1144" s="245"/>
      <c r="OI1144" s="271"/>
      <c r="OJ1144" s="271"/>
      <c r="OK1144" s="245"/>
      <c r="OL1144" s="271"/>
      <c r="OM1144" s="271"/>
      <c r="ON1144" s="245"/>
      <c r="OO1144" s="271"/>
      <c r="OP1144" s="271"/>
      <c r="OQ1144" s="245"/>
      <c r="OR1144" s="271"/>
      <c r="OS1144" s="271"/>
      <c r="OT1144" s="245"/>
      <c r="OU1144" s="271"/>
      <c r="OV1144" s="271"/>
      <c r="OW1144" s="245"/>
      <c r="OX1144" s="271"/>
      <c r="OY1144" s="271"/>
      <c r="OZ1144" s="245"/>
      <c r="PA1144" s="271"/>
      <c r="PB1144" s="271"/>
      <c r="PC1144" s="245"/>
      <c r="PD1144" s="271"/>
      <c r="PE1144" s="271"/>
      <c r="PF1144" s="245"/>
      <c r="PG1144" s="271"/>
      <c r="PH1144" s="271"/>
      <c r="PI1144" s="245"/>
      <c r="PJ1144" s="271"/>
      <c r="PK1144" s="271"/>
      <c r="PL1144" s="245"/>
      <c r="PM1144" s="271"/>
      <c r="PN1144" s="271"/>
      <c r="PO1144" s="245"/>
      <c r="PP1144" s="271"/>
      <c r="PQ1144" s="271"/>
      <c r="PR1144" s="245"/>
      <c r="PS1144" s="271"/>
      <c r="PT1144" s="271"/>
      <c r="PU1144" s="245"/>
      <c r="PV1144" s="271"/>
      <c r="PW1144" s="271"/>
      <c r="PX1144" s="245"/>
      <c r="PY1144" s="271"/>
      <c r="PZ1144" s="271"/>
      <c r="QA1144" s="245"/>
      <c r="QB1144" s="271"/>
      <c r="QC1144" s="271"/>
      <c r="QD1144" s="245"/>
      <c r="QE1144" s="271"/>
      <c r="QF1144" s="271"/>
      <c r="QG1144" s="245"/>
      <c r="QH1144" s="271"/>
      <c r="QI1144" s="271"/>
      <c r="QJ1144" s="245"/>
      <c r="QK1144" s="271"/>
      <c r="QL1144" s="271"/>
      <c r="QM1144" s="245"/>
      <c r="QN1144" s="271"/>
      <c r="QO1144" s="271"/>
      <c r="QP1144" s="245"/>
      <c r="QQ1144" s="271"/>
      <c r="QR1144" s="271"/>
      <c r="QS1144" s="245"/>
      <c r="QT1144" s="271"/>
      <c r="QU1144" s="271"/>
      <c r="QV1144" s="245"/>
      <c r="QW1144" s="271"/>
      <c r="QX1144" s="271"/>
      <c r="QY1144" s="245"/>
      <c r="QZ1144" s="271"/>
      <c r="RA1144" s="271"/>
      <c r="RB1144" s="245"/>
      <c r="RC1144" s="271"/>
      <c r="RD1144" s="271"/>
      <c r="RE1144" s="245"/>
      <c r="RF1144" s="271"/>
    </row>
    <row r="1145" spans="5:474" x14ac:dyDescent="0.25">
      <c r="E1145" s="280"/>
      <c r="F1145" s="238"/>
      <c r="G1145" s="238"/>
      <c r="H1145" s="262"/>
      <c r="I1145" s="262"/>
      <c r="J1145" s="238"/>
      <c r="K1145" s="238"/>
      <c r="L1145" s="238"/>
      <c r="M1145" s="238"/>
      <c r="N1145" s="238"/>
      <c r="O1145" s="238"/>
      <c r="P1145" s="238"/>
      <c r="Q1145" s="238"/>
      <c r="R1145" s="238"/>
      <c r="S1145" s="238"/>
      <c r="T1145" s="238"/>
      <c r="U1145" s="238"/>
      <c r="V1145" s="238"/>
      <c r="W1145" s="238"/>
      <c r="X1145" s="238"/>
      <c r="Y1145" s="238"/>
      <c r="Z1145" s="238"/>
      <c r="AA1145" s="238"/>
      <c r="AB1145" s="238"/>
      <c r="AC1145" s="238"/>
      <c r="AD1145" s="238"/>
      <c r="AE1145" s="238"/>
      <c r="AF1145" s="238"/>
      <c r="AG1145" s="238"/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0"/>
      <c r="F1146" s="238"/>
      <c r="G1146" s="238"/>
      <c r="H1146" s="262"/>
      <c r="I1146" s="262"/>
      <c r="J1146" s="238"/>
      <c r="K1146" s="238"/>
      <c r="L1146" s="238"/>
      <c r="M1146" s="238"/>
      <c r="N1146" s="238"/>
      <c r="O1146" s="238"/>
      <c r="P1146" s="238"/>
      <c r="Q1146" s="238"/>
      <c r="R1146" s="238"/>
      <c r="S1146" s="238"/>
      <c r="T1146" s="238"/>
      <c r="U1146" s="238"/>
      <c r="V1146" s="238"/>
      <c r="W1146" s="238"/>
      <c r="X1146" s="238"/>
      <c r="Y1146" s="238"/>
      <c r="Z1146" s="238"/>
      <c r="AA1146" s="238"/>
      <c r="AB1146" s="238"/>
      <c r="AC1146" s="238"/>
      <c r="AD1146" s="238"/>
      <c r="AE1146" s="238"/>
      <c r="AF1146" s="238"/>
      <c r="AG1146" s="238"/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0"/>
      <c r="F1147" s="238"/>
      <c r="G1147" s="238"/>
      <c r="H1147" s="262"/>
      <c r="I1147" s="262"/>
      <c r="J1147" s="238"/>
      <c r="K1147" s="238"/>
      <c r="L1147" s="238"/>
      <c r="M1147" s="238"/>
      <c r="N1147" s="238"/>
      <c r="O1147" s="238"/>
      <c r="P1147" s="238"/>
      <c r="Q1147" s="238"/>
      <c r="R1147" s="238"/>
      <c r="S1147" s="238"/>
      <c r="T1147" s="238"/>
      <c r="U1147" s="238"/>
      <c r="V1147" s="238"/>
      <c r="W1147" s="238"/>
      <c r="X1147" s="238"/>
      <c r="Y1147" s="238"/>
      <c r="Z1147" s="238"/>
      <c r="AA1147" s="238"/>
      <c r="AB1147" s="238"/>
      <c r="AC1147" s="238"/>
      <c r="AD1147" s="238"/>
      <c r="AE1147" s="238"/>
      <c r="AF1147" s="238"/>
      <c r="AG1147" s="238"/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79"/>
      <c r="F1148" s="238"/>
      <c r="G1148" s="238"/>
      <c r="H1148" s="262"/>
      <c r="I1148" s="262"/>
      <c r="J1148" s="238"/>
      <c r="K1148" s="238"/>
      <c r="L1148" s="238"/>
      <c r="M1148" s="238"/>
      <c r="N1148" s="238"/>
      <c r="O1148" s="238"/>
      <c r="P1148" s="238"/>
      <c r="Q1148" s="238"/>
      <c r="R1148" s="238"/>
      <c r="S1148" s="238"/>
      <c r="T1148" s="238"/>
      <c r="U1148" s="238"/>
      <c r="V1148" s="238"/>
      <c r="W1148" s="238"/>
      <c r="X1148" s="238"/>
      <c r="Y1148" s="238"/>
      <c r="Z1148" s="238"/>
      <c r="AA1148" s="238"/>
      <c r="AB1148" s="238"/>
      <c r="AC1148" s="238"/>
      <c r="AD1148" s="238"/>
      <c r="AE1148" s="238"/>
      <c r="AF1148" s="238"/>
      <c r="AG1148" s="238"/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0"/>
      <c r="F1149" s="238"/>
      <c r="G1149" s="238"/>
      <c r="H1149" s="262"/>
      <c r="I1149" s="262"/>
      <c r="J1149" s="238"/>
      <c r="K1149" s="238"/>
      <c r="L1149" s="238"/>
      <c r="M1149" s="238"/>
      <c r="N1149" s="238"/>
      <c r="O1149" s="238"/>
      <c r="P1149" s="238"/>
      <c r="Q1149" s="238"/>
      <c r="R1149" s="238"/>
      <c r="S1149" s="238"/>
      <c r="T1149" s="238"/>
      <c r="U1149" s="238"/>
      <c r="V1149" s="238"/>
      <c r="W1149" s="238"/>
      <c r="X1149" s="238"/>
      <c r="Y1149" s="238"/>
      <c r="Z1149" s="238"/>
      <c r="AA1149" s="238"/>
      <c r="AB1149" s="238"/>
      <c r="AC1149" s="238"/>
      <c r="AD1149" s="238"/>
      <c r="AE1149" s="238"/>
      <c r="AF1149" s="238"/>
      <c r="AG1149" s="238"/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0"/>
      <c r="F1150" s="227"/>
      <c r="G1150" s="227"/>
      <c r="H1150" s="262"/>
      <c r="I1150" s="262"/>
      <c r="J1150" s="227"/>
      <c r="K1150" s="238"/>
      <c r="L1150" s="227"/>
      <c r="M1150" s="227"/>
      <c r="N1150" s="238"/>
      <c r="O1150" s="227"/>
      <c r="P1150" s="227"/>
      <c r="Q1150" s="238"/>
      <c r="R1150" s="227"/>
      <c r="S1150" s="227"/>
      <c r="T1150" s="238"/>
      <c r="U1150" s="227"/>
      <c r="V1150" s="227"/>
      <c r="W1150" s="238"/>
      <c r="X1150" s="227"/>
      <c r="Y1150" s="227"/>
      <c r="Z1150" s="238"/>
      <c r="AA1150" s="227"/>
      <c r="AB1150" s="227"/>
      <c r="AC1150" s="238"/>
      <c r="AD1150" s="227"/>
      <c r="AE1150" s="227"/>
      <c r="AF1150" s="238"/>
      <c r="AG1150" s="227"/>
      <c r="AH1150" s="227"/>
      <c r="AI1150" s="238"/>
      <c r="AJ1150" s="227"/>
      <c r="AK1150" s="227"/>
      <c r="AL1150" s="238"/>
      <c r="AM1150" s="227"/>
      <c r="AN1150" s="227"/>
      <c r="AO1150" s="238"/>
      <c r="AP1150" s="227"/>
      <c r="AQ1150" s="227"/>
      <c r="AR1150" s="238"/>
      <c r="AS1150" s="227"/>
      <c r="AT1150" s="227"/>
      <c r="AU1150" s="238"/>
      <c r="AV1150" s="227"/>
      <c r="AW1150" s="227"/>
      <c r="AX1150" s="238"/>
      <c r="AY1150" s="227"/>
      <c r="AZ1150" s="227"/>
      <c r="BA1150" s="238"/>
      <c r="BB1150" s="227"/>
      <c r="BC1150" s="227"/>
      <c r="BD1150" s="238"/>
      <c r="BE1150" s="227"/>
      <c r="BF1150" s="227"/>
      <c r="BG1150" s="238"/>
      <c r="BH1150" s="227"/>
      <c r="BI1150" s="227"/>
      <c r="BJ1150" s="238"/>
      <c r="BK1150" s="227"/>
      <c r="BL1150" s="227"/>
      <c r="BM1150" s="238"/>
      <c r="BN1150" s="227"/>
      <c r="BO1150" s="227"/>
      <c r="BP1150" s="238"/>
      <c r="BQ1150" s="227"/>
      <c r="BR1150" s="227"/>
      <c r="BS1150" s="238"/>
      <c r="BT1150" s="227"/>
      <c r="BU1150" s="227"/>
      <c r="BV1150" s="238"/>
      <c r="BW1150" s="227"/>
      <c r="BX1150" s="227"/>
      <c r="BY1150" s="238"/>
      <c r="BZ1150" s="227"/>
      <c r="CA1150" s="227"/>
      <c r="CB1150" s="238"/>
      <c r="CC1150" s="227"/>
      <c r="CD1150" s="227"/>
      <c r="CE1150" s="238"/>
      <c r="CF1150" s="227"/>
      <c r="CG1150" s="227"/>
      <c r="CH1150" s="238"/>
      <c r="CI1150" s="227"/>
      <c r="CJ1150" s="227"/>
      <c r="CK1150" s="238"/>
      <c r="CL1150" s="227"/>
      <c r="CM1150" s="227"/>
      <c r="CN1150" s="238"/>
      <c r="CO1150" s="227"/>
      <c r="CP1150" s="227"/>
      <c r="CQ1150" s="238"/>
      <c r="CR1150" s="227"/>
      <c r="CS1150" s="227"/>
      <c r="CT1150" s="238"/>
      <c r="CU1150" s="227"/>
      <c r="CV1150" s="227"/>
      <c r="CW1150" s="238"/>
      <c r="CX1150" s="227"/>
      <c r="CY1150" s="227"/>
      <c r="CZ1150" s="238"/>
      <c r="DA1150" s="227"/>
      <c r="DB1150" s="227"/>
      <c r="DC1150" s="238"/>
      <c r="DD1150" s="227"/>
      <c r="DE1150" s="227"/>
      <c r="DF1150" s="238"/>
      <c r="DG1150" s="227"/>
      <c r="DH1150" s="227"/>
      <c r="DI1150" s="238"/>
      <c r="DJ1150" s="227"/>
      <c r="DK1150" s="227"/>
      <c r="DL1150" s="238"/>
      <c r="DM1150" s="227"/>
      <c r="DN1150" s="227"/>
      <c r="DO1150" s="238"/>
      <c r="DP1150" s="227"/>
      <c r="DQ1150" s="227"/>
      <c r="DR1150" s="238"/>
      <c r="DS1150" s="227"/>
      <c r="DT1150" s="227"/>
      <c r="DU1150" s="238"/>
      <c r="DV1150" s="271"/>
      <c r="DW1150" s="271"/>
      <c r="DX1150" s="245"/>
      <c r="DY1150" s="271"/>
      <c r="DZ1150" s="271"/>
      <c r="EA1150" s="245"/>
      <c r="EB1150" s="271"/>
      <c r="EC1150" s="271"/>
      <c r="ED1150" s="245"/>
      <c r="EE1150" s="271"/>
      <c r="EF1150" s="271"/>
      <c r="EG1150" s="245"/>
      <c r="EH1150" s="271"/>
      <c r="EI1150" s="271"/>
      <c r="EJ1150" s="245"/>
      <c r="EK1150" s="271"/>
      <c r="EL1150" s="271"/>
      <c r="EM1150" s="245"/>
      <c r="EN1150" s="271"/>
      <c r="EO1150" s="271"/>
      <c r="EP1150" s="245"/>
      <c r="EQ1150" s="271"/>
      <c r="ER1150" s="271"/>
      <c r="ES1150" s="245"/>
      <c r="ET1150" s="271"/>
      <c r="EU1150" s="271"/>
      <c r="EV1150" s="245"/>
      <c r="EW1150" s="271"/>
      <c r="EX1150" s="271"/>
      <c r="EY1150" s="245"/>
      <c r="EZ1150" s="271"/>
      <c r="FA1150" s="271"/>
      <c r="FB1150" s="245"/>
      <c r="FC1150" s="271"/>
      <c r="FD1150" s="271"/>
      <c r="FE1150" s="245"/>
      <c r="FF1150" s="271"/>
      <c r="FG1150" s="271"/>
      <c r="FH1150" s="245"/>
      <c r="FI1150" s="271"/>
      <c r="FJ1150" s="271"/>
      <c r="FK1150" s="245"/>
      <c r="FL1150" s="271"/>
      <c r="FM1150" s="271"/>
      <c r="FN1150" s="245"/>
      <c r="FO1150" s="271"/>
      <c r="FP1150" s="271"/>
      <c r="FQ1150" s="245"/>
      <c r="FR1150" s="271"/>
      <c r="FS1150" s="271"/>
      <c r="FT1150" s="245"/>
      <c r="FU1150" s="271"/>
      <c r="FV1150" s="271"/>
      <c r="FW1150" s="245"/>
      <c r="FX1150" s="271"/>
      <c r="FY1150" s="271"/>
      <c r="FZ1150" s="245"/>
      <c r="GA1150" s="271"/>
      <c r="GB1150" s="271"/>
      <c r="GC1150" s="245"/>
      <c r="GD1150" s="271"/>
      <c r="GE1150" s="271"/>
      <c r="GF1150" s="245"/>
      <c r="GG1150" s="271"/>
      <c r="GH1150" s="271"/>
      <c r="GI1150" s="245"/>
      <c r="GJ1150" s="271"/>
      <c r="GK1150" s="271"/>
      <c r="GL1150" s="245"/>
      <c r="GM1150" s="271"/>
      <c r="GN1150" s="271"/>
      <c r="GO1150" s="245"/>
      <c r="GP1150" s="271"/>
      <c r="GQ1150" s="271"/>
      <c r="GR1150" s="245"/>
      <c r="GS1150" s="271"/>
      <c r="GT1150" s="271"/>
      <c r="GU1150" s="245"/>
      <c r="GV1150" s="271"/>
      <c r="GW1150" s="271"/>
      <c r="GX1150" s="245"/>
      <c r="GY1150" s="271"/>
      <c r="GZ1150" s="271"/>
      <c r="HA1150" s="245"/>
      <c r="HB1150" s="271"/>
      <c r="HC1150" s="271"/>
      <c r="HD1150" s="245"/>
      <c r="HE1150" s="271"/>
      <c r="HF1150" s="271"/>
      <c r="HG1150" s="245"/>
      <c r="HH1150" s="271"/>
      <c r="HI1150" s="271"/>
      <c r="HJ1150" s="245"/>
      <c r="HK1150" s="271"/>
      <c r="HL1150" s="271"/>
      <c r="HM1150" s="245"/>
      <c r="HN1150" s="271"/>
      <c r="HO1150" s="271"/>
      <c r="HP1150" s="245"/>
      <c r="HQ1150" s="271"/>
      <c r="HR1150" s="271"/>
      <c r="HS1150" s="245"/>
      <c r="HT1150" s="271"/>
      <c r="HU1150" s="271"/>
      <c r="HV1150" s="245"/>
      <c r="HW1150" s="271"/>
      <c r="HX1150" s="271"/>
      <c r="HY1150" s="245"/>
      <c r="HZ1150" s="271"/>
      <c r="IA1150" s="271"/>
      <c r="IB1150" s="245"/>
      <c r="IC1150" s="271"/>
      <c r="ID1150" s="271"/>
      <c r="IE1150" s="245"/>
      <c r="IF1150" s="271"/>
      <c r="IG1150" s="271"/>
      <c r="IH1150" s="245"/>
      <c r="II1150" s="271"/>
      <c r="IJ1150" s="271"/>
      <c r="IK1150" s="245"/>
      <c r="IL1150" s="271"/>
      <c r="IM1150" s="271"/>
      <c r="IN1150" s="245"/>
      <c r="IO1150" s="271"/>
      <c r="IP1150" s="271"/>
      <c r="IQ1150" s="245"/>
      <c r="IR1150" s="271"/>
      <c r="IS1150" s="271"/>
      <c r="IT1150" s="245"/>
      <c r="IU1150" s="271"/>
      <c r="IV1150" s="271"/>
      <c r="IW1150" s="245"/>
      <c r="IX1150" s="271"/>
      <c r="IY1150" s="271"/>
      <c r="IZ1150" s="245"/>
      <c r="JA1150" s="271"/>
      <c r="JB1150" s="271"/>
      <c r="JC1150" s="245"/>
      <c r="JD1150" s="271"/>
      <c r="JE1150" s="271"/>
      <c r="JF1150" s="245"/>
      <c r="JG1150" s="271"/>
      <c r="JH1150" s="271"/>
      <c r="JI1150" s="245"/>
      <c r="JJ1150" s="271"/>
      <c r="JK1150" s="271"/>
      <c r="JL1150" s="245"/>
      <c r="JM1150" s="271"/>
      <c r="JN1150" s="271"/>
      <c r="JO1150" s="245"/>
      <c r="JP1150" s="271"/>
      <c r="JQ1150" s="271"/>
      <c r="JR1150" s="245"/>
      <c r="JS1150" s="271"/>
      <c r="JT1150" s="271"/>
      <c r="JU1150" s="245"/>
      <c r="JV1150" s="271"/>
      <c r="JW1150" s="271"/>
      <c r="JX1150" s="245"/>
      <c r="JY1150" s="271"/>
      <c r="JZ1150" s="271"/>
      <c r="KA1150" s="245"/>
      <c r="KB1150" s="271"/>
      <c r="KC1150" s="271"/>
      <c r="KD1150" s="245"/>
      <c r="KE1150" s="271"/>
      <c r="KF1150" s="271"/>
      <c r="KG1150" s="245"/>
      <c r="KH1150" s="271"/>
      <c r="KI1150" s="271"/>
      <c r="KJ1150" s="245"/>
      <c r="KK1150" s="271"/>
      <c r="KL1150" s="271"/>
      <c r="KM1150" s="245"/>
      <c r="KN1150" s="271"/>
      <c r="KO1150" s="271"/>
      <c r="KP1150" s="245"/>
      <c r="KQ1150" s="271"/>
      <c r="KR1150" s="271"/>
      <c r="KS1150" s="245"/>
      <c r="KT1150" s="271"/>
      <c r="KU1150" s="271"/>
      <c r="KV1150" s="245"/>
      <c r="KW1150" s="271"/>
      <c r="KX1150" s="271"/>
      <c r="KY1150" s="245"/>
      <c r="KZ1150" s="271"/>
      <c r="LA1150" s="271"/>
      <c r="LB1150" s="245"/>
      <c r="LC1150" s="271"/>
      <c r="LD1150" s="271"/>
      <c r="LE1150" s="245"/>
      <c r="LF1150" s="271"/>
      <c r="LG1150" s="271"/>
      <c r="LH1150" s="245"/>
      <c r="LI1150" s="271"/>
      <c r="LJ1150" s="271"/>
      <c r="LK1150" s="245"/>
      <c r="LL1150" s="271"/>
      <c r="LM1150" s="271"/>
      <c r="LN1150" s="245"/>
      <c r="LO1150" s="271"/>
      <c r="LP1150" s="271"/>
      <c r="LQ1150" s="245"/>
      <c r="LR1150" s="271"/>
      <c r="LS1150" s="271"/>
      <c r="LT1150" s="245"/>
      <c r="LU1150" s="271"/>
      <c r="LV1150" s="271"/>
      <c r="LW1150" s="245"/>
      <c r="LX1150" s="271"/>
      <c r="LY1150" s="271"/>
      <c r="LZ1150" s="245"/>
      <c r="MA1150" s="271"/>
      <c r="MB1150" s="271"/>
      <c r="MC1150" s="245"/>
      <c r="MD1150" s="271"/>
      <c r="ME1150" s="271"/>
      <c r="MF1150" s="245"/>
      <c r="MG1150" s="271"/>
      <c r="MH1150" s="271"/>
      <c r="MI1150" s="245"/>
      <c r="MJ1150" s="271"/>
      <c r="MK1150" s="271"/>
      <c r="ML1150" s="245"/>
      <c r="MM1150" s="271"/>
      <c r="MN1150" s="271"/>
      <c r="MO1150" s="245"/>
      <c r="MP1150" s="271"/>
      <c r="MQ1150" s="271"/>
      <c r="MR1150" s="245"/>
      <c r="MS1150" s="271"/>
      <c r="MT1150" s="271"/>
      <c r="MU1150" s="245"/>
      <c r="MV1150" s="271"/>
      <c r="MW1150" s="271"/>
      <c r="MX1150" s="245"/>
      <c r="MY1150" s="271"/>
      <c r="MZ1150" s="271"/>
      <c r="NA1150" s="245"/>
      <c r="NB1150" s="271"/>
      <c r="NC1150" s="271"/>
      <c r="ND1150" s="245"/>
      <c r="NE1150" s="271"/>
      <c r="NF1150" s="271"/>
      <c r="NG1150" s="245"/>
      <c r="NH1150" s="271"/>
      <c r="NI1150" s="271"/>
      <c r="NJ1150" s="245"/>
      <c r="NK1150" s="271"/>
      <c r="NL1150" s="271"/>
      <c r="NM1150" s="245"/>
      <c r="NN1150" s="271"/>
      <c r="NO1150" s="271"/>
      <c r="NP1150" s="245"/>
      <c r="NQ1150" s="271"/>
      <c r="NR1150" s="271"/>
      <c r="NS1150" s="245"/>
      <c r="NT1150" s="271"/>
      <c r="NU1150" s="271"/>
      <c r="NV1150" s="245"/>
      <c r="NW1150" s="271"/>
      <c r="NX1150" s="271"/>
      <c r="NY1150" s="245"/>
      <c r="NZ1150" s="271"/>
      <c r="OA1150" s="271"/>
      <c r="OB1150" s="245"/>
      <c r="OC1150" s="271"/>
      <c r="OD1150" s="271"/>
      <c r="OE1150" s="245"/>
      <c r="OF1150" s="271"/>
      <c r="OG1150" s="271"/>
      <c r="OH1150" s="245"/>
      <c r="OI1150" s="271"/>
      <c r="OJ1150" s="271"/>
      <c r="OK1150" s="245"/>
      <c r="OL1150" s="271"/>
      <c r="OM1150" s="271"/>
      <c r="ON1150" s="245"/>
      <c r="OO1150" s="271"/>
      <c r="OP1150" s="271"/>
      <c r="OQ1150" s="245"/>
      <c r="OR1150" s="271"/>
      <c r="OS1150" s="271"/>
      <c r="OT1150" s="245"/>
      <c r="OU1150" s="271"/>
      <c r="OV1150" s="271"/>
      <c r="OW1150" s="245"/>
      <c r="OX1150" s="271"/>
      <c r="OY1150" s="271"/>
      <c r="OZ1150" s="245"/>
      <c r="PA1150" s="271"/>
      <c r="PB1150" s="271"/>
      <c r="PC1150" s="245"/>
      <c r="PD1150" s="271"/>
      <c r="PE1150" s="271"/>
      <c r="PF1150" s="245"/>
      <c r="PG1150" s="271"/>
      <c r="PH1150" s="271"/>
      <c r="PI1150" s="245"/>
      <c r="PJ1150" s="271"/>
      <c r="PK1150" s="271"/>
      <c r="PL1150" s="245"/>
      <c r="PM1150" s="271"/>
      <c r="PN1150" s="271"/>
      <c r="PO1150" s="245"/>
      <c r="PP1150" s="271"/>
      <c r="PQ1150" s="271"/>
      <c r="PR1150" s="245"/>
      <c r="PS1150" s="271"/>
      <c r="PT1150" s="271"/>
      <c r="PU1150" s="245"/>
      <c r="PV1150" s="271"/>
      <c r="PW1150" s="271"/>
      <c r="PX1150" s="245"/>
      <c r="PY1150" s="271"/>
      <c r="PZ1150" s="271"/>
      <c r="QA1150" s="245"/>
      <c r="QB1150" s="271"/>
      <c r="QC1150" s="271"/>
      <c r="QD1150" s="245"/>
      <c r="QE1150" s="271"/>
      <c r="QF1150" s="271"/>
      <c r="QG1150" s="245"/>
      <c r="QH1150" s="271"/>
      <c r="QI1150" s="271"/>
      <c r="QJ1150" s="245"/>
      <c r="QK1150" s="271"/>
      <c r="QL1150" s="271"/>
      <c r="QM1150" s="245"/>
      <c r="QN1150" s="271"/>
      <c r="QO1150" s="271"/>
      <c r="QP1150" s="245"/>
      <c r="QQ1150" s="271"/>
      <c r="QR1150" s="271"/>
      <c r="QS1150" s="245"/>
      <c r="QT1150" s="271"/>
      <c r="QU1150" s="271"/>
      <c r="QV1150" s="245"/>
      <c r="QW1150" s="271"/>
      <c r="QX1150" s="271"/>
      <c r="QY1150" s="245"/>
      <c r="QZ1150" s="271"/>
      <c r="RA1150" s="271"/>
      <c r="RB1150" s="245"/>
      <c r="RC1150" s="271"/>
      <c r="RD1150" s="271"/>
      <c r="RE1150" s="245"/>
      <c r="RF1150" s="271"/>
    </row>
    <row r="1151" spans="5:474" x14ac:dyDescent="0.25">
      <c r="E1151" s="279"/>
      <c r="F1151" s="238"/>
      <c r="G1151" s="238"/>
      <c r="H1151" s="262"/>
      <c r="I1151" s="262"/>
      <c r="J1151" s="238"/>
      <c r="K1151" s="238"/>
      <c r="L1151" s="238"/>
      <c r="M1151" s="238"/>
      <c r="N1151" s="238"/>
      <c r="O1151" s="238"/>
      <c r="P1151" s="238"/>
      <c r="Q1151" s="238"/>
      <c r="R1151" s="238"/>
      <c r="S1151" s="238"/>
      <c r="T1151" s="238"/>
      <c r="U1151" s="238"/>
      <c r="V1151" s="238"/>
      <c r="W1151" s="238"/>
      <c r="X1151" s="238"/>
      <c r="Y1151" s="238"/>
      <c r="Z1151" s="238"/>
      <c r="AA1151" s="238"/>
      <c r="AB1151" s="238"/>
      <c r="AC1151" s="238"/>
      <c r="AD1151" s="238"/>
      <c r="AE1151" s="238"/>
      <c r="AF1151" s="238"/>
      <c r="AG1151" s="238"/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0"/>
      <c r="F1152" s="238"/>
      <c r="G1152" s="238"/>
      <c r="H1152" s="262"/>
      <c r="I1152" s="262"/>
      <c r="J1152" s="238"/>
      <c r="K1152" s="238"/>
      <c r="L1152" s="238"/>
      <c r="M1152" s="238"/>
      <c r="N1152" s="238"/>
      <c r="O1152" s="238"/>
      <c r="P1152" s="238"/>
      <c r="Q1152" s="238"/>
      <c r="R1152" s="238"/>
      <c r="S1152" s="238"/>
      <c r="T1152" s="238"/>
      <c r="U1152" s="238"/>
      <c r="V1152" s="238"/>
      <c r="W1152" s="238"/>
      <c r="X1152" s="238"/>
      <c r="Y1152" s="238"/>
      <c r="Z1152" s="238"/>
      <c r="AA1152" s="238"/>
      <c r="AB1152" s="238"/>
      <c r="AC1152" s="238"/>
      <c r="AD1152" s="238"/>
      <c r="AE1152" s="238"/>
      <c r="AF1152" s="238"/>
      <c r="AG1152" s="238"/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0"/>
      <c r="F1153" s="238"/>
      <c r="G1153" s="238"/>
      <c r="H1153" s="262"/>
      <c r="I1153" s="262"/>
      <c r="J1153" s="238"/>
      <c r="K1153" s="238"/>
      <c r="L1153" s="238"/>
      <c r="M1153" s="238"/>
      <c r="N1153" s="238"/>
      <c r="O1153" s="238"/>
      <c r="P1153" s="238"/>
      <c r="Q1153" s="238"/>
      <c r="R1153" s="238"/>
      <c r="S1153" s="238"/>
      <c r="T1153" s="238"/>
      <c r="U1153" s="238"/>
      <c r="V1153" s="238"/>
      <c r="W1153" s="238"/>
      <c r="X1153" s="238"/>
      <c r="Y1153" s="238"/>
      <c r="Z1153" s="238"/>
      <c r="AA1153" s="238"/>
      <c r="AB1153" s="238"/>
      <c r="AC1153" s="238"/>
      <c r="AD1153" s="238"/>
      <c r="AE1153" s="238"/>
      <c r="AF1153" s="238"/>
      <c r="AG1153" s="238"/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0"/>
      <c r="F1154" s="238"/>
      <c r="G1154" s="238"/>
      <c r="H1154" s="262"/>
      <c r="I1154" s="262"/>
      <c r="J1154" s="238"/>
      <c r="K1154" s="238"/>
      <c r="L1154" s="238"/>
      <c r="M1154" s="238"/>
      <c r="N1154" s="238"/>
      <c r="O1154" s="238"/>
      <c r="P1154" s="238"/>
      <c r="Q1154" s="238"/>
      <c r="R1154" s="238"/>
      <c r="S1154" s="238"/>
      <c r="T1154" s="238"/>
      <c r="U1154" s="238"/>
      <c r="V1154" s="238"/>
      <c r="W1154" s="238"/>
      <c r="X1154" s="238"/>
      <c r="Y1154" s="238"/>
      <c r="Z1154" s="238"/>
      <c r="AA1154" s="238"/>
      <c r="AB1154" s="238"/>
      <c r="AC1154" s="238"/>
      <c r="AD1154" s="238"/>
      <c r="AE1154" s="238"/>
      <c r="AF1154" s="238"/>
      <c r="AG1154" s="238"/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79"/>
      <c r="F1155" s="238"/>
      <c r="G1155" s="238"/>
      <c r="H1155" s="262"/>
      <c r="I1155" s="262"/>
      <c r="J1155" s="238"/>
      <c r="K1155" s="238"/>
      <c r="L1155" s="238"/>
      <c r="M1155" s="238"/>
      <c r="N1155" s="238"/>
      <c r="O1155" s="238"/>
      <c r="P1155" s="238"/>
      <c r="Q1155" s="238"/>
      <c r="R1155" s="238"/>
      <c r="S1155" s="238"/>
      <c r="T1155" s="238"/>
      <c r="U1155" s="238"/>
      <c r="V1155" s="238"/>
      <c r="W1155" s="238"/>
      <c r="X1155" s="238"/>
      <c r="Y1155" s="238"/>
      <c r="Z1155" s="238"/>
      <c r="AA1155" s="238"/>
      <c r="AB1155" s="238"/>
      <c r="AC1155" s="238"/>
      <c r="AD1155" s="238"/>
      <c r="AE1155" s="238"/>
      <c r="AF1155" s="238"/>
      <c r="AG1155" s="238"/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0"/>
      <c r="F1156" s="238"/>
      <c r="G1156" s="238"/>
      <c r="H1156" s="262"/>
      <c r="I1156" s="262"/>
      <c r="J1156" s="238"/>
      <c r="K1156" s="238"/>
      <c r="L1156" s="238"/>
      <c r="M1156" s="238"/>
      <c r="N1156" s="238"/>
      <c r="O1156" s="238"/>
      <c r="P1156" s="238"/>
      <c r="Q1156" s="238"/>
      <c r="R1156" s="238"/>
      <c r="S1156" s="238"/>
      <c r="T1156" s="238"/>
      <c r="U1156" s="238"/>
      <c r="V1156" s="238"/>
      <c r="W1156" s="238"/>
      <c r="X1156" s="238"/>
      <c r="Y1156" s="238"/>
      <c r="Z1156" s="238"/>
      <c r="AA1156" s="238"/>
      <c r="AB1156" s="238"/>
      <c r="AC1156" s="238"/>
      <c r="AD1156" s="238"/>
      <c r="AE1156" s="238"/>
      <c r="AF1156" s="238"/>
      <c r="AG1156" s="238"/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0"/>
      <c r="F1157" s="238"/>
      <c r="G1157" s="238"/>
      <c r="H1157" s="262"/>
      <c r="I1157" s="262"/>
      <c r="J1157" s="238"/>
      <c r="K1157" s="238"/>
      <c r="L1157" s="238"/>
      <c r="M1157" s="238"/>
      <c r="N1157" s="238"/>
      <c r="O1157" s="238"/>
      <c r="P1157" s="238"/>
      <c r="Q1157" s="238"/>
      <c r="R1157" s="238"/>
      <c r="S1157" s="238"/>
      <c r="T1157" s="238"/>
      <c r="U1157" s="238"/>
      <c r="V1157" s="238"/>
      <c r="W1157" s="238"/>
      <c r="X1157" s="238"/>
      <c r="Y1157" s="238"/>
      <c r="Z1157" s="238"/>
      <c r="AA1157" s="238"/>
      <c r="AB1157" s="238"/>
      <c r="AC1157" s="238"/>
      <c r="AD1157" s="238"/>
      <c r="AE1157" s="238"/>
      <c r="AF1157" s="238"/>
      <c r="AG1157" s="238"/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79"/>
      <c r="F1158" s="238"/>
      <c r="G1158" s="238"/>
      <c r="H1158" s="262"/>
      <c r="I1158" s="262"/>
      <c r="J1158" s="238"/>
      <c r="K1158" s="238"/>
      <c r="L1158" s="238"/>
      <c r="M1158" s="238"/>
      <c r="N1158" s="238"/>
      <c r="O1158" s="238"/>
      <c r="P1158" s="238"/>
      <c r="Q1158" s="238"/>
      <c r="R1158" s="238"/>
      <c r="S1158" s="238"/>
      <c r="T1158" s="238"/>
      <c r="U1158" s="238"/>
      <c r="V1158" s="238"/>
      <c r="W1158" s="238"/>
      <c r="X1158" s="238"/>
      <c r="Y1158" s="238"/>
      <c r="Z1158" s="238"/>
      <c r="AA1158" s="238"/>
      <c r="AB1158" s="238"/>
      <c r="AC1158" s="238"/>
      <c r="AD1158" s="238"/>
      <c r="AE1158" s="238"/>
      <c r="AF1158" s="238"/>
      <c r="AG1158" s="238"/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0"/>
      <c r="F1159" s="238"/>
      <c r="G1159" s="238"/>
      <c r="H1159" s="262"/>
      <c r="I1159" s="262"/>
      <c r="J1159" s="238"/>
      <c r="K1159" s="238"/>
      <c r="L1159" s="238"/>
      <c r="M1159" s="238"/>
      <c r="N1159" s="238"/>
      <c r="O1159" s="238"/>
      <c r="P1159" s="238"/>
      <c r="Q1159" s="238"/>
      <c r="R1159" s="238"/>
      <c r="S1159" s="238"/>
      <c r="T1159" s="238"/>
      <c r="U1159" s="238"/>
      <c r="V1159" s="238"/>
      <c r="W1159" s="238"/>
      <c r="X1159" s="238"/>
      <c r="Y1159" s="238"/>
      <c r="Z1159" s="238"/>
      <c r="AA1159" s="238"/>
      <c r="AB1159" s="238"/>
      <c r="AC1159" s="238"/>
      <c r="AD1159" s="238"/>
      <c r="AE1159" s="238"/>
      <c r="AF1159" s="238"/>
      <c r="AG1159" s="238"/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0"/>
      <c r="F1160" s="238"/>
      <c r="G1160" s="238"/>
      <c r="H1160" s="262"/>
      <c r="I1160" s="262"/>
      <c r="J1160" s="238"/>
      <c r="K1160" s="238"/>
      <c r="L1160" s="238"/>
      <c r="M1160" s="238"/>
      <c r="N1160" s="238"/>
      <c r="O1160" s="238"/>
      <c r="P1160" s="238"/>
      <c r="Q1160" s="238"/>
      <c r="R1160" s="238"/>
      <c r="S1160" s="238"/>
      <c r="T1160" s="238"/>
      <c r="U1160" s="238"/>
      <c r="V1160" s="238"/>
      <c r="W1160" s="238"/>
      <c r="X1160" s="238"/>
      <c r="Y1160" s="238"/>
      <c r="Z1160" s="238"/>
      <c r="AA1160" s="238"/>
      <c r="AB1160" s="238"/>
      <c r="AC1160" s="238"/>
      <c r="AD1160" s="238"/>
      <c r="AE1160" s="238"/>
      <c r="AF1160" s="238"/>
      <c r="AG1160" s="238"/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79"/>
      <c r="F1161" s="238"/>
      <c r="G1161" s="238"/>
      <c r="H1161" s="262"/>
      <c r="I1161" s="262"/>
      <c r="J1161" s="238"/>
      <c r="K1161" s="238"/>
      <c r="L1161" s="238"/>
      <c r="M1161" s="238"/>
      <c r="N1161" s="238"/>
      <c r="O1161" s="238"/>
      <c r="P1161" s="238"/>
      <c r="Q1161" s="238"/>
      <c r="R1161" s="238"/>
      <c r="S1161" s="238"/>
      <c r="T1161" s="238"/>
      <c r="U1161" s="238"/>
      <c r="V1161" s="238"/>
      <c r="W1161" s="238"/>
      <c r="X1161" s="238"/>
      <c r="Y1161" s="238"/>
      <c r="Z1161" s="238"/>
      <c r="AA1161" s="238"/>
      <c r="AB1161" s="238"/>
      <c r="AC1161" s="238"/>
      <c r="AD1161" s="238"/>
      <c r="AE1161" s="238"/>
      <c r="AF1161" s="238"/>
      <c r="AG1161" s="238"/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0"/>
      <c r="F1162" s="238"/>
      <c r="G1162" s="238"/>
      <c r="H1162" s="262"/>
      <c r="I1162" s="262"/>
      <c r="J1162" s="238"/>
      <c r="K1162" s="238"/>
      <c r="L1162" s="238"/>
      <c r="M1162" s="238"/>
      <c r="N1162" s="238"/>
      <c r="O1162" s="238"/>
      <c r="P1162" s="238"/>
      <c r="Q1162" s="238"/>
      <c r="R1162" s="238"/>
      <c r="S1162" s="238"/>
      <c r="T1162" s="238"/>
      <c r="U1162" s="238"/>
      <c r="V1162" s="238"/>
      <c r="W1162" s="238"/>
      <c r="X1162" s="238"/>
      <c r="Y1162" s="238"/>
      <c r="Z1162" s="238"/>
      <c r="AA1162" s="238"/>
      <c r="AB1162" s="238"/>
      <c r="AC1162" s="238"/>
      <c r="AD1162" s="238"/>
      <c r="AE1162" s="238"/>
      <c r="AF1162" s="238"/>
      <c r="AG1162" s="238"/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0"/>
      <c r="F1163" s="238"/>
      <c r="G1163" s="238"/>
      <c r="H1163" s="262"/>
      <c r="I1163" s="262"/>
      <c r="J1163" s="238"/>
      <c r="K1163" s="238"/>
      <c r="L1163" s="238"/>
      <c r="M1163" s="238"/>
      <c r="N1163" s="238"/>
      <c r="O1163" s="238"/>
      <c r="P1163" s="238"/>
      <c r="Q1163" s="238"/>
      <c r="R1163" s="238"/>
      <c r="S1163" s="238"/>
      <c r="T1163" s="238"/>
      <c r="U1163" s="238"/>
      <c r="V1163" s="238"/>
      <c r="W1163" s="238"/>
      <c r="X1163" s="238"/>
      <c r="Y1163" s="238"/>
      <c r="Z1163" s="238"/>
      <c r="AA1163" s="238"/>
      <c r="AB1163" s="238"/>
      <c r="AC1163" s="238"/>
      <c r="AD1163" s="238"/>
      <c r="AE1163" s="238"/>
      <c r="AF1163" s="238"/>
      <c r="AG1163" s="238"/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0"/>
      <c r="F1164" s="238"/>
      <c r="G1164" s="238"/>
      <c r="H1164" s="262"/>
      <c r="I1164" s="262"/>
      <c r="J1164" s="238"/>
      <c r="K1164" s="238"/>
      <c r="L1164" s="238"/>
      <c r="M1164" s="238"/>
      <c r="N1164" s="238"/>
      <c r="O1164" s="238"/>
      <c r="P1164" s="238"/>
      <c r="Q1164" s="238"/>
      <c r="R1164" s="238"/>
      <c r="S1164" s="238"/>
      <c r="T1164" s="238"/>
      <c r="U1164" s="238"/>
      <c r="V1164" s="238"/>
      <c r="W1164" s="238"/>
      <c r="X1164" s="238"/>
      <c r="Y1164" s="238"/>
      <c r="Z1164" s="238"/>
      <c r="AA1164" s="238"/>
      <c r="AB1164" s="238"/>
      <c r="AC1164" s="238"/>
      <c r="AD1164" s="238"/>
      <c r="AE1164" s="238"/>
      <c r="AF1164" s="238"/>
      <c r="AG1164" s="238"/>
      <c r="AH1164" s="238"/>
      <c r="AI1164" s="238"/>
      <c r="AJ1164" s="238"/>
      <c r="AK1164" s="238"/>
      <c r="AL1164" s="238"/>
      <c r="AM1164" s="238"/>
      <c r="AN1164" s="238"/>
      <c r="AO1164" s="238"/>
      <c r="AP1164" s="238"/>
      <c r="AQ1164" s="238"/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79"/>
      <c r="F1165" s="238"/>
      <c r="G1165" s="238"/>
      <c r="H1165" s="262"/>
      <c r="I1165" s="262"/>
      <c r="J1165" s="238"/>
      <c r="K1165" s="238"/>
      <c r="L1165" s="238"/>
      <c r="M1165" s="238"/>
      <c r="N1165" s="238"/>
      <c r="O1165" s="238"/>
      <c r="P1165" s="238"/>
      <c r="Q1165" s="238"/>
      <c r="R1165" s="238"/>
      <c r="S1165" s="238"/>
      <c r="T1165" s="238"/>
      <c r="U1165" s="238"/>
      <c r="V1165" s="238"/>
      <c r="W1165" s="238"/>
      <c r="X1165" s="238"/>
      <c r="Y1165" s="238"/>
      <c r="Z1165" s="238"/>
      <c r="AA1165" s="238"/>
      <c r="AB1165" s="238"/>
      <c r="AC1165" s="238"/>
      <c r="AD1165" s="238"/>
      <c r="AE1165" s="238"/>
      <c r="AF1165" s="238"/>
      <c r="AG1165" s="238"/>
      <c r="AH1165" s="238"/>
      <c r="AI1165" s="238"/>
      <c r="AJ1165" s="238"/>
      <c r="AK1165" s="238"/>
      <c r="AL1165" s="238"/>
      <c r="AM1165" s="238"/>
      <c r="AN1165" s="238"/>
      <c r="AO1165" s="238"/>
      <c r="AP1165" s="238"/>
      <c r="AQ1165" s="238"/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0"/>
      <c r="F1166" s="238"/>
      <c r="G1166" s="238"/>
      <c r="H1166" s="262"/>
      <c r="I1166" s="262"/>
      <c r="J1166" s="238"/>
      <c r="K1166" s="238"/>
      <c r="L1166" s="238"/>
      <c r="M1166" s="238"/>
      <c r="N1166" s="238"/>
      <c r="O1166" s="238"/>
      <c r="P1166" s="238"/>
      <c r="Q1166" s="238"/>
      <c r="R1166" s="238"/>
      <c r="S1166" s="238"/>
      <c r="T1166" s="238"/>
      <c r="U1166" s="238"/>
      <c r="V1166" s="238"/>
      <c r="W1166" s="238"/>
      <c r="X1166" s="238"/>
      <c r="Y1166" s="238"/>
      <c r="Z1166" s="238"/>
      <c r="AA1166" s="238"/>
      <c r="AB1166" s="238"/>
      <c r="AC1166" s="238"/>
      <c r="AD1166" s="238"/>
      <c r="AE1166" s="238"/>
      <c r="AF1166" s="238"/>
      <c r="AG1166" s="238"/>
      <c r="AH1166" s="238"/>
      <c r="AI1166" s="238"/>
      <c r="AJ1166" s="238"/>
      <c r="AK1166" s="238"/>
      <c r="AL1166" s="238"/>
      <c r="AM1166" s="238"/>
      <c r="AN1166" s="238"/>
      <c r="AO1166" s="238"/>
      <c r="AP1166" s="238"/>
      <c r="AQ1166" s="238"/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0"/>
      <c r="F1167" s="238"/>
      <c r="G1167" s="238"/>
      <c r="H1167" s="262"/>
      <c r="I1167" s="262"/>
      <c r="J1167" s="238"/>
      <c r="K1167" s="238"/>
      <c r="L1167" s="238"/>
      <c r="M1167" s="238"/>
      <c r="N1167" s="238"/>
      <c r="O1167" s="238"/>
      <c r="P1167" s="238"/>
      <c r="Q1167" s="238"/>
      <c r="R1167" s="238"/>
      <c r="S1167" s="238"/>
      <c r="T1167" s="238"/>
      <c r="U1167" s="238"/>
      <c r="V1167" s="238"/>
      <c r="W1167" s="238"/>
      <c r="X1167" s="238"/>
      <c r="Y1167" s="238"/>
      <c r="Z1167" s="238"/>
      <c r="AA1167" s="238"/>
      <c r="AB1167" s="238"/>
      <c r="AC1167" s="238"/>
      <c r="AD1167" s="238"/>
      <c r="AE1167" s="238"/>
      <c r="AF1167" s="238"/>
      <c r="AG1167" s="238"/>
      <c r="AH1167" s="238"/>
      <c r="AI1167" s="238"/>
      <c r="AJ1167" s="238"/>
      <c r="AK1167" s="238"/>
      <c r="AL1167" s="238"/>
      <c r="AM1167" s="238"/>
      <c r="AN1167" s="238"/>
      <c r="AO1167" s="238"/>
      <c r="AP1167" s="238"/>
      <c r="AQ1167" s="238"/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0"/>
      <c r="F1168" s="238"/>
      <c r="G1168" s="238"/>
      <c r="H1168" s="262"/>
      <c r="I1168" s="262"/>
      <c r="J1168" s="238"/>
      <c r="K1168" s="238"/>
      <c r="L1168" s="238"/>
      <c r="M1168" s="238"/>
      <c r="N1168" s="238"/>
      <c r="O1168" s="238"/>
      <c r="P1168" s="238"/>
      <c r="Q1168" s="238"/>
      <c r="R1168" s="238"/>
      <c r="S1168" s="238"/>
      <c r="T1168" s="238"/>
      <c r="U1168" s="238"/>
      <c r="V1168" s="238"/>
      <c r="W1168" s="238"/>
      <c r="X1168" s="238"/>
      <c r="Y1168" s="238"/>
      <c r="Z1168" s="238"/>
      <c r="AA1168" s="238"/>
      <c r="AB1168" s="238"/>
      <c r="AC1168" s="238"/>
      <c r="AD1168" s="238"/>
      <c r="AE1168" s="238"/>
      <c r="AF1168" s="238"/>
      <c r="AG1168" s="238"/>
      <c r="AH1168" s="238"/>
      <c r="AI1168" s="238"/>
      <c r="AJ1168" s="238"/>
      <c r="AK1168" s="238"/>
      <c r="AL1168" s="238"/>
      <c r="AM1168" s="238"/>
      <c r="AN1168" s="238"/>
      <c r="AO1168" s="238"/>
      <c r="AP1168" s="238"/>
      <c r="AQ1168" s="238"/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0"/>
      <c r="F1169" s="238"/>
      <c r="G1169" s="238"/>
      <c r="H1169" s="262"/>
      <c r="I1169" s="262"/>
      <c r="J1169" s="238"/>
      <c r="K1169" s="238"/>
      <c r="L1169" s="238"/>
      <c r="M1169" s="238"/>
      <c r="N1169" s="238"/>
      <c r="O1169" s="238"/>
      <c r="P1169" s="238"/>
      <c r="Q1169" s="238"/>
      <c r="R1169" s="238"/>
      <c r="S1169" s="238"/>
      <c r="T1169" s="238"/>
      <c r="U1169" s="238"/>
      <c r="V1169" s="238"/>
      <c r="W1169" s="238"/>
      <c r="X1169" s="238"/>
      <c r="Y1169" s="238"/>
      <c r="Z1169" s="238"/>
      <c r="AA1169" s="238"/>
      <c r="AB1169" s="238"/>
      <c r="AC1169" s="238"/>
      <c r="AD1169" s="238"/>
      <c r="AE1169" s="238"/>
      <c r="AF1169" s="238"/>
      <c r="AG1169" s="238"/>
      <c r="AH1169" s="238"/>
      <c r="AI1169" s="238"/>
      <c r="AJ1169" s="238"/>
      <c r="AK1169" s="238"/>
      <c r="AL1169" s="238"/>
      <c r="AM1169" s="238"/>
      <c r="AN1169" s="238"/>
      <c r="AO1169" s="238"/>
      <c r="AP1169" s="238"/>
      <c r="AQ1169" s="238"/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0"/>
      <c r="F1170" s="238"/>
      <c r="G1170" s="238"/>
      <c r="H1170" s="262"/>
      <c r="I1170" s="262"/>
      <c r="J1170" s="238"/>
      <c r="K1170" s="238"/>
      <c r="L1170" s="238"/>
      <c r="M1170" s="238"/>
      <c r="N1170" s="238"/>
      <c r="O1170" s="238"/>
      <c r="P1170" s="238"/>
      <c r="Q1170" s="238"/>
      <c r="R1170" s="238"/>
      <c r="S1170" s="238"/>
      <c r="T1170" s="238"/>
      <c r="U1170" s="238"/>
      <c r="V1170" s="238"/>
      <c r="W1170" s="238"/>
      <c r="X1170" s="238"/>
      <c r="Y1170" s="238"/>
      <c r="Z1170" s="238"/>
      <c r="AA1170" s="238"/>
      <c r="AB1170" s="238"/>
      <c r="AC1170" s="238"/>
      <c r="AD1170" s="238"/>
      <c r="AE1170" s="238"/>
      <c r="AF1170" s="238"/>
      <c r="AG1170" s="238"/>
      <c r="AH1170" s="238"/>
      <c r="AI1170" s="238"/>
      <c r="AJ1170" s="238"/>
      <c r="AK1170" s="238"/>
      <c r="AL1170" s="238"/>
      <c r="AM1170" s="238"/>
      <c r="AN1170" s="238"/>
      <c r="AO1170" s="238"/>
      <c r="AP1170" s="238"/>
      <c r="AQ1170" s="238"/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1"/>
      <c r="F1171" s="238"/>
      <c r="G1171" s="238"/>
      <c r="H1171" s="262"/>
      <c r="I1171" s="262"/>
      <c r="J1171" s="238"/>
      <c r="K1171" s="238"/>
      <c r="L1171" s="238"/>
      <c r="M1171" s="238"/>
      <c r="N1171" s="238"/>
      <c r="O1171" s="238"/>
      <c r="P1171" s="238"/>
      <c r="Q1171" s="238"/>
      <c r="R1171" s="238"/>
      <c r="S1171" s="238"/>
      <c r="T1171" s="238"/>
      <c r="U1171" s="238"/>
      <c r="V1171" s="238"/>
      <c r="W1171" s="238"/>
      <c r="X1171" s="238"/>
      <c r="Y1171" s="238"/>
      <c r="Z1171" s="238"/>
      <c r="AA1171" s="238"/>
      <c r="AB1171" s="238"/>
      <c r="AC1171" s="238"/>
      <c r="AD1171" s="238"/>
      <c r="AE1171" s="238"/>
      <c r="AF1171" s="238"/>
      <c r="AG1171" s="238"/>
      <c r="AH1171" s="238"/>
      <c r="AI1171" s="238"/>
      <c r="AJ1171" s="238"/>
      <c r="AK1171" s="238"/>
      <c r="AL1171" s="238"/>
      <c r="AM1171" s="238"/>
      <c r="AN1171" s="238"/>
      <c r="AO1171" s="238"/>
      <c r="AP1171" s="238"/>
      <c r="AQ1171" s="238"/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0"/>
      <c r="F1172" s="238"/>
      <c r="G1172" s="238"/>
      <c r="H1172" s="262"/>
      <c r="I1172" s="262"/>
      <c r="J1172" s="238"/>
      <c r="K1172" s="238"/>
      <c r="L1172" s="238"/>
      <c r="M1172" s="238"/>
      <c r="N1172" s="238"/>
      <c r="O1172" s="238"/>
      <c r="P1172" s="238"/>
      <c r="Q1172" s="238"/>
      <c r="R1172" s="238"/>
      <c r="S1172" s="238"/>
      <c r="T1172" s="238"/>
      <c r="U1172" s="238"/>
      <c r="V1172" s="238"/>
      <c r="W1172" s="238"/>
      <c r="X1172" s="238"/>
      <c r="Y1172" s="238"/>
      <c r="Z1172" s="238"/>
      <c r="AA1172" s="238"/>
      <c r="AB1172" s="238"/>
      <c r="AC1172" s="238"/>
      <c r="AD1172" s="238"/>
      <c r="AE1172" s="238"/>
      <c r="AF1172" s="238"/>
      <c r="AG1172" s="238"/>
      <c r="AH1172" s="238"/>
      <c r="AI1172" s="238"/>
      <c r="AJ1172" s="238"/>
      <c r="AK1172" s="238"/>
      <c r="AL1172" s="238"/>
      <c r="AM1172" s="238"/>
      <c r="AN1172" s="238"/>
      <c r="AO1172" s="238"/>
      <c r="AP1172" s="238"/>
      <c r="AQ1172" s="238"/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79"/>
      <c r="F1173" s="227"/>
      <c r="G1173" s="227"/>
      <c r="H1173" s="262"/>
      <c r="I1173" s="262"/>
      <c r="J1173" s="227"/>
      <c r="K1173" s="238"/>
      <c r="L1173" s="227"/>
      <c r="M1173" s="227"/>
      <c r="N1173" s="238"/>
      <c r="O1173" s="227"/>
      <c r="P1173" s="227"/>
      <c r="Q1173" s="238"/>
      <c r="R1173" s="227"/>
      <c r="S1173" s="227"/>
      <c r="T1173" s="238"/>
      <c r="U1173" s="227"/>
      <c r="V1173" s="227"/>
      <c r="W1173" s="238"/>
      <c r="X1173" s="227"/>
      <c r="Y1173" s="227"/>
      <c r="Z1173" s="238"/>
      <c r="AA1173" s="227"/>
      <c r="AB1173" s="227"/>
      <c r="AC1173" s="238"/>
      <c r="AD1173" s="227"/>
      <c r="AE1173" s="227"/>
      <c r="AF1173" s="238"/>
      <c r="AG1173" s="227"/>
      <c r="AH1173" s="227"/>
      <c r="AI1173" s="238"/>
      <c r="AJ1173" s="227"/>
      <c r="AK1173" s="227"/>
      <c r="AL1173" s="238"/>
      <c r="AM1173" s="227"/>
      <c r="AN1173" s="227"/>
      <c r="AO1173" s="238"/>
      <c r="AP1173" s="227"/>
      <c r="AQ1173" s="227"/>
      <c r="AR1173" s="238"/>
      <c r="AS1173" s="227"/>
      <c r="AT1173" s="227"/>
      <c r="AU1173" s="238"/>
      <c r="AV1173" s="227"/>
      <c r="AW1173" s="227"/>
      <c r="AX1173" s="238"/>
      <c r="AY1173" s="227"/>
      <c r="AZ1173" s="227"/>
      <c r="BA1173" s="238"/>
      <c r="BB1173" s="227"/>
      <c r="BC1173" s="227"/>
      <c r="BD1173" s="238"/>
      <c r="BE1173" s="227"/>
      <c r="BF1173" s="227"/>
      <c r="BG1173" s="238"/>
      <c r="BH1173" s="227"/>
      <c r="BI1173" s="227"/>
      <c r="BJ1173" s="238"/>
      <c r="BK1173" s="227"/>
      <c r="BL1173" s="227"/>
      <c r="BM1173" s="238"/>
      <c r="BN1173" s="227"/>
      <c r="BO1173" s="227"/>
      <c r="BP1173" s="238"/>
      <c r="BQ1173" s="227"/>
      <c r="BR1173" s="227"/>
      <c r="BS1173" s="238"/>
      <c r="BT1173" s="227"/>
      <c r="BU1173" s="227"/>
      <c r="BV1173" s="238"/>
      <c r="BW1173" s="227"/>
      <c r="BX1173" s="227"/>
      <c r="BY1173" s="238"/>
      <c r="BZ1173" s="227"/>
      <c r="CA1173" s="227"/>
      <c r="CB1173" s="238"/>
      <c r="CC1173" s="227"/>
      <c r="CD1173" s="227"/>
      <c r="CE1173" s="238"/>
      <c r="CF1173" s="227"/>
      <c r="CG1173" s="227"/>
      <c r="CH1173" s="238"/>
      <c r="CI1173" s="227"/>
      <c r="CJ1173" s="227"/>
      <c r="CK1173" s="238"/>
      <c r="CL1173" s="227"/>
      <c r="CM1173" s="227"/>
      <c r="CN1173" s="238"/>
      <c r="CO1173" s="227"/>
      <c r="CP1173" s="227"/>
      <c r="CQ1173" s="238"/>
      <c r="CR1173" s="227"/>
      <c r="CS1173" s="227"/>
      <c r="CT1173" s="238"/>
      <c r="CU1173" s="227"/>
      <c r="CV1173" s="227"/>
      <c r="CW1173" s="238"/>
      <c r="CX1173" s="227"/>
      <c r="CY1173" s="227"/>
      <c r="CZ1173" s="238"/>
      <c r="DA1173" s="227"/>
      <c r="DB1173" s="227"/>
      <c r="DC1173" s="238"/>
      <c r="DD1173" s="227"/>
      <c r="DE1173" s="227"/>
      <c r="DF1173" s="238"/>
      <c r="DG1173" s="227"/>
      <c r="DH1173" s="227"/>
      <c r="DI1173" s="238"/>
      <c r="DJ1173" s="227"/>
      <c r="DK1173" s="227"/>
      <c r="DL1173" s="238"/>
      <c r="DM1173" s="227"/>
      <c r="DN1173" s="227"/>
      <c r="DO1173" s="238"/>
      <c r="DP1173" s="227"/>
      <c r="DQ1173" s="227"/>
      <c r="DR1173" s="238"/>
      <c r="DS1173" s="227"/>
      <c r="DT1173" s="227"/>
      <c r="DU1173" s="238"/>
      <c r="DV1173" s="271"/>
      <c r="DW1173" s="271"/>
      <c r="DX1173" s="245"/>
      <c r="DY1173" s="271"/>
      <c r="DZ1173" s="271"/>
      <c r="EA1173" s="245"/>
      <c r="EB1173" s="271"/>
      <c r="EC1173" s="271"/>
      <c r="ED1173" s="245"/>
      <c r="EE1173" s="271"/>
      <c r="EF1173" s="271"/>
      <c r="EG1173" s="245"/>
      <c r="EH1173" s="271"/>
      <c r="EI1173" s="271"/>
      <c r="EJ1173" s="245"/>
      <c r="EK1173" s="271"/>
      <c r="EL1173" s="271"/>
      <c r="EM1173" s="245"/>
      <c r="EN1173" s="271"/>
      <c r="EO1173" s="271"/>
      <c r="EP1173" s="245"/>
      <c r="EQ1173" s="271"/>
      <c r="ER1173" s="271"/>
      <c r="ES1173" s="245"/>
      <c r="ET1173" s="271"/>
      <c r="EU1173" s="271"/>
      <c r="EV1173" s="245"/>
      <c r="EW1173" s="271"/>
      <c r="EX1173" s="271"/>
      <c r="EY1173" s="245"/>
      <c r="EZ1173" s="271"/>
      <c r="FA1173" s="271"/>
      <c r="FB1173" s="245"/>
      <c r="FC1173" s="271"/>
      <c r="FD1173" s="271"/>
      <c r="FE1173" s="245"/>
      <c r="FF1173" s="271"/>
      <c r="FG1173" s="271"/>
      <c r="FH1173" s="245"/>
      <c r="FI1173" s="271"/>
      <c r="FJ1173" s="271"/>
      <c r="FK1173" s="245"/>
      <c r="FL1173" s="271"/>
      <c r="FM1173" s="271"/>
      <c r="FN1173" s="245"/>
      <c r="FO1173" s="271"/>
      <c r="FP1173" s="271"/>
      <c r="FQ1173" s="245"/>
      <c r="FR1173" s="271"/>
      <c r="FS1173" s="271"/>
      <c r="FT1173" s="245"/>
      <c r="FU1173" s="271"/>
      <c r="FV1173" s="271"/>
      <c r="FW1173" s="245"/>
      <c r="FX1173" s="271"/>
      <c r="FY1173" s="271"/>
      <c r="FZ1173" s="245"/>
      <c r="GA1173" s="271"/>
      <c r="GB1173" s="271"/>
      <c r="GC1173" s="245"/>
      <c r="GD1173" s="271"/>
      <c r="GE1173" s="271"/>
      <c r="GF1173" s="245"/>
      <c r="GG1173" s="271"/>
      <c r="GH1173" s="271"/>
      <c r="GI1173" s="245"/>
      <c r="GJ1173" s="271"/>
      <c r="GK1173" s="271"/>
      <c r="GL1173" s="245"/>
      <c r="GM1173" s="271"/>
      <c r="GN1173" s="271"/>
      <c r="GO1173" s="245"/>
      <c r="GP1173" s="271"/>
      <c r="GQ1173" s="271"/>
      <c r="GR1173" s="245"/>
      <c r="GS1173" s="271"/>
      <c r="GT1173" s="271"/>
      <c r="GU1173" s="245"/>
      <c r="GV1173" s="271"/>
      <c r="GW1173" s="271"/>
      <c r="GX1173" s="245"/>
      <c r="GY1173" s="271"/>
      <c r="GZ1173" s="271"/>
      <c r="HA1173" s="245"/>
      <c r="HB1173" s="271"/>
      <c r="HC1173" s="271"/>
      <c r="HD1173" s="245"/>
      <c r="HE1173" s="271"/>
      <c r="HF1173" s="271"/>
      <c r="HG1173" s="245"/>
      <c r="HH1173" s="271"/>
      <c r="HI1173" s="271"/>
      <c r="HJ1173" s="245"/>
      <c r="HK1173" s="271"/>
      <c r="HL1173" s="271"/>
      <c r="HM1173" s="245"/>
      <c r="HN1173" s="271"/>
      <c r="HO1173" s="271"/>
      <c r="HP1173" s="245"/>
      <c r="HQ1173" s="271"/>
      <c r="HR1173" s="271"/>
      <c r="HS1173" s="245"/>
      <c r="HT1173" s="271"/>
      <c r="HU1173" s="271"/>
      <c r="HV1173" s="245"/>
      <c r="HW1173" s="271"/>
      <c r="HX1173" s="271"/>
      <c r="HY1173" s="245"/>
      <c r="HZ1173" s="271"/>
      <c r="IA1173" s="271"/>
      <c r="IB1173" s="245"/>
      <c r="IC1173" s="271"/>
      <c r="ID1173" s="271"/>
      <c r="IE1173" s="245"/>
      <c r="IF1173" s="271"/>
      <c r="IG1173" s="271"/>
      <c r="IH1173" s="245"/>
      <c r="II1173" s="271"/>
      <c r="IJ1173" s="271"/>
      <c r="IK1173" s="245"/>
      <c r="IL1173" s="271"/>
      <c r="IM1173" s="271"/>
      <c r="IN1173" s="245"/>
      <c r="IO1173" s="271"/>
      <c r="IP1173" s="271"/>
      <c r="IQ1173" s="245"/>
      <c r="IR1173" s="271"/>
      <c r="IS1173" s="271"/>
      <c r="IT1173" s="245"/>
      <c r="IU1173" s="271"/>
      <c r="IV1173" s="271"/>
      <c r="IW1173" s="245"/>
      <c r="IX1173" s="271"/>
      <c r="IY1173" s="271"/>
      <c r="IZ1173" s="245"/>
      <c r="JA1173" s="271"/>
      <c r="JB1173" s="271"/>
      <c r="JC1173" s="245"/>
      <c r="JD1173" s="271"/>
      <c r="JE1173" s="271"/>
      <c r="JF1173" s="245"/>
      <c r="JG1173" s="271"/>
      <c r="JH1173" s="271"/>
      <c r="JI1173" s="245"/>
      <c r="JJ1173" s="271"/>
      <c r="JK1173" s="271"/>
      <c r="JL1173" s="245"/>
      <c r="JM1173" s="271"/>
      <c r="JN1173" s="271"/>
      <c r="JO1173" s="245"/>
      <c r="JP1173" s="271"/>
      <c r="JQ1173" s="271"/>
      <c r="JR1173" s="245"/>
      <c r="JS1173" s="271"/>
      <c r="JT1173" s="271"/>
      <c r="JU1173" s="245"/>
      <c r="JV1173" s="271"/>
      <c r="JW1173" s="271"/>
      <c r="JX1173" s="245"/>
      <c r="JY1173" s="271"/>
      <c r="JZ1173" s="271"/>
      <c r="KA1173" s="245"/>
      <c r="KB1173" s="271"/>
      <c r="KC1173" s="271"/>
      <c r="KD1173" s="245"/>
      <c r="KE1173" s="271"/>
      <c r="KF1173" s="271"/>
      <c r="KG1173" s="245"/>
      <c r="KH1173" s="271"/>
      <c r="KI1173" s="271"/>
      <c r="KJ1173" s="245"/>
      <c r="KK1173" s="271"/>
      <c r="KL1173" s="271"/>
      <c r="KM1173" s="245"/>
      <c r="KN1173" s="271"/>
      <c r="KO1173" s="271"/>
      <c r="KP1173" s="245"/>
      <c r="KQ1173" s="271"/>
      <c r="KR1173" s="271"/>
      <c r="KS1173" s="245"/>
      <c r="KT1173" s="271"/>
      <c r="KU1173" s="271"/>
      <c r="KV1173" s="245"/>
      <c r="KW1173" s="271"/>
      <c r="KX1173" s="271"/>
      <c r="KY1173" s="245"/>
      <c r="KZ1173" s="271"/>
      <c r="LA1173" s="271"/>
      <c r="LB1173" s="245"/>
      <c r="LC1173" s="271"/>
      <c r="LD1173" s="271"/>
      <c r="LE1173" s="245"/>
      <c r="LF1173" s="271"/>
      <c r="LG1173" s="271"/>
      <c r="LH1173" s="245"/>
      <c r="LI1173" s="271"/>
      <c r="LJ1173" s="271"/>
      <c r="LK1173" s="245"/>
      <c r="LL1173" s="271"/>
      <c r="LM1173" s="271"/>
      <c r="LN1173" s="245"/>
      <c r="LO1173" s="271"/>
      <c r="LP1173" s="271"/>
      <c r="LQ1173" s="245"/>
      <c r="LR1173" s="271"/>
      <c r="LS1173" s="271"/>
      <c r="LT1173" s="245"/>
      <c r="LU1173" s="271"/>
      <c r="LV1173" s="271"/>
      <c r="LW1173" s="245"/>
      <c r="LX1173" s="271"/>
      <c r="LY1173" s="271"/>
      <c r="LZ1173" s="245"/>
      <c r="MA1173" s="271"/>
      <c r="MB1173" s="271"/>
      <c r="MC1173" s="245"/>
      <c r="MD1173" s="271"/>
      <c r="ME1173" s="271"/>
      <c r="MF1173" s="245"/>
      <c r="MG1173" s="271"/>
      <c r="MH1173" s="271"/>
      <c r="MI1173" s="245"/>
      <c r="MJ1173" s="271"/>
      <c r="MK1173" s="271"/>
      <c r="ML1173" s="245"/>
      <c r="MM1173" s="271"/>
      <c r="MN1173" s="271"/>
      <c r="MO1173" s="245"/>
      <c r="MP1173" s="271"/>
      <c r="MQ1173" s="271"/>
      <c r="MR1173" s="245"/>
      <c r="MS1173" s="271"/>
      <c r="MT1173" s="271"/>
      <c r="MU1173" s="245"/>
      <c r="MV1173" s="271"/>
      <c r="MW1173" s="271"/>
      <c r="MX1173" s="245"/>
      <c r="MY1173" s="271"/>
      <c r="MZ1173" s="271"/>
      <c r="NA1173" s="245"/>
      <c r="NB1173" s="271"/>
      <c r="NC1173" s="271"/>
      <c r="ND1173" s="245"/>
      <c r="NE1173" s="271"/>
      <c r="NF1173" s="271"/>
      <c r="NG1173" s="245"/>
      <c r="NH1173" s="271"/>
      <c r="NI1173" s="271"/>
      <c r="NJ1173" s="245"/>
      <c r="NK1173" s="271"/>
      <c r="NL1173" s="271"/>
      <c r="NM1173" s="245"/>
      <c r="NN1173" s="271"/>
      <c r="NO1173" s="271"/>
      <c r="NP1173" s="245"/>
      <c r="NQ1173" s="271"/>
      <c r="NR1173" s="271"/>
      <c r="NS1173" s="245"/>
      <c r="NT1173" s="271"/>
      <c r="NU1173" s="271"/>
      <c r="NV1173" s="245"/>
      <c r="NW1173" s="271"/>
      <c r="NX1173" s="271"/>
      <c r="NY1173" s="245"/>
      <c r="NZ1173" s="271"/>
      <c r="OA1173" s="271"/>
      <c r="OB1173" s="245"/>
      <c r="OC1173" s="271"/>
      <c r="OD1173" s="271"/>
      <c r="OE1173" s="245"/>
      <c r="OF1173" s="271"/>
      <c r="OG1173" s="271"/>
      <c r="OH1173" s="245"/>
      <c r="OI1173" s="271"/>
      <c r="OJ1173" s="271"/>
      <c r="OK1173" s="245"/>
      <c r="OL1173" s="271"/>
      <c r="OM1173" s="271"/>
      <c r="ON1173" s="245"/>
      <c r="OO1173" s="271"/>
      <c r="OP1173" s="271"/>
      <c r="OQ1173" s="245"/>
      <c r="OR1173" s="271"/>
      <c r="OS1173" s="271"/>
      <c r="OT1173" s="245"/>
      <c r="OU1173" s="271"/>
      <c r="OV1173" s="271"/>
      <c r="OW1173" s="245"/>
      <c r="OX1173" s="271"/>
      <c r="OY1173" s="271"/>
      <c r="OZ1173" s="245"/>
      <c r="PA1173" s="271"/>
      <c r="PB1173" s="271"/>
      <c r="PC1173" s="245"/>
      <c r="PD1173" s="271"/>
      <c r="PE1173" s="271"/>
      <c r="PF1173" s="245"/>
      <c r="PG1173" s="271"/>
      <c r="PH1173" s="271"/>
      <c r="PI1173" s="245"/>
      <c r="PJ1173" s="271"/>
      <c r="PK1173" s="271"/>
      <c r="PL1173" s="245"/>
      <c r="PM1173" s="271"/>
      <c r="PN1173" s="271"/>
      <c r="PO1173" s="245"/>
      <c r="PP1173" s="271"/>
      <c r="PQ1173" s="271"/>
      <c r="PR1173" s="245"/>
      <c r="PS1173" s="271"/>
      <c r="PT1173" s="271"/>
      <c r="PU1173" s="245"/>
      <c r="PV1173" s="271"/>
      <c r="PW1173" s="271"/>
      <c r="PX1173" s="245"/>
      <c r="PY1173" s="271"/>
      <c r="PZ1173" s="271"/>
      <c r="QA1173" s="245"/>
      <c r="QB1173" s="271"/>
      <c r="QC1173" s="271"/>
      <c r="QD1173" s="245"/>
      <c r="QE1173" s="271"/>
      <c r="QF1173" s="271"/>
      <c r="QG1173" s="245"/>
      <c r="QH1173" s="271"/>
      <c r="QI1173" s="271"/>
      <c r="QJ1173" s="245"/>
      <c r="QK1173" s="271"/>
      <c r="QL1173" s="271"/>
      <c r="QM1173" s="245"/>
      <c r="QN1173" s="271"/>
      <c r="QO1173" s="271"/>
      <c r="QP1173" s="245"/>
      <c r="QQ1173" s="271"/>
      <c r="QR1173" s="271"/>
      <c r="QS1173" s="245"/>
      <c r="QT1173" s="271"/>
      <c r="QU1173" s="271"/>
      <c r="QV1173" s="245"/>
      <c r="QW1173" s="271"/>
      <c r="QX1173" s="271"/>
      <c r="QY1173" s="245"/>
      <c r="QZ1173" s="271"/>
      <c r="RA1173" s="271"/>
      <c r="RB1173" s="245"/>
      <c r="RC1173" s="271"/>
      <c r="RD1173" s="271"/>
      <c r="RE1173" s="245"/>
      <c r="RF1173" s="271"/>
    </row>
    <row r="1174" spans="5:474" x14ac:dyDescent="0.25">
      <c r="E1174" s="269"/>
      <c r="F1174" s="238"/>
      <c r="G1174" s="238"/>
      <c r="H1174" s="262"/>
      <c r="I1174" s="262"/>
      <c r="J1174" s="238"/>
      <c r="K1174" s="238"/>
      <c r="L1174" s="238"/>
      <c r="M1174" s="238"/>
      <c r="N1174" s="238"/>
      <c r="O1174" s="238"/>
      <c r="P1174" s="238"/>
      <c r="Q1174" s="238"/>
      <c r="R1174" s="238"/>
      <c r="S1174" s="238"/>
      <c r="T1174" s="238"/>
      <c r="U1174" s="238"/>
      <c r="V1174" s="238"/>
      <c r="W1174" s="238"/>
      <c r="X1174" s="238"/>
      <c r="Y1174" s="238"/>
      <c r="Z1174" s="238"/>
      <c r="AA1174" s="238"/>
      <c r="AB1174" s="238"/>
      <c r="AC1174" s="238"/>
      <c r="AD1174" s="238"/>
      <c r="AE1174" s="238"/>
      <c r="AF1174" s="238"/>
      <c r="AG1174" s="238"/>
      <c r="AH1174" s="238"/>
      <c r="AI1174" s="238"/>
      <c r="AJ1174" s="238"/>
      <c r="AK1174" s="238"/>
      <c r="AL1174" s="238"/>
      <c r="AM1174" s="238"/>
      <c r="AN1174" s="238"/>
      <c r="AO1174" s="238"/>
      <c r="AP1174" s="238"/>
      <c r="AQ1174" s="238"/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0"/>
      <c r="F1175" s="238"/>
      <c r="G1175" s="238"/>
      <c r="H1175" s="262"/>
      <c r="I1175" s="262"/>
      <c r="J1175" s="238"/>
      <c r="K1175" s="238"/>
      <c r="L1175" s="238"/>
      <c r="M1175" s="238"/>
      <c r="N1175" s="238"/>
      <c r="O1175" s="238"/>
      <c r="P1175" s="238"/>
      <c r="Q1175" s="238"/>
      <c r="R1175" s="238"/>
      <c r="S1175" s="238"/>
      <c r="T1175" s="238"/>
      <c r="U1175" s="238"/>
      <c r="V1175" s="238"/>
      <c r="W1175" s="238"/>
      <c r="X1175" s="238"/>
      <c r="Y1175" s="238"/>
      <c r="Z1175" s="238"/>
      <c r="AA1175" s="238"/>
      <c r="AB1175" s="238"/>
      <c r="AC1175" s="238"/>
      <c r="AD1175" s="238"/>
      <c r="AE1175" s="238"/>
      <c r="AF1175" s="238"/>
      <c r="AG1175" s="238"/>
      <c r="AH1175" s="238"/>
      <c r="AI1175" s="238"/>
      <c r="AJ1175" s="238"/>
      <c r="AK1175" s="238"/>
      <c r="AL1175" s="238"/>
      <c r="AM1175" s="238"/>
      <c r="AN1175" s="238"/>
      <c r="AO1175" s="238"/>
      <c r="AP1175" s="238"/>
      <c r="AQ1175" s="238"/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0"/>
      <c r="F1176" s="238"/>
      <c r="G1176" s="238"/>
      <c r="H1176" s="262"/>
      <c r="I1176" s="262"/>
      <c r="J1176" s="238"/>
      <c r="K1176" s="238"/>
      <c r="L1176" s="238"/>
      <c r="M1176" s="238"/>
      <c r="N1176" s="238"/>
      <c r="O1176" s="238"/>
      <c r="P1176" s="238"/>
      <c r="Q1176" s="238"/>
      <c r="R1176" s="238"/>
      <c r="S1176" s="238"/>
      <c r="T1176" s="238"/>
      <c r="U1176" s="238"/>
      <c r="V1176" s="238"/>
      <c r="W1176" s="238"/>
      <c r="X1176" s="238"/>
      <c r="Y1176" s="238"/>
      <c r="Z1176" s="238"/>
      <c r="AA1176" s="238"/>
      <c r="AB1176" s="238"/>
      <c r="AC1176" s="238"/>
      <c r="AD1176" s="238"/>
      <c r="AE1176" s="238"/>
      <c r="AF1176" s="238"/>
      <c r="AG1176" s="238"/>
      <c r="AH1176" s="238"/>
      <c r="AI1176" s="238"/>
      <c r="AJ1176" s="238"/>
      <c r="AK1176" s="238"/>
      <c r="AL1176" s="238"/>
      <c r="AM1176" s="238"/>
      <c r="AN1176" s="238"/>
      <c r="AO1176" s="238"/>
      <c r="AP1176" s="238"/>
      <c r="AQ1176" s="238"/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0"/>
      <c r="F1177" s="238"/>
      <c r="G1177" s="238"/>
      <c r="H1177" s="262"/>
      <c r="I1177" s="262"/>
      <c r="J1177" s="238"/>
      <c r="K1177" s="238"/>
      <c r="L1177" s="238"/>
      <c r="M1177" s="238"/>
      <c r="N1177" s="238"/>
      <c r="O1177" s="238"/>
      <c r="P1177" s="238"/>
      <c r="Q1177" s="238"/>
      <c r="R1177" s="238"/>
      <c r="S1177" s="238"/>
      <c r="T1177" s="238"/>
      <c r="U1177" s="238"/>
      <c r="V1177" s="238"/>
      <c r="W1177" s="238"/>
      <c r="X1177" s="238"/>
      <c r="Y1177" s="238"/>
      <c r="Z1177" s="238"/>
      <c r="AA1177" s="238"/>
      <c r="AB1177" s="238"/>
      <c r="AC1177" s="238"/>
      <c r="AD1177" s="238"/>
      <c r="AE1177" s="238"/>
      <c r="AF1177" s="238"/>
      <c r="AG1177" s="238"/>
      <c r="AH1177" s="238"/>
      <c r="AI1177" s="238"/>
      <c r="AJ1177" s="238"/>
      <c r="AK1177" s="238"/>
      <c r="AL1177" s="238"/>
      <c r="AM1177" s="238"/>
      <c r="AN1177" s="238"/>
      <c r="AO1177" s="238"/>
      <c r="AP1177" s="238"/>
      <c r="AQ1177" s="238"/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79"/>
      <c r="F1178" s="227"/>
      <c r="G1178" s="227"/>
      <c r="H1178" s="262"/>
      <c r="I1178" s="262"/>
      <c r="J1178" s="227"/>
      <c r="K1178" s="238"/>
      <c r="L1178" s="227"/>
      <c r="M1178" s="227"/>
      <c r="N1178" s="238"/>
      <c r="O1178" s="227"/>
      <c r="P1178" s="227"/>
      <c r="Q1178" s="238"/>
      <c r="R1178" s="227"/>
      <c r="S1178" s="227"/>
      <c r="T1178" s="238"/>
      <c r="U1178" s="227"/>
      <c r="V1178" s="227"/>
      <c r="W1178" s="238"/>
      <c r="X1178" s="227"/>
      <c r="Y1178" s="227"/>
      <c r="Z1178" s="238"/>
      <c r="AA1178" s="227"/>
      <c r="AB1178" s="227"/>
      <c r="AC1178" s="238"/>
      <c r="AD1178" s="227"/>
      <c r="AE1178" s="227"/>
      <c r="AF1178" s="238"/>
      <c r="AG1178" s="227"/>
      <c r="AH1178" s="227"/>
      <c r="AI1178" s="238"/>
      <c r="AJ1178" s="227"/>
      <c r="AK1178" s="227"/>
      <c r="AL1178" s="238"/>
      <c r="AM1178" s="227"/>
      <c r="AN1178" s="227"/>
      <c r="AO1178" s="238"/>
      <c r="AP1178" s="227"/>
      <c r="AQ1178" s="227"/>
      <c r="AR1178" s="238"/>
      <c r="AS1178" s="227"/>
      <c r="AT1178" s="227"/>
      <c r="AU1178" s="238"/>
      <c r="AV1178" s="227"/>
      <c r="AW1178" s="227"/>
      <c r="AX1178" s="238"/>
      <c r="AY1178" s="227"/>
      <c r="AZ1178" s="227"/>
      <c r="BA1178" s="238"/>
      <c r="BB1178" s="227"/>
      <c r="BC1178" s="227"/>
      <c r="BD1178" s="238"/>
      <c r="BE1178" s="227"/>
      <c r="BF1178" s="227"/>
      <c r="BG1178" s="238"/>
      <c r="BH1178" s="227"/>
      <c r="BI1178" s="227"/>
      <c r="BJ1178" s="238"/>
      <c r="BK1178" s="227"/>
      <c r="BL1178" s="227"/>
      <c r="BM1178" s="238"/>
      <c r="BN1178" s="227"/>
      <c r="BO1178" s="227"/>
      <c r="BP1178" s="238"/>
      <c r="BQ1178" s="227"/>
      <c r="BR1178" s="227"/>
      <c r="BS1178" s="238"/>
      <c r="BT1178" s="227"/>
      <c r="BU1178" s="227"/>
      <c r="BV1178" s="238"/>
      <c r="BW1178" s="227"/>
      <c r="BX1178" s="227"/>
      <c r="BY1178" s="238"/>
      <c r="BZ1178" s="227"/>
      <c r="CA1178" s="227"/>
      <c r="CB1178" s="238"/>
      <c r="CC1178" s="227"/>
      <c r="CD1178" s="227"/>
      <c r="CE1178" s="238"/>
      <c r="CF1178" s="227"/>
      <c r="CG1178" s="227"/>
      <c r="CH1178" s="238"/>
      <c r="CI1178" s="227"/>
      <c r="CJ1178" s="227"/>
      <c r="CK1178" s="238"/>
      <c r="CL1178" s="227"/>
      <c r="CM1178" s="227"/>
      <c r="CN1178" s="238"/>
      <c r="CO1178" s="227"/>
      <c r="CP1178" s="227"/>
      <c r="CQ1178" s="238"/>
      <c r="CR1178" s="227"/>
      <c r="CS1178" s="227"/>
      <c r="CT1178" s="238"/>
      <c r="CU1178" s="227"/>
      <c r="CV1178" s="227"/>
      <c r="CW1178" s="238"/>
      <c r="CX1178" s="227"/>
      <c r="CY1178" s="227"/>
      <c r="CZ1178" s="238"/>
      <c r="DA1178" s="227"/>
      <c r="DB1178" s="227"/>
      <c r="DC1178" s="238"/>
      <c r="DD1178" s="227"/>
      <c r="DE1178" s="227"/>
      <c r="DF1178" s="238"/>
      <c r="DG1178" s="227"/>
      <c r="DH1178" s="227"/>
      <c r="DI1178" s="238"/>
      <c r="DJ1178" s="227"/>
      <c r="DK1178" s="227"/>
      <c r="DL1178" s="238"/>
      <c r="DM1178" s="227"/>
      <c r="DN1178" s="227"/>
      <c r="DO1178" s="238"/>
      <c r="DP1178" s="227"/>
      <c r="DQ1178" s="227"/>
      <c r="DR1178" s="238"/>
      <c r="DS1178" s="227"/>
      <c r="DT1178" s="227"/>
      <c r="DU1178" s="238"/>
      <c r="DV1178" s="271"/>
      <c r="DW1178" s="271"/>
      <c r="DX1178" s="245"/>
      <c r="DY1178" s="271"/>
      <c r="DZ1178" s="271"/>
      <c r="EA1178" s="245"/>
      <c r="EB1178" s="271"/>
      <c r="EC1178" s="271"/>
      <c r="ED1178" s="245"/>
      <c r="EE1178" s="271"/>
      <c r="EF1178" s="271"/>
      <c r="EG1178" s="245"/>
      <c r="EH1178" s="271"/>
      <c r="EI1178" s="271"/>
      <c r="EJ1178" s="245"/>
      <c r="EK1178" s="271"/>
      <c r="EL1178" s="271"/>
      <c r="EM1178" s="245"/>
      <c r="EN1178" s="271"/>
      <c r="EO1178" s="271"/>
      <c r="EP1178" s="245"/>
      <c r="EQ1178" s="271"/>
      <c r="ER1178" s="271"/>
      <c r="ES1178" s="245"/>
      <c r="ET1178" s="271"/>
      <c r="EU1178" s="271"/>
      <c r="EV1178" s="245"/>
      <c r="EW1178" s="271"/>
      <c r="EX1178" s="271"/>
      <c r="EY1178" s="245"/>
      <c r="EZ1178" s="271"/>
      <c r="FA1178" s="271"/>
      <c r="FB1178" s="245"/>
      <c r="FC1178" s="271"/>
      <c r="FD1178" s="271"/>
      <c r="FE1178" s="245"/>
      <c r="FF1178" s="271"/>
      <c r="FG1178" s="271"/>
      <c r="FH1178" s="245"/>
      <c r="FI1178" s="271"/>
      <c r="FJ1178" s="271"/>
      <c r="FK1178" s="245"/>
      <c r="FL1178" s="271"/>
      <c r="FM1178" s="271"/>
      <c r="FN1178" s="245"/>
      <c r="FO1178" s="271"/>
      <c r="FP1178" s="271"/>
      <c r="FQ1178" s="245"/>
      <c r="FR1178" s="271"/>
      <c r="FS1178" s="271"/>
      <c r="FT1178" s="245"/>
      <c r="FU1178" s="271"/>
      <c r="FV1178" s="271"/>
      <c r="FW1178" s="245"/>
      <c r="FX1178" s="271"/>
      <c r="FY1178" s="271"/>
      <c r="FZ1178" s="245"/>
      <c r="GA1178" s="271"/>
      <c r="GB1178" s="271"/>
      <c r="GC1178" s="245"/>
      <c r="GD1178" s="271"/>
      <c r="GE1178" s="271"/>
      <c r="GF1178" s="245"/>
      <c r="GG1178" s="271"/>
      <c r="GH1178" s="271"/>
      <c r="GI1178" s="245"/>
      <c r="GJ1178" s="271"/>
      <c r="GK1178" s="271"/>
      <c r="GL1178" s="245"/>
      <c r="GM1178" s="271"/>
      <c r="GN1178" s="271"/>
      <c r="GO1178" s="245"/>
      <c r="GP1178" s="271"/>
      <c r="GQ1178" s="271"/>
      <c r="GR1178" s="245"/>
      <c r="GS1178" s="271"/>
      <c r="GT1178" s="271"/>
      <c r="GU1178" s="245"/>
      <c r="GV1178" s="271"/>
      <c r="GW1178" s="271"/>
      <c r="GX1178" s="245"/>
      <c r="GY1178" s="271"/>
      <c r="GZ1178" s="271"/>
      <c r="HA1178" s="245"/>
      <c r="HB1178" s="271"/>
      <c r="HC1178" s="271"/>
      <c r="HD1178" s="245"/>
      <c r="HE1178" s="271"/>
      <c r="HF1178" s="271"/>
      <c r="HG1178" s="245"/>
      <c r="HH1178" s="271"/>
      <c r="HI1178" s="271"/>
      <c r="HJ1178" s="245"/>
      <c r="HK1178" s="271"/>
      <c r="HL1178" s="271"/>
      <c r="HM1178" s="245"/>
      <c r="HN1178" s="271"/>
      <c r="HO1178" s="271"/>
      <c r="HP1178" s="245"/>
      <c r="HQ1178" s="271"/>
      <c r="HR1178" s="271"/>
      <c r="HS1178" s="245"/>
      <c r="HT1178" s="271"/>
      <c r="HU1178" s="271"/>
      <c r="HV1178" s="245"/>
      <c r="HW1178" s="271"/>
      <c r="HX1178" s="271"/>
      <c r="HY1178" s="245"/>
      <c r="HZ1178" s="271"/>
      <c r="IA1178" s="271"/>
      <c r="IB1178" s="245"/>
      <c r="IC1178" s="271"/>
      <c r="ID1178" s="271"/>
      <c r="IE1178" s="245"/>
      <c r="IF1178" s="271"/>
      <c r="IG1178" s="271"/>
      <c r="IH1178" s="245"/>
      <c r="II1178" s="271"/>
      <c r="IJ1178" s="271"/>
      <c r="IK1178" s="245"/>
      <c r="IL1178" s="271"/>
      <c r="IM1178" s="271"/>
      <c r="IN1178" s="245"/>
      <c r="IO1178" s="271"/>
      <c r="IP1178" s="271"/>
      <c r="IQ1178" s="245"/>
      <c r="IR1178" s="271"/>
      <c r="IS1178" s="271"/>
      <c r="IT1178" s="245"/>
      <c r="IU1178" s="271"/>
      <c r="IV1178" s="271"/>
      <c r="IW1178" s="245"/>
      <c r="IX1178" s="271"/>
      <c r="IY1178" s="271"/>
      <c r="IZ1178" s="245"/>
      <c r="JA1178" s="271"/>
      <c r="JB1178" s="271"/>
      <c r="JC1178" s="245"/>
      <c r="JD1178" s="271"/>
      <c r="JE1178" s="271"/>
      <c r="JF1178" s="245"/>
      <c r="JG1178" s="271"/>
      <c r="JH1178" s="271"/>
      <c r="JI1178" s="245"/>
      <c r="JJ1178" s="271"/>
      <c r="JK1178" s="271"/>
      <c r="JL1178" s="245"/>
      <c r="JM1178" s="271"/>
      <c r="JN1178" s="271"/>
      <c r="JO1178" s="245"/>
      <c r="JP1178" s="271"/>
      <c r="JQ1178" s="271"/>
      <c r="JR1178" s="245"/>
      <c r="JS1178" s="271"/>
      <c r="JT1178" s="271"/>
      <c r="JU1178" s="245"/>
      <c r="JV1178" s="271"/>
      <c r="JW1178" s="271"/>
      <c r="JX1178" s="245"/>
      <c r="JY1178" s="271"/>
      <c r="JZ1178" s="271"/>
      <c r="KA1178" s="245"/>
      <c r="KB1178" s="271"/>
      <c r="KC1178" s="271"/>
      <c r="KD1178" s="245"/>
      <c r="KE1178" s="271"/>
      <c r="KF1178" s="271"/>
      <c r="KG1178" s="245"/>
      <c r="KH1178" s="271"/>
      <c r="KI1178" s="271"/>
      <c r="KJ1178" s="245"/>
      <c r="KK1178" s="271"/>
      <c r="KL1178" s="271"/>
      <c r="KM1178" s="245"/>
      <c r="KN1178" s="271"/>
      <c r="KO1178" s="271"/>
      <c r="KP1178" s="245"/>
      <c r="KQ1178" s="271"/>
      <c r="KR1178" s="271"/>
      <c r="KS1178" s="245"/>
      <c r="KT1178" s="271"/>
      <c r="KU1178" s="271"/>
      <c r="KV1178" s="245"/>
      <c r="KW1178" s="271"/>
      <c r="KX1178" s="271"/>
      <c r="KY1178" s="245"/>
      <c r="KZ1178" s="271"/>
      <c r="LA1178" s="271"/>
      <c r="LB1178" s="245"/>
      <c r="LC1178" s="271"/>
      <c r="LD1178" s="271"/>
      <c r="LE1178" s="245"/>
      <c r="LF1178" s="271"/>
      <c r="LG1178" s="271"/>
      <c r="LH1178" s="245"/>
      <c r="LI1178" s="271"/>
      <c r="LJ1178" s="271"/>
      <c r="LK1178" s="245"/>
      <c r="LL1178" s="271"/>
      <c r="LM1178" s="271"/>
      <c r="LN1178" s="245"/>
      <c r="LO1178" s="271"/>
      <c r="LP1178" s="271"/>
      <c r="LQ1178" s="245"/>
      <c r="LR1178" s="271"/>
      <c r="LS1178" s="271"/>
      <c r="LT1178" s="245"/>
      <c r="LU1178" s="271"/>
      <c r="LV1178" s="271"/>
      <c r="LW1178" s="245"/>
      <c r="LX1178" s="271"/>
      <c r="LY1178" s="271"/>
      <c r="LZ1178" s="245"/>
      <c r="MA1178" s="271"/>
      <c r="MB1178" s="271"/>
      <c r="MC1178" s="245"/>
      <c r="MD1178" s="271"/>
      <c r="ME1178" s="271"/>
      <c r="MF1178" s="245"/>
      <c r="MG1178" s="271"/>
      <c r="MH1178" s="271"/>
      <c r="MI1178" s="245"/>
      <c r="MJ1178" s="271"/>
      <c r="MK1178" s="271"/>
      <c r="ML1178" s="245"/>
      <c r="MM1178" s="271"/>
      <c r="MN1178" s="271"/>
      <c r="MO1178" s="245"/>
      <c r="MP1178" s="271"/>
      <c r="MQ1178" s="271"/>
      <c r="MR1178" s="245"/>
      <c r="MS1178" s="271"/>
      <c r="MT1178" s="271"/>
      <c r="MU1178" s="245"/>
      <c r="MV1178" s="271"/>
      <c r="MW1178" s="271"/>
      <c r="MX1178" s="245"/>
      <c r="MY1178" s="271"/>
      <c r="MZ1178" s="271"/>
      <c r="NA1178" s="245"/>
      <c r="NB1178" s="271"/>
      <c r="NC1178" s="271"/>
      <c r="ND1178" s="245"/>
      <c r="NE1178" s="271"/>
      <c r="NF1178" s="271"/>
      <c r="NG1178" s="245"/>
      <c r="NH1178" s="271"/>
      <c r="NI1178" s="271"/>
      <c r="NJ1178" s="245"/>
      <c r="NK1178" s="271"/>
      <c r="NL1178" s="271"/>
      <c r="NM1178" s="245"/>
      <c r="NN1178" s="271"/>
      <c r="NO1178" s="271"/>
      <c r="NP1178" s="245"/>
      <c r="NQ1178" s="271"/>
      <c r="NR1178" s="271"/>
      <c r="NS1178" s="245"/>
      <c r="NT1178" s="271"/>
      <c r="NU1178" s="271"/>
      <c r="NV1178" s="245"/>
      <c r="NW1178" s="271"/>
      <c r="NX1178" s="271"/>
      <c r="NY1178" s="245"/>
      <c r="NZ1178" s="271"/>
      <c r="OA1178" s="271"/>
      <c r="OB1178" s="245"/>
      <c r="OC1178" s="271"/>
      <c r="OD1178" s="271"/>
      <c r="OE1178" s="245"/>
      <c r="OF1178" s="271"/>
      <c r="OG1178" s="271"/>
      <c r="OH1178" s="245"/>
      <c r="OI1178" s="271"/>
      <c r="OJ1178" s="271"/>
      <c r="OK1178" s="245"/>
      <c r="OL1178" s="271"/>
      <c r="OM1178" s="271"/>
      <c r="ON1178" s="245"/>
      <c r="OO1178" s="271"/>
      <c r="OP1178" s="271"/>
      <c r="OQ1178" s="245"/>
      <c r="OR1178" s="271"/>
      <c r="OS1178" s="271"/>
      <c r="OT1178" s="245"/>
      <c r="OU1178" s="271"/>
      <c r="OV1178" s="271"/>
      <c r="OW1178" s="245"/>
      <c r="OX1178" s="271"/>
      <c r="OY1178" s="271"/>
      <c r="OZ1178" s="245"/>
      <c r="PA1178" s="271"/>
      <c r="PB1178" s="271"/>
      <c r="PC1178" s="245"/>
      <c r="PD1178" s="271"/>
      <c r="PE1178" s="271"/>
      <c r="PF1178" s="245"/>
      <c r="PG1178" s="271"/>
      <c r="PH1178" s="271"/>
      <c r="PI1178" s="245"/>
      <c r="PJ1178" s="271"/>
      <c r="PK1178" s="271"/>
      <c r="PL1178" s="245"/>
      <c r="PM1178" s="271"/>
      <c r="PN1178" s="271"/>
      <c r="PO1178" s="245"/>
      <c r="PP1178" s="271"/>
      <c r="PQ1178" s="271"/>
      <c r="PR1178" s="245"/>
      <c r="PS1178" s="271"/>
      <c r="PT1178" s="271"/>
      <c r="PU1178" s="245"/>
      <c r="PV1178" s="271"/>
      <c r="PW1178" s="271"/>
      <c r="PX1178" s="245"/>
      <c r="PY1178" s="271"/>
      <c r="PZ1178" s="271"/>
      <c r="QA1178" s="245"/>
      <c r="QB1178" s="271"/>
      <c r="QC1178" s="271"/>
      <c r="QD1178" s="245"/>
      <c r="QE1178" s="271"/>
      <c r="QF1178" s="271"/>
      <c r="QG1178" s="245"/>
      <c r="QH1178" s="271"/>
      <c r="QI1178" s="271"/>
      <c r="QJ1178" s="245"/>
      <c r="QK1178" s="271"/>
      <c r="QL1178" s="271"/>
      <c r="QM1178" s="245"/>
      <c r="QN1178" s="271"/>
      <c r="QO1178" s="271"/>
      <c r="QP1178" s="245"/>
      <c r="QQ1178" s="271"/>
      <c r="QR1178" s="271"/>
      <c r="QS1178" s="245"/>
      <c r="QT1178" s="271"/>
      <c r="QU1178" s="271"/>
      <c r="QV1178" s="245"/>
      <c r="QW1178" s="271"/>
      <c r="QX1178" s="271"/>
      <c r="QY1178" s="245"/>
      <c r="QZ1178" s="271"/>
      <c r="RA1178" s="271"/>
      <c r="RB1178" s="245"/>
      <c r="RC1178" s="271"/>
      <c r="RD1178" s="271"/>
      <c r="RE1178" s="245"/>
      <c r="RF1178" s="271"/>
    </row>
    <row r="1179" spans="5:474" x14ac:dyDescent="0.25">
      <c r="E1179" s="269"/>
      <c r="F1179" s="238"/>
      <c r="G1179" s="238"/>
      <c r="H1179" s="262"/>
      <c r="I1179" s="262"/>
      <c r="J1179" s="238"/>
      <c r="K1179" s="238"/>
      <c r="L1179" s="238"/>
      <c r="M1179" s="238"/>
      <c r="N1179" s="238"/>
      <c r="O1179" s="238"/>
      <c r="P1179" s="238"/>
      <c r="Q1179" s="238"/>
      <c r="R1179" s="238"/>
      <c r="S1179" s="238"/>
      <c r="T1179" s="238"/>
      <c r="U1179" s="238"/>
      <c r="V1179" s="238"/>
      <c r="W1179" s="238"/>
      <c r="X1179" s="238"/>
      <c r="Y1179" s="238"/>
      <c r="Z1179" s="238"/>
      <c r="AA1179" s="238"/>
      <c r="AB1179" s="238"/>
      <c r="AC1179" s="238"/>
      <c r="AD1179" s="238"/>
      <c r="AE1179" s="238"/>
      <c r="AF1179" s="238"/>
      <c r="AG1179" s="238"/>
      <c r="AH1179" s="238"/>
      <c r="AI1179" s="238"/>
      <c r="AJ1179" s="238"/>
      <c r="AK1179" s="238"/>
      <c r="AL1179" s="238"/>
      <c r="AM1179" s="238"/>
      <c r="AN1179" s="238"/>
      <c r="AO1179" s="238"/>
      <c r="AP1179" s="238"/>
      <c r="AQ1179" s="238"/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0"/>
      <c r="F1180" s="238"/>
      <c r="G1180" s="238"/>
      <c r="H1180" s="262"/>
      <c r="I1180" s="262"/>
      <c r="J1180" s="238"/>
      <c r="K1180" s="238"/>
      <c r="L1180" s="238"/>
      <c r="M1180" s="238"/>
      <c r="N1180" s="238"/>
      <c r="O1180" s="238"/>
      <c r="P1180" s="238"/>
      <c r="Q1180" s="238"/>
      <c r="R1180" s="238"/>
      <c r="S1180" s="238"/>
      <c r="T1180" s="238"/>
      <c r="U1180" s="238"/>
      <c r="V1180" s="238"/>
      <c r="W1180" s="238"/>
      <c r="X1180" s="238"/>
      <c r="Y1180" s="238"/>
      <c r="Z1180" s="238"/>
      <c r="AA1180" s="238"/>
      <c r="AB1180" s="238"/>
      <c r="AC1180" s="238"/>
      <c r="AD1180" s="238"/>
      <c r="AE1180" s="238"/>
      <c r="AF1180" s="238"/>
      <c r="AG1180" s="238"/>
      <c r="AH1180" s="238"/>
      <c r="AI1180" s="238"/>
      <c r="AJ1180" s="238"/>
      <c r="AK1180" s="238"/>
      <c r="AL1180" s="238"/>
      <c r="AM1180" s="238"/>
      <c r="AN1180" s="238"/>
      <c r="AO1180" s="238"/>
      <c r="AP1180" s="238"/>
      <c r="AQ1180" s="238"/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0"/>
      <c r="F1181" s="238"/>
      <c r="G1181" s="238"/>
      <c r="H1181" s="262"/>
      <c r="I1181" s="262"/>
      <c r="J1181" s="238"/>
      <c r="K1181" s="238"/>
      <c r="L1181" s="238"/>
      <c r="M1181" s="238"/>
      <c r="N1181" s="238"/>
      <c r="O1181" s="238"/>
      <c r="P1181" s="238"/>
      <c r="Q1181" s="238"/>
      <c r="R1181" s="238"/>
      <c r="S1181" s="238"/>
      <c r="T1181" s="238"/>
      <c r="U1181" s="238"/>
      <c r="V1181" s="238"/>
      <c r="W1181" s="238"/>
      <c r="X1181" s="238"/>
      <c r="Y1181" s="238"/>
      <c r="Z1181" s="238"/>
      <c r="AA1181" s="238"/>
      <c r="AB1181" s="238"/>
      <c r="AC1181" s="238"/>
      <c r="AD1181" s="238"/>
      <c r="AE1181" s="238"/>
      <c r="AF1181" s="238"/>
      <c r="AG1181" s="238"/>
      <c r="AH1181" s="238"/>
      <c r="AI1181" s="238"/>
      <c r="AJ1181" s="238"/>
      <c r="AK1181" s="238"/>
      <c r="AL1181" s="238"/>
      <c r="AM1181" s="238"/>
      <c r="AN1181" s="238"/>
      <c r="AO1181" s="238"/>
      <c r="AP1181" s="238"/>
      <c r="AQ1181" s="238"/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0"/>
      <c r="F1182" s="238"/>
      <c r="G1182" s="238"/>
      <c r="H1182" s="262"/>
      <c r="I1182" s="262"/>
      <c r="J1182" s="238"/>
      <c r="K1182" s="238"/>
      <c r="L1182" s="238"/>
      <c r="M1182" s="238"/>
      <c r="N1182" s="238"/>
      <c r="O1182" s="238"/>
      <c r="P1182" s="238"/>
      <c r="Q1182" s="238"/>
      <c r="R1182" s="238"/>
      <c r="S1182" s="238"/>
      <c r="T1182" s="238"/>
      <c r="U1182" s="238"/>
      <c r="V1182" s="238"/>
      <c r="W1182" s="238"/>
      <c r="X1182" s="238"/>
      <c r="Y1182" s="238"/>
      <c r="Z1182" s="238"/>
      <c r="AA1182" s="238"/>
      <c r="AB1182" s="238"/>
      <c r="AC1182" s="238"/>
      <c r="AD1182" s="238"/>
      <c r="AE1182" s="238"/>
      <c r="AF1182" s="238"/>
      <c r="AG1182" s="238"/>
      <c r="AH1182" s="238"/>
      <c r="AI1182" s="238"/>
      <c r="AJ1182" s="238"/>
      <c r="AK1182" s="238"/>
      <c r="AL1182" s="238"/>
      <c r="AM1182" s="238"/>
      <c r="AN1182" s="238"/>
      <c r="AO1182" s="238"/>
      <c r="AP1182" s="238"/>
      <c r="AQ1182" s="238"/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0"/>
      <c r="F1183" s="238"/>
      <c r="G1183" s="238"/>
      <c r="H1183" s="262"/>
      <c r="I1183" s="262"/>
      <c r="J1183" s="238"/>
      <c r="K1183" s="238"/>
      <c r="L1183" s="238"/>
      <c r="M1183" s="238"/>
      <c r="N1183" s="238"/>
      <c r="O1183" s="238"/>
      <c r="P1183" s="238"/>
      <c r="Q1183" s="238"/>
      <c r="R1183" s="238"/>
      <c r="S1183" s="238"/>
      <c r="T1183" s="238"/>
      <c r="U1183" s="238"/>
      <c r="V1183" s="238"/>
      <c r="W1183" s="238"/>
      <c r="X1183" s="238"/>
      <c r="Y1183" s="238"/>
      <c r="Z1183" s="238"/>
      <c r="AA1183" s="238"/>
      <c r="AB1183" s="238"/>
      <c r="AC1183" s="238"/>
      <c r="AD1183" s="238"/>
      <c r="AE1183" s="238"/>
      <c r="AF1183" s="238"/>
      <c r="AG1183" s="238"/>
      <c r="AH1183" s="238"/>
      <c r="AI1183" s="238"/>
      <c r="AJ1183" s="238"/>
      <c r="AK1183" s="238"/>
      <c r="AL1183" s="238"/>
      <c r="AM1183" s="238"/>
      <c r="AN1183" s="238"/>
      <c r="AO1183" s="238"/>
      <c r="AP1183" s="238"/>
      <c r="AQ1183" s="238"/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79"/>
      <c r="F1184" s="238"/>
      <c r="G1184" s="238"/>
      <c r="H1184" s="262"/>
      <c r="I1184" s="262"/>
      <c r="J1184" s="238"/>
      <c r="K1184" s="238"/>
      <c r="L1184" s="238"/>
      <c r="M1184" s="238"/>
      <c r="N1184" s="238"/>
      <c r="O1184" s="238"/>
      <c r="P1184" s="238"/>
      <c r="Q1184" s="238"/>
      <c r="R1184" s="238"/>
      <c r="S1184" s="238"/>
      <c r="T1184" s="238"/>
      <c r="U1184" s="238"/>
      <c r="V1184" s="238"/>
      <c r="W1184" s="238"/>
      <c r="X1184" s="238"/>
      <c r="Y1184" s="238"/>
      <c r="Z1184" s="238"/>
      <c r="AA1184" s="238"/>
      <c r="AB1184" s="238"/>
      <c r="AC1184" s="238"/>
      <c r="AD1184" s="238"/>
      <c r="AE1184" s="238"/>
      <c r="AF1184" s="238"/>
      <c r="AG1184" s="238"/>
      <c r="AH1184" s="238"/>
      <c r="AI1184" s="238"/>
      <c r="AJ1184" s="238"/>
      <c r="AK1184" s="238"/>
      <c r="AL1184" s="238"/>
      <c r="AM1184" s="238"/>
      <c r="AN1184" s="238"/>
      <c r="AO1184" s="238"/>
      <c r="AP1184" s="238"/>
      <c r="AQ1184" s="238"/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0"/>
      <c r="F1185" s="238"/>
      <c r="G1185" s="238"/>
      <c r="H1185" s="262"/>
      <c r="I1185" s="262"/>
      <c r="J1185" s="238"/>
      <c r="K1185" s="238"/>
      <c r="L1185" s="238"/>
      <c r="M1185" s="238"/>
      <c r="N1185" s="238"/>
      <c r="O1185" s="238"/>
      <c r="P1185" s="238"/>
      <c r="Q1185" s="238"/>
      <c r="R1185" s="238"/>
      <c r="S1185" s="238"/>
      <c r="T1185" s="238"/>
      <c r="U1185" s="238"/>
      <c r="V1185" s="238"/>
      <c r="W1185" s="238"/>
      <c r="X1185" s="238"/>
      <c r="Y1185" s="238"/>
      <c r="Z1185" s="238"/>
      <c r="AA1185" s="238"/>
      <c r="AB1185" s="238"/>
      <c r="AC1185" s="238"/>
      <c r="AD1185" s="238"/>
      <c r="AE1185" s="238"/>
      <c r="AF1185" s="238"/>
      <c r="AG1185" s="238"/>
      <c r="AH1185" s="238"/>
      <c r="AI1185" s="238"/>
      <c r="AJ1185" s="238"/>
      <c r="AK1185" s="238"/>
      <c r="AL1185" s="238"/>
      <c r="AM1185" s="238"/>
      <c r="AN1185" s="238"/>
      <c r="AO1185" s="238"/>
      <c r="AP1185" s="238"/>
      <c r="AQ1185" s="238"/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0"/>
      <c r="F1186" s="227"/>
      <c r="G1186" s="227"/>
      <c r="H1186" s="262"/>
      <c r="I1186" s="262"/>
      <c r="J1186" s="227"/>
      <c r="K1186" s="238"/>
      <c r="L1186" s="227"/>
      <c r="M1186" s="227"/>
      <c r="N1186" s="238"/>
      <c r="O1186" s="227"/>
      <c r="P1186" s="227"/>
      <c r="Q1186" s="238"/>
      <c r="R1186" s="227"/>
      <c r="S1186" s="227"/>
      <c r="T1186" s="238"/>
      <c r="U1186" s="227"/>
      <c r="V1186" s="227"/>
      <c r="W1186" s="238"/>
      <c r="X1186" s="227"/>
      <c r="Y1186" s="227"/>
      <c r="Z1186" s="238"/>
      <c r="AA1186" s="227"/>
      <c r="AB1186" s="227"/>
      <c r="AC1186" s="238"/>
      <c r="AD1186" s="227"/>
      <c r="AE1186" s="227"/>
      <c r="AF1186" s="238"/>
      <c r="AG1186" s="227"/>
      <c r="AH1186" s="227"/>
      <c r="AI1186" s="238"/>
      <c r="AJ1186" s="227"/>
      <c r="AK1186" s="227"/>
      <c r="AL1186" s="238"/>
      <c r="AM1186" s="227"/>
      <c r="AN1186" s="227"/>
      <c r="AO1186" s="238"/>
      <c r="AP1186" s="227"/>
      <c r="AQ1186" s="227"/>
      <c r="AR1186" s="238"/>
      <c r="AS1186" s="227"/>
      <c r="AT1186" s="227"/>
      <c r="AU1186" s="238"/>
      <c r="AV1186" s="227"/>
      <c r="AW1186" s="227"/>
      <c r="AX1186" s="238"/>
      <c r="AY1186" s="227"/>
      <c r="AZ1186" s="227"/>
      <c r="BA1186" s="238"/>
      <c r="BB1186" s="227"/>
      <c r="BC1186" s="227"/>
      <c r="BD1186" s="238"/>
      <c r="BE1186" s="227"/>
      <c r="BF1186" s="227"/>
      <c r="BG1186" s="238"/>
      <c r="BH1186" s="227"/>
      <c r="BI1186" s="227"/>
      <c r="BJ1186" s="238"/>
      <c r="BK1186" s="227"/>
      <c r="BL1186" s="227"/>
      <c r="BM1186" s="238"/>
      <c r="BN1186" s="227"/>
      <c r="BO1186" s="227"/>
      <c r="BP1186" s="238"/>
      <c r="BQ1186" s="227"/>
      <c r="BR1186" s="227"/>
      <c r="BS1186" s="238"/>
      <c r="BT1186" s="227"/>
      <c r="BU1186" s="227"/>
      <c r="BV1186" s="238"/>
      <c r="BW1186" s="227"/>
      <c r="BX1186" s="227"/>
      <c r="BY1186" s="238"/>
      <c r="BZ1186" s="227"/>
      <c r="CA1186" s="227"/>
      <c r="CB1186" s="238"/>
      <c r="CC1186" s="227"/>
      <c r="CD1186" s="227"/>
      <c r="CE1186" s="238"/>
      <c r="CF1186" s="227"/>
      <c r="CG1186" s="227"/>
      <c r="CH1186" s="238"/>
      <c r="CI1186" s="227"/>
      <c r="CJ1186" s="227"/>
      <c r="CK1186" s="238"/>
      <c r="CL1186" s="227"/>
      <c r="CM1186" s="227"/>
      <c r="CN1186" s="238"/>
      <c r="CO1186" s="227"/>
      <c r="CP1186" s="227"/>
      <c r="CQ1186" s="238"/>
      <c r="CR1186" s="227"/>
      <c r="CS1186" s="227"/>
      <c r="CT1186" s="238"/>
      <c r="CU1186" s="227"/>
      <c r="CV1186" s="227"/>
      <c r="CW1186" s="238"/>
      <c r="CX1186" s="227"/>
      <c r="CY1186" s="227"/>
      <c r="CZ1186" s="238"/>
      <c r="DA1186" s="227"/>
      <c r="DB1186" s="227"/>
      <c r="DC1186" s="238"/>
      <c r="DD1186" s="227"/>
      <c r="DE1186" s="227"/>
      <c r="DF1186" s="238"/>
      <c r="DG1186" s="227"/>
      <c r="DH1186" s="227"/>
      <c r="DI1186" s="238"/>
      <c r="DJ1186" s="227"/>
      <c r="DK1186" s="227"/>
      <c r="DL1186" s="238"/>
      <c r="DM1186" s="227"/>
      <c r="DN1186" s="227"/>
      <c r="DO1186" s="238"/>
      <c r="DP1186" s="227"/>
      <c r="DQ1186" s="227"/>
      <c r="DR1186" s="238"/>
      <c r="DS1186" s="227"/>
      <c r="DT1186" s="227"/>
      <c r="DU1186" s="238"/>
      <c r="DV1186" s="271"/>
      <c r="DW1186" s="271"/>
      <c r="DX1186" s="245"/>
      <c r="DY1186" s="271"/>
      <c r="DZ1186" s="271"/>
      <c r="EA1186" s="245"/>
      <c r="EB1186" s="271"/>
      <c r="EC1186" s="271"/>
      <c r="ED1186" s="245"/>
      <c r="EE1186" s="271"/>
      <c r="EF1186" s="271"/>
      <c r="EG1186" s="245"/>
      <c r="EH1186" s="271"/>
      <c r="EI1186" s="271"/>
      <c r="EJ1186" s="245"/>
      <c r="EK1186" s="271"/>
      <c r="EL1186" s="271"/>
      <c r="EM1186" s="245"/>
      <c r="EN1186" s="271"/>
      <c r="EO1186" s="271"/>
      <c r="EP1186" s="245"/>
      <c r="EQ1186" s="271"/>
      <c r="ER1186" s="271"/>
      <c r="ES1186" s="245"/>
      <c r="ET1186" s="271"/>
      <c r="EU1186" s="271"/>
      <c r="EV1186" s="245"/>
      <c r="EW1186" s="271"/>
      <c r="EX1186" s="271"/>
      <c r="EY1186" s="245"/>
      <c r="EZ1186" s="271"/>
      <c r="FA1186" s="271"/>
      <c r="FB1186" s="245"/>
      <c r="FC1186" s="271"/>
      <c r="FD1186" s="271"/>
      <c r="FE1186" s="245"/>
      <c r="FF1186" s="271"/>
      <c r="FG1186" s="271"/>
      <c r="FH1186" s="245"/>
      <c r="FI1186" s="271"/>
      <c r="FJ1186" s="271"/>
      <c r="FK1186" s="245"/>
      <c r="FL1186" s="271"/>
      <c r="FM1186" s="271"/>
      <c r="FN1186" s="245"/>
      <c r="FO1186" s="271"/>
      <c r="FP1186" s="271"/>
      <c r="FQ1186" s="245"/>
      <c r="FR1186" s="271"/>
      <c r="FS1186" s="271"/>
      <c r="FT1186" s="245"/>
      <c r="FU1186" s="271"/>
      <c r="FV1186" s="271"/>
      <c r="FW1186" s="245"/>
      <c r="FX1186" s="271"/>
      <c r="FY1186" s="271"/>
      <c r="FZ1186" s="245"/>
      <c r="GA1186" s="271"/>
      <c r="GB1186" s="271"/>
      <c r="GC1186" s="245"/>
      <c r="GD1186" s="271"/>
      <c r="GE1186" s="271"/>
      <c r="GF1186" s="245"/>
      <c r="GG1186" s="271"/>
      <c r="GH1186" s="271"/>
      <c r="GI1186" s="245"/>
      <c r="GJ1186" s="271"/>
      <c r="GK1186" s="271"/>
      <c r="GL1186" s="245"/>
      <c r="GM1186" s="271"/>
      <c r="GN1186" s="271"/>
      <c r="GO1186" s="245"/>
      <c r="GP1186" s="271"/>
      <c r="GQ1186" s="271"/>
      <c r="GR1186" s="245"/>
      <c r="GS1186" s="271"/>
      <c r="GT1186" s="271"/>
      <c r="GU1186" s="245"/>
      <c r="GV1186" s="271"/>
      <c r="GW1186" s="271"/>
      <c r="GX1186" s="245"/>
      <c r="GY1186" s="271"/>
      <c r="GZ1186" s="271"/>
      <c r="HA1186" s="245"/>
      <c r="HB1186" s="271"/>
      <c r="HC1186" s="271"/>
      <c r="HD1186" s="245"/>
      <c r="HE1186" s="271"/>
      <c r="HF1186" s="271"/>
      <c r="HG1186" s="245"/>
      <c r="HH1186" s="271"/>
      <c r="HI1186" s="271"/>
      <c r="HJ1186" s="245"/>
      <c r="HK1186" s="271"/>
      <c r="HL1186" s="271"/>
      <c r="HM1186" s="245"/>
      <c r="HN1186" s="271"/>
      <c r="HO1186" s="271"/>
      <c r="HP1186" s="245"/>
      <c r="HQ1186" s="271"/>
      <c r="HR1186" s="271"/>
      <c r="HS1186" s="245"/>
      <c r="HT1186" s="271"/>
      <c r="HU1186" s="271"/>
      <c r="HV1186" s="245"/>
      <c r="HW1186" s="271"/>
      <c r="HX1186" s="271"/>
      <c r="HY1186" s="245"/>
      <c r="HZ1186" s="271"/>
      <c r="IA1186" s="271"/>
      <c r="IB1186" s="245"/>
      <c r="IC1186" s="271"/>
      <c r="ID1186" s="271"/>
      <c r="IE1186" s="245"/>
      <c r="IF1186" s="271"/>
      <c r="IG1186" s="271"/>
      <c r="IH1186" s="245"/>
      <c r="II1186" s="271"/>
      <c r="IJ1186" s="271"/>
      <c r="IK1186" s="245"/>
      <c r="IL1186" s="271"/>
      <c r="IM1186" s="271"/>
      <c r="IN1186" s="245"/>
      <c r="IO1186" s="271"/>
      <c r="IP1186" s="271"/>
      <c r="IQ1186" s="245"/>
      <c r="IR1186" s="271"/>
      <c r="IS1186" s="271"/>
      <c r="IT1186" s="245"/>
      <c r="IU1186" s="271"/>
      <c r="IV1186" s="271"/>
      <c r="IW1186" s="245"/>
      <c r="IX1186" s="271"/>
      <c r="IY1186" s="271"/>
      <c r="IZ1186" s="245"/>
      <c r="JA1186" s="271"/>
      <c r="JB1186" s="271"/>
      <c r="JC1186" s="245"/>
      <c r="JD1186" s="271"/>
      <c r="JE1186" s="271"/>
      <c r="JF1186" s="245"/>
      <c r="JG1186" s="271"/>
      <c r="JH1186" s="271"/>
      <c r="JI1186" s="245"/>
      <c r="JJ1186" s="271"/>
      <c r="JK1186" s="271"/>
      <c r="JL1186" s="245"/>
      <c r="JM1186" s="271"/>
      <c r="JN1186" s="271"/>
      <c r="JO1186" s="245"/>
      <c r="JP1186" s="271"/>
      <c r="JQ1186" s="271"/>
      <c r="JR1186" s="245"/>
      <c r="JS1186" s="271"/>
      <c r="JT1186" s="271"/>
      <c r="JU1186" s="245"/>
      <c r="JV1186" s="271"/>
      <c r="JW1186" s="271"/>
      <c r="JX1186" s="245"/>
      <c r="JY1186" s="271"/>
      <c r="JZ1186" s="271"/>
      <c r="KA1186" s="245"/>
      <c r="KB1186" s="271"/>
      <c r="KC1186" s="271"/>
      <c r="KD1186" s="245"/>
      <c r="KE1186" s="271"/>
      <c r="KF1186" s="271"/>
      <c r="KG1186" s="245"/>
      <c r="KH1186" s="271"/>
      <c r="KI1186" s="271"/>
      <c r="KJ1186" s="245"/>
      <c r="KK1186" s="271"/>
      <c r="KL1186" s="271"/>
      <c r="KM1186" s="245"/>
      <c r="KN1186" s="271"/>
      <c r="KO1186" s="271"/>
      <c r="KP1186" s="245"/>
      <c r="KQ1186" s="271"/>
      <c r="KR1186" s="271"/>
      <c r="KS1186" s="245"/>
      <c r="KT1186" s="271"/>
      <c r="KU1186" s="271"/>
      <c r="KV1186" s="245"/>
      <c r="KW1186" s="271"/>
      <c r="KX1186" s="271"/>
      <c r="KY1186" s="245"/>
      <c r="KZ1186" s="271"/>
      <c r="LA1186" s="271"/>
      <c r="LB1186" s="245"/>
      <c r="LC1186" s="271"/>
      <c r="LD1186" s="271"/>
      <c r="LE1186" s="245"/>
      <c r="LF1186" s="271"/>
      <c r="LG1186" s="271"/>
      <c r="LH1186" s="245"/>
      <c r="LI1186" s="271"/>
      <c r="LJ1186" s="271"/>
      <c r="LK1186" s="245"/>
      <c r="LL1186" s="271"/>
      <c r="LM1186" s="271"/>
      <c r="LN1186" s="245"/>
      <c r="LO1186" s="271"/>
      <c r="LP1186" s="271"/>
      <c r="LQ1186" s="245"/>
      <c r="LR1186" s="271"/>
      <c r="LS1186" s="271"/>
      <c r="LT1186" s="245"/>
      <c r="LU1186" s="271"/>
      <c r="LV1186" s="271"/>
      <c r="LW1186" s="245"/>
      <c r="LX1186" s="271"/>
      <c r="LY1186" s="271"/>
      <c r="LZ1186" s="245"/>
      <c r="MA1186" s="271"/>
      <c r="MB1186" s="271"/>
      <c r="MC1186" s="245"/>
      <c r="MD1186" s="271"/>
      <c r="ME1186" s="271"/>
      <c r="MF1186" s="245"/>
      <c r="MG1186" s="271"/>
      <c r="MH1186" s="271"/>
      <c r="MI1186" s="245"/>
      <c r="MJ1186" s="271"/>
      <c r="MK1186" s="271"/>
      <c r="ML1186" s="245"/>
      <c r="MM1186" s="271"/>
      <c r="MN1186" s="271"/>
      <c r="MO1186" s="245"/>
      <c r="MP1186" s="271"/>
      <c r="MQ1186" s="271"/>
      <c r="MR1186" s="245"/>
      <c r="MS1186" s="271"/>
      <c r="MT1186" s="271"/>
      <c r="MU1186" s="245"/>
      <c r="MV1186" s="271"/>
      <c r="MW1186" s="271"/>
      <c r="MX1186" s="245"/>
      <c r="MY1186" s="271"/>
      <c r="MZ1186" s="271"/>
      <c r="NA1186" s="245"/>
      <c r="NB1186" s="271"/>
      <c r="NC1186" s="271"/>
      <c r="ND1186" s="245"/>
      <c r="NE1186" s="271"/>
      <c r="NF1186" s="271"/>
      <c r="NG1186" s="245"/>
      <c r="NH1186" s="271"/>
      <c r="NI1186" s="271"/>
      <c r="NJ1186" s="245"/>
      <c r="NK1186" s="271"/>
      <c r="NL1186" s="271"/>
      <c r="NM1186" s="245"/>
      <c r="NN1186" s="271"/>
      <c r="NO1186" s="271"/>
      <c r="NP1186" s="245"/>
      <c r="NQ1186" s="271"/>
      <c r="NR1186" s="271"/>
      <c r="NS1186" s="245"/>
      <c r="NT1186" s="271"/>
      <c r="NU1186" s="271"/>
      <c r="NV1186" s="245"/>
      <c r="NW1186" s="271"/>
      <c r="NX1186" s="271"/>
      <c r="NY1186" s="245"/>
      <c r="NZ1186" s="271"/>
      <c r="OA1186" s="271"/>
      <c r="OB1186" s="245"/>
      <c r="OC1186" s="271"/>
      <c r="OD1186" s="271"/>
      <c r="OE1186" s="245"/>
      <c r="OF1186" s="271"/>
      <c r="OG1186" s="271"/>
      <c r="OH1186" s="245"/>
      <c r="OI1186" s="271"/>
      <c r="OJ1186" s="271"/>
      <c r="OK1186" s="245"/>
      <c r="OL1186" s="271"/>
      <c r="OM1186" s="271"/>
      <c r="ON1186" s="245"/>
      <c r="OO1186" s="271"/>
      <c r="OP1186" s="271"/>
      <c r="OQ1186" s="245"/>
      <c r="OR1186" s="271"/>
      <c r="OS1186" s="271"/>
      <c r="OT1186" s="245"/>
      <c r="OU1186" s="271"/>
      <c r="OV1186" s="271"/>
      <c r="OW1186" s="245"/>
      <c r="OX1186" s="271"/>
      <c r="OY1186" s="271"/>
      <c r="OZ1186" s="245"/>
      <c r="PA1186" s="271"/>
      <c r="PB1186" s="271"/>
      <c r="PC1186" s="245"/>
      <c r="PD1186" s="271"/>
      <c r="PE1186" s="271"/>
      <c r="PF1186" s="245"/>
      <c r="PG1186" s="271"/>
      <c r="PH1186" s="271"/>
      <c r="PI1186" s="245"/>
      <c r="PJ1186" s="271"/>
      <c r="PK1186" s="271"/>
      <c r="PL1186" s="245"/>
      <c r="PM1186" s="271"/>
      <c r="PN1186" s="271"/>
      <c r="PO1186" s="245"/>
      <c r="PP1186" s="271"/>
      <c r="PQ1186" s="271"/>
      <c r="PR1186" s="245"/>
      <c r="PS1186" s="271"/>
      <c r="PT1186" s="271"/>
      <c r="PU1186" s="245"/>
      <c r="PV1186" s="271"/>
      <c r="PW1186" s="271"/>
      <c r="PX1186" s="245"/>
      <c r="PY1186" s="271"/>
      <c r="PZ1186" s="271"/>
      <c r="QA1186" s="245"/>
      <c r="QB1186" s="271"/>
      <c r="QC1186" s="271"/>
      <c r="QD1186" s="245"/>
      <c r="QE1186" s="271"/>
      <c r="QF1186" s="271"/>
      <c r="QG1186" s="245"/>
      <c r="QH1186" s="271"/>
      <c r="QI1186" s="271"/>
      <c r="QJ1186" s="245"/>
      <c r="QK1186" s="271"/>
      <c r="QL1186" s="271"/>
      <c r="QM1186" s="245"/>
      <c r="QN1186" s="271"/>
      <c r="QO1186" s="271"/>
      <c r="QP1186" s="245"/>
      <c r="QQ1186" s="271"/>
      <c r="QR1186" s="271"/>
      <c r="QS1186" s="245"/>
      <c r="QT1186" s="271"/>
      <c r="QU1186" s="271"/>
      <c r="QV1186" s="245"/>
      <c r="QW1186" s="271"/>
      <c r="QX1186" s="271"/>
      <c r="QY1186" s="245"/>
      <c r="QZ1186" s="271"/>
      <c r="RA1186" s="271"/>
      <c r="RB1186" s="245"/>
      <c r="RC1186" s="271"/>
      <c r="RD1186" s="271"/>
      <c r="RE1186" s="245"/>
      <c r="RF1186" s="271"/>
    </row>
    <row r="1187" spans="5:474" x14ac:dyDescent="0.25">
      <c r="E1187" s="280"/>
      <c r="F1187" s="238"/>
      <c r="G1187" s="238"/>
      <c r="H1187" s="262"/>
      <c r="I1187" s="262"/>
      <c r="J1187" s="238"/>
      <c r="K1187" s="238"/>
      <c r="L1187" s="238"/>
      <c r="M1187" s="238"/>
      <c r="N1187" s="238"/>
      <c r="O1187" s="238"/>
      <c r="P1187" s="238"/>
      <c r="Q1187" s="238"/>
      <c r="R1187" s="238"/>
      <c r="S1187" s="238"/>
      <c r="T1187" s="238"/>
      <c r="U1187" s="238"/>
      <c r="V1187" s="238"/>
      <c r="W1187" s="238"/>
      <c r="X1187" s="238"/>
      <c r="Y1187" s="238"/>
      <c r="Z1187" s="238"/>
      <c r="AA1187" s="238"/>
      <c r="AB1187" s="238"/>
      <c r="AC1187" s="238"/>
      <c r="AD1187" s="238"/>
      <c r="AE1187" s="238"/>
      <c r="AF1187" s="238"/>
      <c r="AG1187" s="238"/>
      <c r="AH1187" s="238"/>
      <c r="AI1187" s="238"/>
      <c r="AJ1187" s="238"/>
      <c r="AK1187" s="238"/>
      <c r="AL1187" s="238"/>
      <c r="AM1187" s="238"/>
      <c r="AN1187" s="238"/>
      <c r="AO1187" s="238"/>
      <c r="AP1187" s="238"/>
      <c r="AQ1187" s="238"/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0"/>
      <c r="F1188" s="238"/>
      <c r="G1188" s="238"/>
      <c r="H1188" s="262"/>
      <c r="I1188" s="262"/>
      <c r="J1188" s="238"/>
      <c r="K1188" s="238"/>
      <c r="L1188" s="238"/>
      <c r="M1188" s="238"/>
      <c r="N1188" s="238"/>
      <c r="O1188" s="238"/>
      <c r="P1188" s="238"/>
      <c r="Q1188" s="238"/>
      <c r="R1188" s="238"/>
      <c r="S1188" s="238"/>
      <c r="T1188" s="238"/>
      <c r="U1188" s="238"/>
      <c r="V1188" s="238"/>
      <c r="W1188" s="238"/>
      <c r="X1188" s="238"/>
      <c r="Y1188" s="238"/>
      <c r="Z1188" s="238"/>
      <c r="AA1188" s="238"/>
      <c r="AB1188" s="238"/>
      <c r="AC1188" s="238"/>
      <c r="AD1188" s="238"/>
      <c r="AE1188" s="238"/>
      <c r="AF1188" s="238"/>
      <c r="AG1188" s="238"/>
      <c r="AH1188" s="238"/>
      <c r="AI1188" s="238"/>
      <c r="AJ1188" s="238"/>
      <c r="AK1188" s="238"/>
      <c r="AL1188" s="238"/>
      <c r="AM1188" s="238"/>
      <c r="AN1188" s="238"/>
      <c r="AO1188" s="238"/>
      <c r="AP1188" s="238"/>
      <c r="AQ1188" s="238"/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0"/>
      <c r="F1189" s="238"/>
      <c r="G1189" s="238"/>
      <c r="H1189" s="262"/>
      <c r="I1189" s="262"/>
      <c r="J1189" s="238"/>
      <c r="K1189" s="238"/>
      <c r="L1189" s="238"/>
      <c r="M1189" s="238"/>
      <c r="N1189" s="238"/>
      <c r="O1189" s="238"/>
      <c r="P1189" s="238"/>
      <c r="Q1189" s="238"/>
      <c r="R1189" s="238"/>
      <c r="S1189" s="238"/>
      <c r="T1189" s="238"/>
      <c r="U1189" s="238"/>
      <c r="V1189" s="238"/>
      <c r="W1189" s="238"/>
      <c r="X1189" s="238"/>
      <c r="Y1189" s="238"/>
      <c r="Z1189" s="238"/>
      <c r="AA1189" s="238"/>
      <c r="AB1189" s="238"/>
      <c r="AC1189" s="238"/>
      <c r="AD1189" s="238"/>
      <c r="AE1189" s="238"/>
      <c r="AF1189" s="238"/>
      <c r="AG1189" s="238"/>
      <c r="AH1189" s="238"/>
      <c r="AI1189" s="238"/>
      <c r="AJ1189" s="238"/>
      <c r="AK1189" s="238"/>
      <c r="AL1189" s="238"/>
      <c r="AM1189" s="238"/>
      <c r="AN1189" s="238"/>
      <c r="AO1189" s="238"/>
      <c r="AP1189" s="238"/>
      <c r="AQ1189" s="238"/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79"/>
      <c r="F1190" s="238"/>
      <c r="G1190" s="238"/>
      <c r="H1190" s="262"/>
      <c r="I1190" s="262"/>
      <c r="J1190" s="238"/>
      <c r="K1190" s="238"/>
      <c r="L1190" s="238"/>
      <c r="M1190" s="238"/>
      <c r="N1190" s="238"/>
      <c r="O1190" s="238"/>
      <c r="P1190" s="238"/>
      <c r="Q1190" s="238"/>
      <c r="R1190" s="238"/>
      <c r="S1190" s="238"/>
      <c r="T1190" s="238"/>
      <c r="U1190" s="238"/>
      <c r="V1190" s="238"/>
      <c r="W1190" s="238"/>
      <c r="X1190" s="238"/>
      <c r="Y1190" s="238"/>
      <c r="Z1190" s="238"/>
      <c r="AA1190" s="238"/>
      <c r="AB1190" s="238"/>
      <c r="AC1190" s="238"/>
      <c r="AD1190" s="238"/>
      <c r="AE1190" s="238"/>
      <c r="AF1190" s="238"/>
      <c r="AG1190" s="238"/>
      <c r="AH1190" s="238"/>
      <c r="AI1190" s="238"/>
      <c r="AJ1190" s="238"/>
      <c r="AK1190" s="238"/>
      <c r="AL1190" s="238"/>
      <c r="AM1190" s="238"/>
      <c r="AN1190" s="238"/>
      <c r="AO1190" s="238"/>
      <c r="AP1190" s="238"/>
      <c r="AQ1190" s="238"/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0"/>
      <c r="F1191" s="238"/>
      <c r="G1191" s="238"/>
      <c r="H1191" s="262"/>
      <c r="I1191" s="262"/>
      <c r="J1191" s="238"/>
      <c r="K1191" s="238"/>
      <c r="L1191" s="238"/>
      <c r="M1191" s="238"/>
      <c r="N1191" s="238"/>
      <c r="O1191" s="238"/>
      <c r="P1191" s="238"/>
      <c r="Q1191" s="238"/>
      <c r="R1191" s="238"/>
      <c r="S1191" s="238"/>
      <c r="T1191" s="238"/>
      <c r="U1191" s="238"/>
      <c r="V1191" s="238"/>
      <c r="W1191" s="238"/>
      <c r="X1191" s="238"/>
      <c r="Y1191" s="238"/>
      <c r="Z1191" s="238"/>
      <c r="AA1191" s="238"/>
      <c r="AB1191" s="238"/>
      <c r="AC1191" s="238"/>
      <c r="AD1191" s="238"/>
      <c r="AE1191" s="238"/>
      <c r="AF1191" s="238"/>
      <c r="AG1191" s="238"/>
      <c r="AH1191" s="238"/>
      <c r="AI1191" s="238"/>
      <c r="AJ1191" s="238"/>
      <c r="AK1191" s="238"/>
      <c r="AL1191" s="238"/>
      <c r="AM1191" s="238"/>
      <c r="AN1191" s="238"/>
      <c r="AO1191" s="238"/>
      <c r="AP1191" s="238"/>
      <c r="AQ1191" s="238"/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0"/>
      <c r="F1192" s="227"/>
      <c r="G1192" s="227"/>
      <c r="H1192" s="262"/>
      <c r="I1192" s="262"/>
      <c r="J1192" s="227"/>
      <c r="K1192" s="238"/>
      <c r="L1192" s="227"/>
      <c r="M1192" s="227"/>
      <c r="N1192" s="238"/>
      <c r="O1192" s="227"/>
      <c r="P1192" s="227"/>
      <c r="Q1192" s="238"/>
      <c r="R1192" s="227"/>
      <c r="S1192" s="227"/>
      <c r="T1192" s="238"/>
      <c r="U1192" s="227"/>
      <c r="V1192" s="227"/>
      <c r="W1192" s="238"/>
      <c r="X1192" s="227"/>
      <c r="Y1192" s="227"/>
      <c r="Z1192" s="238"/>
      <c r="AA1192" s="227"/>
      <c r="AB1192" s="227"/>
      <c r="AC1192" s="238"/>
      <c r="AD1192" s="227"/>
      <c r="AE1192" s="227"/>
      <c r="AF1192" s="238"/>
      <c r="AG1192" s="227"/>
      <c r="AH1192" s="227"/>
      <c r="AI1192" s="238"/>
      <c r="AJ1192" s="227"/>
      <c r="AK1192" s="227"/>
      <c r="AL1192" s="238"/>
      <c r="AM1192" s="227"/>
      <c r="AN1192" s="227"/>
      <c r="AO1192" s="238"/>
      <c r="AP1192" s="227"/>
      <c r="AQ1192" s="227"/>
      <c r="AR1192" s="238"/>
      <c r="AS1192" s="227"/>
      <c r="AT1192" s="227"/>
      <c r="AU1192" s="238"/>
      <c r="AV1192" s="227"/>
      <c r="AW1192" s="227"/>
      <c r="AX1192" s="238"/>
      <c r="AY1192" s="227"/>
      <c r="AZ1192" s="227"/>
      <c r="BA1192" s="238"/>
      <c r="BB1192" s="227"/>
      <c r="BC1192" s="227"/>
      <c r="BD1192" s="238"/>
      <c r="BE1192" s="227"/>
      <c r="BF1192" s="227"/>
      <c r="BG1192" s="238"/>
      <c r="BH1192" s="227"/>
      <c r="BI1192" s="227"/>
      <c r="BJ1192" s="238"/>
      <c r="BK1192" s="227"/>
      <c r="BL1192" s="227"/>
      <c r="BM1192" s="238"/>
      <c r="BN1192" s="227"/>
      <c r="BO1192" s="227"/>
      <c r="BP1192" s="238"/>
      <c r="BQ1192" s="227"/>
      <c r="BR1192" s="227"/>
      <c r="BS1192" s="238"/>
      <c r="BT1192" s="227"/>
      <c r="BU1192" s="227"/>
      <c r="BV1192" s="238"/>
      <c r="BW1192" s="227"/>
      <c r="BX1192" s="227"/>
      <c r="BY1192" s="238"/>
      <c r="BZ1192" s="227"/>
      <c r="CA1192" s="227"/>
      <c r="CB1192" s="238"/>
      <c r="CC1192" s="227"/>
      <c r="CD1192" s="227"/>
      <c r="CE1192" s="238"/>
      <c r="CF1192" s="227"/>
      <c r="CG1192" s="227"/>
      <c r="CH1192" s="238"/>
      <c r="CI1192" s="227"/>
      <c r="CJ1192" s="227"/>
      <c r="CK1192" s="238"/>
      <c r="CL1192" s="227"/>
      <c r="CM1192" s="227"/>
      <c r="CN1192" s="238"/>
      <c r="CO1192" s="227"/>
      <c r="CP1192" s="227"/>
      <c r="CQ1192" s="238"/>
      <c r="CR1192" s="227"/>
      <c r="CS1192" s="227"/>
      <c r="CT1192" s="238"/>
      <c r="CU1192" s="227"/>
      <c r="CV1192" s="227"/>
      <c r="CW1192" s="238"/>
      <c r="CX1192" s="227"/>
      <c r="CY1192" s="227"/>
      <c r="CZ1192" s="238"/>
      <c r="DA1192" s="227"/>
      <c r="DB1192" s="227"/>
      <c r="DC1192" s="238"/>
      <c r="DD1192" s="227"/>
      <c r="DE1192" s="227"/>
      <c r="DF1192" s="238"/>
      <c r="DG1192" s="227"/>
      <c r="DH1192" s="227"/>
      <c r="DI1192" s="238"/>
      <c r="DJ1192" s="227"/>
      <c r="DK1192" s="227"/>
      <c r="DL1192" s="238"/>
      <c r="DM1192" s="227"/>
      <c r="DN1192" s="227"/>
      <c r="DO1192" s="238"/>
      <c r="DP1192" s="227"/>
      <c r="DQ1192" s="227"/>
      <c r="DR1192" s="238"/>
      <c r="DS1192" s="227"/>
      <c r="DT1192" s="227"/>
      <c r="DU1192" s="238"/>
      <c r="DV1192" s="271"/>
      <c r="DW1192" s="271"/>
      <c r="DX1192" s="245"/>
      <c r="DY1192" s="271"/>
      <c r="DZ1192" s="271"/>
      <c r="EA1192" s="245"/>
      <c r="EB1192" s="271"/>
      <c r="EC1192" s="271"/>
      <c r="ED1192" s="245"/>
      <c r="EE1192" s="271"/>
      <c r="EF1192" s="271"/>
      <c r="EG1192" s="245"/>
      <c r="EH1192" s="271"/>
      <c r="EI1192" s="271"/>
      <c r="EJ1192" s="245"/>
      <c r="EK1192" s="271"/>
      <c r="EL1192" s="271"/>
      <c r="EM1192" s="245"/>
      <c r="EN1192" s="271"/>
      <c r="EO1192" s="271"/>
      <c r="EP1192" s="245"/>
      <c r="EQ1192" s="271"/>
      <c r="ER1192" s="271"/>
      <c r="ES1192" s="245"/>
      <c r="ET1192" s="271"/>
      <c r="EU1192" s="271"/>
      <c r="EV1192" s="245"/>
      <c r="EW1192" s="271"/>
      <c r="EX1192" s="271"/>
      <c r="EY1192" s="245"/>
      <c r="EZ1192" s="271"/>
      <c r="FA1192" s="271"/>
      <c r="FB1192" s="245"/>
      <c r="FC1192" s="271"/>
      <c r="FD1192" s="271"/>
      <c r="FE1192" s="245"/>
      <c r="FF1192" s="271"/>
      <c r="FG1192" s="271"/>
      <c r="FH1192" s="245"/>
      <c r="FI1192" s="271"/>
      <c r="FJ1192" s="271"/>
      <c r="FK1192" s="245"/>
      <c r="FL1192" s="271"/>
      <c r="FM1192" s="271"/>
      <c r="FN1192" s="245"/>
      <c r="FO1192" s="271"/>
      <c r="FP1192" s="271"/>
      <c r="FQ1192" s="245"/>
      <c r="FR1192" s="271"/>
      <c r="FS1192" s="271"/>
      <c r="FT1192" s="245"/>
      <c r="FU1192" s="271"/>
      <c r="FV1192" s="271"/>
      <c r="FW1192" s="245"/>
      <c r="FX1192" s="271"/>
      <c r="FY1192" s="271"/>
      <c r="FZ1192" s="245"/>
      <c r="GA1192" s="271"/>
      <c r="GB1192" s="271"/>
      <c r="GC1192" s="245"/>
      <c r="GD1192" s="271"/>
      <c r="GE1192" s="271"/>
      <c r="GF1192" s="245"/>
      <c r="GG1192" s="271"/>
      <c r="GH1192" s="271"/>
      <c r="GI1192" s="245"/>
      <c r="GJ1192" s="271"/>
      <c r="GK1192" s="271"/>
      <c r="GL1192" s="245"/>
      <c r="GM1192" s="271"/>
      <c r="GN1192" s="271"/>
      <c r="GO1192" s="245"/>
      <c r="GP1192" s="271"/>
      <c r="GQ1192" s="271"/>
      <c r="GR1192" s="245"/>
      <c r="GS1192" s="271"/>
      <c r="GT1192" s="271"/>
      <c r="GU1192" s="245"/>
      <c r="GV1192" s="271"/>
      <c r="GW1192" s="271"/>
      <c r="GX1192" s="245"/>
      <c r="GY1192" s="271"/>
      <c r="GZ1192" s="271"/>
      <c r="HA1192" s="245"/>
      <c r="HB1192" s="271"/>
      <c r="HC1192" s="271"/>
      <c r="HD1192" s="245"/>
      <c r="HE1192" s="271"/>
      <c r="HF1192" s="271"/>
      <c r="HG1192" s="245"/>
      <c r="HH1192" s="271"/>
      <c r="HI1192" s="271"/>
      <c r="HJ1192" s="245"/>
      <c r="HK1192" s="271"/>
      <c r="HL1192" s="271"/>
      <c r="HM1192" s="245"/>
      <c r="HN1192" s="271"/>
      <c r="HO1192" s="271"/>
      <c r="HP1192" s="245"/>
      <c r="HQ1192" s="271"/>
      <c r="HR1192" s="271"/>
      <c r="HS1192" s="245"/>
      <c r="HT1192" s="271"/>
      <c r="HU1192" s="271"/>
      <c r="HV1192" s="245"/>
      <c r="HW1192" s="271"/>
      <c r="HX1192" s="271"/>
      <c r="HY1192" s="245"/>
      <c r="HZ1192" s="271"/>
      <c r="IA1192" s="271"/>
      <c r="IB1192" s="245"/>
      <c r="IC1192" s="271"/>
      <c r="ID1192" s="271"/>
      <c r="IE1192" s="245"/>
      <c r="IF1192" s="271"/>
      <c r="IG1192" s="271"/>
      <c r="IH1192" s="245"/>
      <c r="II1192" s="271"/>
      <c r="IJ1192" s="271"/>
      <c r="IK1192" s="245"/>
      <c r="IL1192" s="271"/>
      <c r="IM1192" s="271"/>
      <c r="IN1192" s="245"/>
      <c r="IO1192" s="271"/>
      <c r="IP1192" s="271"/>
      <c r="IQ1192" s="245"/>
      <c r="IR1192" s="271"/>
      <c r="IS1192" s="271"/>
      <c r="IT1192" s="245"/>
      <c r="IU1192" s="271"/>
      <c r="IV1192" s="271"/>
      <c r="IW1192" s="245"/>
      <c r="IX1192" s="271"/>
      <c r="IY1192" s="271"/>
      <c r="IZ1192" s="245"/>
      <c r="JA1192" s="271"/>
      <c r="JB1192" s="271"/>
      <c r="JC1192" s="245"/>
      <c r="JD1192" s="271"/>
      <c r="JE1192" s="271"/>
      <c r="JF1192" s="245"/>
      <c r="JG1192" s="271"/>
      <c r="JH1192" s="271"/>
      <c r="JI1192" s="245"/>
      <c r="JJ1192" s="271"/>
      <c r="JK1192" s="271"/>
      <c r="JL1192" s="245"/>
      <c r="JM1192" s="271"/>
      <c r="JN1192" s="271"/>
      <c r="JO1192" s="245"/>
      <c r="JP1192" s="271"/>
      <c r="JQ1192" s="271"/>
      <c r="JR1192" s="245"/>
      <c r="JS1192" s="271"/>
      <c r="JT1192" s="271"/>
      <c r="JU1192" s="245"/>
      <c r="JV1192" s="271"/>
      <c r="JW1192" s="271"/>
      <c r="JX1192" s="245"/>
      <c r="JY1192" s="271"/>
      <c r="JZ1192" s="271"/>
      <c r="KA1192" s="245"/>
      <c r="KB1192" s="271"/>
      <c r="KC1192" s="271"/>
      <c r="KD1192" s="245"/>
      <c r="KE1192" s="271"/>
      <c r="KF1192" s="271"/>
      <c r="KG1192" s="245"/>
      <c r="KH1192" s="271"/>
      <c r="KI1192" s="271"/>
      <c r="KJ1192" s="245"/>
      <c r="KK1192" s="271"/>
      <c r="KL1192" s="271"/>
      <c r="KM1192" s="245"/>
      <c r="KN1192" s="271"/>
      <c r="KO1192" s="271"/>
      <c r="KP1192" s="245"/>
      <c r="KQ1192" s="271"/>
      <c r="KR1192" s="271"/>
      <c r="KS1192" s="245"/>
      <c r="KT1192" s="271"/>
      <c r="KU1192" s="271"/>
      <c r="KV1192" s="245"/>
      <c r="KW1192" s="271"/>
      <c r="KX1192" s="271"/>
      <c r="KY1192" s="245"/>
      <c r="KZ1192" s="271"/>
      <c r="LA1192" s="271"/>
      <c r="LB1192" s="245"/>
      <c r="LC1192" s="271"/>
      <c r="LD1192" s="271"/>
      <c r="LE1192" s="245"/>
      <c r="LF1192" s="271"/>
      <c r="LG1192" s="271"/>
      <c r="LH1192" s="245"/>
      <c r="LI1192" s="271"/>
      <c r="LJ1192" s="271"/>
      <c r="LK1192" s="245"/>
      <c r="LL1192" s="271"/>
      <c r="LM1192" s="271"/>
      <c r="LN1192" s="245"/>
      <c r="LO1192" s="271"/>
      <c r="LP1192" s="271"/>
      <c r="LQ1192" s="245"/>
      <c r="LR1192" s="271"/>
      <c r="LS1192" s="271"/>
      <c r="LT1192" s="245"/>
      <c r="LU1192" s="271"/>
      <c r="LV1192" s="271"/>
      <c r="LW1192" s="245"/>
      <c r="LX1192" s="271"/>
      <c r="LY1192" s="271"/>
      <c r="LZ1192" s="245"/>
      <c r="MA1192" s="271"/>
      <c r="MB1192" s="271"/>
      <c r="MC1192" s="245"/>
      <c r="MD1192" s="271"/>
      <c r="ME1192" s="271"/>
      <c r="MF1192" s="245"/>
      <c r="MG1192" s="271"/>
      <c r="MH1192" s="271"/>
      <c r="MI1192" s="245"/>
      <c r="MJ1192" s="271"/>
      <c r="MK1192" s="271"/>
      <c r="ML1192" s="245"/>
      <c r="MM1192" s="271"/>
      <c r="MN1192" s="271"/>
      <c r="MO1192" s="245"/>
      <c r="MP1192" s="271"/>
      <c r="MQ1192" s="271"/>
      <c r="MR1192" s="245"/>
      <c r="MS1192" s="271"/>
      <c r="MT1192" s="271"/>
      <c r="MU1192" s="245"/>
      <c r="MV1192" s="271"/>
      <c r="MW1192" s="271"/>
      <c r="MX1192" s="245"/>
      <c r="MY1192" s="271"/>
      <c r="MZ1192" s="271"/>
      <c r="NA1192" s="245"/>
      <c r="NB1192" s="271"/>
      <c r="NC1192" s="271"/>
      <c r="ND1192" s="245"/>
      <c r="NE1192" s="271"/>
      <c r="NF1192" s="271"/>
      <c r="NG1192" s="245"/>
      <c r="NH1192" s="271"/>
      <c r="NI1192" s="271"/>
      <c r="NJ1192" s="245"/>
      <c r="NK1192" s="271"/>
      <c r="NL1192" s="271"/>
      <c r="NM1192" s="245"/>
      <c r="NN1192" s="271"/>
      <c r="NO1192" s="271"/>
      <c r="NP1192" s="245"/>
      <c r="NQ1192" s="271"/>
      <c r="NR1192" s="271"/>
      <c r="NS1192" s="245"/>
      <c r="NT1192" s="271"/>
      <c r="NU1192" s="271"/>
      <c r="NV1192" s="245"/>
      <c r="NW1192" s="271"/>
      <c r="NX1192" s="271"/>
      <c r="NY1192" s="245"/>
      <c r="NZ1192" s="271"/>
      <c r="OA1192" s="271"/>
      <c r="OB1192" s="245"/>
      <c r="OC1192" s="271"/>
      <c r="OD1192" s="271"/>
      <c r="OE1192" s="245"/>
      <c r="OF1192" s="271"/>
      <c r="OG1192" s="271"/>
      <c r="OH1192" s="245"/>
      <c r="OI1192" s="271"/>
      <c r="OJ1192" s="271"/>
      <c r="OK1192" s="245"/>
      <c r="OL1192" s="271"/>
      <c r="OM1192" s="271"/>
      <c r="ON1192" s="245"/>
      <c r="OO1192" s="271"/>
      <c r="OP1192" s="271"/>
      <c r="OQ1192" s="245"/>
      <c r="OR1192" s="271"/>
      <c r="OS1192" s="271"/>
      <c r="OT1192" s="245"/>
      <c r="OU1192" s="271"/>
      <c r="OV1192" s="271"/>
      <c r="OW1192" s="245"/>
      <c r="OX1192" s="271"/>
      <c r="OY1192" s="271"/>
      <c r="OZ1192" s="245"/>
      <c r="PA1192" s="271"/>
      <c r="PB1192" s="271"/>
      <c r="PC1192" s="245"/>
      <c r="PD1192" s="271"/>
      <c r="PE1192" s="271"/>
      <c r="PF1192" s="245"/>
      <c r="PG1192" s="271"/>
      <c r="PH1192" s="271"/>
      <c r="PI1192" s="245"/>
      <c r="PJ1192" s="271"/>
      <c r="PK1192" s="271"/>
      <c r="PL1192" s="245"/>
      <c r="PM1192" s="271"/>
      <c r="PN1192" s="271"/>
      <c r="PO1192" s="245"/>
      <c r="PP1192" s="271"/>
      <c r="PQ1192" s="271"/>
      <c r="PR1192" s="245"/>
      <c r="PS1192" s="271"/>
      <c r="PT1192" s="271"/>
      <c r="PU1192" s="245"/>
      <c r="PV1192" s="271"/>
      <c r="PW1192" s="271"/>
      <c r="PX1192" s="245"/>
      <c r="PY1192" s="271"/>
      <c r="PZ1192" s="271"/>
      <c r="QA1192" s="245"/>
      <c r="QB1192" s="271"/>
      <c r="QC1192" s="271"/>
      <c r="QD1192" s="245"/>
      <c r="QE1192" s="271"/>
      <c r="QF1192" s="271"/>
      <c r="QG1192" s="245"/>
      <c r="QH1192" s="271"/>
      <c r="QI1192" s="271"/>
      <c r="QJ1192" s="245"/>
      <c r="QK1192" s="271"/>
      <c r="QL1192" s="271"/>
      <c r="QM1192" s="245"/>
      <c r="QN1192" s="271"/>
      <c r="QO1192" s="271"/>
      <c r="QP1192" s="245"/>
      <c r="QQ1192" s="271"/>
      <c r="QR1192" s="271"/>
      <c r="QS1192" s="245"/>
      <c r="QT1192" s="271"/>
      <c r="QU1192" s="271"/>
      <c r="QV1192" s="245"/>
      <c r="QW1192" s="271"/>
      <c r="QX1192" s="271"/>
      <c r="QY1192" s="245"/>
      <c r="QZ1192" s="271"/>
      <c r="RA1192" s="271"/>
      <c r="RB1192" s="245"/>
      <c r="RC1192" s="271"/>
      <c r="RD1192" s="271"/>
      <c r="RE1192" s="245"/>
      <c r="RF1192" s="271"/>
    </row>
    <row r="1193" spans="5:474" x14ac:dyDescent="0.25">
      <c r="E1193" s="279"/>
      <c r="F1193" s="238"/>
      <c r="G1193" s="238"/>
      <c r="H1193" s="262"/>
      <c r="I1193" s="262"/>
      <c r="J1193" s="238"/>
      <c r="K1193" s="238"/>
      <c r="L1193" s="238"/>
      <c r="M1193" s="238"/>
      <c r="N1193" s="238"/>
      <c r="O1193" s="238"/>
      <c r="P1193" s="238"/>
      <c r="Q1193" s="238"/>
      <c r="R1193" s="238"/>
      <c r="S1193" s="238"/>
      <c r="T1193" s="238"/>
      <c r="U1193" s="238"/>
      <c r="V1193" s="238"/>
      <c r="W1193" s="238"/>
      <c r="X1193" s="238"/>
      <c r="Y1193" s="238"/>
      <c r="Z1193" s="238"/>
      <c r="AA1193" s="238"/>
      <c r="AB1193" s="238"/>
      <c r="AC1193" s="238"/>
      <c r="AD1193" s="238"/>
      <c r="AE1193" s="238"/>
      <c r="AF1193" s="238"/>
      <c r="AG1193" s="238"/>
      <c r="AH1193" s="238"/>
      <c r="AI1193" s="238"/>
      <c r="AJ1193" s="238"/>
      <c r="AK1193" s="238"/>
      <c r="AL1193" s="238"/>
      <c r="AM1193" s="238"/>
      <c r="AN1193" s="238"/>
      <c r="AO1193" s="238"/>
      <c r="AP1193" s="238"/>
      <c r="AQ1193" s="238"/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0"/>
      <c r="F1194" s="238"/>
      <c r="G1194" s="238"/>
      <c r="H1194" s="262"/>
      <c r="I1194" s="262"/>
      <c r="J1194" s="238"/>
      <c r="K1194" s="238"/>
      <c r="L1194" s="238"/>
      <c r="M1194" s="238"/>
      <c r="N1194" s="238"/>
      <c r="O1194" s="238"/>
      <c r="P1194" s="238"/>
      <c r="Q1194" s="238"/>
      <c r="R1194" s="238"/>
      <c r="S1194" s="238"/>
      <c r="T1194" s="238"/>
      <c r="U1194" s="238"/>
      <c r="V1194" s="238"/>
      <c r="W1194" s="238"/>
      <c r="X1194" s="238"/>
      <c r="Y1194" s="238"/>
      <c r="Z1194" s="238"/>
      <c r="AA1194" s="238"/>
      <c r="AB1194" s="238"/>
      <c r="AC1194" s="238"/>
      <c r="AD1194" s="238"/>
      <c r="AE1194" s="238"/>
      <c r="AF1194" s="238"/>
      <c r="AG1194" s="238"/>
      <c r="AH1194" s="238"/>
      <c r="AI1194" s="238"/>
      <c r="AJ1194" s="238"/>
      <c r="AK1194" s="238"/>
      <c r="AL1194" s="238"/>
      <c r="AM1194" s="238"/>
      <c r="AN1194" s="238"/>
      <c r="AO1194" s="238"/>
      <c r="AP1194" s="238"/>
      <c r="AQ1194" s="238"/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0"/>
      <c r="F1195" s="238"/>
      <c r="G1195" s="238"/>
      <c r="H1195" s="262"/>
      <c r="I1195" s="262"/>
      <c r="J1195" s="238"/>
      <c r="K1195" s="238"/>
      <c r="L1195" s="238"/>
      <c r="M1195" s="238"/>
      <c r="N1195" s="238"/>
      <c r="O1195" s="238"/>
      <c r="P1195" s="238"/>
      <c r="Q1195" s="238"/>
      <c r="R1195" s="238"/>
      <c r="S1195" s="238"/>
      <c r="T1195" s="238"/>
      <c r="U1195" s="238"/>
      <c r="V1195" s="238"/>
      <c r="W1195" s="238"/>
      <c r="X1195" s="238"/>
      <c r="Y1195" s="238"/>
      <c r="Z1195" s="238"/>
      <c r="AA1195" s="238"/>
      <c r="AB1195" s="238"/>
      <c r="AC1195" s="238"/>
      <c r="AD1195" s="238"/>
      <c r="AE1195" s="238"/>
      <c r="AF1195" s="238"/>
      <c r="AG1195" s="238"/>
      <c r="AH1195" s="238"/>
      <c r="AI1195" s="238"/>
      <c r="AJ1195" s="238"/>
      <c r="AK1195" s="238"/>
      <c r="AL1195" s="238"/>
      <c r="AM1195" s="238"/>
      <c r="AN1195" s="238"/>
      <c r="AO1195" s="238"/>
      <c r="AP1195" s="238"/>
      <c r="AQ1195" s="238"/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0"/>
      <c r="F1196" s="238"/>
      <c r="G1196" s="238"/>
      <c r="H1196" s="262"/>
      <c r="I1196" s="262"/>
      <c r="J1196" s="238"/>
      <c r="K1196" s="238"/>
      <c r="L1196" s="238"/>
      <c r="M1196" s="238"/>
      <c r="N1196" s="238"/>
      <c r="O1196" s="238"/>
      <c r="P1196" s="238"/>
      <c r="Q1196" s="238"/>
      <c r="R1196" s="238"/>
      <c r="S1196" s="238"/>
      <c r="T1196" s="238"/>
      <c r="U1196" s="238"/>
      <c r="V1196" s="238"/>
      <c r="W1196" s="238"/>
      <c r="X1196" s="238"/>
      <c r="Y1196" s="238"/>
      <c r="Z1196" s="238"/>
      <c r="AA1196" s="238"/>
      <c r="AB1196" s="238"/>
      <c r="AC1196" s="238"/>
      <c r="AD1196" s="238"/>
      <c r="AE1196" s="238"/>
      <c r="AF1196" s="238"/>
      <c r="AG1196" s="238"/>
      <c r="AH1196" s="238"/>
      <c r="AI1196" s="238"/>
      <c r="AJ1196" s="238"/>
      <c r="AK1196" s="238"/>
      <c r="AL1196" s="238"/>
      <c r="AM1196" s="238"/>
      <c r="AN1196" s="238"/>
      <c r="AO1196" s="238"/>
      <c r="AP1196" s="238"/>
      <c r="AQ1196" s="238"/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79"/>
      <c r="F1197" s="238"/>
      <c r="G1197" s="238"/>
      <c r="H1197" s="262"/>
      <c r="I1197" s="262"/>
      <c r="J1197" s="238"/>
      <c r="K1197" s="238"/>
      <c r="L1197" s="238"/>
      <c r="M1197" s="238"/>
      <c r="N1197" s="238"/>
      <c r="O1197" s="238"/>
      <c r="P1197" s="238"/>
      <c r="Q1197" s="238"/>
      <c r="R1197" s="238"/>
      <c r="S1197" s="238"/>
      <c r="T1197" s="238"/>
      <c r="U1197" s="238"/>
      <c r="V1197" s="238"/>
      <c r="W1197" s="238"/>
      <c r="X1197" s="238"/>
      <c r="Y1197" s="238"/>
      <c r="Z1197" s="238"/>
      <c r="AA1197" s="238"/>
      <c r="AB1197" s="238"/>
      <c r="AC1197" s="238"/>
      <c r="AD1197" s="238"/>
      <c r="AE1197" s="238"/>
      <c r="AF1197" s="238"/>
      <c r="AG1197" s="238"/>
      <c r="AH1197" s="238"/>
      <c r="AI1197" s="238"/>
      <c r="AJ1197" s="238"/>
      <c r="AK1197" s="238"/>
      <c r="AL1197" s="238"/>
      <c r="AM1197" s="238"/>
      <c r="AN1197" s="238"/>
      <c r="AO1197" s="238"/>
      <c r="AP1197" s="238"/>
      <c r="AQ1197" s="238"/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0"/>
      <c r="F1198" s="238"/>
      <c r="G1198" s="238"/>
      <c r="H1198" s="262"/>
      <c r="I1198" s="262"/>
      <c r="J1198" s="238"/>
      <c r="K1198" s="238"/>
      <c r="L1198" s="238"/>
      <c r="M1198" s="238"/>
      <c r="N1198" s="238"/>
      <c r="O1198" s="238"/>
      <c r="P1198" s="238"/>
      <c r="Q1198" s="238"/>
      <c r="R1198" s="238"/>
      <c r="S1198" s="238"/>
      <c r="T1198" s="238"/>
      <c r="U1198" s="238"/>
      <c r="V1198" s="238"/>
      <c r="W1198" s="238"/>
      <c r="X1198" s="238"/>
      <c r="Y1198" s="238"/>
      <c r="Z1198" s="238"/>
      <c r="AA1198" s="238"/>
      <c r="AB1198" s="238"/>
      <c r="AC1198" s="238"/>
      <c r="AD1198" s="238"/>
      <c r="AE1198" s="238"/>
      <c r="AF1198" s="238"/>
      <c r="AG1198" s="238"/>
      <c r="AH1198" s="238"/>
      <c r="AI1198" s="238"/>
      <c r="AJ1198" s="238"/>
      <c r="AK1198" s="238"/>
      <c r="AL1198" s="238"/>
      <c r="AM1198" s="238"/>
      <c r="AN1198" s="238"/>
      <c r="AO1198" s="238"/>
      <c r="AP1198" s="238"/>
      <c r="AQ1198" s="238"/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0"/>
      <c r="F1199" s="238"/>
      <c r="G1199" s="238"/>
      <c r="H1199" s="262"/>
      <c r="I1199" s="262"/>
      <c r="J1199" s="238"/>
      <c r="K1199" s="238"/>
      <c r="L1199" s="238"/>
      <c r="M1199" s="238"/>
      <c r="N1199" s="238"/>
      <c r="O1199" s="238"/>
      <c r="P1199" s="238"/>
      <c r="Q1199" s="238"/>
      <c r="R1199" s="238"/>
      <c r="S1199" s="238"/>
      <c r="T1199" s="238"/>
      <c r="U1199" s="238"/>
      <c r="V1199" s="238"/>
      <c r="W1199" s="238"/>
      <c r="X1199" s="238"/>
      <c r="Y1199" s="238"/>
      <c r="Z1199" s="238"/>
      <c r="AA1199" s="238"/>
      <c r="AB1199" s="238"/>
      <c r="AC1199" s="238"/>
      <c r="AD1199" s="238"/>
      <c r="AE1199" s="238"/>
      <c r="AF1199" s="238"/>
      <c r="AG1199" s="238"/>
      <c r="AH1199" s="238"/>
      <c r="AI1199" s="238"/>
      <c r="AJ1199" s="238"/>
      <c r="AK1199" s="238"/>
      <c r="AL1199" s="238"/>
      <c r="AM1199" s="238"/>
      <c r="AN1199" s="238"/>
      <c r="AO1199" s="238"/>
      <c r="AP1199" s="238"/>
      <c r="AQ1199" s="238"/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79"/>
      <c r="F1200" s="238"/>
      <c r="G1200" s="238"/>
      <c r="H1200" s="262"/>
      <c r="I1200" s="262"/>
      <c r="J1200" s="238"/>
      <c r="K1200" s="238"/>
      <c r="L1200" s="238"/>
      <c r="M1200" s="238"/>
      <c r="N1200" s="238"/>
      <c r="O1200" s="238"/>
      <c r="P1200" s="238"/>
      <c r="Q1200" s="238"/>
      <c r="R1200" s="238"/>
      <c r="S1200" s="238"/>
      <c r="T1200" s="238"/>
      <c r="U1200" s="238"/>
      <c r="V1200" s="238"/>
      <c r="W1200" s="238"/>
      <c r="X1200" s="238"/>
      <c r="Y1200" s="238"/>
      <c r="Z1200" s="238"/>
      <c r="AA1200" s="238"/>
      <c r="AB1200" s="238"/>
      <c r="AC1200" s="238"/>
      <c r="AD1200" s="238"/>
      <c r="AE1200" s="238"/>
      <c r="AF1200" s="238"/>
      <c r="AG1200" s="238"/>
      <c r="AH1200" s="238"/>
      <c r="AI1200" s="238"/>
      <c r="AJ1200" s="238"/>
      <c r="AK1200" s="238"/>
      <c r="AL1200" s="238"/>
      <c r="AM1200" s="238"/>
      <c r="AN1200" s="238"/>
      <c r="AO1200" s="238"/>
      <c r="AP1200" s="238"/>
      <c r="AQ1200" s="238"/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0"/>
      <c r="F1201" s="238"/>
      <c r="G1201" s="238"/>
      <c r="H1201" s="262"/>
      <c r="I1201" s="262"/>
      <c r="J1201" s="238"/>
      <c r="K1201" s="238"/>
      <c r="L1201" s="238"/>
      <c r="M1201" s="238"/>
      <c r="N1201" s="238"/>
      <c r="O1201" s="238"/>
      <c r="P1201" s="238"/>
      <c r="Q1201" s="238"/>
      <c r="R1201" s="238"/>
      <c r="S1201" s="238"/>
      <c r="T1201" s="238"/>
      <c r="U1201" s="238"/>
      <c r="V1201" s="238"/>
      <c r="W1201" s="238"/>
      <c r="X1201" s="238"/>
      <c r="Y1201" s="238"/>
      <c r="Z1201" s="238"/>
      <c r="AA1201" s="238"/>
      <c r="AB1201" s="238"/>
      <c r="AC1201" s="238"/>
      <c r="AD1201" s="238"/>
      <c r="AE1201" s="238"/>
      <c r="AF1201" s="238"/>
      <c r="AG1201" s="238"/>
      <c r="AH1201" s="238"/>
      <c r="AI1201" s="238"/>
      <c r="AJ1201" s="238"/>
      <c r="AK1201" s="238"/>
      <c r="AL1201" s="238"/>
      <c r="AM1201" s="238"/>
      <c r="AN1201" s="238"/>
      <c r="AO1201" s="238"/>
      <c r="AP1201" s="238"/>
      <c r="AQ1201" s="238"/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0"/>
      <c r="F1202" s="238"/>
      <c r="G1202" s="238"/>
      <c r="H1202" s="262"/>
      <c r="I1202" s="262"/>
      <c r="J1202" s="238"/>
      <c r="K1202" s="238"/>
      <c r="L1202" s="238"/>
      <c r="M1202" s="238"/>
      <c r="N1202" s="238"/>
      <c r="O1202" s="238"/>
      <c r="P1202" s="238"/>
      <c r="Q1202" s="238"/>
      <c r="R1202" s="238"/>
      <c r="S1202" s="238"/>
      <c r="T1202" s="238"/>
      <c r="U1202" s="238"/>
      <c r="V1202" s="238"/>
      <c r="W1202" s="238"/>
      <c r="X1202" s="238"/>
      <c r="Y1202" s="238"/>
      <c r="Z1202" s="238"/>
      <c r="AA1202" s="238"/>
      <c r="AB1202" s="238"/>
      <c r="AC1202" s="238"/>
      <c r="AD1202" s="238"/>
      <c r="AE1202" s="238"/>
      <c r="AF1202" s="238"/>
      <c r="AG1202" s="238"/>
      <c r="AH1202" s="238"/>
      <c r="AI1202" s="238"/>
      <c r="AJ1202" s="238"/>
      <c r="AK1202" s="238"/>
      <c r="AL1202" s="238"/>
      <c r="AM1202" s="238"/>
      <c r="AN1202" s="238"/>
      <c r="AO1202" s="238"/>
      <c r="AP1202" s="238"/>
      <c r="AQ1202" s="238"/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79"/>
      <c r="F1203" s="238"/>
      <c r="G1203" s="238"/>
      <c r="H1203" s="262"/>
      <c r="I1203" s="262"/>
      <c r="J1203" s="238"/>
      <c r="K1203" s="238"/>
      <c r="L1203" s="238"/>
      <c r="M1203" s="238"/>
      <c r="N1203" s="238"/>
      <c r="O1203" s="238"/>
      <c r="P1203" s="238"/>
      <c r="Q1203" s="238"/>
      <c r="R1203" s="238"/>
      <c r="S1203" s="238"/>
      <c r="T1203" s="238"/>
      <c r="U1203" s="238"/>
      <c r="V1203" s="238"/>
      <c r="W1203" s="238"/>
      <c r="X1203" s="238"/>
      <c r="Y1203" s="238"/>
      <c r="Z1203" s="238"/>
      <c r="AA1203" s="238"/>
      <c r="AB1203" s="238"/>
      <c r="AC1203" s="238"/>
      <c r="AD1203" s="238"/>
      <c r="AE1203" s="238"/>
      <c r="AF1203" s="238"/>
      <c r="AG1203" s="238"/>
      <c r="AH1203" s="238"/>
      <c r="AI1203" s="238"/>
      <c r="AJ1203" s="238"/>
      <c r="AK1203" s="238"/>
      <c r="AL1203" s="238"/>
      <c r="AM1203" s="238"/>
      <c r="AN1203" s="238"/>
      <c r="AO1203" s="238"/>
      <c r="AP1203" s="238"/>
      <c r="AQ1203" s="238"/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0"/>
      <c r="F1204" s="238"/>
      <c r="G1204" s="238"/>
      <c r="H1204" s="262"/>
      <c r="I1204" s="262"/>
      <c r="J1204" s="238"/>
      <c r="K1204" s="238"/>
      <c r="L1204" s="238"/>
      <c r="M1204" s="238"/>
      <c r="N1204" s="238"/>
      <c r="O1204" s="238"/>
      <c r="P1204" s="238"/>
      <c r="Q1204" s="238"/>
      <c r="R1204" s="238"/>
      <c r="S1204" s="238"/>
      <c r="T1204" s="238"/>
      <c r="U1204" s="238"/>
      <c r="V1204" s="238"/>
      <c r="W1204" s="238"/>
      <c r="X1204" s="238"/>
      <c r="Y1204" s="238"/>
      <c r="Z1204" s="238"/>
      <c r="AA1204" s="238"/>
      <c r="AB1204" s="238"/>
      <c r="AC1204" s="238"/>
      <c r="AD1204" s="238"/>
      <c r="AE1204" s="238"/>
      <c r="AF1204" s="238"/>
      <c r="AG1204" s="238"/>
      <c r="AH1204" s="238"/>
      <c r="AI1204" s="238"/>
      <c r="AJ1204" s="238"/>
      <c r="AK1204" s="238"/>
      <c r="AL1204" s="238"/>
      <c r="AM1204" s="238"/>
      <c r="AN1204" s="238"/>
      <c r="AO1204" s="238"/>
      <c r="AP1204" s="238"/>
      <c r="AQ1204" s="238"/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0"/>
      <c r="F1205" s="238"/>
      <c r="G1205" s="238"/>
      <c r="H1205" s="262"/>
      <c r="I1205" s="262"/>
      <c r="J1205" s="238"/>
      <c r="K1205" s="238"/>
      <c r="L1205" s="238"/>
      <c r="M1205" s="238"/>
      <c r="N1205" s="238"/>
      <c r="O1205" s="238"/>
      <c r="P1205" s="238"/>
      <c r="Q1205" s="238"/>
      <c r="R1205" s="238"/>
      <c r="S1205" s="238"/>
      <c r="T1205" s="238"/>
      <c r="U1205" s="238"/>
      <c r="V1205" s="238"/>
      <c r="W1205" s="238"/>
      <c r="X1205" s="238"/>
      <c r="Y1205" s="238"/>
      <c r="Z1205" s="238"/>
      <c r="AA1205" s="238"/>
      <c r="AB1205" s="238"/>
      <c r="AC1205" s="238"/>
      <c r="AD1205" s="238"/>
      <c r="AE1205" s="238"/>
      <c r="AF1205" s="238"/>
      <c r="AG1205" s="238"/>
      <c r="AH1205" s="238"/>
      <c r="AI1205" s="238"/>
      <c r="AJ1205" s="238"/>
      <c r="AK1205" s="238"/>
      <c r="AL1205" s="238"/>
      <c r="AM1205" s="238"/>
      <c r="AN1205" s="238"/>
      <c r="AO1205" s="238"/>
      <c r="AP1205" s="238"/>
      <c r="AQ1205" s="238"/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0"/>
      <c r="F1206" s="238"/>
      <c r="G1206" s="238"/>
      <c r="H1206" s="262"/>
      <c r="I1206" s="262"/>
      <c r="J1206" s="238"/>
      <c r="K1206" s="238"/>
      <c r="L1206" s="238"/>
      <c r="M1206" s="238"/>
      <c r="N1206" s="238"/>
      <c r="O1206" s="238"/>
      <c r="P1206" s="238"/>
      <c r="Q1206" s="238"/>
      <c r="R1206" s="238"/>
      <c r="S1206" s="238"/>
      <c r="T1206" s="238"/>
      <c r="U1206" s="238"/>
      <c r="V1206" s="238"/>
      <c r="W1206" s="238"/>
      <c r="X1206" s="238"/>
      <c r="Y1206" s="238"/>
      <c r="Z1206" s="238"/>
      <c r="AA1206" s="238"/>
      <c r="AB1206" s="238"/>
      <c r="AC1206" s="238"/>
      <c r="AD1206" s="238"/>
      <c r="AE1206" s="238"/>
      <c r="AF1206" s="238"/>
      <c r="AG1206" s="238"/>
      <c r="AH1206" s="238"/>
      <c r="AI1206" s="238"/>
      <c r="AJ1206" s="238"/>
      <c r="AK1206" s="238"/>
      <c r="AL1206" s="238"/>
      <c r="AM1206" s="238"/>
      <c r="AN1206" s="238"/>
      <c r="AO1206" s="238"/>
      <c r="AP1206" s="238"/>
      <c r="AQ1206" s="238"/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79"/>
      <c r="F1207" s="238"/>
      <c r="G1207" s="238"/>
      <c r="H1207" s="262"/>
      <c r="I1207" s="262"/>
      <c r="J1207" s="238"/>
      <c r="K1207" s="238"/>
      <c r="L1207" s="238"/>
      <c r="M1207" s="238"/>
      <c r="N1207" s="238"/>
      <c r="O1207" s="238"/>
      <c r="P1207" s="238"/>
      <c r="Q1207" s="238"/>
      <c r="R1207" s="238"/>
      <c r="S1207" s="238"/>
      <c r="T1207" s="238"/>
      <c r="U1207" s="238"/>
      <c r="V1207" s="238"/>
      <c r="W1207" s="238"/>
      <c r="X1207" s="238"/>
      <c r="Y1207" s="238"/>
      <c r="Z1207" s="238"/>
      <c r="AA1207" s="238"/>
      <c r="AB1207" s="238"/>
      <c r="AC1207" s="238"/>
      <c r="AD1207" s="238"/>
      <c r="AE1207" s="238"/>
      <c r="AF1207" s="238"/>
      <c r="AG1207" s="238"/>
      <c r="AH1207" s="238"/>
      <c r="AI1207" s="238"/>
      <c r="AJ1207" s="238"/>
      <c r="AK1207" s="238"/>
      <c r="AL1207" s="238"/>
      <c r="AM1207" s="238"/>
      <c r="AN1207" s="238"/>
      <c r="AO1207" s="238"/>
      <c r="AP1207" s="238"/>
      <c r="AQ1207" s="238"/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0"/>
      <c r="F1208" s="238"/>
      <c r="G1208" s="238"/>
      <c r="H1208" s="262"/>
      <c r="I1208" s="262"/>
      <c r="J1208" s="238"/>
      <c r="K1208" s="238"/>
      <c r="L1208" s="238"/>
      <c r="M1208" s="238"/>
      <c r="N1208" s="238"/>
      <c r="O1208" s="238"/>
      <c r="P1208" s="238"/>
      <c r="Q1208" s="238"/>
      <c r="R1208" s="238"/>
      <c r="S1208" s="238"/>
      <c r="T1208" s="238"/>
      <c r="U1208" s="238"/>
      <c r="V1208" s="238"/>
      <c r="W1208" s="238"/>
      <c r="X1208" s="238"/>
      <c r="Y1208" s="238"/>
      <c r="Z1208" s="238"/>
      <c r="AA1208" s="238"/>
      <c r="AB1208" s="238"/>
      <c r="AC1208" s="238"/>
      <c r="AD1208" s="238"/>
      <c r="AE1208" s="238"/>
      <c r="AF1208" s="238"/>
      <c r="AG1208" s="238"/>
      <c r="AH1208" s="238"/>
      <c r="AI1208" s="238"/>
      <c r="AJ1208" s="238"/>
      <c r="AK1208" s="238"/>
      <c r="AL1208" s="238"/>
      <c r="AM1208" s="238"/>
      <c r="AN1208" s="238"/>
      <c r="AO1208" s="238"/>
      <c r="AP1208" s="238"/>
      <c r="AQ1208" s="238"/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0"/>
      <c r="F1209" s="238"/>
      <c r="G1209" s="238"/>
      <c r="H1209" s="262"/>
      <c r="I1209" s="262"/>
      <c r="J1209" s="238"/>
      <c r="K1209" s="238"/>
      <c r="L1209" s="238"/>
      <c r="M1209" s="238"/>
      <c r="N1209" s="238"/>
      <c r="O1209" s="238"/>
      <c r="P1209" s="238"/>
      <c r="Q1209" s="238"/>
      <c r="R1209" s="238"/>
      <c r="S1209" s="238"/>
      <c r="T1209" s="238"/>
      <c r="U1209" s="238"/>
      <c r="V1209" s="238"/>
      <c r="W1209" s="238"/>
      <c r="X1209" s="238"/>
      <c r="Y1209" s="238"/>
      <c r="Z1209" s="238"/>
      <c r="AA1209" s="238"/>
      <c r="AB1209" s="238"/>
      <c r="AC1209" s="238"/>
      <c r="AD1209" s="238"/>
      <c r="AE1209" s="238"/>
      <c r="AF1209" s="238"/>
      <c r="AG1209" s="238"/>
      <c r="AH1209" s="238"/>
      <c r="AI1209" s="238"/>
      <c r="AJ1209" s="238"/>
      <c r="AK1209" s="238"/>
      <c r="AL1209" s="238"/>
      <c r="AM1209" s="238"/>
      <c r="AN1209" s="238"/>
      <c r="AO1209" s="238"/>
      <c r="AP1209" s="238"/>
      <c r="AQ1209" s="238"/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0"/>
      <c r="F1210" s="238"/>
      <c r="G1210" s="238"/>
      <c r="H1210" s="262"/>
      <c r="I1210" s="262"/>
      <c r="J1210" s="238"/>
      <c r="K1210" s="238"/>
      <c r="L1210" s="238"/>
      <c r="M1210" s="238"/>
      <c r="N1210" s="238"/>
      <c r="O1210" s="238"/>
      <c r="P1210" s="238"/>
      <c r="Q1210" s="238"/>
      <c r="R1210" s="238"/>
      <c r="S1210" s="238"/>
      <c r="T1210" s="238"/>
      <c r="U1210" s="238"/>
      <c r="V1210" s="238"/>
      <c r="W1210" s="238"/>
      <c r="X1210" s="238"/>
      <c r="Y1210" s="238"/>
      <c r="Z1210" s="238"/>
      <c r="AA1210" s="238"/>
      <c r="AB1210" s="238"/>
      <c r="AC1210" s="238"/>
      <c r="AD1210" s="238"/>
      <c r="AE1210" s="238"/>
      <c r="AF1210" s="238"/>
      <c r="AG1210" s="238"/>
      <c r="AH1210" s="238"/>
      <c r="AI1210" s="238"/>
      <c r="AJ1210" s="238"/>
      <c r="AK1210" s="238"/>
      <c r="AL1210" s="238"/>
      <c r="AM1210" s="238"/>
      <c r="AN1210" s="238"/>
      <c r="AO1210" s="238"/>
      <c r="AP1210" s="238"/>
      <c r="AQ1210" s="238"/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0"/>
      <c r="F1211" s="238"/>
      <c r="G1211" s="238"/>
      <c r="H1211" s="262"/>
      <c r="I1211" s="262"/>
      <c r="J1211" s="238"/>
      <c r="K1211" s="238"/>
      <c r="L1211" s="238"/>
      <c r="M1211" s="238"/>
      <c r="N1211" s="238"/>
      <c r="O1211" s="238"/>
      <c r="P1211" s="238"/>
      <c r="Q1211" s="238"/>
      <c r="R1211" s="238"/>
      <c r="S1211" s="238"/>
      <c r="T1211" s="238"/>
      <c r="U1211" s="238"/>
      <c r="V1211" s="238"/>
      <c r="W1211" s="238"/>
      <c r="X1211" s="238"/>
      <c r="Y1211" s="238"/>
      <c r="Z1211" s="238"/>
      <c r="AA1211" s="238"/>
      <c r="AB1211" s="238"/>
      <c r="AC1211" s="238"/>
      <c r="AD1211" s="238"/>
      <c r="AE1211" s="238"/>
      <c r="AF1211" s="238"/>
      <c r="AG1211" s="238"/>
      <c r="AH1211" s="238"/>
      <c r="AI1211" s="238"/>
      <c r="AJ1211" s="238"/>
      <c r="AK1211" s="238"/>
      <c r="AL1211" s="238"/>
      <c r="AM1211" s="238"/>
      <c r="AN1211" s="238"/>
      <c r="AO1211" s="238"/>
      <c r="AP1211" s="238"/>
      <c r="AQ1211" s="238"/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0"/>
      <c r="F1212" s="238"/>
      <c r="G1212" s="238"/>
      <c r="H1212" s="262"/>
      <c r="I1212" s="262"/>
      <c r="J1212" s="238"/>
      <c r="K1212" s="238"/>
      <c r="L1212" s="238"/>
      <c r="M1212" s="238"/>
      <c r="N1212" s="238"/>
      <c r="O1212" s="238"/>
      <c r="P1212" s="238"/>
      <c r="Q1212" s="238"/>
      <c r="R1212" s="238"/>
      <c r="S1212" s="238"/>
      <c r="T1212" s="238"/>
      <c r="U1212" s="238"/>
      <c r="V1212" s="238"/>
      <c r="W1212" s="238"/>
      <c r="X1212" s="238"/>
      <c r="Y1212" s="238"/>
      <c r="Z1212" s="238"/>
      <c r="AA1212" s="238"/>
      <c r="AB1212" s="238"/>
      <c r="AC1212" s="238"/>
      <c r="AD1212" s="238"/>
      <c r="AE1212" s="238"/>
      <c r="AF1212" s="238"/>
      <c r="AG1212" s="238"/>
      <c r="AH1212" s="238"/>
      <c r="AI1212" s="238"/>
      <c r="AJ1212" s="238"/>
      <c r="AK1212" s="238"/>
      <c r="AL1212" s="238"/>
      <c r="AM1212" s="238"/>
      <c r="AN1212" s="238"/>
      <c r="AO1212" s="238"/>
      <c r="AP1212" s="238"/>
      <c r="AQ1212" s="238"/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1"/>
      <c r="F1213" s="238"/>
      <c r="G1213" s="238"/>
      <c r="H1213" s="262"/>
      <c r="I1213" s="262"/>
      <c r="J1213" s="238"/>
      <c r="K1213" s="238"/>
      <c r="L1213" s="238"/>
      <c r="M1213" s="238"/>
      <c r="N1213" s="238"/>
      <c r="O1213" s="238"/>
      <c r="P1213" s="238"/>
      <c r="Q1213" s="238"/>
      <c r="R1213" s="238"/>
      <c r="S1213" s="238"/>
      <c r="T1213" s="238"/>
      <c r="U1213" s="238"/>
      <c r="V1213" s="238"/>
      <c r="W1213" s="238"/>
      <c r="X1213" s="238"/>
      <c r="Y1213" s="238"/>
      <c r="Z1213" s="238"/>
      <c r="AA1213" s="238"/>
      <c r="AB1213" s="238"/>
      <c r="AC1213" s="238"/>
      <c r="AD1213" s="238"/>
      <c r="AE1213" s="238"/>
      <c r="AF1213" s="238"/>
      <c r="AG1213" s="238"/>
      <c r="AH1213" s="238"/>
      <c r="AI1213" s="238"/>
      <c r="AJ1213" s="238"/>
      <c r="AK1213" s="238"/>
      <c r="AL1213" s="238"/>
      <c r="AM1213" s="238"/>
      <c r="AN1213" s="238"/>
      <c r="AO1213" s="238"/>
      <c r="AP1213" s="238"/>
      <c r="AQ1213" s="238"/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0"/>
      <c r="F1214" s="238"/>
      <c r="G1214" s="238"/>
      <c r="H1214" s="262"/>
      <c r="I1214" s="262"/>
      <c r="J1214" s="238"/>
      <c r="K1214" s="238"/>
      <c r="L1214" s="238"/>
      <c r="M1214" s="238"/>
      <c r="N1214" s="238"/>
      <c r="O1214" s="238"/>
      <c r="P1214" s="238"/>
      <c r="Q1214" s="238"/>
      <c r="R1214" s="238"/>
      <c r="S1214" s="238"/>
      <c r="T1214" s="238"/>
      <c r="U1214" s="238"/>
      <c r="V1214" s="238"/>
      <c r="W1214" s="238"/>
      <c r="X1214" s="238"/>
      <c r="Y1214" s="238"/>
      <c r="Z1214" s="238"/>
      <c r="AA1214" s="238"/>
      <c r="AB1214" s="238"/>
      <c r="AC1214" s="238"/>
      <c r="AD1214" s="238"/>
      <c r="AE1214" s="238"/>
      <c r="AF1214" s="238"/>
      <c r="AG1214" s="238"/>
      <c r="AH1214" s="238"/>
      <c r="AI1214" s="238"/>
      <c r="AJ1214" s="238"/>
      <c r="AK1214" s="238"/>
      <c r="AL1214" s="238"/>
      <c r="AM1214" s="238"/>
      <c r="AN1214" s="238"/>
      <c r="AO1214" s="238"/>
      <c r="AP1214" s="238"/>
      <c r="AQ1214" s="238"/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79"/>
      <c r="F1215" s="227"/>
      <c r="G1215" s="227"/>
      <c r="H1215" s="262"/>
      <c r="I1215" s="262"/>
      <c r="J1215" s="227"/>
      <c r="K1215" s="238"/>
      <c r="L1215" s="227"/>
      <c r="M1215" s="227"/>
      <c r="N1215" s="238"/>
      <c r="O1215" s="227"/>
      <c r="P1215" s="227"/>
      <c r="Q1215" s="238"/>
      <c r="R1215" s="227"/>
      <c r="S1215" s="227"/>
      <c r="T1215" s="238"/>
      <c r="U1215" s="227"/>
      <c r="V1215" s="227"/>
      <c r="W1215" s="238"/>
      <c r="X1215" s="227"/>
      <c r="Y1215" s="227"/>
      <c r="Z1215" s="238"/>
      <c r="AA1215" s="227"/>
      <c r="AB1215" s="227"/>
      <c r="AC1215" s="238"/>
      <c r="AD1215" s="227"/>
      <c r="AE1215" s="227"/>
      <c r="AF1215" s="238"/>
      <c r="AG1215" s="227"/>
      <c r="AH1215" s="227"/>
      <c r="AI1215" s="238"/>
      <c r="AJ1215" s="227"/>
      <c r="AK1215" s="227"/>
      <c r="AL1215" s="238"/>
      <c r="AM1215" s="227"/>
      <c r="AN1215" s="227"/>
      <c r="AO1215" s="238"/>
      <c r="AP1215" s="227"/>
      <c r="AQ1215" s="227"/>
      <c r="AR1215" s="238"/>
      <c r="AS1215" s="227"/>
      <c r="AT1215" s="227"/>
      <c r="AU1215" s="238"/>
      <c r="AV1215" s="227"/>
      <c r="AW1215" s="227"/>
      <c r="AX1215" s="238"/>
      <c r="AY1215" s="227"/>
      <c r="AZ1215" s="227"/>
      <c r="BA1215" s="238"/>
      <c r="BB1215" s="227"/>
      <c r="BC1215" s="227"/>
      <c r="BD1215" s="238"/>
      <c r="BE1215" s="227"/>
      <c r="BF1215" s="227"/>
      <c r="BG1215" s="238"/>
      <c r="BH1215" s="227"/>
      <c r="BI1215" s="227"/>
      <c r="BJ1215" s="238"/>
      <c r="BK1215" s="227"/>
      <c r="BL1215" s="227"/>
      <c r="BM1215" s="238"/>
      <c r="BN1215" s="227"/>
      <c r="BO1215" s="227"/>
      <c r="BP1215" s="238"/>
      <c r="BQ1215" s="227"/>
      <c r="BR1215" s="227"/>
      <c r="BS1215" s="238"/>
      <c r="BT1215" s="227"/>
      <c r="BU1215" s="227"/>
      <c r="BV1215" s="238"/>
      <c r="BW1215" s="227"/>
      <c r="BX1215" s="227"/>
      <c r="BY1215" s="238"/>
      <c r="BZ1215" s="227"/>
      <c r="CA1215" s="227"/>
      <c r="CB1215" s="238"/>
      <c r="CC1215" s="227"/>
      <c r="CD1215" s="227"/>
      <c r="CE1215" s="238"/>
      <c r="CF1215" s="227"/>
      <c r="CG1215" s="227"/>
      <c r="CH1215" s="238"/>
      <c r="CI1215" s="227"/>
      <c r="CJ1215" s="227"/>
      <c r="CK1215" s="238"/>
      <c r="CL1215" s="227"/>
      <c r="CM1215" s="227"/>
      <c r="CN1215" s="238"/>
      <c r="CO1215" s="227"/>
      <c r="CP1215" s="227"/>
      <c r="CQ1215" s="238"/>
      <c r="CR1215" s="227"/>
      <c r="CS1215" s="227"/>
      <c r="CT1215" s="238"/>
      <c r="CU1215" s="227"/>
      <c r="CV1215" s="227"/>
      <c r="CW1215" s="238"/>
      <c r="CX1215" s="227"/>
      <c r="CY1215" s="227"/>
      <c r="CZ1215" s="238"/>
      <c r="DA1215" s="227"/>
      <c r="DB1215" s="227"/>
      <c r="DC1215" s="238"/>
      <c r="DD1215" s="227"/>
      <c r="DE1215" s="227"/>
      <c r="DF1215" s="238"/>
      <c r="DG1215" s="227"/>
      <c r="DH1215" s="227"/>
      <c r="DI1215" s="238"/>
      <c r="DJ1215" s="227"/>
      <c r="DK1215" s="227"/>
      <c r="DL1215" s="238"/>
      <c r="DM1215" s="227"/>
      <c r="DN1215" s="227"/>
      <c r="DO1215" s="238"/>
      <c r="DP1215" s="227"/>
      <c r="DQ1215" s="227"/>
      <c r="DR1215" s="238"/>
      <c r="DS1215" s="227"/>
      <c r="DT1215" s="227"/>
      <c r="DU1215" s="238"/>
      <c r="DV1215" s="271"/>
      <c r="DW1215" s="271"/>
      <c r="DX1215" s="245"/>
      <c r="DY1215" s="271"/>
      <c r="DZ1215" s="271"/>
      <c r="EA1215" s="245"/>
      <c r="EB1215" s="271"/>
      <c r="EC1215" s="271"/>
      <c r="ED1215" s="245"/>
      <c r="EE1215" s="271"/>
      <c r="EF1215" s="271"/>
      <c r="EG1215" s="245"/>
      <c r="EH1215" s="271"/>
      <c r="EI1215" s="271"/>
      <c r="EJ1215" s="245"/>
      <c r="EK1215" s="271"/>
      <c r="EL1215" s="271"/>
      <c r="EM1215" s="245"/>
      <c r="EN1215" s="271"/>
      <c r="EO1215" s="271"/>
      <c r="EP1215" s="245"/>
      <c r="EQ1215" s="271"/>
      <c r="ER1215" s="271"/>
      <c r="ES1215" s="245"/>
      <c r="ET1215" s="271"/>
      <c r="EU1215" s="271"/>
      <c r="EV1215" s="245"/>
      <c r="EW1215" s="271"/>
      <c r="EX1215" s="271"/>
      <c r="EY1215" s="245"/>
      <c r="EZ1215" s="271"/>
      <c r="FA1215" s="271"/>
      <c r="FB1215" s="245"/>
      <c r="FC1215" s="271"/>
      <c r="FD1215" s="271"/>
      <c r="FE1215" s="245"/>
      <c r="FF1215" s="271"/>
      <c r="FG1215" s="271"/>
      <c r="FH1215" s="245"/>
      <c r="FI1215" s="271"/>
      <c r="FJ1215" s="271"/>
      <c r="FK1215" s="245"/>
      <c r="FL1215" s="271"/>
      <c r="FM1215" s="271"/>
      <c r="FN1215" s="245"/>
      <c r="FO1215" s="271"/>
      <c r="FP1215" s="271"/>
      <c r="FQ1215" s="245"/>
      <c r="FR1215" s="271"/>
      <c r="FS1215" s="271"/>
      <c r="FT1215" s="245"/>
      <c r="FU1215" s="271"/>
      <c r="FV1215" s="271"/>
      <c r="FW1215" s="245"/>
      <c r="FX1215" s="271"/>
      <c r="FY1215" s="271"/>
      <c r="FZ1215" s="245"/>
      <c r="GA1215" s="271"/>
      <c r="GB1215" s="271"/>
      <c r="GC1215" s="245"/>
      <c r="GD1215" s="271"/>
      <c r="GE1215" s="271"/>
      <c r="GF1215" s="245"/>
      <c r="GG1215" s="271"/>
      <c r="GH1215" s="271"/>
      <c r="GI1215" s="245"/>
      <c r="GJ1215" s="271"/>
      <c r="GK1215" s="271"/>
      <c r="GL1215" s="245"/>
      <c r="GM1215" s="271"/>
      <c r="GN1215" s="271"/>
      <c r="GO1215" s="245"/>
      <c r="GP1215" s="271"/>
      <c r="GQ1215" s="271"/>
      <c r="GR1215" s="245"/>
      <c r="GS1215" s="271"/>
      <c r="GT1215" s="271"/>
      <c r="GU1215" s="245"/>
      <c r="GV1215" s="271"/>
      <c r="GW1215" s="271"/>
      <c r="GX1215" s="245"/>
      <c r="GY1215" s="271"/>
      <c r="GZ1215" s="271"/>
      <c r="HA1215" s="245"/>
      <c r="HB1215" s="271"/>
      <c r="HC1215" s="271"/>
      <c r="HD1215" s="245"/>
      <c r="HE1215" s="271"/>
      <c r="HF1215" s="271"/>
      <c r="HG1215" s="245"/>
      <c r="HH1215" s="271"/>
      <c r="HI1215" s="271"/>
      <c r="HJ1215" s="245"/>
      <c r="HK1215" s="271"/>
      <c r="HL1215" s="271"/>
      <c r="HM1215" s="245"/>
      <c r="HN1215" s="271"/>
      <c r="HO1215" s="271"/>
      <c r="HP1215" s="245"/>
      <c r="HQ1215" s="271"/>
      <c r="HR1215" s="271"/>
      <c r="HS1215" s="245"/>
      <c r="HT1215" s="271"/>
      <c r="HU1215" s="271"/>
      <c r="HV1215" s="245"/>
      <c r="HW1215" s="271"/>
      <c r="HX1215" s="271"/>
      <c r="HY1215" s="245"/>
      <c r="HZ1215" s="271"/>
      <c r="IA1215" s="271"/>
      <c r="IB1215" s="245"/>
      <c r="IC1215" s="271"/>
      <c r="ID1215" s="271"/>
      <c r="IE1215" s="245"/>
      <c r="IF1215" s="271"/>
      <c r="IG1215" s="271"/>
      <c r="IH1215" s="245"/>
      <c r="II1215" s="271"/>
      <c r="IJ1215" s="271"/>
      <c r="IK1215" s="245"/>
      <c r="IL1215" s="271"/>
      <c r="IM1215" s="271"/>
      <c r="IN1215" s="245"/>
      <c r="IO1215" s="271"/>
      <c r="IP1215" s="271"/>
      <c r="IQ1215" s="245"/>
      <c r="IR1215" s="271"/>
      <c r="IS1215" s="271"/>
      <c r="IT1215" s="245"/>
      <c r="IU1215" s="271"/>
      <c r="IV1215" s="271"/>
      <c r="IW1215" s="245"/>
      <c r="IX1215" s="271"/>
      <c r="IY1215" s="271"/>
      <c r="IZ1215" s="245"/>
      <c r="JA1215" s="271"/>
      <c r="JB1215" s="271"/>
      <c r="JC1215" s="245"/>
      <c r="JD1215" s="271"/>
      <c r="JE1215" s="271"/>
      <c r="JF1215" s="245"/>
      <c r="JG1215" s="271"/>
      <c r="JH1215" s="271"/>
      <c r="JI1215" s="245"/>
      <c r="JJ1215" s="271"/>
      <c r="JK1215" s="271"/>
      <c r="JL1215" s="245"/>
      <c r="JM1215" s="271"/>
      <c r="JN1215" s="271"/>
      <c r="JO1215" s="245"/>
      <c r="JP1215" s="271"/>
      <c r="JQ1215" s="271"/>
      <c r="JR1215" s="245"/>
      <c r="JS1215" s="271"/>
      <c r="JT1215" s="271"/>
      <c r="JU1215" s="245"/>
      <c r="JV1215" s="271"/>
      <c r="JW1215" s="271"/>
      <c r="JX1215" s="245"/>
      <c r="JY1215" s="271"/>
      <c r="JZ1215" s="271"/>
      <c r="KA1215" s="245"/>
      <c r="KB1215" s="271"/>
      <c r="KC1215" s="271"/>
      <c r="KD1215" s="245"/>
      <c r="KE1215" s="271"/>
      <c r="KF1215" s="271"/>
      <c r="KG1215" s="245"/>
      <c r="KH1215" s="271"/>
      <c r="KI1215" s="271"/>
      <c r="KJ1215" s="245"/>
      <c r="KK1215" s="271"/>
      <c r="KL1215" s="271"/>
      <c r="KM1215" s="245"/>
      <c r="KN1215" s="271"/>
      <c r="KO1215" s="271"/>
      <c r="KP1215" s="245"/>
      <c r="KQ1215" s="271"/>
      <c r="KR1215" s="271"/>
      <c r="KS1215" s="245"/>
      <c r="KT1215" s="271"/>
      <c r="KU1215" s="271"/>
      <c r="KV1215" s="245"/>
      <c r="KW1215" s="271"/>
      <c r="KX1215" s="271"/>
      <c r="KY1215" s="245"/>
      <c r="KZ1215" s="271"/>
      <c r="LA1215" s="271"/>
      <c r="LB1215" s="245"/>
      <c r="LC1215" s="271"/>
      <c r="LD1215" s="271"/>
      <c r="LE1215" s="245"/>
      <c r="LF1215" s="271"/>
      <c r="LG1215" s="271"/>
      <c r="LH1215" s="245"/>
      <c r="LI1215" s="271"/>
      <c r="LJ1215" s="271"/>
      <c r="LK1215" s="245"/>
      <c r="LL1215" s="271"/>
      <c r="LM1215" s="271"/>
      <c r="LN1215" s="245"/>
      <c r="LO1215" s="271"/>
      <c r="LP1215" s="271"/>
      <c r="LQ1215" s="245"/>
      <c r="LR1215" s="271"/>
      <c r="LS1215" s="271"/>
      <c r="LT1215" s="245"/>
      <c r="LU1215" s="271"/>
      <c r="LV1215" s="271"/>
      <c r="LW1215" s="245"/>
      <c r="LX1215" s="271"/>
      <c r="LY1215" s="271"/>
      <c r="LZ1215" s="245"/>
      <c r="MA1215" s="271"/>
      <c r="MB1215" s="271"/>
      <c r="MC1215" s="245"/>
      <c r="MD1215" s="271"/>
      <c r="ME1215" s="271"/>
      <c r="MF1215" s="245"/>
      <c r="MG1215" s="271"/>
      <c r="MH1215" s="271"/>
      <c r="MI1215" s="245"/>
      <c r="MJ1215" s="271"/>
      <c r="MK1215" s="271"/>
      <c r="ML1215" s="245"/>
      <c r="MM1215" s="271"/>
      <c r="MN1215" s="271"/>
      <c r="MO1215" s="245"/>
      <c r="MP1215" s="271"/>
      <c r="MQ1215" s="271"/>
      <c r="MR1215" s="245"/>
      <c r="MS1215" s="271"/>
      <c r="MT1215" s="271"/>
      <c r="MU1215" s="245"/>
      <c r="MV1215" s="271"/>
      <c r="MW1215" s="271"/>
      <c r="MX1215" s="245"/>
      <c r="MY1215" s="271"/>
      <c r="MZ1215" s="271"/>
      <c r="NA1215" s="245"/>
      <c r="NB1215" s="271"/>
      <c r="NC1215" s="271"/>
      <c r="ND1215" s="245"/>
      <c r="NE1215" s="271"/>
      <c r="NF1215" s="271"/>
      <c r="NG1215" s="245"/>
      <c r="NH1215" s="271"/>
      <c r="NI1215" s="271"/>
      <c r="NJ1215" s="245"/>
      <c r="NK1215" s="271"/>
      <c r="NL1215" s="271"/>
      <c r="NM1215" s="245"/>
      <c r="NN1215" s="271"/>
      <c r="NO1215" s="271"/>
      <c r="NP1215" s="245"/>
      <c r="NQ1215" s="271"/>
      <c r="NR1215" s="271"/>
      <c r="NS1215" s="245"/>
      <c r="NT1215" s="271"/>
      <c r="NU1215" s="271"/>
      <c r="NV1215" s="245"/>
      <c r="NW1215" s="271"/>
      <c r="NX1215" s="271"/>
      <c r="NY1215" s="245"/>
      <c r="NZ1215" s="271"/>
      <c r="OA1215" s="271"/>
      <c r="OB1215" s="245"/>
      <c r="OC1215" s="271"/>
      <c r="OD1215" s="271"/>
      <c r="OE1215" s="245"/>
      <c r="OF1215" s="271"/>
      <c r="OG1215" s="271"/>
      <c r="OH1215" s="245"/>
      <c r="OI1215" s="271"/>
      <c r="OJ1215" s="271"/>
      <c r="OK1215" s="245"/>
      <c r="OL1215" s="271"/>
      <c r="OM1215" s="271"/>
      <c r="ON1215" s="245"/>
      <c r="OO1215" s="271"/>
      <c r="OP1215" s="271"/>
      <c r="OQ1215" s="245"/>
      <c r="OR1215" s="271"/>
      <c r="OS1215" s="271"/>
      <c r="OT1215" s="245"/>
      <c r="OU1215" s="271"/>
      <c r="OV1215" s="271"/>
      <c r="OW1215" s="245"/>
      <c r="OX1215" s="271"/>
      <c r="OY1215" s="271"/>
      <c r="OZ1215" s="245"/>
      <c r="PA1215" s="271"/>
      <c r="PB1215" s="271"/>
      <c r="PC1215" s="245"/>
      <c r="PD1215" s="271"/>
      <c r="PE1215" s="271"/>
      <c r="PF1215" s="245"/>
      <c r="PG1215" s="271"/>
      <c r="PH1215" s="271"/>
      <c r="PI1215" s="245"/>
      <c r="PJ1215" s="271"/>
      <c r="PK1215" s="271"/>
      <c r="PL1215" s="245"/>
      <c r="PM1215" s="271"/>
      <c r="PN1215" s="271"/>
      <c r="PO1215" s="245"/>
      <c r="PP1215" s="271"/>
      <c r="PQ1215" s="271"/>
      <c r="PR1215" s="245"/>
      <c r="PS1215" s="271"/>
      <c r="PT1215" s="271"/>
      <c r="PU1215" s="245"/>
      <c r="PV1215" s="271"/>
      <c r="PW1215" s="271"/>
      <c r="PX1215" s="245"/>
      <c r="PY1215" s="271"/>
      <c r="PZ1215" s="271"/>
      <c r="QA1215" s="245"/>
      <c r="QB1215" s="271"/>
      <c r="QC1215" s="271"/>
      <c r="QD1215" s="245"/>
      <c r="QE1215" s="271"/>
      <c r="QF1215" s="271"/>
      <c r="QG1215" s="245"/>
      <c r="QH1215" s="271"/>
      <c r="QI1215" s="271"/>
      <c r="QJ1215" s="245"/>
      <c r="QK1215" s="271"/>
      <c r="QL1215" s="271"/>
      <c r="QM1215" s="245"/>
      <c r="QN1215" s="271"/>
      <c r="QO1215" s="271"/>
      <c r="QP1215" s="245"/>
      <c r="QQ1215" s="271"/>
      <c r="QR1215" s="271"/>
      <c r="QS1215" s="245"/>
      <c r="QT1215" s="271"/>
      <c r="QU1215" s="271"/>
      <c r="QV1215" s="245"/>
      <c r="QW1215" s="271"/>
      <c r="QX1215" s="271"/>
      <c r="QY1215" s="245"/>
      <c r="QZ1215" s="271"/>
      <c r="RA1215" s="271"/>
      <c r="RB1215" s="245"/>
      <c r="RC1215" s="271"/>
      <c r="RD1215" s="271"/>
      <c r="RE1215" s="245"/>
      <c r="RF1215" s="271"/>
    </row>
    <row r="1216" spans="5:474" x14ac:dyDescent="0.25">
      <c r="E1216" s="269"/>
      <c r="F1216" s="238"/>
      <c r="G1216" s="238"/>
      <c r="H1216" s="262"/>
      <c r="I1216" s="262"/>
      <c r="J1216" s="238"/>
      <c r="K1216" s="238"/>
      <c r="L1216" s="238"/>
      <c r="M1216" s="238"/>
      <c r="N1216" s="238"/>
      <c r="O1216" s="238"/>
      <c r="P1216" s="238"/>
      <c r="Q1216" s="238"/>
      <c r="R1216" s="238"/>
      <c r="S1216" s="238"/>
      <c r="T1216" s="238"/>
      <c r="U1216" s="238"/>
      <c r="V1216" s="238"/>
      <c r="W1216" s="238"/>
      <c r="X1216" s="238"/>
      <c r="Y1216" s="238"/>
      <c r="Z1216" s="238"/>
      <c r="AA1216" s="238"/>
      <c r="AB1216" s="238"/>
      <c r="AC1216" s="238"/>
      <c r="AD1216" s="238"/>
      <c r="AE1216" s="238"/>
      <c r="AF1216" s="238"/>
      <c r="AG1216" s="238"/>
      <c r="AH1216" s="238"/>
      <c r="AI1216" s="238"/>
      <c r="AJ1216" s="238"/>
      <c r="AK1216" s="238"/>
      <c r="AL1216" s="238"/>
      <c r="AM1216" s="238"/>
      <c r="AN1216" s="238"/>
      <c r="AO1216" s="238"/>
      <c r="AP1216" s="238"/>
      <c r="AQ1216" s="238"/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0"/>
      <c r="F1217" s="238"/>
      <c r="G1217" s="238"/>
      <c r="H1217" s="262"/>
      <c r="I1217" s="262"/>
      <c r="J1217" s="238"/>
      <c r="K1217" s="238"/>
      <c r="L1217" s="238"/>
      <c r="M1217" s="238"/>
      <c r="N1217" s="238"/>
      <c r="O1217" s="238"/>
      <c r="P1217" s="238"/>
      <c r="Q1217" s="238"/>
      <c r="R1217" s="238"/>
      <c r="S1217" s="238"/>
      <c r="T1217" s="238"/>
      <c r="U1217" s="238"/>
      <c r="V1217" s="238"/>
      <c r="W1217" s="238"/>
      <c r="X1217" s="238"/>
      <c r="Y1217" s="238"/>
      <c r="Z1217" s="238"/>
      <c r="AA1217" s="238"/>
      <c r="AB1217" s="238"/>
      <c r="AC1217" s="238"/>
      <c r="AD1217" s="238"/>
      <c r="AE1217" s="238"/>
      <c r="AF1217" s="238"/>
      <c r="AG1217" s="238"/>
      <c r="AH1217" s="238"/>
      <c r="AI1217" s="238"/>
      <c r="AJ1217" s="238"/>
      <c r="AK1217" s="238"/>
      <c r="AL1217" s="238"/>
      <c r="AM1217" s="238"/>
      <c r="AN1217" s="238"/>
      <c r="AO1217" s="238"/>
      <c r="AP1217" s="238"/>
      <c r="AQ1217" s="238"/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0"/>
      <c r="F1218" s="238"/>
      <c r="G1218" s="238"/>
      <c r="H1218" s="262"/>
      <c r="I1218" s="262"/>
      <c r="J1218" s="238"/>
      <c r="K1218" s="238"/>
      <c r="L1218" s="238"/>
      <c r="M1218" s="238"/>
      <c r="N1218" s="238"/>
      <c r="O1218" s="238"/>
      <c r="P1218" s="238"/>
      <c r="Q1218" s="238"/>
      <c r="R1218" s="238"/>
      <c r="S1218" s="238"/>
      <c r="T1218" s="238"/>
      <c r="U1218" s="238"/>
      <c r="V1218" s="238"/>
      <c r="W1218" s="238"/>
      <c r="X1218" s="238"/>
      <c r="Y1218" s="238"/>
      <c r="Z1218" s="238"/>
      <c r="AA1218" s="238"/>
      <c r="AB1218" s="238"/>
      <c r="AC1218" s="238"/>
      <c r="AD1218" s="238"/>
      <c r="AE1218" s="238"/>
      <c r="AF1218" s="238"/>
      <c r="AG1218" s="238"/>
      <c r="AH1218" s="238"/>
      <c r="AI1218" s="238"/>
      <c r="AJ1218" s="238"/>
      <c r="AK1218" s="238"/>
      <c r="AL1218" s="238"/>
      <c r="AM1218" s="238"/>
      <c r="AN1218" s="238"/>
      <c r="AO1218" s="238"/>
      <c r="AP1218" s="238"/>
      <c r="AQ1218" s="238"/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0"/>
      <c r="F1219" s="238"/>
      <c r="G1219" s="238"/>
      <c r="H1219" s="262"/>
      <c r="I1219" s="262"/>
      <c r="J1219" s="238"/>
      <c r="K1219" s="238"/>
      <c r="L1219" s="238"/>
      <c r="M1219" s="238"/>
      <c r="N1219" s="238"/>
      <c r="O1219" s="238"/>
      <c r="P1219" s="238"/>
      <c r="Q1219" s="238"/>
      <c r="R1219" s="238"/>
      <c r="S1219" s="238"/>
      <c r="T1219" s="238"/>
      <c r="U1219" s="238"/>
      <c r="V1219" s="238"/>
      <c r="W1219" s="238"/>
      <c r="X1219" s="238"/>
      <c r="Y1219" s="238"/>
      <c r="Z1219" s="238"/>
      <c r="AA1219" s="238"/>
      <c r="AB1219" s="238"/>
      <c r="AC1219" s="238"/>
      <c r="AD1219" s="238"/>
      <c r="AE1219" s="238"/>
      <c r="AF1219" s="238"/>
      <c r="AG1219" s="238"/>
      <c r="AH1219" s="238"/>
      <c r="AI1219" s="238"/>
      <c r="AJ1219" s="238"/>
      <c r="AK1219" s="238"/>
      <c r="AL1219" s="238"/>
      <c r="AM1219" s="238"/>
      <c r="AN1219" s="238"/>
      <c r="AO1219" s="238"/>
      <c r="AP1219" s="238"/>
      <c r="AQ1219" s="238"/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79"/>
      <c r="F1220" s="227"/>
      <c r="G1220" s="227"/>
      <c r="H1220" s="262"/>
      <c r="I1220" s="262"/>
      <c r="J1220" s="227"/>
      <c r="K1220" s="238"/>
      <c r="L1220" s="227"/>
      <c r="M1220" s="227"/>
      <c r="N1220" s="238"/>
      <c r="O1220" s="227"/>
      <c r="P1220" s="227"/>
      <c r="Q1220" s="238"/>
      <c r="R1220" s="227"/>
      <c r="S1220" s="227"/>
      <c r="T1220" s="238"/>
      <c r="U1220" s="227"/>
      <c r="V1220" s="227"/>
      <c r="W1220" s="238"/>
      <c r="X1220" s="227"/>
      <c r="Y1220" s="227"/>
      <c r="Z1220" s="238"/>
      <c r="AA1220" s="227"/>
      <c r="AB1220" s="227"/>
      <c r="AC1220" s="238"/>
      <c r="AD1220" s="227"/>
      <c r="AE1220" s="227"/>
      <c r="AF1220" s="238"/>
      <c r="AG1220" s="227"/>
      <c r="AH1220" s="227"/>
      <c r="AI1220" s="238"/>
      <c r="AJ1220" s="227"/>
      <c r="AK1220" s="227"/>
      <c r="AL1220" s="238"/>
      <c r="AM1220" s="227"/>
      <c r="AN1220" s="227"/>
      <c r="AO1220" s="238"/>
      <c r="AP1220" s="227"/>
      <c r="AQ1220" s="227"/>
      <c r="AR1220" s="238"/>
      <c r="AS1220" s="227"/>
      <c r="AT1220" s="227"/>
      <c r="AU1220" s="238"/>
      <c r="AV1220" s="227"/>
      <c r="AW1220" s="227"/>
      <c r="AX1220" s="238"/>
      <c r="AY1220" s="227"/>
      <c r="AZ1220" s="227"/>
      <c r="BA1220" s="238"/>
      <c r="BB1220" s="227"/>
      <c r="BC1220" s="227"/>
      <c r="BD1220" s="238"/>
      <c r="BE1220" s="227"/>
      <c r="BF1220" s="227"/>
      <c r="BG1220" s="238"/>
      <c r="BH1220" s="227"/>
      <c r="BI1220" s="227"/>
      <c r="BJ1220" s="238"/>
      <c r="BK1220" s="227"/>
      <c r="BL1220" s="227"/>
      <c r="BM1220" s="238"/>
      <c r="BN1220" s="227"/>
      <c r="BO1220" s="227"/>
      <c r="BP1220" s="238"/>
      <c r="BQ1220" s="227"/>
      <c r="BR1220" s="227"/>
      <c r="BS1220" s="238"/>
      <c r="BT1220" s="227"/>
      <c r="BU1220" s="227"/>
      <c r="BV1220" s="238"/>
      <c r="BW1220" s="227"/>
      <c r="BX1220" s="227"/>
      <c r="BY1220" s="238"/>
      <c r="BZ1220" s="227"/>
      <c r="CA1220" s="227"/>
      <c r="CB1220" s="238"/>
      <c r="CC1220" s="227"/>
      <c r="CD1220" s="227"/>
      <c r="CE1220" s="238"/>
      <c r="CF1220" s="227"/>
      <c r="CG1220" s="227"/>
      <c r="CH1220" s="238"/>
      <c r="CI1220" s="227"/>
      <c r="CJ1220" s="227"/>
      <c r="CK1220" s="238"/>
      <c r="CL1220" s="227"/>
      <c r="CM1220" s="227"/>
      <c r="CN1220" s="238"/>
      <c r="CO1220" s="227"/>
      <c r="CP1220" s="227"/>
      <c r="CQ1220" s="238"/>
      <c r="CR1220" s="227"/>
      <c r="CS1220" s="227"/>
      <c r="CT1220" s="238"/>
      <c r="CU1220" s="227"/>
      <c r="CV1220" s="227"/>
      <c r="CW1220" s="238"/>
      <c r="CX1220" s="227"/>
      <c r="CY1220" s="227"/>
      <c r="CZ1220" s="238"/>
      <c r="DA1220" s="227"/>
      <c r="DB1220" s="227"/>
      <c r="DC1220" s="238"/>
      <c r="DD1220" s="227"/>
      <c r="DE1220" s="227"/>
      <c r="DF1220" s="238"/>
      <c r="DG1220" s="227"/>
      <c r="DH1220" s="227"/>
      <c r="DI1220" s="238"/>
      <c r="DJ1220" s="227"/>
      <c r="DK1220" s="227"/>
      <c r="DL1220" s="238"/>
      <c r="DM1220" s="227"/>
      <c r="DN1220" s="227"/>
      <c r="DO1220" s="238"/>
      <c r="DP1220" s="227"/>
      <c r="DQ1220" s="227"/>
      <c r="DR1220" s="238"/>
      <c r="DS1220" s="227"/>
      <c r="DT1220" s="227"/>
      <c r="DU1220" s="238"/>
      <c r="DV1220" s="271"/>
      <c r="DW1220" s="271"/>
      <c r="DX1220" s="245"/>
      <c r="DY1220" s="271"/>
      <c r="DZ1220" s="271"/>
      <c r="EA1220" s="245"/>
      <c r="EB1220" s="271"/>
      <c r="EC1220" s="271"/>
      <c r="ED1220" s="245"/>
      <c r="EE1220" s="271"/>
      <c r="EF1220" s="271"/>
      <c r="EG1220" s="245"/>
      <c r="EH1220" s="271"/>
      <c r="EI1220" s="271"/>
      <c r="EJ1220" s="245"/>
      <c r="EK1220" s="271"/>
      <c r="EL1220" s="271"/>
      <c r="EM1220" s="245"/>
      <c r="EN1220" s="271"/>
      <c r="EO1220" s="271"/>
      <c r="EP1220" s="245"/>
      <c r="EQ1220" s="271"/>
      <c r="ER1220" s="271"/>
      <c r="ES1220" s="245"/>
      <c r="ET1220" s="271"/>
      <c r="EU1220" s="271"/>
      <c r="EV1220" s="245"/>
      <c r="EW1220" s="271"/>
      <c r="EX1220" s="271"/>
      <c r="EY1220" s="245"/>
      <c r="EZ1220" s="271"/>
      <c r="FA1220" s="271"/>
      <c r="FB1220" s="245"/>
      <c r="FC1220" s="271"/>
      <c r="FD1220" s="271"/>
      <c r="FE1220" s="245"/>
      <c r="FF1220" s="271"/>
      <c r="FG1220" s="271"/>
      <c r="FH1220" s="245"/>
      <c r="FI1220" s="271"/>
      <c r="FJ1220" s="271"/>
      <c r="FK1220" s="245"/>
      <c r="FL1220" s="271"/>
      <c r="FM1220" s="271"/>
      <c r="FN1220" s="245"/>
      <c r="FO1220" s="271"/>
      <c r="FP1220" s="271"/>
      <c r="FQ1220" s="245"/>
      <c r="FR1220" s="271"/>
      <c r="FS1220" s="271"/>
      <c r="FT1220" s="245"/>
      <c r="FU1220" s="271"/>
      <c r="FV1220" s="271"/>
      <c r="FW1220" s="245"/>
      <c r="FX1220" s="271"/>
      <c r="FY1220" s="271"/>
      <c r="FZ1220" s="245"/>
      <c r="GA1220" s="271"/>
      <c r="GB1220" s="271"/>
      <c r="GC1220" s="245"/>
      <c r="GD1220" s="271"/>
      <c r="GE1220" s="271"/>
      <c r="GF1220" s="245"/>
      <c r="GG1220" s="271"/>
      <c r="GH1220" s="271"/>
      <c r="GI1220" s="245"/>
      <c r="GJ1220" s="271"/>
      <c r="GK1220" s="271"/>
      <c r="GL1220" s="245"/>
      <c r="GM1220" s="271"/>
      <c r="GN1220" s="271"/>
      <c r="GO1220" s="245"/>
      <c r="GP1220" s="271"/>
      <c r="GQ1220" s="271"/>
      <c r="GR1220" s="245"/>
      <c r="GS1220" s="271"/>
      <c r="GT1220" s="271"/>
      <c r="GU1220" s="245"/>
      <c r="GV1220" s="271"/>
      <c r="GW1220" s="271"/>
      <c r="GX1220" s="245"/>
      <c r="GY1220" s="271"/>
      <c r="GZ1220" s="271"/>
      <c r="HA1220" s="245"/>
      <c r="HB1220" s="271"/>
      <c r="HC1220" s="271"/>
      <c r="HD1220" s="245"/>
      <c r="HE1220" s="271"/>
      <c r="HF1220" s="271"/>
      <c r="HG1220" s="245"/>
      <c r="HH1220" s="271"/>
      <c r="HI1220" s="271"/>
      <c r="HJ1220" s="245"/>
      <c r="HK1220" s="271"/>
      <c r="HL1220" s="271"/>
      <c r="HM1220" s="245"/>
      <c r="HN1220" s="271"/>
      <c r="HO1220" s="271"/>
      <c r="HP1220" s="245"/>
      <c r="HQ1220" s="271"/>
      <c r="HR1220" s="271"/>
      <c r="HS1220" s="245"/>
      <c r="HT1220" s="271"/>
      <c r="HU1220" s="271"/>
      <c r="HV1220" s="245"/>
      <c r="HW1220" s="271"/>
      <c r="HX1220" s="271"/>
      <c r="HY1220" s="245"/>
      <c r="HZ1220" s="271"/>
      <c r="IA1220" s="271"/>
      <c r="IB1220" s="245"/>
      <c r="IC1220" s="271"/>
      <c r="ID1220" s="271"/>
      <c r="IE1220" s="245"/>
      <c r="IF1220" s="271"/>
      <c r="IG1220" s="271"/>
      <c r="IH1220" s="245"/>
      <c r="II1220" s="271"/>
      <c r="IJ1220" s="271"/>
      <c r="IK1220" s="245"/>
      <c r="IL1220" s="271"/>
      <c r="IM1220" s="271"/>
      <c r="IN1220" s="245"/>
      <c r="IO1220" s="271"/>
      <c r="IP1220" s="271"/>
      <c r="IQ1220" s="245"/>
      <c r="IR1220" s="271"/>
      <c r="IS1220" s="271"/>
      <c r="IT1220" s="245"/>
      <c r="IU1220" s="271"/>
      <c r="IV1220" s="271"/>
      <c r="IW1220" s="245"/>
      <c r="IX1220" s="271"/>
      <c r="IY1220" s="271"/>
      <c r="IZ1220" s="245"/>
      <c r="JA1220" s="271"/>
      <c r="JB1220" s="271"/>
      <c r="JC1220" s="245"/>
      <c r="JD1220" s="271"/>
      <c r="JE1220" s="271"/>
      <c r="JF1220" s="245"/>
      <c r="JG1220" s="271"/>
      <c r="JH1220" s="271"/>
      <c r="JI1220" s="245"/>
      <c r="JJ1220" s="271"/>
      <c r="JK1220" s="271"/>
      <c r="JL1220" s="245"/>
      <c r="JM1220" s="271"/>
      <c r="JN1220" s="271"/>
      <c r="JO1220" s="245"/>
      <c r="JP1220" s="271"/>
      <c r="JQ1220" s="271"/>
      <c r="JR1220" s="245"/>
      <c r="JS1220" s="271"/>
      <c r="JT1220" s="271"/>
      <c r="JU1220" s="245"/>
      <c r="JV1220" s="271"/>
      <c r="JW1220" s="271"/>
      <c r="JX1220" s="245"/>
      <c r="JY1220" s="271"/>
      <c r="JZ1220" s="271"/>
      <c r="KA1220" s="245"/>
      <c r="KB1220" s="271"/>
      <c r="KC1220" s="271"/>
      <c r="KD1220" s="245"/>
      <c r="KE1220" s="271"/>
      <c r="KF1220" s="271"/>
      <c r="KG1220" s="245"/>
      <c r="KH1220" s="271"/>
      <c r="KI1220" s="271"/>
      <c r="KJ1220" s="245"/>
      <c r="KK1220" s="271"/>
      <c r="KL1220" s="271"/>
      <c r="KM1220" s="245"/>
      <c r="KN1220" s="271"/>
      <c r="KO1220" s="271"/>
      <c r="KP1220" s="245"/>
      <c r="KQ1220" s="271"/>
      <c r="KR1220" s="271"/>
      <c r="KS1220" s="245"/>
      <c r="KT1220" s="271"/>
      <c r="KU1220" s="271"/>
      <c r="KV1220" s="245"/>
      <c r="KW1220" s="271"/>
      <c r="KX1220" s="271"/>
      <c r="KY1220" s="245"/>
      <c r="KZ1220" s="271"/>
      <c r="LA1220" s="271"/>
      <c r="LB1220" s="245"/>
      <c r="LC1220" s="271"/>
      <c r="LD1220" s="271"/>
      <c r="LE1220" s="245"/>
      <c r="LF1220" s="271"/>
      <c r="LG1220" s="271"/>
      <c r="LH1220" s="245"/>
      <c r="LI1220" s="271"/>
      <c r="LJ1220" s="271"/>
      <c r="LK1220" s="245"/>
      <c r="LL1220" s="271"/>
      <c r="LM1220" s="271"/>
      <c r="LN1220" s="245"/>
      <c r="LO1220" s="271"/>
      <c r="LP1220" s="271"/>
      <c r="LQ1220" s="245"/>
      <c r="LR1220" s="271"/>
      <c r="LS1220" s="271"/>
      <c r="LT1220" s="245"/>
      <c r="LU1220" s="271"/>
      <c r="LV1220" s="271"/>
      <c r="LW1220" s="245"/>
      <c r="LX1220" s="271"/>
      <c r="LY1220" s="271"/>
      <c r="LZ1220" s="245"/>
      <c r="MA1220" s="271"/>
      <c r="MB1220" s="271"/>
      <c r="MC1220" s="245"/>
      <c r="MD1220" s="271"/>
      <c r="ME1220" s="271"/>
      <c r="MF1220" s="245"/>
      <c r="MG1220" s="271"/>
      <c r="MH1220" s="271"/>
      <c r="MI1220" s="245"/>
      <c r="MJ1220" s="271"/>
      <c r="MK1220" s="271"/>
      <c r="ML1220" s="245"/>
      <c r="MM1220" s="271"/>
      <c r="MN1220" s="271"/>
      <c r="MO1220" s="245"/>
      <c r="MP1220" s="271"/>
      <c r="MQ1220" s="271"/>
      <c r="MR1220" s="245"/>
      <c r="MS1220" s="271"/>
      <c r="MT1220" s="271"/>
      <c r="MU1220" s="245"/>
      <c r="MV1220" s="271"/>
      <c r="MW1220" s="271"/>
      <c r="MX1220" s="245"/>
      <c r="MY1220" s="271"/>
      <c r="MZ1220" s="271"/>
      <c r="NA1220" s="245"/>
      <c r="NB1220" s="271"/>
      <c r="NC1220" s="271"/>
      <c r="ND1220" s="245"/>
      <c r="NE1220" s="271"/>
      <c r="NF1220" s="271"/>
      <c r="NG1220" s="245"/>
      <c r="NH1220" s="271"/>
      <c r="NI1220" s="271"/>
      <c r="NJ1220" s="245"/>
      <c r="NK1220" s="271"/>
      <c r="NL1220" s="271"/>
      <c r="NM1220" s="245"/>
      <c r="NN1220" s="271"/>
      <c r="NO1220" s="271"/>
      <c r="NP1220" s="245"/>
      <c r="NQ1220" s="271"/>
      <c r="NR1220" s="271"/>
      <c r="NS1220" s="245"/>
      <c r="NT1220" s="271"/>
      <c r="NU1220" s="271"/>
      <c r="NV1220" s="245"/>
      <c r="NW1220" s="271"/>
      <c r="NX1220" s="271"/>
      <c r="NY1220" s="245"/>
      <c r="NZ1220" s="271"/>
      <c r="OA1220" s="271"/>
      <c r="OB1220" s="245"/>
      <c r="OC1220" s="271"/>
      <c r="OD1220" s="271"/>
      <c r="OE1220" s="245"/>
      <c r="OF1220" s="271"/>
      <c r="OG1220" s="271"/>
      <c r="OH1220" s="245"/>
      <c r="OI1220" s="271"/>
      <c r="OJ1220" s="271"/>
      <c r="OK1220" s="245"/>
      <c r="OL1220" s="271"/>
      <c r="OM1220" s="271"/>
      <c r="ON1220" s="245"/>
      <c r="OO1220" s="271"/>
      <c r="OP1220" s="271"/>
      <c r="OQ1220" s="245"/>
      <c r="OR1220" s="271"/>
      <c r="OS1220" s="271"/>
      <c r="OT1220" s="245"/>
      <c r="OU1220" s="271"/>
      <c r="OV1220" s="271"/>
      <c r="OW1220" s="245"/>
      <c r="OX1220" s="271"/>
      <c r="OY1220" s="271"/>
      <c r="OZ1220" s="245"/>
      <c r="PA1220" s="271"/>
      <c r="PB1220" s="271"/>
      <c r="PC1220" s="245"/>
      <c r="PD1220" s="271"/>
      <c r="PE1220" s="271"/>
      <c r="PF1220" s="245"/>
      <c r="PG1220" s="271"/>
      <c r="PH1220" s="271"/>
      <c r="PI1220" s="245"/>
      <c r="PJ1220" s="271"/>
      <c r="PK1220" s="271"/>
      <c r="PL1220" s="245"/>
      <c r="PM1220" s="271"/>
      <c r="PN1220" s="271"/>
      <c r="PO1220" s="245"/>
      <c r="PP1220" s="271"/>
      <c r="PQ1220" s="271"/>
      <c r="PR1220" s="245"/>
      <c r="PS1220" s="271"/>
      <c r="PT1220" s="271"/>
      <c r="PU1220" s="245"/>
      <c r="PV1220" s="271"/>
      <c r="PW1220" s="271"/>
      <c r="PX1220" s="245"/>
      <c r="PY1220" s="271"/>
      <c r="PZ1220" s="271"/>
      <c r="QA1220" s="245"/>
      <c r="QB1220" s="271"/>
      <c r="QC1220" s="271"/>
      <c r="QD1220" s="245"/>
      <c r="QE1220" s="271"/>
      <c r="QF1220" s="271"/>
      <c r="QG1220" s="245"/>
      <c r="QH1220" s="271"/>
      <c r="QI1220" s="271"/>
      <c r="QJ1220" s="245"/>
      <c r="QK1220" s="271"/>
      <c r="QL1220" s="271"/>
      <c r="QM1220" s="245"/>
      <c r="QN1220" s="271"/>
      <c r="QO1220" s="271"/>
      <c r="QP1220" s="245"/>
      <c r="QQ1220" s="271"/>
      <c r="QR1220" s="271"/>
      <c r="QS1220" s="245"/>
      <c r="QT1220" s="271"/>
      <c r="QU1220" s="271"/>
      <c r="QV1220" s="245"/>
      <c r="QW1220" s="271"/>
      <c r="QX1220" s="271"/>
      <c r="QY1220" s="245"/>
      <c r="QZ1220" s="271"/>
      <c r="RA1220" s="271"/>
      <c r="RB1220" s="245"/>
      <c r="RC1220" s="271"/>
      <c r="RD1220" s="271"/>
      <c r="RE1220" s="245"/>
      <c r="RF1220" s="271"/>
    </row>
    <row r="1221" spans="5:474" x14ac:dyDescent="0.25">
      <c r="E1221" s="269"/>
      <c r="F1221" s="238"/>
      <c r="G1221" s="238"/>
      <c r="H1221" s="262"/>
      <c r="I1221" s="262"/>
      <c r="J1221" s="238"/>
      <c r="K1221" s="238"/>
      <c r="L1221" s="238"/>
      <c r="M1221" s="238"/>
      <c r="N1221" s="238"/>
      <c r="O1221" s="238"/>
      <c r="P1221" s="238"/>
      <c r="Q1221" s="238"/>
      <c r="R1221" s="238"/>
      <c r="S1221" s="238"/>
      <c r="T1221" s="238"/>
      <c r="U1221" s="238"/>
      <c r="V1221" s="238"/>
      <c r="W1221" s="238"/>
      <c r="X1221" s="238"/>
      <c r="Y1221" s="238"/>
      <c r="Z1221" s="238"/>
      <c r="AA1221" s="238"/>
      <c r="AB1221" s="238"/>
      <c r="AC1221" s="238"/>
      <c r="AD1221" s="238"/>
      <c r="AE1221" s="238"/>
      <c r="AF1221" s="238"/>
      <c r="AG1221" s="238"/>
      <c r="AH1221" s="238"/>
      <c r="AI1221" s="238"/>
      <c r="AJ1221" s="238"/>
      <c r="AK1221" s="238"/>
      <c r="AL1221" s="238"/>
      <c r="AM1221" s="238"/>
      <c r="AN1221" s="238"/>
      <c r="AO1221" s="238"/>
      <c r="AP1221" s="238"/>
      <c r="AQ1221" s="238"/>
      <c r="AR1221" s="238"/>
      <c r="AS1221" s="238"/>
      <c r="AT1221" s="238"/>
      <c r="AU1221" s="238"/>
      <c r="AV1221" s="238"/>
      <c r="AW1221" s="238"/>
      <c r="AX1221" s="238"/>
      <c r="AY1221" s="238"/>
      <c r="AZ1221" s="238"/>
      <c r="BA1221" s="238"/>
      <c r="BB1221" s="238"/>
      <c r="BC1221" s="238"/>
      <c r="BD1221" s="238"/>
      <c r="BE1221" s="238"/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0"/>
      <c r="F1222" s="238"/>
      <c r="G1222" s="238"/>
      <c r="H1222" s="262"/>
      <c r="I1222" s="262"/>
      <c r="J1222" s="238"/>
      <c r="K1222" s="238"/>
      <c r="L1222" s="238"/>
      <c r="M1222" s="238"/>
      <c r="N1222" s="238"/>
      <c r="O1222" s="238"/>
      <c r="P1222" s="238"/>
      <c r="Q1222" s="238"/>
      <c r="R1222" s="238"/>
      <c r="S1222" s="238"/>
      <c r="T1222" s="238"/>
      <c r="U1222" s="238"/>
      <c r="V1222" s="238"/>
      <c r="W1222" s="238"/>
      <c r="X1222" s="238"/>
      <c r="Y1222" s="238"/>
      <c r="Z1222" s="238"/>
      <c r="AA1222" s="238"/>
      <c r="AB1222" s="238"/>
      <c r="AC1222" s="238"/>
      <c r="AD1222" s="238"/>
      <c r="AE1222" s="238"/>
      <c r="AF1222" s="238"/>
      <c r="AG1222" s="238"/>
      <c r="AH1222" s="238"/>
      <c r="AI1222" s="238"/>
      <c r="AJ1222" s="238"/>
      <c r="AK1222" s="238"/>
      <c r="AL1222" s="238"/>
      <c r="AM1222" s="238"/>
      <c r="AN1222" s="238"/>
      <c r="AO1222" s="238"/>
      <c r="AP1222" s="238"/>
      <c r="AQ1222" s="238"/>
      <c r="AR1222" s="238"/>
      <c r="AS1222" s="238"/>
      <c r="AT1222" s="238"/>
      <c r="AU1222" s="238"/>
      <c r="AV1222" s="238"/>
      <c r="AW1222" s="238"/>
      <c r="AX1222" s="238"/>
      <c r="AY1222" s="238"/>
      <c r="AZ1222" s="238"/>
      <c r="BA1222" s="238"/>
      <c r="BB1222" s="238"/>
      <c r="BC1222" s="238"/>
      <c r="BD1222" s="238"/>
      <c r="BE1222" s="238"/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0"/>
      <c r="F1223" s="238"/>
      <c r="G1223" s="238"/>
      <c r="H1223" s="262"/>
      <c r="I1223" s="262"/>
      <c r="J1223" s="238"/>
      <c r="K1223" s="238"/>
      <c r="L1223" s="238"/>
      <c r="M1223" s="238"/>
      <c r="N1223" s="238"/>
      <c r="O1223" s="238"/>
      <c r="P1223" s="238"/>
      <c r="Q1223" s="238"/>
      <c r="R1223" s="238"/>
      <c r="S1223" s="238"/>
      <c r="T1223" s="238"/>
      <c r="U1223" s="238"/>
      <c r="V1223" s="238"/>
      <c r="W1223" s="238"/>
      <c r="X1223" s="238"/>
      <c r="Y1223" s="238"/>
      <c r="Z1223" s="238"/>
      <c r="AA1223" s="238"/>
      <c r="AB1223" s="238"/>
      <c r="AC1223" s="238"/>
      <c r="AD1223" s="238"/>
      <c r="AE1223" s="238"/>
      <c r="AF1223" s="238"/>
      <c r="AG1223" s="238"/>
      <c r="AH1223" s="238"/>
      <c r="AI1223" s="238"/>
      <c r="AJ1223" s="238"/>
      <c r="AK1223" s="238"/>
      <c r="AL1223" s="238"/>
      <c r="AM1223" s="238"/>
      <c r="AN1223" s="238"/>
      <c r="AO1223" s="238"/>
      <c r="AP1223" s="238"/>
      <c r="AQ1223" s="238"/>
      <c r="AR1223" s="238"/>
      <c r="AS1223" s="238"/>
      <c r="AT1223" s="238"/>
      <c r="AU1223" s="238"/>
      <c r="AV1223" s="238"/>
      <c r="AW1223" s="238"/>
      <c r="AX1223" s="238"/>
      <c r="AY1223" s="238"/>
      <c r="AZ1223" s="238"/>
      <c r="BA1223" s="238"/>
      <c r="BB1223" s="238"/>
      <c r="BC1223" s="238"/>
      <c r="BD1223" s="238"/>
      <c r="BE1223" s="238"/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0"/>
      <c r="F1224" s="238"/>
      <c r="G1224" s="238"/>
      <c r="H1224" s="262"/>
      <c r="I1224" s="262"/>
      <c r="J1224" s="238"/>
      <c r="K1224" s="238"/>
      <c r="L1224" s="238"/>
      <c r="M1224" s="238"/>
      <c r="N1224" s="238"/>
      <c r="O1224" s="238"/>
      <c r="P1224" s="238"/>
      <c r="Q1224" s="238"/>
      <c r="R1224" s="238"/>
      <c r="S1224" s="238"/>
      <c r="T1224" s="238"/>
      <c r="U1224" s="238"/>
      <c r="V1224" s="238"/>
      <c r="W1224" s="238"/>
      <c r="X1224" s="238"/>
      <c r="Y1224" s="238"/>
      <c r="Z1224" s="238"/>
      <c r="AA1224" s="238"/>
      <c r="AB1224" s="238"/>
      <c r="AC1224" s="238"/>
      <c r="AD1224" s="238"/>
      <c r="AE1224" s="238"/>
      <c r="AF1224" s="238"/>
      <c r="AG1224" s="238"/>
      <c r="AH1224" s="238"/>
      <c r="AI1224" s="238"/>
      <c r="AJ1224" s="238"/>
      <c r="AK1224" s="238"/>
      <c r="AL1224" s="238"/>
      <c r="AM1224" s="238"/>
      <c r="AN1224" s="238"/>
      <c r="AO1224" s="238"/>
      <c r="AP1224" s="238"/>
      <c r="AQ1224" s="238"/>
      <c r="AR1224" s="238"/>
      <c r="AS1224" s="238"/>
      <c r="AT1224" s="238"/>
      <c r="AU1224" s="238"/>
      <c r="AV1224" s="238"/>
      <c r="AW1224" s="238"/>
      <c r="AX1224" s="238"/>
      <c r="AY1224" s="238"/>
      <c r="AZ1224" s="238"/>
      <c r="BA1224" s="238"/>
      <c r="BB1224" s="238"/>
      <c r="BC1224" s="238"/>
      <c r="BD1224" s="238"/>
      <c r="BE1224" s="238"/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CV1224" s="238"/>
      <c r="CW1224" s="238"/>
      <c r="CX1224" s="238"/>
      <c r="CY1224" s="238"/>
      <c r="CZ1224" s="238"/>
      <c r="DA1224" s="238"/>
      <c r="DB1224" s="238"/>
      <c r="DC1224" s="238"/>
      <c r="DD1224" s="238"/>
      <c r="DE1224" s="238"/>
      <c r="DF1224" s="238"/>
      <c r="DG1224" s="238"/>
      <c r="DH1224" s="238"/>
      <c r="DI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0"/>
      <c r="F1225" s="238"/>
      <c r="G1225" s="238"/>
      <c r="H1225" s="262"/>
      <c r="I1225" s="262"/>
      <c r="J1225" s="238"/>
      <c r="K1225" s="238"/>
      <c r="L1225" s="238"/>
      <c r="M1225" s="238"/>
      <c r="N1225" s="238"/>
      <c r="O1225" s="238"/>
      <c r="P1225" s="238"/>
      <c r="Q1225" s="238"/>
      <c r="R1225" s="238"/>
      <c r="S1225" s="238"/>
      <c r="T1225" s="238"/>
      <c r="U1225" s="238"/>
      <c r="V1225" s="238"/>
      <c r="W1225" s="238"/>
      <c r="X1225" s="238"/>
      <c r="Y1225" s="238"/>
      <c r="Z1225" s="238"/>
      <c r="AA1225" s="238"/>
      <c r="AB1225" s="238"/>
      <c r="AC1225" s="238"/>
      <c r="AD1225" s="238"/>
      <c r="AE1225" s="238"/>
      <c r="AF1225" s="238"/>
      <c r="AG1225" s="238"/>
      <c r="AH1225" s="238"/>
      <c r="AI1225" s="238"/>
      <c r="AJ1225" s="238"/>
      <c r="AK1225" s="238"/>
      <c r="AL1225" s="238"/>
      <c r="AM1225" s="238"/>
      <c r="AN1225" s="238"/>
      <c r="AO1225" s="238"/>
      <c r="AP1225" s="238"/>
      <c r="AQ1225" s="238"/>
      <c r="AR1225" s="238"/>
      <c r="AS1225" s="238"/>
      <c r="AT1225" s="238"/>
      <c r="AU1225" s="238"/>
      <c r="AV1225" s="238"/>
      <c r="AW1225" s="238"/>
      <c r="AX1225" s="238"/>
      <c r="AY1225" s="238"/>
      <c r="AZ1225" s="238"/>
      <c r="BA1225" s="238"/>
      <c r="BB1225" s="238"/>
      <c r="BC1225" s="238"/>
      <c r="BD1225" s="238"/>
      <c r="BE1225" s="238"/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CV1225" s="238"/>
      <c r="CW1225" s="238"/>
      <c r="CX1225" s="238"/>
      <c r="CY1225" s="238"/>
      <c r="CZ1225" s="238"/>
      <c r="DA1225" s="238"/>
      <c r="DB1225" s="238"/>
      <c r="DC1225" s="238"/>
      <c r="DD1225" s="238"/>
      <c r="DE1225" s="238"/>
      <c r="DF1225" s="238"/>
      <c r="DG1225" s="238"/>
      <c r="DH1225" s="238"/>
      <c r="DI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79"/>
      <c r="F1226" s="238"/>
      <c r="G1226" s="238"/>
      <c r="H1226" s="262"/>
      <c r="I1226" s="262"/>
      <c r="J1226" s="238"/>
      <c r="K1226" s="238"/>
      <c r="L1226" s="238"/>
      <c r="M1226" s="238"/>
      <c r="N1226" s="238"/>
      <c r="O1226" s="238"/>
      <c r="P1226" s="238"/>
      <c r="Q1226" s="238"/>
      <c r="R1226" s="238"/>
      <c r="S1226" s="238"/>
      <c r="T1226" s="238"/>
      <c r="U1226" s="238"/>
      <c r="V1226" s="238"/>
      <c r="W1226" s="238"/>
      <c r="X1226" s="238"/>
      <c r="Y1226" s="238"/>
      <c r="Z1226" s="238"/>
      <c r="AA1226" s="238"/>
      <c r="AB1226" s="238"/>
      <c r="AC1226" s="238"/>
      <c r="AD1226" s="238"/>
      <c r="AE1226" s="238"/>
      <c r="AF1226" s="238"/>
      <c r="AG1226" s="238"/>
      <c r="AH1226" s="238"/>
      <c r="AI1226" s="238"/>
      <c r="AJ1226" s="238"/>
      <c r="AK1226" s="238"/>
      <c r="AL1226" s="238"/>
      <c r="AM1226" s="238"/>
      <c r="AN1226" s="238"/>
      <c r="AO1226" s="238"/>
      <c r="AP1226" s="238"/>
      <c r="AQ1226" s="238"/>
      <c r="AR1226" s="238"/>
      <c r="AS1226" s="238"/>
      <c r="AT1226" s="238"/>
      <c r="AU1226" s="238"/>
      <c r="AV1226" s="238"/>
      <c r="AW1226" s="238"/>
      <c r="AX1226" s="238"/>
      <c r="AY1226" s="238"/>
      <c r="AZ1226" s="238"/>
      <c r="BA1226" s="238"/>
      <c r="BB1226" s="238"/>
      <c r="BC1226" s="238"/>
      <c r="BD1226" s="238"/>
      <c r="BE1226" s="238"/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CV1226" s="238"/>
      <c r="CW1226" s="238"/>
      <c r="CX1226" s="238"/>
      <c r="CY1226" s="238"/>
      <c r="CZ1226" s="238"/>
      <c r="DA1226" s="238"/>
      <c r="DB1226" s="238"/>
      <c r="DC1226" s="238"/>
      <c r="DD1226" s="238"/>
      <c r="DE1226" s="238"/>
      <c r="DF1226" s="238"/>
      <c r="DG1226" s="238"/>
      <c r="DH1226" s="238"/>
      <c r="DI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0"/>
      <c r="F1227" s="238"/>
      <c r="G1227" s="238"/>
      <c r="H1227" s="262"/>
      <c r="I1227" s="262"/>
      <c r="J1227" s="238"/>
      <c r="K1227" s="238"/>
      <c r="L1227" s="238"/>
      <c r="M1227" s="238"/>
      <c r="N1227" s="238"/>
      <c r="O1227" s="238"/>
      <c r="P1227" s="238"/>
      <c r="Q1227" s="238"/>
      <c r="R1227" s="238"/>
      <c r="S1227" s="238"/>
      <c r="T1227" s="238"/>
      <c r="U1227" s="238"/>
      <c r="V1227" s="238"/>
      <c r="W1227" s="238"/>
      <c r="X1227" s="238"/>
      <c r="Y1227" s="238"/>
      <c r="Z1227" s="238"/>
      <c r="AA1227" s="238"/>
      <c r="AB1227" s="238"/>
      <c r="AC1227" s="238"/>
      <c r="AD1227" s="238"/>
      <c r="AE1227" s="238"/>
      <c r="AF1227" s="238"/>
      <c r="AG1227" s="238"/>
      <c r="AH1227" s="238"/>
      <c r="AI1227" s="238"/>
      <c r="AJ1227" s="238"/>
      <c r="AK1227" s="238"/>
      <c r="AL1227" s="238"/>
      <c r="AM1227" s="238"/>
      <c r="AN1227" s="238"/>
      <c r="AO1227" s="238"/>
      <c r="AP1227" s="238"/>
      <c r="AQ1227" s="238"/>
      <c r="AR1227" s="238"/>
      <c r="AS1227" s="238"/>
      <c r="AT1227" s="238"/>
      <c r="AU1227" s="238"/>
      <c r="AV1227" s="238"/>
      <c r="AW1227" s="238"/>
      <c r="AX1227" s="238"/>
      <c r="AY1227" s="238"/>
      <c r="AZ1227" s="238"/>
      <c r="BA1227" s="238"/>
      <c r="BB1227" s="238"/>
      <c r="BC1227" s="238"/>
      <c r="BD1227" s="238"/>
      <c r="BE1227" s="238"/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CV1227" s="238"/>
      <c r="CW1227" s="238"/>
      <c r="CX1227" s="238"/>
      <c r="CY1227" s="238"/>
      <c r="CZ1227" s="238"/>
      <c r="DA1227" s="238"/>
      <c r="DB1227" s="238"/>
      <c r="DC1227" s="238"/>
      <c r="DD1227" s="238"/>
      <c r="DE1227" s="238"/>
      <c r="DF1227" s="238"/>
      <c r="DG1227" s="238"/>
      <c r="DH1227" s="238"/>
      <c r="DI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0"/>
      <c r="F1228" s="227"/>
      <c r="G1228" s="227"/>
      <c r="H1228" s="262"/>
      <c r="I1228" s="262"/>
      <c r="J1228" s="227"/>
      <c r="K1228" s="238"/>
      <c r="L1228" s="227"/>
      <c r="M1228" s="227"/>
      <c r="N1228" s="238"/>
      <c r="O1228" s="227"/>
      <c r="P1228" s="227"/>
      <c r="Q1228" s="238"/>
      <c r="R1228" s="227"/>
      <c r="S1228" s="227"/>
      <c r="T1228" s="238"/>
      <c r="U1228" s="227"/>
      <c r="V1228" s="227"/>
      <c r="W1228" s="238"/>
      <c r="X1228" s="227"/>
      <c r="Y1228" s="227"/>
      <c r="Z1228" s="238"/>
      <c r="AA1228" s="227"/>
      <c r="AB1228" s="227"/>
      <c r="AC1228" s="238"/>
      <c r="AD1228" s="227"/>
      <c r="AE1228" s="227"/>
      <c r="AF1228" s="238"/>
      <c r="AG1228" s="227"/>
      <c r="AH1228" s="227"/>
      <c r="AI1228" s="238"/>
      <c r="AJ1228" s="227"/>
      <c r="AK1228" s="227"/>
      <c r="AL1228" s="238"/>
      <c r="AM1228" s="227"/>
      <c r="AN1228" s="227"/>
      <c r="AO1228" s="238"/>
      <c r="AP1228" s="227"/>
      <c r="AQ1228" s="227"/>
      <c r="AR1228" s="238"/>
      <c r="AS1228" s="227"/>
      <c r="AT1228" s="227"/>
      <c r="AU1228" s="238"/>
      <c r="AV1228" s="227"/>
      <c r="AW1228" s="227"/>
      <c r="AX1228" s="238"/>
      <c r="AY1228" s="227"/>
      <c r="AZ1228" s="227"/>
      <c r="BA1228" s="238"/>
      <c r="BB1228" s="227"/>
      <c r="BC1228" s="227"/>
      <c r="BD1228" s="238"/>
      <c r="BE1228" s="227"/>
      <c r="BF1228" s="227"/>
      <c r="BG1228" s="238"/>
      <c r="BH1228" s="227"/>
      <c r="BI1228" s="227"/>
      <c r="BJ1228" s="238"/>
      <c r="BK1228" s="227"/>
      <c r="BL1228" s="227"/>
      <c r="BM1228" s="238"/>
      <c r="BN1228" s="227"/>
      <c r="BO1228" s="227"/>
      <c r="BP1228" s="238"/>
      <c r="BQ1228" s="227"/>
      <c r="BR1228" s="227"/>
      <c r="BS1228" s="238"/>
      <c r="BT1228" s="227"/>
      <c r="BU1228" s="227"/>
      <c r="BV1228" s="238"/>
      <c r="BW1228" s="227"/>
      <c r="BX1228" s="227"/>
      <c r="BY1228" s="238"/>
      <c r="BZ1228" s="227"/>
      <c r="CA1228" s="227"/>
      <c r="CB1228" s="238"/>
      <c r="CC1228" s="227"/>
      <c r="CD1228" s="227"/>
      <c r="CE1228" s="238"/>
      <c r="CF1228" s="227"/>
      <c r="CG1228" s="227"/>
      <c r="CH1228" s="238"/>
      <c r="CI1228" s="227"/>
      <c r="CJ1228" s="227"/>
      <c r="CK1228" s="238"/>
      <c r="CL1228" s="227"/>
      <c r="CM1228" s="227"/>
      <c r="CN1228" s="238"/>
      <c r="CO1228" s="227"/>
      <c r="CP1228" s="227"/>
      <c r="CQ1228" s="238"/>
      <c r="CR1228" s="227"/>
      <c r="CS1228" s="227"/>
      <c r="CT1228" s="238"/>
      <c r="CU1228" s="227"/>
      <c r="CV1228" s="227"/>
      <c r="CW1228" s="238"/>
      <c r="CX1228" s="227"/>
      <c r="CY1228" s="227"/>
      <c r="CZ1228" s="238"/>
      <c r="DA1228" s="227"/>
      <c r="DB1228" s="227"/>
      <c r="DC1228" s="238"/>
      <c r="DD1228" s="227"/>
      <c r="DE1228" s="227"/>
      <c r="DF1228" s="238"/>
      <c r="DG1228" s="227"/>
      <c r="DH1228" s="227"/>
      <c r="DI1228" s="238"/>
      <c r="DJ1228" s="227"/>
      <c r="DK1228" s="227"/>
      <c r="DL1228" s="238"/>
      <c r="DM1228" s="227"/>
      <c r="DN1228" s="227"/>
      <c r="DO1228" s="238"/>
      <c r="DP1228" s="227"/>
      <c r="DQ1228" s="227"/>
      <c r="DR1228" s="238"/>
      <c r="DS1228" s="227"/>
      <c r="DT1228" s="227"/>
      <c r="DU1228" s="238"/>
      <c r="DV1228" s="271"/>
      <c r="DW1228" s="271"/>
      <c r="DX1228" s="245"/>
      <c r="DY1228" s="271"/>
      <c r="DZ1228" s="271"/>
      <c r="EA1228" s="245"/>
      <c r="EB1228" s="271"/>
      <c r="EC1228" s="271"/>
      <c r="ED1228" s="245"/>
      <c r="EE1228" s="271"/>
      <c r="EF1228" s="271"/>
      <c r="EG1228" s="245"/>
      <c r="EH1228" s="271"/>
      <c r="EI1228" s="271"/>
      <c r="EJ1228" s="245"/>
      <c r="EK1228" s="271"/>
      <c r="EL1228" s="271"/>
      <c r="EM1228" s="245"/>
      <c r="EN1228" s="271"/>
      <c r="EO1228" s="271"/>
      <c r="EP1228" s="245"/>
      <c r="EQ1228" s="271"/>
      <c r="ER1228" s="271"/>
      <c r="ES1228" s="245"/>
      <c r="ET1228" s="271"/>
      <c r="EU1228" s="271"/>
      <c r="EV1228" s="245"/>
      <c r="EW1228" s="271"/>
      <c r="EX1228" s="271"/>
      <c r="EY1228" s="245"/>
      <c r="EZ1228" s="271"/>
      <c r="FA1228" s="271"/>
      <c r="FB1228" s="245"/>
      <c r="FC1228" s="271"/>
      <c r="FD1228" s="271"/>
      <c r="FE1228" s="245"/>
      <c r="FF1228" s="271"/>
      <c r="FG1228" s="271"/>
      <c r="FH1228" s="245"/>
      <c r="FI1228" s="271"/>
      <c r="FJ1228" s="271"/>
      <c r="FK1228" s="245"/>
      <c r="FL1228" s="271"/>
      <c r="FM1228" s="271"/>
      <c r="FN1228" s="245"/>
      <c r="FO1228" s="271"/>
      <c r="FP1228" s="271"/>
      <c r="FQ1228" s="245"/>
      <c r="FR1228" s="271"/>
      <c r="FS1228" s="271"/>
      <c r="FT1228" s="245"/>
      <c r="FU1228" s="271"/>
      <c r="FV1228" s="271"/>
      <c r="FW1228" s="245"/>
      <c r="FX1228" s="271"/>
      <c r="FY1228" s="271"/>
      <c r="FZ1228" s="245"/>
      <c r="GA1228" s="271"/>
      <c r="GB1228" s="271"/>
      <c r="GC1228" s="245"/>
      <c r="GD1228" s="271"/>
      <c r="GE1228" s="271"/>
      <c r="GF1228" s="245"/>
      <c r="GG1228" s="271"/>
      <c r="GH1228" s="271"/>
      <c r="GI1228" s="245"/>
      <c r="GJ1228" s="271"/>
      <c r="GK1228" s="271"/>
      <c r="GL1228" s="245"/>
      <c r="GM1228" s="271"/>
      <c r="GN1228" s="271"/>
      <c r="GO1228" s="245"/>
      <c r="GP1228" s="271"/>
      <c r="GQ1228" s="271"/>
      <c r="GR1228" s="245"/>
      <c r="GS1228" s="271"/>
      <c r="GT1228" s="271"/>
      <c r="GU1228" s="245"/>
      <c r="GV1228" s="271"/>
      <c r="GW1228" s="271"/>
      <c r="GX1228" s="245"/>
      <c r="GY1228" s="271"/>
      <c r="GZ1228" s="271"/>
      <c r="HA1228" s="245"/>
      <c r="HB1228" s="271"/>
      <c r="HC1228" s="271"/>
      <c r="HD1228" s="245"/>
      <c r="HE1228" s="271"/>
      <c r="HF1228" s="271"/>
      <c r="HG1228" s="245"/>
      <c r="HH1228" s="271"/>
      <c r="HI1228" s="271"/>
      <c r="HJ1228" s="245"/>
      <c r="HK1228" s="271"/>
      <c r="HL1228" s="271"/>
      <c r="HM1228" s="245"/>
      <c r="HN1228" s="271"/>
      <c r="HO1228" s="271"/>
      <c r="HP1228" s="245"/>
      <c r="HQ1228" s="271"/>
      <c r="HR1228" s="271"/>
      <c r="HS1228" s="245"/>
      <c r="HT1228" s="271"/>
      <c r="HU1228" s="271"/>
      <c r="HV1228" s="245"/>
      <c r="HW1228" s="271"/>
      <c r="HX1228" s="271"/>
      <c r="HY1228" s="245"/>
      <c r="HZ1228" s="271"/>
      <c r="IA1228" s="271"/>
      <c r="IB1228" s="245"/>
      <c r="IC1228" s="271"/>
      <c r="ID1228" s="271"/>
      <c r="IE1228" s="245"/>
      <c r="IF1228" s="271"/>
      <c r="IG1228" s="271"/>
      <c r="IH1228" s="245"/>
      <c r="II1228" s="271"/>
      <c r="IJ1228" s="271"/>
      <c r="IK1228" s="245"/>
      <c r="IL1228" s="271"/>
      <c r="IM1228" s="271"/>
      <c r="IN1228" s="245"/>
      <c r="IO1228" s="271"/>
      <c r="IP1228" s="271"/>
      <c r="IQ1228" s="245"/>
      <c r="IR1228" s="271"/>
      <c r="IS1228" s="271"/>
      <c r="IT1228" s="245"/>
      <c r="IU1228" s="271"/>
      <c r="IV1228" s="271"/>
      <c r="IW1228" s="245"/>
      <c r="IX1228" s="271"/>
      <c r="IY1228" s="271"/>
      <c r="IZ1228" s="245"/>
      <c r="JA1228" s="271"/>
      <c r="JB1228" s="271"/>
      <c r="JC1228" s="245"/>
      <c r="JD1228" s="271"/>
      <c r="JE1228" s="271"/>
      <c r="JF1228" s="245"/>
      <c r="JG1228" s="271"/>
      <c r="JH1228" s="271"/>
      <c r="JI1228" s="245"/>
      <c r="JJ1228" s="271"/>
      <c r="JK1228" s="271"/>
      <c r="JL1228" s="245"/>
      <c r="JM1228" s="271"/>
      <c r="JN1228" s="271"/>
      <c r="JO1228" s="245"/>
      <c r="JP1228" s="271"/>
      <c r="JQ1228" s="271"/>
      <c r="JR1228" s="245"/>
      <c r="JS1228" s="271"/>
      <c r="JT1228" s="271"/>
      <c r="JU1228" s="245"/>
      <c r="JV1228" s="271"/>
      <c r="JW1228" s="271"/>
      <c r="JX1228" s="245"/>
      <c r="JY1228" s="271"/>
      <c r="JZ1228" s="271"/>
      <c r="KA1228" s="245"/>
      <c r="KB1228" s="271"/>
      <c r="KC1228" s="271"/>
      <c r="KD1228" s="245"/>
      <c r="KE1228" s="271"/>
      <c r="KF1228" s="271"/>
      <c r="KG1228" s="245"/>
      <c r="KH1228" s="271"/>
      <c r="KI1228" s="271"/>
      <c r="KJ1228" s="245"/>
      <c r="KK1228" s="271"/>
      <c r="KL1228" s="271"/>
      <c r="KM1228" s="245"/>
      <c r="KN1228" s="271"/>
      <c r="KO1228" s="271"/>
      <c r="KP1228" s="245"/>
      <c r="KQ1228" s="271"/>
      <c r="KR1228" s="271"/>
      <c r="KS1228" s="245"/>
      <c r="KT1228" s="271"/>
      <c r="KU1228" s="271"/>
      <c r="KV1228" s="245"/>
      <c r="KW1228" s="271"/>
      <c r="KX1228" s="271"/>
      <c r="KY1228" s="245"/>
      <c r="KZ1228" s="271"/>
      <c r="LA1228" s="271"/>
      <c r="LB1228" s="245"/>
      <c r="LC1228" s="271"/>
      <c r="LD1228" s="271"/>
      <c r="LE1228" s="245"/>
      <c r="LF1228" s="271"/>
      <c r="LG1228" s="271"/>
      <c r="LH1228" s="245"/>
      <c r="LI1228" s="271"/>
      <c r="LJ1228" s="271"/>
      <c r="LK1228" s="245"/>
      <c r="LL1228" s="271"/>
      <c r="LM1228" s="271"/>
      <c r="LN1228" s="245"/>
      <c r="LO1228" s="271"/>
      <c r="LP1228" s="271"/>
      <c r="LQ1228" s="245"/>
      <c r="LR1228" s="271"/>
      <c r="LS1228" s="271"/>
      <c r="LT1228" s="245"/>
      <c r="LU1228" s="271"/>
      <c r="LV1228" s="271"/>
      <c r="LW1228" s="245"/>
      <c r="LX1228" s="271"/>
      <c r="LY1228" s="271"/>
      <c r="LZ1228" s="245"/>
      <c r="MA1228" s="271"/>
      <c r="MB1228" s="271"/>
      <c r="MC1228" s="245"/>
      <c r="MD1228" s="271"/>
      <c r="ME1228" s="271"/>
      <c r="MF1228" s="245"/>
      <c r="MG1228" s="271"/>
      <c r="MH1228" s="271"/>
      <c r="MI1228" s="245"/>
      <c r="MJ1228" s="271"/>
      <c r="MK1228" s="271"/>
      <c r="ML1228" s="245"/>
      <c r="MM1228" s="271"/>
      <c r="MN1228" s="271"/>
      <c r="MO1228" s="245"/>
      <c r="MP1228" s="271"/>
      <c r="MQ1228" s="271"/>
      <c r="MR1228" s="245"/>
      <c r="MS1228" s="271"/>
      <c r="MT1228" s="271"/>
      <c r="MU1228" s="245"/>
      <c r="MV1228" s="271"/>
      <c r="MW1228" s="271"/>
      <c r="MX1228" s="245"/>
      <c r="MY1228" s="271"/>
      <c r="MZ1228" s="271"/>
      <c r="NA1228" s="245"/>
      <c r="NB1228" s="271"/>
      <c r="NC1228" s="271"/>
      <c r="ND1228" s="245"/>
      <c r="NE1228" s="271"/>
      <c r="NF1228" s="271"/>
      <c r="NG1228" s="245"/>
      <c r="NH1228" s="271"/>
      <c r="NI1228" s="271"/>
      <c r="NJ1228" s="245"/>
      <c r="NK1228" s="271"/>
      <c r="NL1228" s="271"/>
      <c r="NM1228" s="245"/>
      <c r="NN1228" s="271"/>
      <c r="NO1228" s="271"/>
      <c r="NP1228" s="245"/>
      <c r="NQ1228" s="271"/>
      <c r="NR1228" s="271"/>
      <c r="NS1228" s="245"/>
      <c r="NT1228" s="271"/>
      <c r="NU1228" s="271"/>
      <c r="NV1228" s="245"/>
      <c r="NW1228" s="271"/>
      <c r="NX1228" s="271"/>
      <c r="NY1228" s="245"/>
      <c r="NZ1228" s="271"/>
      <c r="OA1228" s="271"/>
      <c r="OB1228" s="245"/>
      <c r="OC1228" s="271"/>
      <c r="OD1228" s="271"/>
      <c r="OE1228" s="245"/>
      <c r="OF1228" s="271"/>
      <c r="OG1228" s="271"/>
      <c r="OH1228" s="245"/>
      <c r="OI1228" s="271"/>
      <c r="OJ1228" s="271"/>
      <c r="OK1228" s="245"/>
      <c r="OL1228" s="271"/>
      <c r="OM1228" s="271"/>
      <c r="ON1228" s="245"/>
      <c r="OO1228" s="271"/>
      <c r="OP1228" s="271"/>
      <c r="OQ1228" s="245"/>
      <c r="OR1228" s="271"/>
      <c r="OS1228" s="271"/>
      <c r="OT1228" s="245"/>
      <c r="OU1228" s="271"/>
      <c r="OV1228" s="271"/>
      <c r="OW1228" s="245"/>
      <c r="OX1228" s="271"/>
      <c r="OY1228" s="271"/>
      <c r="OZ1228" s="245"/>
      <c r="PA1228" s="271"/>
      <c r="PB1228" s="271"/>
      <c r="PC1228" s="245"/>
      <c r="PD1228" s="271"/>
      <c r="PE1228" s="271"/>
      <c r="PF1228" s="245"/>
      <c r="PG1228" s="271"/>
      <c r="PH1228" s="271"/>
      <c r="PI1228" s="245"/>
      <c r="PJ1228" s="271"/>
      <c r="PK1228" s="271"/>
      <c r="PL1228" s="245"/>
      <c r="PM1228" s="271"/>
      <c r="PN1228" s="271"/>
      <c r="PO1228" s="245"/>
      <c r="PP1228" s="271"/>
      <c r="PQ1228" s="271"/>
      <c r="PR1228" s="245"/>
      <c r="PS1228" s="271"/>
      <c r="PT1228" s="271"/>
      <c r="PU1228" s="245"/>
      <c r="PV1228" s="271"/>
      <c r="PW1228" s="271"/>
      <c r="PX1228" s="245"/>
      <c r="PY1228" s="271"/>
      <c r="PZ1228" s="271"/>
      <c r="QA1228" s="245"/>
      <c r="QB1228" s="271"/>
      <c r="QC1228" s="271"/>
      <c r="QD1228" s="245"/>
      <c r="QE1228" s="271"/>
      <c r="QF1228" s="271"/>
      <c r="QG1228" s="245"/>
      <c r="QH1228" s="271"/>
      <c r="QI1228" s="271"/>
      <c r="QJ1228" s="245"/>
      <c r="QK1228" s="271"/>
      <c r="QL1228" s="271"/>
      <c r="QM1228" s="245"/>
      <c r="QN1228" s="271"/>
      <c r="QO1228" s="271"/>
      <c r="QP1228" s="245"/>
      <c r="QQ1228" s="271"/>
      <c r="QR1228" s="271"/>
      <c r="QS1228" s="245"/>
      <c r="QT1228" s="271"/>
      <c r="QU1228" s="271"/>
      <c r="QV1228" s="245"/>
      <c r="QW1228" s="271"/>
      <c r="QX1228" s="271"/>
      <c r="QY1228" s="245"/>
      <c r="QZ1228" s="271"/>
      <c r="RA1228" s="271"/>
      <c r="RB1228" s="245"/>
      <c r="RC1228" s="271"/>
      <c r="RD1228" s="271"/>
      <c r="RE1228" s="245"/>
      <c r="RF1228" s="271"/>
    </row>
    <row r="1229" spans="5:474" x14ac:dyDescent="0.25">
      <c r="E1229" s="280"/>
      <c r="F1229" s="238"/>
      <c r="G1229" s="238"/>
      <c r="H1229" s="262"/>
      <c r="I1229" s="262"/>
      <c r="J1229" s="238"/>
      <c r="K1229" s="238"/>
      <c r="L1229" s="238"/>
      <c r="M1229" s="238"/>
      <c r="N1229" s="238"/>
      <c r="O1229" s="238"/>
      <c r="P1229" s="238"/>
      <c r="Q1229" s="238"/>
      <c r="R1229" s="238"/>
      <c r="S1229" s="238"/>
      <c r="T1229" s="238"/>
      <c r="U1229" s="238"/>
      <c r="V1229" s="238"/>
      <c r="W1229" s="238"/>
      <c r="X1229" s="238"/>
      <c r="Y1229" s="238"/>
      <c r="Z1229" s="238"/>
      <c r="AA1229" s="238"/>
      <c r="AB1229" s="238"/>
      <c r="AC1229" s="238"/>
      <c r="AD1229" s="238"/>
      <c r="AE1229" s="238"/>
      <c r="AF1229" s="238"/>
      <c r="AG1229" s="238"/>
      <c r="AH1229" s="238"/>
      <c r="AI1229" s="238"/>
      <c r="AJ1229" s="238"/>
      <c r="AK1229" s="238"/>
      <c r="AL1229" s="238"/>
      <c r="AM1229" s="238"/>
      <c r="AN1229" s="238"/>
      <c r="AO1229" s="238"/>
      <c r="AP1229" s="238"/>
      <c r="AQ1229" s="238"/>
      <c r="AR1229" s="238"/>
      <c r="AS1229" s="238"/>
      <c r="AT1229" s="238"/>
      <c r="AU1229" s="238"/>
      <c r="AV1229" s="238"/>
      <c r="AW1229" s="238"/>
      <c r="AX1229" s="238"/>
      <c r="AY1229" s="238"/>
      <c r="AZ1229" s="238"/>
      <c r="BA1229" s="238"/>
      <c r="BB1229" s="238"/>
      <c r="BC1229" s="238"/>
      <c r="BD1229" s="238"/>
      <c r="BE1229" s="238"/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  <c r="CV1229" s="238"/>
      <c r="CW1229" s="238"/>
      <c r="CX1229" s="238"/>
      <c r="CY1229" s="238"/>
      <c r="CZ1229" s="238"/>
      <c r="DA1229" s="238"/>
      <c r="DB1229" s="238"/>
      <c r="DC1229" s="238"/>
      <c r="DD1229" s="238"/>
      <c r="DE1229" s="238"/>
      <c r="DF1229" s="238"/>
      <c r="DG1229" s="238"/>
      <c r="DH1229" s="238"/>
      <c r="DI1229" s="238"/>
      <c r="DJ1229" s="238"/>
      <c r="DK1229" s="238"/>
      <c r="DL1229" s="238"/>
      <c r="DM1229" s="238"/>
      <c r="DN1229" s="238"/>
      <c r="DO1229" s="238"/>
      <c r="DP1229" s="238"/>
      <c r="DQ1229" s="238"/>
      <c r="DR1229" s="238"/>
      <c r="DS1229" s="238"/>
      <c r="DT1229" s="238"/>
      <c r="DU1229" s="238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0"/>
      <c r="F1230" s="238"/>
      <c r="G1230" s="238"/>
      <c r="H1230" s="262"/>
      <c r="I1230" s="262"/>
      <c r="J1230" s="238"/>
      <c r="K1230" s="238"/>
      <c r="L1230" s="238"/>
      <c r="M1230" s="238"/>
      <c r="N1230" s="238"/>
      <c r="O1230" s="238"/>
      <c r="P1230" s="238"/>
      <c r="Q1230" s="238"/>
      <c r="R1230" s="238"/>
      <c r="S1230" s="238"/>
      <c r="T1230" s="238"/>
      <c r="U1230" s="238"/>
      <c r="V1230" s="238"/>
      <c r="W1230" s="238"/>
      <c r="X1230" s="238"/>
      <c r="Y1230" s="238"/>
      <c r="Z1230" s="238"/>
      <c r="AA1230" s="238"/>
      <c r="AB1230" s="238"/>
      <c r="AC1230" s="238"/>
      <c r="AD1230" s="238"/>
      <c r="AE1230" s="238"/>
      <c r="AF1230" s="238"/>
      <c r="AG1230" s="238"/>
      <c r="AH1230" s="238"/>
      <c r="AI1230" s="238"/>
      <c r="AJ1230" s="238"/>
      <c r="AK1230" s="238"/>
      <c r="AL1230" s="238"/>
      <c r="AM1230" s="238"/>
      <c r="AN1230" s="238"/>
      <c r="AO1230" s="238"/>
      <c r="AP1230" s="238"/>
      <c r="AQ1230" s="238"/>
      <c r="AR1230" s="238"/>
      <c r="AS1230" s="238"/>
      <c r="AT1230" s="238"/>
      <c r="AU1230" s="238"/>
      <c r="AV1230" s="238"/>
      <c r="AW1230" s="238"/>
      <c r="AX1230" s="238"/>
      <c r="AY1230" s="238"/>
      <c r="AZ1230" s="238"/>
      <c r="BA1230" s="238"/>
      <c r="BB1230" s="238"/>
      <c r="BC1230" s="238"/>
      <c r="BD1230" s="238"/>
      <c r="BE1230" s="238"/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  <c r="CV1230" s="238"/>
      <c r="CW1230" s="238"/>
      <c r="CX1230" s="238"/>
      <c r="CY1230" s="238"/>
      <c r="CZ1230" s="238"/>
      <c r="DA1230" s="238"/>
      <c r="DB1230" s="238"/>
      <c r="DC1230" s="238"/>
      <c r="DD1230" s="238"/>
      <c r="DE1230" s="238"/>
      <c r="DF1230" s="238"/>
      <c r="DG1230" s="238"/>
      <c r="DH1230" s="238"/>
      <c r="DI1230" s="238"/>
      <c r="DJ1230" s="238"/>
      <c r="DK1230" s="238"/>
      <c r="DL1230" s="238"/>
      <c r="DM1230" s="238"/>
      <c r="DN1230" s="238"/>
      <c r="DO1230" s="238"/>
      <c r="DP1230" s="238"/>
      <c r="DQ1230" s="238"/>
      <c r="DR1230" s="238"/>
      <c r="DS1230" s="238"/>
      <c r="DT1230" s="238"/>
      <c r="DU1230" s="238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0"/>
      <c r="F1231" s="238"/>
      <c r="G1231" s="238"/>
      <c r="H1231" s="262"/>
      <c r="I1231" s="262"/>
      <c r="J1231" s="238"/>
      <c r="K1231" s="238"/>
      <c r="L1231" s="238"/>
      <c r="M1231" s="238"/>
      <c r="N1231" s="238"/>
      <c r="O1231" s="238"/>
      <c r="P1231" s="238"/>
      <c r="Q1231" s="238"/>
      <c r="R1231" s="238"/>
      <c r="S1231" s="238"/>
      <c r="T1231" s="238"/>
      <c r="U1231" s="238"/>
      <c r="V1231" s="238"/>
      <c r="W1231" s="238"/>
      <c r="X1231" s="238"/>
      <c r="Y1231" s="238"/>
      <c r="Z1231" s="238"/>
      <c r="AA1231" s="238"/>
      <c r="AB1231" s="238"/>
      <c r="AC1231" s="238"/>
      <c r="AD1231" s="238"/>
      <c r="AE1231" s="238"/>
      <c r="AF1231" s="238"/>
      <c r="AG1231" s="238"/>
      <c r="AH1231" s="238"/>
      <c r="AI1231" s="238"/>
      <c r="AJ1231" s="238"/>
      <c r="AK1231" s="238"/>
      <c r="AL1231" s="238"/>
      <c r="AM1231" s="238"/>
      <c r="AN1231" s="238"/>
      <c r="AO1231" s="238"/>
      <c r="AP1231" s="238"/>
      <c r="AQ1231" s="238"/>
      <c r="AR1231" s="238"/>
      <c r="AS1231" s="238"/>
      <c r="AT1231" s="238"/>
      <c r="AU1231" s="238"/>
      <c r="AV1231" s="238"/>
      <c r="AW1231" s="238"/>
      <c r="AX1231" s="238"/>
      <c r="AY1231" s="238"/>
      <c r="AZ1231" s="238"/>
      <c r="BA1231" s="238"/>
      <c r="BB1231" s="238"/>
      <c r="BC1231" s="238"/>
      <c r="BD1231" s="238"/>
      <c r="BE1231" s="238"/>
      <c r="BF1231" s="238"/>
      <c r="BG1231" s="238"/>
      <c r="BH1231" s="238"/>
      <c r="BI1231" s="238"/>
      <c r="BJ1231" s="238"/>
      <c r="BK1231" s="238"/>
      <c r="BL1231" s="238"/>
      <c r="BM1231" s="238"/>
      <c r="BN1231" s="238"/>
      <c r="BO1231" s="238"/>
      <c r="BP1231" s="238"/>
      <c r="BQ1231" s="238"/>
      <c r="BR1231" s="238"/>
      <c r="BS1231" s="238"/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  <c r="CH1231" s="238"/>
      <c r="CI1231" s="238"/>
      <c r="CJ1231" s="238"/>
      <c r="CK1231" s="238"/>
      <c r="CL1231" s="238"/>
      <c r="CM1231" s="238"/>
      <c r="CN1231" s="238"/>
      <c r="CO1231" s="238"/>
      <c r="CP1231" s="238"/>
      <c r="CQ1231" s="238"/>
      <c r="CR1231" s="238"/>
      <c r="CS1231" s="238"/>
      <c r="CT1231" s="238"/>
      <c r="CU1231" s="238"/>
      <c r="CV1231" s="238"/>
      <c r="CW1231" s="238"/>
      <c r="CX1231" s="238"/>
      <c r="CY1231" s="238"/>
      <c r="CZ1231" s="238"/>
      <c r="DA1231" s="238"/>
      <c r="DB1231" s="238"/>
      <c r="DC1231" s="238"/>
      <c r="DD1231" s="238"/>
      <c r="DE1231" s="238"/>
      <c r="DF1231" s="238"/>
      <c r="DG1231" s="238"/>
      <c r="DH1231" s="238"/>
      <c r="DI1231" s="238"/>
      <c r="DJ1231" s="238"/>
      <c r="DK1231" s="238"/>
      <c r="DL1231" s="238"/>
      <c r="DM1231" s="238"/>
      <c r="DN1231" s="238"/>
      <c r="DO1231" s="238"/>
      <c r="DP1231" s="238"/>
      <c r="DQ1231" s="238"/>
      <c r="DR1231" s="238"/>
      <c r="DS1231" s="238"/>
      <c r="DT1231" s="238"/>
      <c r="DU1231" s="238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79"/>
      <c r="F1232" s="238"/>
      <c r="G1232" s="238"/>
      <c r="H1232" s="262"/>
      <c r="I1232" s="262"/>
      <c r="J1232" s="238"/>
      <c r="K1232" s="238"/>
      <c r="L1232" s="238"/>
      <c r="M1232" s="238"/>
      <c r="N1232" s="238"/>
      <c r="O1232" s="238"/>
      <c r="P1232" s="238"/>
      <c r="Q1232" s="238"/>
      <c r="R1232" s="238"/>
      <c r="S1232" s="238"/>
      <c r="T1232" s="238"/>
      <c r="U1232" s="238"/>
      <c r="V1232" s="238"/>
      <c r="W1232" s="238"/>
      <c r="X1232" s="238"/>
      <c r="Y1232" s="238"/>
      <c r="Z1232" s="238"/>
      <c r="AA1232" s="238"/>
      <c r="AB1232" s="238"/>
      <c r="AC1232" s="238"/>
      <c r="AD1232" s="238"/>
      <c r="AE1232" s="238"/>
      <c r="AF1232" s="238"/>
      <c r="AG1232" s="238"/>
      <c r="AH1232" s="238"/>
      <c r="AI1232" s="238"/>
      <c r="AJ1232" s="238"/>
      <c r="AK1232" s="238"/>
      <c r="AL1232" s="238"/>
      <c r="AM1232" s="238"/>
      <c r="AN1232" s="238"/>
      <c r="AO1232" s="238"/>
      <c r="AP1232" s="238"/>
      <c r="AQ1232" s="238"/>
      <c r="AR1232" s="238"/>
      <c r="AS1232" s="238"/>
      <c r="AT1232" s="238"/>
      <c r="AU1232" s="238"/>
      <c r="AV1232" s="238"/>
      <c r="AW1232" s="238"/>
      <c r="AX1232" s="238"/>
      <c r="AY1232" s="238"/>
      <c r="AZ1232" s="238"/>
      <c r="BA1232" s="238"/>
      <c r="BB1232" s="238"/>
      <c r="BC1232" s="238"/>
      <c r="BD1232" s="238"/>
      <c r="BE1232" s="238"/>
      <c r="BF1232" s="238"/>
      <c r="BG1232" s="238"/>
      <c r="BH1232" s="238"/>
      <c r="BI1232" s="238"/>
      <c r="BJ1232" s="238"/>
      <c r="BK1232" s="238"/>
      <c r="BL1232" s="238"/>
      <c r="BM1232" s="238"/>
      <c r="BN1232" s="238"/>
      <c r="BO1232" s="238"/>
      <c r="BP1232" s="238"/>
      <c r="BQ1232" s="238"/>
      <c r="BR1232" s="238"/>
      <c r="BS1232" s="238"/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  <c r="CH1232" s="238"/>
      <c r="CI1232" s="238"/>
      <c r="CJ1232" s="238"/>
      <c r="CK1232" s="238"/>
      <c r="CL1232" s="238"/>
      <c r="CM1232" s="238"/>
      <c r="CN1232" s="238"/>
      <c r="CO1232" s="238"/>
      <c r="CP1232" s="238"/>
      <c r="CQ1232" s="238"/>
      <c r="CR1232" s="238"/>
      <c r="CS1232" s="238"/>
      <c r="CT1232" s="238"/>
      <c r="CU1232" s="238"/>
      <c r="CV1232" s="238"/>
      <c r="CW1232" s="238"/>
      <c r="CX1232" s="238"/>
      <c r="CY1232" s="238"/>
      <c r="CZ1232" s="238"/>
      <c r="DA1232" s="238"/>
      <c r="DB1232" s="238"/>
      <c r="DC1232" s="238"/>
      <c r="DD1232" s="238"/>
      <c r="DE1232" s="238"/>
      <c r="DF1232" s="238"/>
      <c r="DG1232" s="238"/>
      <c r="DH1232" s="238"/>
      <c r="DI1232" s="238"/>
      <c r="DJ1232" s="238"/>
      <c r="DK1232" s="238"/>
      <c r="DL1232" s="238"/>
      <c r="DM1232" s="238"/>
      <c r="DN1232" s="238"/>
      <c r="DO1232" s="238"/>
      <c r="DP1232" s="238"/>
      <c r="DQ1232" s="238"/>
      <c r="DR1232" s="238"/>
      <c r="DS1232" s="238"/>
      <c r="DT1232" s="238"/>
      <c r="DU1232" s="238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0"/>
      <c r="F1233" s="238"/>
      <c r="G1233" s="238"/>
      <c r="H1233" s="262"/>
      <c r="I1233" s="262"/>
      <c r="J1233" s="238"/>
      <c r="K1233" s="238"/>
      <c r="L1233" s="238"/>
      <c r="M1233" s="238"/>
      <c r="N1233" s="238"/>
      <c r="O1233" s="238"/>
      <c r="P1233" s="238"/>
      <c r="Q1233" s="238"/>
      <c r="R1233" s="238"/>
      <c r="S1233" s="238"/>
      <c r="T1233" s="238"/>
      <c r="U1233" s="238"/>
      <c r="V1233" s="238"/>
      <c r="W1233" s="238"/>
      <c r="X1233" s="238"/>
      <c r="Y1233" s="238"/>
      <c r="Z1233" s="238"/>
      <c r="AA1233" s="238"/>
      <c r="AB1233" s="238"/>
      <c r="AC1233" s="238"/>
      <c r="AD1233" s="238"/>
      <c r="AE1233" s="238"/>
      <c r="AF1233" s="238"/>
      <c r="AG1233" s="238"/>
      <c r="AH1233" s="238"/>
      <c r="AI1233" s="238"/>
      <c r="AJ1233" s="238"/>
      <c r="AK1233" s="238"/>
      <c r="AL1233" s="238"/>
      <c r="AM1233" s="238"/>
      <c r="AN1233" s="238"/>
      <c r="AO1233" s="238"/>
      <c r="AP1233" s="238"/>
      <c r="AQ1233" s="238"/>
      <c r="AR1233" s="238"/>
      <c r="AS1233" s="238"/>
      <c r="AT1233" s="238"/>
      <c r="AU1233" s="238"/>
      <c r="AV1233" s="238"/>
      <c r="AW1233" s="238"/>
      <c r="AX1233" s="238"/>
      <c r="AY1233" s="238"/>
      <c r="AZ1233" s="238"/>
      <c r="BA1233" s="238"/>
      <c r="BB1233" s="238"/>
      <c r="BC1233" s="238"/>
      <c r="BD1233" s="238"/>
      <c r="BE1233" s="238"/>
      <c r="BF1233" s="238"/>
      <c r="BG1233" s="238"/>
      <c r="BH1233" s="238"/>
      <c r="BI1233" s="238"/>
      <c r="BJ1233" s="238"/>
      <c r="BK1233" s="238"/>
      <c r="BL1233" s="238"/>
      <c r="BM1233" s="238"/>
      <c r="BN1233" s="238"/>
      <c r="BO1233" s="238"/>
      <c r="BP1233" s="238"/>
      <c r="BQ1233" s="238"/>
      <c r="BR1233" s="238"/>
      <c r="BS1233" s="238"/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  <c r="CH1233" s="238"/>
      <c r="CI1233" s="238"/>
      <c r="CJ1233" s="238"/>
      <c r="CK1233" s="238"/>
      <c r="CL1233" s="238"/>
      <c r="CM1233" s="238"/>
      <c r="CN1233" s="238"/>
      <c r="CO1233" s="238"/>
      <c r="CP1233" s="238"/>
      <c r="CQ1233" s="238"/>
      <c r="CR1233" s="238"/>
      <c r="CS1233" s="238"/>
      <c r="CT1233" s="238"/>
      <c r="CU1233" s="238"/>
      <c r="CV1233" s="238"/>
      <c r="CW1233" s="238"/>
      <c r="CX1233" s="238"/>
      <c r="CY1233" s="238"/>
      <c r="CZ1233" s="238"/>
      <c r="DA1233" s="238"/>
      <c r="DB1233" s="238"/>
      <c r="DC1233" s="238"/>
      <c r="DD1233" s="238"/>
      <c r="DE1233" s="238"/>
      <c r="DF1233" s="238"/>
      <c r="DG1233" s="238"/>
      <c r="DH1233" s="238"/>
      <c r="DI1233" s="238"/>
      <c r="DJ1233" s="238"/>
      <c r="DK1233" s="238"/>
      <c r="DL1233" s="238"/>
      <c r="DM1233" s="238"/>
      <c r="DN1233" s="238"/>
      <c r="DO1233" s="238"/>
      <c r="DP1233" s="238"/>
      <c r="DQ1233" s="238"/>
      <c r="DR1233" s="238"/>
      <c r="DS1233" s="238"/>
      <c r="DT1233" s="238"/>
      <c r="DU1233" s="238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0"/>
      <c r="F1234" s="227"/>
      <c r="G1234" s="227"/>
      <c r="H1234" s="262"/>
      <c r="I1234" s="262"/>
      <c r="J1234" s="227"/>
      <c r="K1234" s="238"/>
      <c r="L1234" s="227"/>
      <c r="M1234" s="227"/>
      <c r="N1234" s="238"/>
      <c r="O1234" s="227"/>
      <c r="P1234" s="227"/>
      <c r="Q1234" s="238"/>
      <c r="R1234" s="227"/>
      <c r="S1234" s="227"/>
      <c r="T1234" s="238"/>
      <c r="U1234" s="227"/>
      <c r="V1234" s="227"/>
      <c r="W1234" s="238"/>
      <c r="X1234" s="227"/>
      <c r="Y1234" s="227"/>
      <c r="Z1234" s="238"/>
      <c r="AA1234" s="227"/>
      <c r="AB1234" s="227"/>
      <c r="AC1234" s="238"/>
      <c r="AD1234" s="227"/>
      <c r="AE1234" s="227"/>
      <c r="AF1234" s="238"/>
      <c r="AG1234" s="227"/>
      <c r="AH1234" s="227"/>
      <c r="AI1234" s="238"/>
      <c r="AJ1234" s="227"/>
      <c r="AK1234" s="227"/>
      <c r="AL1234" s="238"/>
      <c r="AM1234" s="227"/>
      <c r="AN1234" s="227"/>
      <c r="AO1234" s="238"/>
      <c r="AP1234" s="227"/>
      <c r="AQ1234" s="227"/>
      <c r="AR1234" s="238"/>
      <c r="AS1234" s="227"/>
      <c r="AT1234" s="227"/>
      <c r="AU1234" s="238"/>
      <c r="AV1234" s="227"/>
      <c r="AW1234" s="227"/>
      <c r="AX1234" s="238"/>
      <c r="AY1234" s="227"/>
      <c r="AZ1234" s="227"/>
      <c r="BA1234" s="238"/>
      <c r="BB1234" s="227"/>
      <c r="BC1234" s="227"/>
      <c r="BD1234" s="238"/>
      <c r="BE1234" s="227"/>
      <c r="BF1234" s="227"/>
      <c r="BG1234" s="238"/>
      <c r="BH1234" s="227"/>
      <c r="BI1234" s="227"/>
      <c r="BJ1234" s="238"/>
      <c r="BK1234" s="227"/>
      <c r="BL1234" s="227"/>
      <c r="BM1234" s="238"/>
      <c r="BN1234" s="227"/>
      <c r="BO1234" s="227"/>
      <c r="BP1234" s="238"/>
      <c r="BQ1234" s="227"/>
      <c r="BR1234" s="227"/>
      <c r="BS1234" s="238"/>
      <c r="BT1234" s="227"/>
      <c r="BU1234" s="227"/>
      <c r="BV1234" s="238"/>
      <c r="BW1234" s="227"/>
      <c r="BX1234" s="227"/>
      <c r="BY1234" s="238"/>
      <c r="BZ1234" s="227"/>
      <c r="CA1234" s="227"/>
      <c r="CB1234" s="238"/>
      <c r="CC1234" s="227"/>
      <c r="CD1234" s="227"/>
      <c r="CE1234" s="238"/>
      <c r="CF1234" s="227"/>
      <c r="CG1234" s="227"/>
      <c r="CH1234" s="238"/>
      <c r="CI1234" s="227"/>
      <c r="CJ1234" s="227"/>
      <c r="CK1234" s="238"/>
      <c r="CL1234" s="227"/>
      <c r="CM1234" s="227"/>
      <c r="CN1234" s="238"/>
      <c r="CO1234" s="227"/>
      <c r="CP1234" s="227"/>
      <c r="CQ1234" s="238"/>
      <c r="CR1234" s="227"/>
      <c r="CS1234" s="227"/>
      <c r="CT1234" s="238"/>
      <c r="CU1234" s="227"/>
      <c r="CV1234" s="227"/>
      <c r="CW1234" s="238"/>
      <c r="CX1234" s="227"/>
      <c r="CY1234" s="227"/>
      <c r="CZ1234" s="238"/>
      <c r="DA1234" s="227"/>
      <c r="DB1234" s="227"/>
      <c r="DC1234" s="238"/>
      <c r="DD1234" s="227"/>
      <c r="DE1234" s="227"/>
      <c r="DF1234" s="238"/>
      <c r="DG1234" s="227"/>
      <c r="DH1234" s="227"/>
      <c r="DI1234" s="238"/>
      <c r="DJ1234" s="227"/>
      <c r="DK1234" s="227"/>
      <c r="DL1234" s="238"/>
      <c r="DM1234" s="227"/>
      <c r="DN1234" s="227"/>
      <c r="DO1234" s="238"/>
      <c r="DP1234" s="227"/>
      <c r="DQ1234" s="227"/>
      <c r="DR1234" s="238"/>
      <c r="DS1234" s="227"/>
      <c r="DT1234" s="227"/>
      <c r="DU1234" s="238"/>
      <c r="DV1234" s="271"/>
      <c r="DW1234" s="271"/>
      <c r="DX1234" s="245"/>
      <c r="DY1234" s="271"/>
      <c r="DZ1234" s="271"/>
      <c r="EA1234" s="245"/>
      <c r="EB1234" s="271"/>
      <c r="EC1234" s="271"/>
      <c r="ED1234" s="245"/>
      <c r="EE1234" s="271"/>
      <c r="EF1234" s="271"/>
      <c r="EG1234" s="245"/>
      <c r="EH1234" s="271"/>
      <c r="EI1234" s="271"/>
      <c r="EJ1234" s="245"/>
      <c r="EK1234" s="271"/>
      <c r="EL1234" s="271"/>
      <c r="EM1234" s="245"/>
      <c r="EN1234" s="271"/>
      <c r="EO1234" s="271"/>
      <c r="EP1234" s="245"/>
      <c r="EQ1234" s="271"/>
      <c r="ER1234" s="271"/>
      <c r="ES1234" s="245"/>
      <c r="ET1234" s="271"/>
      <c r="EU1234" s="271"/>
      <c r="EV1234" s="245"/>
      <c r="EW1234" s="271"/>
      <c r="EX1234" s="271"/>
      <c r="EY1234" s="245"/>
      <c r="EZ1234" s="271"/>
      <c r="FA1234" s="271"/>
      <c r="FB1234" s="245"/>
      <c r="FC1234" s="271"/>
      <c r="FD1234" s="271"/>
      <c r="FE1234" s="245"/>
      <c r="FF1234" s="271"/>
      <c r="FG1234" s="271"/>
      <c r="FH1234" s="245"/>
      <c r="FI1234" s="271"/>
      <c r="FJ1234" s="271"/>
      <c r="FK1234" s="245"/>
      <c r="FL1234" s="271"/>
      <c r="FM1234" s="271"/>
      <c r="FN1234" s="245"/>
      <c r="FO1234" s="271"/>
      <c r="FP1234" s="271"/>
      <c r="FQ1234" s="245"/>
      <c r="FR1234" s="271"/>
      <c r="FS1234" s="271"/>
      <c r="FT1234" s="245"/>
      <c r="FU1234" s="271"/>
      <c r="FV1234" s="271"/>
      <c r="FW1234" s="245"/>
      <c r="FX1234" s="271"/>
      <c r="FY1234" s="271"/>
      <c r="FZ1234" s="245"/>
      <c r="GA1234" s="271"/>
      <c r="GB1234" s="271"/>
      <c r="GC1234" s="245"/>
      <c r="GD1234" s="271"/>
      <c r="GE1234" s="271"/>
      <c r="GF1234" s="245"/>
      <c r="GG1234" s="271"/>
      <c r="GH1234" s="271"/>
      <c r="GI1234" s="245"/>
      <c r="GJ1234" s="271"/>
      <c r="GK1234" s="271"/>
      <c r="GL1234" s="245"/>
      <c r="GM1234" s="271"/>
      <c r="GN1234" s="271"/>
      <c r="GO1234" s="245"/>
      <c r="GP1234" s="271"/>
      <c r="GQ1234" s="271"/>
      <c r="GR1234" s="245"/>
      <c r="GS1234" s="271"/>
      <c r="GT1234" s="271"/>
      <c r="GU1234" s="245"/>
      <c r="GV1234" s="271"/>
      <c r="GW1234" s="271"/>
      <c r="GX1234" s="245"/>
      <c r="GY1234" s="271"/>
      <c r="GZ1234" s="271"/>
      <c r="HA1234" s="245"/>
      <c r="HB1234" s="271"/>
      <c r="HC1234" s="271"/>
      <c r="HD1234" s="245"/>
      <c r="HE1234" s="271"/>
      <c r="HF1234" s="271"/>
      <c r="HG1234" s="245"/>
      <c r="HH1234" s="271"/>
      <c r="HI1234" s="271"/>
      <c r="HJ1234" s="245"/>
      <c r="HK1234" s="271"/>
      <c r="HL1234" s="271"/>
      <c r="HM1234" s="245"/>
      <c r="HN1234" s="271"/>
      <c r="HO1234" s="271"/>
      <c r="HP1234" s="245"/>
      <c r="HQ1234" s="271"/>
      <c r="HR1234" s="271"/>
      <c r="HS1234" s="245"/>
      <c r="HT1234" s="271"/>
      <c r="HU1234" s="271"/>
      <c r="HV1234" s="245"/>
      <c r="HW1234" s="271"/>
      <c r="HX1234" s="271"/>
      <c r="HY1234" s="245"/>
      <c r="HZ1234" s="271"/>
      <c r="IA1234" s="271"/>
      <c r="IB1234" s="245"/>
      <c r="IC1234" s="271"/>
      <c r="ID1234" s="271"/>
      <c r="IE1234" s="245"/>
      <c r="IF1234" s="271"/>
      <c r="IG1234" s="271"/>
      <c r="IH1234" s="245"/>
      <c r="II1234" s="271"/>
      <c r="IJ1234" s="271"/>
      <c r="IK1234" s="245"/>
      <c r="IL1234" s="271"/>
      <c r="IM1234" s="271"/>
      <c r="IN1234" s="245"/>
      <c r="IO1234" s="271"/>
      <c r="IP1234" s="271"/>
      <c r="IQ1234" s="245"/>
      <c r="IR1234" s="271"/>
      <c r="IS1234" s="271"/>
      <c r="IT1234" s="245"/>
      <c r="IU1234" s="271"/>
      <c r="IV1234" s="271"/>
      <c r="IW1234" s="245"/>
      <c r="IX1234" s="271"/>
      <c r="IY1234" s="271"/>
      <c r="IZ1234" s="245"/>
      <c r="JA1234" s="271"/>
      <c r="JB1234" s="271"/>
      <c r="JC1234" s="245"/>
      <c r="JD1234" s="271"/>
      <c r="JE1234" s="271"/>
      <c r="JF1234" s="245"/>
      <c r="JG1234" s="271"/>
      <c r="JH1234" s="271"/>
      <c r="JI1234" s="245"/>
      <c r="JJ1234" s="271"/>
      <c r="JK1234" s="271"/>
      <c r="JL1234" s="245"/>
      <c r="JM1234" s="271"/>
      <c r="JN1234" s="271"/>
      <c r="JO1234" s="245"/>
      <c r="JP1234" s="271"/>
      <c r="JQ1234" s="271"/>
      <c r="JR1234" s="245"/>
      <c r="JS1234" s="271"/>
      <c r="JT1234" s="271"/>
      <c r="JU1234" s="245"/>
      <c r="JV1234" s="271"/>
      <c r="JW1234" s="271"/>
      <c r="JX1234" s="245"/>
      <c r="JY1234" s="271"/>
      <c r="JZ1234" s="271"/>
      <c r="KA1234" s="245"/>
      <c r="KB1234" s="271"/>
      <c r="KC1234" s="271"/>
      <c r="KD1234" s="245"/>
      <c r="KE1234" s="271"/>
      <c r="KF1234" s="271"/>
      <c r="KG1234" s="245"/>
      <c r="KH1234" s="271"/>
      <c r="KI1234" s="271"/>
      <c r="KJ1234" s="245"/>
      <c r="KK1234" s="271"/>
      <c r="KL1234" s="271"/>
      <c r="KM1234" s="245"/>
      <c r="KN1234" s="271"/>
      <c r="KO1234" s="271"/>
      <c r="KP1234" s="245"/>
      <c r="KQ1234" s="271"/>
      <c r="KR1234" s="271"/>
      <c r="KS1234" s="245"/>
      <c r="KT1234" s="271"/>
      <c r="KU1234" s="271"/>
      <c r="KV1234" s="245"/>
      <c r="KW1234" s="271"/>
      <c r="KX1234" s="271"/>
      <c r="KY1234" s="245"/>
      <c r="KZ1234" s="271"/>
      <c r="LA1234" s="271"/>
      <c r="LB1234" s="245"/>
      <c r="LC1234" s="271"/>
      <c r="LD1234" s="271"/>
      <c r="LE1234" s="245"/>
      <c r="LF1234" s="271"/>
      <c r="LG1234" s="271"/>
      <c r="LH1234" s="245"/>
      <c r="LI1234" s="271"/>
      <c r="LJ1234" s="271"/>
      <c r="LK1234" s="245"/>
      <c r="LL1234" s="271"/>
      <c r="LM1234" s="271"/>
      <c r="LN1234" s="245"/>
      <c r="LO1234" s="271"/>
      <c r="LP1234" s="271"/>
      <c r="LQ1234" s="245"/>
      <c r="LR1234" s="271"/>
      <c r="LS1234" s="271"/>
      <c r="LT1234" s="245"/>
      <c r="LU1234" s="271"/>
      <c r="LV1234" s="271"/>
      <c r="LW1234" s="245"/>
      <c r="LX1234" s="271"/>
      <c r="LY1234" s="271"/>
      <c r="LZ1234" s="245"/>
      <c r="MA1234" s="271"/>
      <c r="MB1234" s="271"/>
      <c r="MC1234" s="245"/>
      <c r="MD1234" s="271"/>
      <c r="ME1234" s="271"/>
      <c r="MF1234" s="245"/>
      <c r="MG1234" s="271"/>
      <c r="MH1234" s="271"/>
      <c r="MI1234" s="245"/>
      <c r="MJ1234" s="271"/>
      <c r="MK1234" s="271"/>
      <c r="ML1234" s="245"/>
      <c r="MM1234" s="271"/>
      <c r="MN1234" s="271"/>
      <c r="MO1234" s="245"/>
      <c r="MP1234" s="271"/>
      <c r="MQ1234" s="271"/>
      <c r="MR1234" s="245"/>
      <c r="MS1234" s="271"/>
      <c r="MT1234" s="271"/>
      <c r="MU1234" s="245"/>
      <c r="MV1234" s="271"/>
      <c r="MW1234" s="271"/>
      <c r="MX1234" s="245"/>
      <c r="MY1234" s="271"/>
      <c r="MZ1234" s="271"/>
      <c r="NA1234" s="245"/>
      <c r="NB1234" s="271"/>
      <c r="NC1234" s="271"/>
      <c r="ND1234" s="245"/>
      <c r="NE1234" s="271"/>
      <c r="NF1234" s="271"/>
      <c r="NG1234" s="245"/>
      <c r="NH1234" s="271"/>
      <c r="NI1234" s="271"/>
      <c r="NJ1234" s="245"/>
      <c r="NK1234" s="271"/>
      <c r="NL1234" s="271"/>
      <c r="NM1234" s="245"/>
      <c r="NN1234" s="271"/>
      <c r="NO1234" s="271"/>
      <c r="NP1234" s="245"/>
      <c r="NQ1234" s="271"/>
      <c r="NR1234" s="271"/>
      <c r="NS1234" s="245"/>
      <c r="NT1234" s="271"/>
      <c r="NU1234" s="271"/>
      <c r="NV1234" s="245"/>
      <c r="NW1234" s="271"/>
      <c r="NX1234" s="271"/>
      <c r="NY1234" s="245"/>
      <c r="NZ1234" s="271"/>
      <c r="OA1234" s="271"/>
      <c r="OB1234" s="245"/>
      <c r="OC1234" s="271"/>
      <c r="OD1234" s="271"/>
      <c r="OE1234" s="245"/>
      <c r="OF1234" s="271"/>
      <c r="OG1234" s="271"/>
      <c r="OH1234" s="245"/>
      <c r="OI1234" s="271"/>
      <c r="OJ1234" s="271"/>
      <c r="OK1234" s="245"/>
      <c r="OL1234" s="271"/>
      <c r="OM1234" s="271"/>
      <c r="ON1234" s="245"/>
      <c r="OO1234" s="271"/>
      <c r="OP1234" s="271"/>
      <c r="OQ1234" s="245"/>
      <c r="OR1234" s="271"/>
      <c r="OS1234" s="271"/>
      <c r="OT1234" s="245"/>
      <c r="OU1234" s="271"/>
      <c r="OV1234" s="271"/>
      <c r="OW1234" s="245"/>
      <c r="OX1234" s="271"/>
      <c r="OY1234" s="271"/>
      <c r="OZ1234" s="245"/>
      <c r="PA1234" s="271"/>
      <c r="PB1234" s="271"/>
      <c r="PC1234" s="245"/>
      <c r="PD1234" s="271"/>
      <c r="PE1234" s="271"/>
      <c r="PF1234" s="245"/>
      <c r="PG1234" s="271"/>
      <c r="PH1234" s="271"/>
      <c r="PI1234" s="245"/>
      <c r="PJ1234" s="271"/>
      <c r="PK1234" s="271"/>
      <c r="PL1234" s="245"/>
      <c r="PM1234" s="271"/>
      <c r="PN1234" s="271"/>
      <c r="PO1234" s="245"/>
      <c r="PP1234" s="271"/>
      <c r="PQ1234" s="271"/>
      <c r="PR1234" s="245"/>
      <c r="PS1234" s="271"/>
      <c r="PT1234" s="271"/>
      <c r="PU1234" s="245"/>
      <c r="PV1234" s="271"/>
      <c r="PW1234" s="271"/>
      <c r="PX1234" s="245"/>
      <c r="PY1234" s="271"/>
      <c r="PZ1234" s="271"/>
      <c r="QA1234" s="245"/>
      <c r="QB1234" s="271"/>
      <c r="QC1234" s="271"/>
      <c r="QD1234" s="245"/>
      <c r="QE1234" s="271"/>
      <c r="QF1234" s="271"/>
      <c r="QG1234" s="245"/>
      <c r="QH1234" s="271"/>
      <c r="QI1234" s="271"/>
      <c r="QJ1234" s="245"/>
      <c r="QK1234" s="271"/>
      <c r="QL1234" s="271"/>
      <c r="QM1234" s="245"/>
      <c r="QN1234" s="271"/>
      <c r="QO1234" s="271"/>
      <c r="QP1234" s="245"/>
      <c r="QQ1234" s="271"/>
      <c r="QR1234" s="271"/>
      <c r="QS1234" s="245"/>
      <c r="QT1234" s="271"/>
      <c r="QU1234" s="271"/>
      <c r="QV1234" s="245"/>
      <c r="QW1234" s="271"/>
      <c r="QX1234" s="271"/>
      <c r="QY1234" s="245"/>
      <c r="QZ1234" s="271"/>
      <c r="RA1234" s="271"/>
      <c r="RB1234" s="245"/>
      <c r="RC1234" s="271"/>
      <c r="RD1234" s="271"/>
      <c r="RE1234" s="245"/>
      <c r="RF1234" s="271"/>
    </row>
    <row r="1235" spans="5:474" x14ac:dyDescent="0.25">
      <c r="E1235" s="279"/>
      <c r="F1235" s="238"/>
      <c r="G1235" s="238"/>
      <c r="H1235" s="262"/>
      <c r="I1235" s="262"/>
      <c r="J1235" s="238"/>
      <c r="K1235" s="238"/>
      <c r="L1235" s="238"/>
      <c r="M1235" s="238"/>
      <c r="N1235" s="238"/>
      <c r="O1235" s="238"/>
      <c r="P1235" s="238"/>
      <c r="Q1235" s="238"/>
      <c r="R1235" s="238"/>
      <c r="S1235" s="238"/>
      <c r="T1235" s="238"/>
      <c r="U1235" s="238"/>
      <c r="V1235" s="238"/>
      <c r="W1235" s="238"/>
      <c r="X1235" s="238"/>
      <c r="Y1235" s="238"/>
      <c r="Z1235" s="238"/>
      <c r="AA1235" s="238"/>
      <c r="AB1235" s="238"/>
      <c r="AC1235" s="238"/>
      <c r="AD1235" s="238"/>
      <c r="AE1235" s="238"/>
      <c r="AF1235" s="238"/>
      <c r="AG1235" s="238"/>
      <c r="AH1235" s="238"/>
      <c r="AI1235" s="238"/>
      <c r="AJ1235" s="238"/>
      <c r="AK1235" s="238"/>
      <c r="AL1235" s="238"/>
      <c r="AM1235" s="238"/>
      <c r="AN1235" s="238"/>
      <c r="AO1235" s="238"/>
      <c r="AP1235" s="238"/>
      <c r="AQ1235" s="238"/>
      <c r="AR1235" s="238"/>
      <c r="AS1235" s="238"/>
      <c r="AT1235" s="238"/>
      <c r="AU1235" s="238"/>
      <c r="AV1235" s="238"/>
      <c r="AW1235" s="238"/>
      <c r="AX1235" s="238"/>
      <c r="AY1235" s="238"/>
      <c r="AZ1235" s="238"/>
      <c r="BA1235" s="238"/>
      <c r="BB1235" s="238"/>
      <c r="BC1235" s="238"/>
      <c r="BD1235" s="238"/>
      <c r="BE1235" s="238"/>
      <c r="BF1235" s="238"/>
      <c r="BG1235" s="238"/>
      <c r="BH1235" s="238"/>
      <c r="BI1235" s="238"/>
      <c r="BJ1235" s="238"/>
      <c r="BK1235" s="238"/>
      <c r="BL1235" s="238"/>
      <c r="BM1235" s="238"/>
      <c r="BN1235" s="238"/>
      <c r="BO1235" s="238"/>
      <c r="BP1235" s="238"/>
      <c r="BQ1235" s="238"/>
      <c r="BR1235" s="238"/>
      <c r="BS1235" s="238"/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  <c r="CH1235" s="238"/>
      <c r="CI1235" s="238"/>
      <c r="CJ1235" s="238"/>
      <c r="CK1235" s="238"/>
      <c r="CL1235" s="238"/>
      <c r="CM1235" s="238"/>
      <c r="CN1235" s="238"/>
      <c r="CO1235" s="238"/>
      <c r="CP1235" s="238"/>
      <c r="CQ1235" s="238"/>
      <c r="CR1235" s="238"/>
      <c r="CS1235" s="238"/>
      <c r="CT1235" s="238"/>
      <c r="CU1235" s="238"/>
      <c r="CV1235" s="238"/>
      <c r="CW1235" s="238"/>
      <c r="CX1235" s="238"/>
      <c r="CY1235" s="238"/>
      <c r="CZ1235" s="238"/>
      <c r="DA1235" s="238"/>
      <c r="DB1235" s="238"/>
      <c r="DC1235" s="238"/>
      <c r="DD1235" s="238"/>
      <c r="DE1235" s="238"/>
      <c r="DF1235" s="238"/>
      <c r="DG1235" s="238"/>
      <c r="DH1235" s="238"/>
      <c r="DI1235" s="238"/>
      <c r="DJ1235" s="238"/>
      <c r="DK1235" s="238"/>
      <c r="DL1235" s="238"/>
      <c r="DM1235" s="238"/>
      <c r="DN1235" s="238"/>
      <c r="DO1235" s="238"/>
      <c r="DP1235" s="238"/>
      <c r="DQ1235" s="238"/>
      <c r="DR1235" s="238"/>
      <c r="DS1235" s="238"/>
      <c r="DT1235" s="238"/>
      <c r="DU1235" s="238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0"/>
      <c r="F1236" s="238"/>
      <c r="G1236" s="238"/>
      <c r="H1236" s="262"/>
      <c r="I1236" s="262"/>
      <c r="J1236" s="238"/>
      <c r="K1236" s="238"/>
      <c r="L1236" s="238"/>
      <c r="M1236" s="238"/>
      <c r="N1236" s="238"/>
      <c r="O1236" s="238"/>
      <c r="P1236" s="238"/>
      <c r="Q1236" s="238"/>
      <c r="R1236" s="238"/>
      <c r="S1236" s="238"/>
      <c r="T1236" s="238"/>
      <c r="U1236" s="238"/>
      <c r="V1236" s="238"/>
      <c r="W1236" s="238"/>
      <c r="X1236" s="238"/>
      <c r="Y1236" s="238"/>
      <c r="Z1236" s="238"/>
      <c r="AA1236" s="238"/>
      <c r="AB1236" s="238"/>
      <c r="AC1236" s="238"/>
      <c r="AD1236" s="238"/>
      <c r="AE1236" s="238"/>
      <c r="AF1236" s="238"/>
      <c r="AG1236" s="238"/>
      <c r="AH1236" s="238"/>
      <c r="AI1236" s="238"/>
      <c r="AJ1236" s="238"/>
      <c r="AK1236" s="238"/>
      <c r="AL1236" s="238"/>
      <c r="AM1236" s="238"/>
      <c r="AN1236" s="238"/>
      <c r="AO1236" s="238"/>
      <c r="AP1236" s="238"/>
      <c r="AQ1236" s="238"/>
      <c r="AR1236" s="238"/>
      <c r="AS1236" s="238"/>
      <c r="AT1236" s="238"/>
      <c r="AU1236" s="238"/>
      <c r="AV1236" s="238"/>
      <c r="AW1236" s="238"/>
      <c r="AX1236" s="238"/>
      <c r="AY1236" s="238"/>
      <c r="AZ1236" s="238"/>
      <c r="BA1236" s="238"/>
      <c r="BB1236" s="238"/>
      <c r="BC1236" s="238"/>
      <c r="BD1236" s="238"/>
      <c r="BE1236" s="238"/>
      <c r="BF1236" s="238"/>
      <c r="BG1236" s="238"/>
      <c r="BH1236" s="238"/>
      <c r="BI1236" s="238"/>
      <c r="BJ1236" s="238"/>
      <c r="BK1236" s="238"/>
      <c r="BL1236" s="238"/>
      <c r="BM1236" s="238"/>
      <c r="BN1236" s="238"/>
      <c r="BO1236" s="238"/>
      <c r="BP1236" s="238"/>
      <c r="BQ1236" s="238"/>
      <c r="BR1236" s="238"/>
      <c r="BS1236" s="238"/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  <c r="CH1236" s="238"/>
      <c r="CI1236" s="238"/>
      <c r="CJ1236" s="238"/>
      <c r="CK1236" s="238"/>
      <c r="CL1236" s="238"/>
      <c r="CM1236" s="238"/>
      <c r="CN1236" s="238"/>
      <c r="CO1236" s="238"/>
      <c r="CP1236" s="238"/>
      <c r="CQ1236" s="238"/>
      <c r="CR1236" s="238"/>
      <c r="CS1236" s="238"/>
      <c r="CT1236" s="238"/>
      <c r="CU1236" s="238"/>
      <c r="CV1236" s="238"/>
      <c r="CW1236" s="238"/>
      <c r="CX1236" s="238"/>
      <c r="CY1236" s="238"/>
      <c r="CZ1236" s="238"/>
      <c r="DA1236" s="238"/>
      <c r="DB1236" s="238"/>
      <c r="DC1236" s="238"/>
      <c r="DD1236" s="238"/>
      <c r="DE1236" s="238"/>
      <c r="DF1236" s="238"/>
      <c r="DG1236" s="238"/>
      <c r="DH1236" s="238"/>
      <c r="DI1236" s="238"/>
      <c r="DJ1236" s="238"/>
      <c r="DK1236" s="238"/>
      <c r="DL1236" s="238"/>
      <c r="DM1236" s="238"/>
      <c r="DN1236" s="238"/>
      <c r="DO1236" s="238"/>
      <c r="DP1236" s="238"/>
      <c r="DQ1236" s="238"/>
      <c r="DR1236" s="238"/>
      <c r="DS1236" s="238"/>
      <c r="DT1236" s="238"/>
      <c r="DU1236" s="238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0"/>
      <c r="F1237" s="238"/>
      <c r="G1237" s="238"/>
      <c r="H1237" s="262"/>
      <c r="I1237" s="262"/>
      <c r="J1237" s="238"/>
      <c r="K1237" s="238"/>
      <c r="L1237" s="238"/>
      <c r="M1237" s="238"/>
      <c r="N1237" s="238"/>
      <c r="O1237" s="238"/>
      <c r="P1237" s="238"/>
      <c r="Q1237" s="238"/>
      <c r="R1237" s="238"/>
      <c r="S1237" s="238"/>
      <c r="T1237" s="238"/>
      <c r="U1237" s="238"/>
      <c r="V1237" s="238"/>
      <c r="W1237" s="238"/>
      <c r="X1237" s="238"/>
      <c r="Y1237" s="238"/>
      <c r="Z1237" s="238"/>
      <c r="AA1237" s="238"/>
      <c r="AB1237" s="238"/>
      <c r="AC1237" s="238"/>
      <c r="AD1237" s="238"/>
      <c r="AE1237" s="238"/>
      <c r="AF1237" s="238"/>
      <c r="AG1237" s="238"/>
      <c r="AH1237" s="238"/>
      <c r="AI1237" s="238"/>
      <c r="AJ1237" s="238"/>
      <c r="AK1237" s="238"/>
      <c r="AL1237" s="238"/>
      <c r="AM1237" s="238"/>
      <c r="AN1237" s="238"/>
      <c r="AO1237" s="238"/>
      <c r="AP1237" s="238"/>
      <c r="AQ1237" s="238"/>
      <c r="AR1237" s="238"/>
      <c r="AS1237" s="238"/>
      <c r="AT1237" s="238"/>
      <c r="AU1237" s="238"/>
      <c r="AV1237" s="238"/>
      <c r="AW1237" s="238"/>
      <c r="AX1237" s="238"/>
      <c r="AY1237" s="238"/>
      <c r="AZ1237" s="238"/>
      <c r="BA1237" s="238"/>
      <c r="BB1237" s="238"/>
      <c r="BC1237" s="238"/>
      <c r="BD1237" s="238"/>
      <c r="BE1237" s="238"/>
      <c r="BF1237" s="238"/>
      <c r="BG1237" s="238"/>
      <c r="BH1237" s="238"/>
      <c r="BI1237" s="238"/>
      <c r="BJ1237" s="238"/>
      <c r="BK1237" s="238"/>
      <c r="BL1237" s="238"/>
      <c r="BM1237" s="238"/>
      <c r="BN1237" s="238"/>
      <c r="BO1237" s="238"/>
      <c r="BP1237" s="238"/>
      <c r="BQ1237" s="238"/>
      <c r="BR1237" s="238"/>
      <c r="BS1237" s="238"/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  <c r="CH1237" s="238"/>
      <c r="CI1237" s="238"/>
      <c r="CJ1237" s="238"/>
      <c r="CK1237" s="238"/>
      <c r="CL1237" s="238"/>
      <c r="CM1237" s="238"/>
      <c r="CN1237" s="238"/>
      <c r="CO1237" s="238"/>
      <c r="CP1237" s="238"/>
      <c r="CQ1237" s="238"/>
      <c r="CR1237" s="238"/>
      <c r="CS1237" s="238"/>
      <c r="CT1237" s="238"/>
      <c r="CU1237" s="238"/>
      <c r="CV1237" s="238"/>
      <c r="CW1237" s="238"/>
      <c r="CX1237" s="238"/>
      <c r="CY1237" s="238"/>
      <c r="CZ1237" s="238"/>
      <c r="DA1237" s="238"/>
      <c r="DB1237" s="238"/>
      <c r="DC1237" s="238"/>
      <c r="DD1237" s="238"/>
      <c r="DE1237" s="238"/>
      <c r="DF1237" s="238"/>
      <c r="DG1237" s="238"/>
      <c r="DH1237" s="238"/>
      <c r="DI1237" s="238"/>
      <c r="DJ1237" s="238"/>
      <c r="DK1237" s="238"/>
      <c r="DL1237" s="238"/>
      <c r="DM1237" s="238"/>
      <c r="DN1237" s="238"/>
      <c r="DO1237" s="238"/>
      <c r="DP1237" s="238"/>
      <c r="DQ1237" s="238"/>
      <c r="DR1237" s="238"/>
      <c r="DS1237" s="238"/>
      <c r="DT1237" s="238"/>
      <c r="DU1237" s="238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0"/>
      <c r="F1238" s="238"/>
      <c r="G1238" s="238"/>
      <c r="H1238" s="262"/>
      <c r="I1238" s="262"/>
      <c r="J1238" s="238"/>
      <c r="K1238" s="238"/>
      <c r="L1238" s="238"/>
      <c r="M1238" s="238"/>
      <c r="N1238" s="238"/>
      <c r="O1238" s="238"/>
      <c r="P1238" s="238"/>
      <c r="Q1238" s="238"/>
      <c r="R1238" s="238"/>
      <c r="S1238" s="238"/>
      <c r="T1238" s="238"/>
      <c r="U1238" s="238"/>
      <c r="V1238" s="238"/>
      <c r="W1238" s="238"/>
      <c r="X1238" s="238"/>
      <c r="Y1238" s="238"/>
      <c r="Z1238" s="238"/>
      <c r="AA1238" s="238"/>
      <c r="AB1238" s="238"/>
      <c r="AC1238" s="238"/>
      <c r="AD1238" s="238"/>
      <c r="AE1238" s="238"/>
      <c r="AF1238" s="238"/>
      <c r="AG1238" s="238"/>
      <c r="AH1238" s="238"/>
      <c r="AI1238" s="238"/>
      <c r="AJ1238" s="238"/>
      <c r="AK1238" s="238"/>
      <c r="AL1238" s="238"/>
      <c r="AM1238" s="238"/>
      <c r="AN1238" s="238"/>
      <c r="AO1238" s="238"/>
      <c r="AP1238" s="238"/>
      <c r="AQ1238" s="238"/>
      <c r="AR1238" s="238"/>
      <c r="AS1238" s="238"/>
      <c r="AT1238" s="238"/>
      <c r="AU1238" s="238"/>
      <c r="AV1238" s="238"/>
      <c r="AW1238" s="238"/>
      <c r="AX1238" s="238"/>
      <c r="AY1238" s="238"/>
      <c r="AZ1238" s="238"/>
      <c r="BA1238" s="238"/>
      <c r="BB1238" s="238"/>
      <c r="BC1238" s="238"/>
      <c r="BD1238" s="238"/>
      <c r="BE1238" s="238"/>
      <c r="BF1238" s="238"/>
      <c r="BG1238" s="238"/>
      <c r="BH1238" s="238"/>
      <c r="BI1238" s="238"/>
      <c r="BJ1238" s="238"/>
      <c r="BK1238" s="238"/>
      <c r="BL1238" s="238"/>
      <c r="BM1238" s="238"/>
      <c r="BN1238" s="238"/>
      <c r="BO1238" s="238"/>
      <c r="BP1238" s="238"/>
      <c r="BQ1238" s="238"/>
      <c r="BR1238" s="238"/>
      <c r="BS1238" s="238"/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  <c r="CH1238" s="238"/>
      <c r="CI1238" s="238"/>
      <c r="CJ1238" s="238"/>
      <c r="CK1238" s="238"/>
      <c r="CL1238" s="238"/>
      <c r="CM1238" s="238"/>
      <c r="CN1238" s="238"/>
      <c r="CO1238" s="238"/>
      <c r="CP1238" s="238"/>
      <c r="CQ1238" s="238"/>
      <c r="CR1238" s="238"/>
      <c r="CS1238" s="238"/>
      <c r="CT1238" s="238"/>
      <c r="CU1238" s="238"/>
      <c r="CV1238" s="238"/>
      <c r="CW1238" s="238"/>
      <c r="CX1238" s="238"/>
      <c r="CY1238" s="238"/>
      <c r="CZ1238" s="238"/>
      <c r="DA1238" s="238"/>
      <c r="DB1238" s="238"/>
      <c r="DC1238" s="238"/>
      <c r="DD1238" s="238"/>
      <c r="DE1238" s="238"/>
      <c r="DF1238" s="238"/>
      <c r="DG1238" s="238"/>
      <c r="DH1238" s="238"/>
      <c r="DI1238" s="238"/>
      <c r="DJ1238" s="238"/>
      <c r="DK1238" s="238"/>
      <c r="DL1238" s="238"/>
      <c r="DM1238" s="238"/>
      <c r="DN1238" s="238"/>
      <c r="DO1238" s="238"/>
      <c r="DP1238" s="238"/>
      <c r="DQ1238" s="238"/>
      <c r="DR1238" s="238"/>
      <c r="DS1238" s="238"/>
      <c r="DT1238" s="238"/>
      <c r="DU1238" s="238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79"/>
      <c r="F1239" s="238"/>
      <c r="G1239" s="238"/>
      <c r="H1239" s="262"/>
      <c r="I1239" s="262"/>
      <c r="J1239" s="238"/>
      <c r="K1239" s="238"/>
      <c r="L1239" s="238"/>
      <c r="M1239" s="238"/>
      <c r="N1239" s="238"/>
      <c r="O1239" s="238"/>
      <c r="P1239" s="238"/>
      <c r="Q1239" s="238"/>
      <c r="R1239" s="238"/>
      <c r="S1239" s="238"/>
      <c r="T1239" s="238"/>
      <c r="U1239" s="238"/>
      <c r="V1239" s="238"/>
      <c r="W1239" s="238"/>
      <c r="X1239" s="238"/>
      <c r="Y1239" s="238"/>
      <c r="Z1239" s="238"/>
      <c r="AA1239" s="238"/>
      <c r="AB1239" s="238"/>
      <c r="AC1239" s="238"/>
      <c r="AD1239" s="238"/>
      <c r="AE1239" s="238"/>
      <c r="AF1239" s="238"/>
      <c r="AG1239" s="238"/>
      <c r="AH1239" s="238"/>
      <c r="AI1239" s="238"/>
      <c r="AJ1239" s="238"/>
      <c r="AK1239" s="238"/>
      <c r="AL1239" s="238"/>
      <c r="AM1239" s="238"/>
      <c r="AN1239" s="238"/>
      <c r="AO1239" s="238"/>
      <c r="AP1239" s="238"/>
      <c r="AQ1239" s="238"/>
      <c r="AR1239" s="238"/>
      <c r="AS1239" s="238"/>
      <c r="AT1239" s="238"/>
      <c r="AU1239" s="238"/>
      <c r="AV1239" s="238"/>
      <c r="AW1239" s="238"/>
      <c r="AX1239" s="238"/>
      <c r="AY1239" s="238"/>
      <c r="AZ1239" s="238"/>
      <c r="BA1239" s="238"/>
      <c r="BB1239" s="238"/>
      <c r="BC1239" s="238"/>
      <c r="BD1239" s="238"/>
      <c r="BE1239" s="238"/>
      <c r="BF1239" s="238"/>
      <c r="BG1239" s="238"/>
      <c r="BH1239" s="238"/>
      <c r="BI1239" s="238"/>
      <c r="BJ1239" s="238"/>
      <c r="BK1239" s="238"/>
      <c r="BL1239" s="238"/>
      <c r="BM1239" s="238"/>
      <c r="BN1239" s="238"/>
      <c r="BO1239" s="238"/>
      <c r="BP1239" s="238"/>
      <c r="BQ1239" s="238"/>
      <c r="BR1239" s="238"/>
      <c r="BS1239" s="238"/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  <c r="CH1239" s="238"/>
      <c r="CI1239" s="238"/>
      <c r="CJ1239" s="238"/>
      <c r="CK1239" s="238"/>
      <c r="CL1239" s="238"/>
      <c r="CM1239" s="238"/>
      <c r="CN1239" s="238"/>
      <c r="CO1239" s="238"/>
      <c r="CP1239" s="238"/>
      <c r="CQ1239" s="238"/>
      <c r="CR1239" s="238"/>
      <c r="CS1239" s="238"/>
      <c r="CT1239" s="238"/>
      <c r="CU1239" s="238"/>
      <c r="CV1239" s="238"/>
      <c r="CW1239" s="238"/>
      <c r="CX1239" s="238"/>
      <c r="CY1239" s="238"/>
      <c r="CZ1239" s="238"/>
      <c r="DA1239" s="238"/>
      <c r="DB1239" s="238"/>
      <c r="DC1239" s="238"/>
      <c r="DD1239" s="238"/>
      <c r="DE1239" s="238"/>
      <c r="DF1239" s="238"/>
      <c r="DG1239" s="238"/>
      <c r="DH1239" s="238"/>
      <c r="DI1239" s="238"/>
      <c r="DJ1239" s="238"/>
      <c r="DK1239" s="238"/>
      <c r="DL1239" s="238"/>
      <c r="DM1239" s="238"/>
      <c r="DN1239" s="238"/>
      <c r="DO1239" s="238"/>
      <c r="DP1239" s="238"/>
      <c r="DQ1239" s="238"/>
      <c r="DR1239" s="238"/>
      <c r="DS1239" s="238"/>
      <c r="DT1239" s="238"/>
      <c r="DU1239" s="238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0"/>
      <c r="F1240" s="238"/>
      <c r="G1240" s="238"/>
      <c r="H1240" s="262"/>
      <c r="I1240" s="262"/>
      <c r="J1240" s="238"/>
      <c r="K1240" s="238"/>
      <c r="L1240" s="238"/>
      <c r="M1240" s="238"/>
      <c r="N1240" s="238"/>
      <c r="O1240" s="238"/>
      <c r="P1240" s="238"/>
      <c r="Q1240" s="238"/>
      <c r="R1240" s="238"/>
      <c r="S1240" s="238"/>
      <c r="T1240" s="238"/>
      <c r="U1240" s="238"/>
      <c r="V1240" s="238"/>
      <c r="W1240" s="238"/>
      <c r="X1240" s="238"/>
      <c r="Y1240" s="238"/>
      <c r="Z1240" s="238"/>
      <c r="AA1240" s="238"/>
      <c r="AB1240" s="238"/>
      <c r="AC1240" s="238"/>
      <c r="AD1240" s="238"/>
      <c r="AE1240" s="238"/>
      <c r="AF1240" s="238"/>
      <c r="AG1240" s="238"/>
      <c r="AH1240" s="238"/>
      <c r="AI1240" s="238"/>
      <c r="AJ1240" s="238"/>
      <c r="AK1240" s="238"/>
      <c r="AL1240" s="238"/>
      <c r="AM1240" s="238"/>
      <c r="AN1240" s="238"/>
      <c r="AO1240" s="238"/>
      <c r="AP1240" s="238"/>
      <c r="AQ1240" s="238"/>
      <c r="AR1240" s="238"/>
      <c r="AS1240" s="238"/>
      <c r="AT1240" s="238"/>
      <c r="AU1240" s="238"/>
      <c r="AV1240" s="238"/>
      <c r="AW1240" s="238"/>
      <c r="AX1240" s="238"/>
      <c r="AY1240" s="238"/>
      <c r="AZ1240" s="238"/>
      <c r="BA1240" s="238"/>
      <c r="BB1240" s="238"/>
      <c r="BC1240" s="238"/>
      <c r="BD1240" s="238"/>
      <c r="BE1240" s="238"/>
      <c r="BF1240" s="238"/>
      <c r="BG1240" s="238"/>
      <c r="BH1240" s="238"/>
      <c r="BI1240" s="238"/>
      <c r="BJ1240" s="238"/>
      <c r="BK1240" s="238"/>
      <c r="BL1240" s="238"/>
      <c r="BM1240" s="238"/>
      <c r="BN1240" s="238"/>
      <c r="BO1240" s="238"/>
      <c r="BP1240" s="238"/>
      <c r="BQ1240" s="238"/>
      <c r="BR1240" s="238"/>
      <c r="BS1240" s="238"/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  <c r="CH1240" s="238"/>
      <c r="CI1240" s="238"/>
      <c r="CJ1240" s="238"/>
      <c r="CK1240" s="238"/>
      <c r="CL1240" s="238"/>
      <c r="CM1240" s="238"/>
      <c r="CN1240" s="238"/>
      <c r="CO1240" s="238"/>
      <c r="CP1240" s="238"/>
      <c r="CQ1240" s="238"/>
      <c r="CR1240" s="238"/>
      <c r="CS1240" s="238"/>
      <c r="CT1240" s="238"/>
      <c r="CU1240" s="238"/>
      <c r="CV1240" s="238"/>
      <c r="CW1240" s="238"/>
      <c r="CX1240" s="238"/>
      <c r="CY1240" s="238"/>
      <c r="CZ1240" s="238"/>
      <c r="DA1240" s="238"/>
      <c r="DB1240" s="238"/>
      <c r="DC1240" s="238"/>
      <c r="DD1240" s="238"/>
      <c r="DE1240" s="238"/>
      <c r="DF1240" s="238"/>
      <c r="DG1240" s="238"/>
      <c r="DH1240" s="238"/>
      <c r="DI1240" s="238"/>
      <c r="DJ1240" s="238"/>
      <c r="DK1240" s="238"/>
      <c r="DL1240" s="238"/>
      <c r="DM1240" s="238"/>
      <c r="DN1240" s="238"/>
      <c r="DO1240" s="238"/>
      <c r="DP1240" s="238"/>
      <c r="DQ1240" s="238"/>
      <c r="DR1240" s="238"/>
      <c r="DS1240" s="238"/>
      <c r="DT1240" s="238"/>
      <c r="DU1240" s="238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0"/>
      <c r="F1241" s="238"/>
      <c r="G1241" s="238"/>
      <c r="H1241" s="262"/>
      <c r="I1241" s="262"/>
      <c r="J1241" s="238"/>
      <c r="K1241" s="238"/>
      <c r="L1241" s="238"/>
      <c r="M1241" s="238"/>
      <c r="N1241" s="238"/>
      <c r="O1241" s="238"/>
      <c r="P1241" s="238"/>
      <c r="Q1241" s="238"/>
      <c r="R1241" s="238"/>
      <c r="S1241" s="238"/>
      <c r="T1241" s="238"/>
      <c r="U1241" s="238"/>
      <c r="V1241" s="238"/>
      <c r="W1241" s="238"/>
      <c r="X1241" s="238"/>
      <c r="Y1241" s="238"/>
      <c r="Z1241" s="238"/>
      <c r="AA1241" s="238"/>
      <c r="AB1241" s="238"/>
      <c r="AC1241" s="238"/>
      <c r="AD1241" s="238"/>
      <c r="AE1241" s="238"/>
      <c r="AF1241" s="238"/>
      <c r="AG1241" s="238"/>
      <c r="AH1241" s="238"/>
      <c r="AI1241" s="238"/>
      <c r="AJ1241" s="238"/>
      <c r="AK1241" s="238"/>
      <c r="AL1241" s="238"/>
      <c r="AM1241" s="238"/>
      <c r="AN1241" s="238"/>
      <c r="AO1241" s="238"/>
      <c r="AP1241" s="238"/>
      <c r="AQ1241" s="238"/>
      <c r="AR1241" s="238"/>
      <c r="AS1241" s="238"/>
      <c r="AT1241" s="238"/>
      <c r="AU1241" s="238"/>
      <c r="AV1241" s="238"/>
      <c r="AW1241" s="238"/>
      <c r="AX1241" s="238"/>
      <c r="AY1241" s="238"/>
      <c r="AZ1241" s="238"/>
      <c r="BA1241" s="238"/>
      <c r="BB1241" s="238"/>
      <c r="BC1241" s="238"/>
      <c r="BD1241" s="238"/>
      <c r="BE1241" s="238"/>
      <c r="BF1241" s="238"/>
      <c r="BG1241" s="238"/>
      <c r="BH1241" s="238"/>
      <c r="BI1241" s="238"/>
      <c r="BJ1241" s="238"/>
      <c r="BK1241" s="238"/>
      <c r="BL1241" s="238"/>
      <c r="BM1241" s="238"/>
      <c r="BN1241" s="238"/>
      <c r="BO1241" s="238"/>
      <c r="BP1241" s="238"/>
      <c r="BQ1241" s="238"/>
      <c r="BR1241" s="238"/>
      <c r="BS1241" s="238"/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  <c r="CH1241" s="238"/>
      <c r="CI1241" s="238"/>
      <c r="CJ1241" s="238"/>
      <c r="CK1241" s="238"/>
      <c r="CL1241" s="238"/>
      <c r="CM1241" s="238"/>
      <c r="CN1241" s="238"/>
      <c r="CO1241" s="238"/>
      <c r="CP1241" s="238"/>
      <c r="CQ1241" s="238"/>
      <c r="CR1241" s="238"/>
      <c r="CS1241" s="238"/>
      <c r="CT1241" s="238"/>
      <c r="CU1241" s="238"/>
      <c r="CV1241" s="238"/>
      <c r="CW1241" s="238"/>
      <c r="CX1241" s="238"/>
      <c r="CY1241" s="238"/>
      <c r="CZ1241" s="238"/>
      <c r="DA1241" s="238"/>
      <c r="DB1241" s="238"/>
      <c r="DC1241" s="238"/>
      <c r="DD1241" s="238"/>
      <c r="DE1241" s="238"/>
      <c r="DF1241" s="238"/>
      <c r="DG1241" s="238"/>
      <c r="DH1241" s="238"/>
      <c r="DI1241" s="238"/>
      <c r="DJ1241" s="238"/>
      <c r="DK1241" s="238"/>
      <c r="DL1241" s="238"/>
      <c r="DM1241" s="238"/>
      <c r="DN1241" s="238"/>
      <c r="DO1241" s="238"/>
      <c r="DP1241" s="238"/>
      <c r="DQ1241" s="238"/>
      <c r="DR1241" s="238"/>
      <c r="DS1241" s="238"/>
      <c r="DT1241" s="238"/>
      <c r="DU1241" s="238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79"/>
      <c r="F1242" s="238"/>
      <c r="G1242" s="238"/>
      <c r="H1242" s="262"/>
      <c r="I1242" s="262"/>
      <c r="J1242" s="238"/>
      <c r="K1242" s="238"/>
      <c r="L1242" s="238"/>
      <c r="M1242" s="238"/>
      <c r="N1242" s="238"/>
      <c r="O1242" s="238"/>
      <c r="P1242" s="238"/>
      <c r="Q1242" s="238"/>
      <c r="R1242" s="238"/>
      <c r="S1242" s="238"/>
      <c r="T1242" s="238"/>
      <c r="U1242" s="238"/>
      <c r="V1242" s="238"/>
      <c r="W1242" s="238"/>
      <c r="X1242" s="238"/>
      <c r="Y1242" s="238"/>
      <c r="Z1242" s="238"/>
      <c r="AA1242" s="238"/>
      <c r="AB1242" s="238"/>
      <c r="AC1242" s="238"/>
      <c r="AD1242" s="238"/>
      <c r="AE1242" s="238"/>
      <c r="AF1242" s="238"/>
      <c r="AG1242" s="238"/>
      <c r="AH1242" s="238"/>
      <c r="AI1242" s="238"/>
      <c r="AJ1242" s="238"/>
      <c r="AK1242" s="238"/>
      <c r="AL1242" s="238"/>
      <c r="AM1242" s="238"/>
      <c r="AN1242" s="238"/>
      <c r="AO1242" s="238"/>
      <c r="AP1242" s="238"/>
      <c r="AQ1242" s="238"/>
      <c r="AR1242" s="238"/>
      <c r="AS1242" s="238"/>
      <c r="AT1242" s="238"/>
      <c r="AU1242" s="238"/>
      <c r="AV1242" s="238"/>
      <c r="AW1242" s="238"/>
      <c r="AX1242" s="238"/>
      <c r="AY1242" s="238"/>
      <c r="AZ1242" s="238"/>
      <c r="BA1242" s="238"/>
      <c r="BB1242" s="238"/>
      <c r="BC1242" s="238"/>
      <c r="BD1242" s="238"/>
      <c r="BE1242" s="238"/>
      <c r="BF1242" s="238"/>
      <c r="BG1242" s="238"/>
      <c r="BH1242" s="238"/>
      <c r="BI1242" s="238"/>
      <c r="BJ1242" s="238"/>
      <c r="BK1242" s="238"/>
      <c r="BL1242" s="238"/>
      <c r="BM1242" s="238"/>
      <c r="BN1242" s="238"/>
      <c r="BO1242" s="238"/>
      <c r="BP1242" s="238"/>
      <c r="BQ1242" s="238"/>
      <c r="BR1242" s="238"/>
      <c r="BS1242" s="238"/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  <c r="CH1242" s="238"/>
      <c r="CI1242" s="238"/>
      <c r="CJ1242" s="238"/>
      <c r="CK1242" s="238"/>
      <c r="CL1242" s="238"/>
      <c r="CM1242" s="238"/>
      <c r="CN1242" s="238"/>
      <c r="CO1242" s="238"/>
      <c r="CP1242" s="238"/>
      <c r="CQ1242" s="238"/>
      <c r="CR1242" s="238"/>
      <c r="CS1242" s="238"/>
      <c r="CT1242" s="238"/>
      <c r="CU1242" s="238"/>
      <c r="CV1242" s="238"/>
      <c r="CW1242" s="238"/>
      <c r="CX1242" s="238"/>
      <c r="CY1242" s="238"/>
      <c r="CZ1242" s="238"/>
      <c r="DA1242" s="238"/>
      <c r="DB1242" s="238"/>
      <c r="DC1242" s="238"/>
      <c r="DD1242" s="238"/>
      <c r="DE1242" s="238"/>
      <c r="DF1242" s="238"/>
      <c r="DG1242" s="238"/>
      <c r="DH1242" s="238"/>
      <c r="DI1242" s="238"/>
      <c r="DJ1242" s="238"/>
      <c r="DK1242" s="238"/>
      <c r="DL1242" s="238"/>
      <c r="DM1242" s="238"/>
      <c r="DN1242" s="238"/>
      <c r="DO1242" s="238"/>
      <c r="DP1242" s="238"/>
      <c r="DQ1242" s="238"/>
      <c r="DR1242" s="238"/>
      <c r="DS1242" s="238"/>
      <c r="DT1242" s="238"/>
      <c r="DU1242" s="238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0"/>
      <c r="F1243" s="238"/>
      <c r="G1243" s="238"/>
      <c r="H1243" s="262"/>
      <c r="I1243" s="262"/>
      <c r="J1243" s="238"/>
      <c r="K1243" s="238"/>
      <c r="L1243" s="238"/>
      <c r="M1243" s="238"/>
      <c r="N1243" s="238"/>
      <c r="O1243" s="238"/>
      <c r="P1243" s="238"/>
      <c r="Q1243" s="238"/>
      <c r="R1243" s="238"/>
      <c r="S1243" s="238"/>
      <c r="T1243" s="238"/>
      <c r="U1243" s="238"/>
      <c r="V1243" s="238"/>
      <c r="W1243" s="238"/>
      <c r="X1243" s="238"/>
      <c r="Y1243" s="238"/>
      <c r="Z1243" s="238"/>
      <c r="AA1243" s="238"/>
      <c r="AB1243" s="238"/>
      <c r="AC1243" s="238"/>
      <c r="AD1243" s="238"/>
      <c r="AE1243" s="238"/>
      <c r="AF1243" s="238"/>
      <c r="AG1243" s="238"/>
      <c r="AH1243" s="238"/>
      <c r="AI1243" s="238"/>
      <c r="AJ1243" s="238"/>
      <c r="AK1243" s="238"/>
      <c r="AL1243" s="238"/>
      <c r="AM1243" s="238"/>
      <c r="AN1243" s="238"/>
      <c r="AO1243" s="238"/>
      <c r="AP1243" s="238"/>
      <c r="AQ1243" s="238"/>
      <c r="AR1243" s="238"/>
      <c r="AS1243" s="238"/>
      <c r="AT1243" s="238"/>
      <c r="AU1243" s="238"/>
      <c r="AV1243" s="238"/>
      <c r="AW1243" s="238"/>
      <c r="AX1243" s="238"/>
      <c r="AY1243" s="238"/>
      <c r="AZ1243" s="238"/>
      <c r="BA1243" s="238"/>
      <c r="BB1243" s="238"/>
      <c r="BC1243" s="238"/>
      <c r="BD1243" s="238"/>
      <c r="BE1243" s="238"/>
      <c r="BF1243" s="238"/>
      <c r="BG1243" s="238"/>
      <c r="BH1243" s="238"/>
      <c r="BI1243" s="238"/>
      <c r="BJ1243" s="238"/>
      <c r="BK1243" s="238"/>
      <c r="BL1243" s="238"/>
      <c r="BM1243" s="238"/>
      <c r="BN1243" s="238"/>
      <c r="BO1243" s="238"/>
      <c r="BP1243" s="238"/>
      <c r="BQ1243" s="238"/>
      <c r="BR1243" s="238"/>
      <c r="BS1243" s="238"/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  <c r="CH1243" s="238"/>
      <c r="CI1243" s="238"/>
      <c r="CJ1243" s="238"/>
      <c r="CK1243" s="238"/>
      <c r="CL1243" s="238"/>
      <c r="CM1243" s="238"/>
      <c r="CN1243" s="238"/>
      <c r="CO1243" s="238"/>
      <c r="CP1243" s="238"/>
      <c r="CQ1243" s="238"/>
      <c r="CR1243" s="238"/>
      <c r="CS1243" s="238"/>
      <c r="CT1243" s="238"/>
      <c r="CU1243" s="238"/>
      <c r="CV1243" s="238"/>
      <c r="CW1243" s="238"/>
      <c r="CX1243" s="238"/>
      <c r="CY1243" s="238"/>
      <c r="CZ1243" s="238"/>
      <c r="DA1243" s="238"/>
      <c r="DB1243" s="238"/>
      <c r="DC1243" s="238"/>
      <c r="DD1243" s="238"/>
      <c r="DE1243" s="238"/>
      <c r="DF1243" s="238"/>
      <c r="DG1243" s="238"/>
      <c r="DH1243" s="238"/>
      <c r="DI1243" s="238"/>
      <c r="DJ1243" s="238"/>
      <c r="DK1243" s="238"/>
      <c r="DL1243" s="238"/>
      <c r="DM1243" s="238"/>
      <c r="DN1243" s="238"/>
      <c r="DO1243" s="238"/>
      <c r="DP1243" s="238"/>
      <c r="DQ1243" s="238"/>
      <c r="DR1243" s="238"/>
      <c r="DS1243" s="238"/>
      <c r="DT1243" s="238"/>
      <c r="DU1243" s="238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0"/>
      <c r="F1244" s="238"/>
      <c r="G1244" s="238"/>
      <c r="H1244" s="262"/>
      <c r="I1244" s="262"/>
      <c r="J1244" s="238"/>
      <c r="K1244" s="238"/>
      <c r="L1244" s="238"/>
      <c r="M1244" s="238"/>
      <c r="N1244" s="238"/>
      <c r="O1244" s="238"/>
      <c r="P1244" s="238"/>
      <c r="Q1244" s="238"/>
      <c r="R1244" s="238"/>
      <c r="S1244" s="238"/>
      <c r="T1244" s="238"/>
      <c r="U1244" s="238"/>
      <c r="V1244" s="238"/>
      <c r="W1244" s="238"/>
      <c r="X1244" s="238"/>
      <c r="Y1244" s="238"/>
      <c r="Z1244" s="238"/>
      <c r="AA1244" s="238"/>
      <c r="AB1244" s="238"/>
      <c r="AC1244" s="238"/>
      <c r="AD1244" s="238"/>
      <c r="AE1244" s="238"/>
      <c r="AF1244" s="238"/>
      <c r="AG1244" s="238"/>
      <c r="AH1244" s="238"/>
      <c r="AI1244" s="238"/>
      <c r="AJ1244" s="238"/>
      <c r="AK1244" s="238"/>
      <c r="AL1244" s="238"/>
      <c r="AM1244" s="238"/>
      <c r="AN1244" s="238"/>
      <c r="AO1244" s="238"/>
      <c r="AP1244" s="238"/>
      <c r="AQ1244" s="238"/>
      <c r="AR1244" s="238"/>
      <c r="AS1244" s="238"/>
      <c r="AT1244" s="238"/>
      <c r="AU1244" s="238"/>
      <c r="AV1244" s="238"/>
      <c r="AW1244" s="238"/>
      <c r="AX1244" s="238"/>
      <c r="AY1244" s="238"/>
      <c r="AZ1244" s="238"/>
      <c r="BA1244" s="238"/>
      <c r="BB1244" s="238"/>
      <c r="BC1244" s="238"/>
      <c r="BD1244" s="238"/>
      <c r="BE1244" s="238"/>
      <c r="BF1244" s="238"/>
      <c r="BG1244" s="238"/>
      <c r="BH1244" s="238"/>
      <c r="BI1244" s="238"/>
      <c r="BJ1244" s="238"/>
      <c r="BK1244" s="238"/>
      <c r="BL1244" s="238"/>
      <c r="BM1244" s="238"/>
      <c r="BN1244" s="238"/>
      <c r="BO1244" s="238"/>
      <c r="BP1244" s="238"/>
      <c r="BQ1244" s="238"/>
      <c r="BR1244" s="238"/>
      <c r="BS1244" s="238"/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  <c r="CH1244" s="238"/>
      <c r="CI1244" s="238"/>
      <c r="CJ1244" s="238"/>
      <c r="CK1244" s="238"/>
      <c r="CL1244" s="238"/>
      <c r="CM1244" s="238"/>
      <c r="CN1244" s="238"/>
      <c r="CO1244" s="238"/>
      <c r="CP1244" s="238"/>
      <c r="CQ1244" s="238"/>
      <c r="CR1244" s="238"/>
      <c r="CS1244" s="238"/>
      <c r="CT1244" s="238"/>
      <c r="CU1244" s="238"/>
      <c r="CV1244" s="238"/>
      <c r="CW1244" s="238"/>
      <c r="CX1244" s="238"/>
      <c r="CY1244" s="238"/>
      <c r="CZ1244" s="238"/>
      <c r="DA1244" s="238"/>
      <c r="DB1244" s="238"/>
      <c r="DC1244" s="238"/>
      <c r="DD1244" s="238"/>
      <c r="DE1244" s="238"/>
      <c r="DF1244" s="238"/>
      <c r="DG1244" s="238"/>
      <c r="DH1244" s="238"/>
      <c r="DI1244" s="238"/>
      <c r="DJ1244" s="238"/>
      <c r="DK1244" s="238"/>
      <c r="DL1244" s="238"/>
      <c r="DM1244" s="238"/>
      <c r="DN1244" s="238"/>
      <c r="DO1244" s="238"/>
      <c r="DP1244" s="238"/>
      <c r="DQ1244" s="238"/>
      <c r="DR1244" s="238"/>
      <c r="DS1244" s="238"/>
      <c r="DT1244" s="238"/>
      <c r="DU1244" s="238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79"/>
      <c r="F1245" s="238"/>
      <c r="G1245" s="238"/>
      <c r="H1245" s="262"/>
      <c r="I1245" s="262"/>
      <c r="J1245" s="238"/>
      <c r="K1245" s="238"/>
      <c r="L1245" s="238"/>
      <c r="M1245" s="238"/>
      <c r="N1245" s="238"/>
      <c r="O1245" s="238"/>
      <c r="P1245" s="238"/>
      <c r="Q1245" s="238"/>
      <c r="R1245" s="238"/>
      <c r="S1245" s="238"/>
      <c r="T1245" s="238"/>
      <c r="U1245" s="238"/>
      <c r="V1245" s="238"/>
      <c r="W1245" s="238"/>
      <c r="X1245" s="238"/>
      <c r="Y1245" s="238"/>
      <c r="Z1245" s="238"/>
      <c r="AA1245" s="238"/>
      <c r="AB1245" s="238"/>
      <c r="AC1245" s="238"/>
      <c r="AD1245" s="238"/>
      <c r="AE1245" s="238"/>
      <c r="AF1245" s="238"/>
      <c r="AG1245" s="238"/>
      <c r="AH1245" s="238"/>
      <c r="AI1245" s="238"/>
      <c r="AJ1245" s="238"/>
      <c r="AK1245" s="238"/>
      <c r="AL1245" s="238"/>
      <c r="AM1245" s="238"/>
      <c r="AN1245" s="238"/>
      <c r="AO1245" s="238"/>
      <c r="AP1245" s="238"/>
      <c r="AQ1245" s="238"/>
      <c r="AR1245" s="238"/>
      <c r="AS1245" s="238"/>
      <c r="AT1245" s="238"/>
      <c r="AU1245" s="238"/>
      <c r="AV1245" s="238"/>
      <c r="AW1245" s="238"/>
      <c r="AX1245" s="238"/>
      <c r="AY1245" s="238"/>
      <c r="AZ1245" s="238"/>
      <c r="BA1245" s="238"/>
      <c r="BB1245" s="238"/>
      <c r="BC1245" s="238"/>
      <c r="BD1245" s="238"/>
      <c r="BE1245" s="238"/>
      <c r="BF1245" s="238"/>
      <c r="BG1245" s="238"/>
      <c r="BH1245" s="238"/>
      <c r="BI1245" s="238"/>
      <c r="BJ1245" s="238"/>
      <c r="BK1245" s="238"/>
      <c r="BL1245" s="238"/>
      <c r="BM1245" s="238"/>
      <c r="BN1245" s="238"/>
      <c r="BO1245" s="238"/>
      <c r="BP1245" s="238"/>
      <c r="BQ1245" s="238"/>
      <c r="BR1245" s="238"/>
      <c r="BS1245" s="238"/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  <c r="CH1245" s="238"/>
      <c r="CI1245" s="238"/>
      <c r="CJ1245" s="238"/>
      <c r="CK1245" s="238"/>
      <c r="CL1245" s="238"/>
      <c r="CM1245" s="238"/>
      <c r="CN1245" s="238"/>
      <c r="CO1245" s="238"/>
      <c r="CP1245" s="238"/>
      <c r="CQ1245" s="238"/>
      <c r="CR1245" s="238"/>
      <c r="CS1245" s="238"/>
      <c r="CT1245" s="238"/>
      <c r="CU1245" s="238"/>
      <c r="CV1245" s="238"/>
      <c r="CW1245" s="238"/>
      <c r="CX1245" s="238"/>
      <c r="CY1245" s="238"/>
      <c r="CZ1245" s="238"/>
      <c r="DA1245" s="238"/>
      <c r="DB1245" s="238"/>
      <c r="DC1245" s="238"/>
      <c r="DD1245" s="238"/>
      <c r="DE1245" s="238"/>
      <c r="DF1245" s="238"/>
      <c r="DG1245" s="238"/>
      <c r="DH1245" s="238"/>
      <c r="DI1245" s="238"/>
      <c r="DJ1245" s="238"/>
      <c r="DK1245" s="238"/>
      <c r="DL1245" s="238"/>
      <c r="DM1245" s="238"/>
      <c r="DN1245" s="238"/>
      <c r="DO1245" s="238"/>
      <c r="DP1245" s="238"/>
      <c r="DQ1245" s="238"/>
      <c r="DR1245" s="238"/>
      <c r="DS1245" s="238"/>
      <c r="DT1245" s="238"/>
      <c r="DU1245" s="238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0"/>
      <c r="F1246" s="238"/>
      <c r="G1246" s="238"/>
      <c r="H1246" s="262"/>
      <c r="I1246" s="262"/>
      <c r="J1246" s="238"/>
      <c r="K1246" s="238"/>
      <c r="L1246" s="238"/>
      <c r="M1246" s="238"/>
      <c r="N1246" s="238"/>
      <c r="O1246" s="238"/>
      <c r="P1246" s="238"/>
      <c r="Q1246" s="238"/>
      <c r="R1246" s="238"/>
      <c r="S1246" s="238"/>
      <c r="T1246" s="238"/>
      <c r="U1246" s="238"/>
      <c r="V1246" s="238"/>
      <c r="W1246" s="238"/>
      <c r="X1246" s="238"/>
      <c r="Y1246" s="238"/>
      <c r="Z1246" s="238"/>
      <c r="AA1246" s="238"/>
      <c r="AB1246" s="238"/>
      <c r="AC1246" s="238"/>
      <c r="AD1246" s="238"/>
      <c r="AE1246" s="238"/>
      <c r="AF1246" s="238"/>
      <c r="AG1246" s="238"/>
      <c r="AH1246" s="238"/>
      <c r="AI1246" s="238"/>
      <c r="AJ1246" s="238"/>
      <c r="AK1246" s="238"/>
      <c r="AL1246" s="238"/>
      <c r="AM1246" s="238"/>
      <c r="AN1246" s="238"/>
      <c r="AO1246" s="238"/>
      <c r="AP1246" s="238"/>
      <c r="AQ1246" s="238"/>
      <c r="AR1246" s="238"/>
      <c r="AS1246" s="238"/>
      <c r="AT1246" s="238"/>
      <c r="AU1246" s="238"/>
      <c r="AV1246" s="238"/>
      <c r="AW1246" s="238"/>
      <c r="AX1246" s="238"/>
      <c r="AY1246" s="238"/>
      <c r="AZ1246" s="238"/>
      <c r="BA1246" s="238"/>
      <c r="BB1246" s="238"/>
      <c r="BC1246" s="238"/>
      <c r="BD1246" s="238"/>
      <c r="BE1246" s="238"/>
      <c r="BF1246" s="238"/>
      <c r="BG1246" s="238"/>
      <c r="BH1246" s="238"/>
      <c r="BI1246" s="238"/>
      <c r="BJ1246" s="238"/>
      <c r="BK1246" s="238"/>
      <c r="BL1246" s="238"/>
      <c r="BM1246" s="238"/>
      <c r="BN1246" s="238"/>
      <c r="BO1246" s="238"/>
      <c r="BP1246" s="238"/>
      <c r="BQ1246" s="238"/>
      <c r="BR1246" s="238"/>
      <c r="BS1246" s="238"/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  <c r="CH1246" s="238"/>
      <c r="CI1246" s="238"/>
      <c r="CJ1246" s="238"/>
      <c r="CK1246" s="238"/>
      <c r="CL1246" s="238"/>
      <c r="CM1246" s="238"/>
      <c r="CN1246" s="238"/>
      <c r="CO1246" s="238"/>
      <c r="CP1246" s="238"/>
      <c r="CQ1246" s="238"/>
      <c r="CR1246" s="238"/>
      <c r="CS1246" s="238"/>
      <c r="CT1246" s="238"/>
      <c r="CU1246" s="238"/>
      <c r="CV1246" s="238"/>
      <c r="CW1246" s="238"/>
      <c r="CX1246" s="238"/>
      <c r="CY1246" s="238"/>
      <c r="CZ1246" s="238"/>
      <c r="DA1246" s="238"/>
      <c r="DB1246" s="238"/>
      <c r="DC1246" s="238"/>
      <c r="DD1246" s="238"/>
      <c r="DE1246" s="238"/>
      <c r="DF1246" s="238"/>
      <c r="DG1246" s="238"/>
      <c r="DH1246" s="238"/>
      <c r="DI1246" s="238"/>
      <c r="DJ1246" s="238"/>
      <c r="DK1246" s="238"/>
      <c r="DL1246" s="238"/>
      <c r="DM1246" s="238"/>
      <c r="DN1246" s="238"/>
      <c r="DO1246" s="238"/>
      <c r="DP1246" s="238"/>
      <c r="DQ1246" s="238"/>
      <c r="DR1246" s="238"/>
      <c r="DS1246" s="238"/>
      <c r="DT1246" s="238"/>
      <c r="DU1246" s="238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0"/>
      <c r="F1247" s="238"/>
      <c r="G1247" s="238"/>
      <c r="H1247" s="262"/>
      <c r="I1247" s="262"/>
      <c r="J1247" s="238"/>
      <c r="K1247" s="238"/>
      <c r="L1247" s="238"/>
      <c r="M1247" s="238"/>
      <c r="N1247" s="238"/>
      <c r="O1247" s="238"/>
      <c r="P1247" s="238"/>
      <c r="Q1247" s="238"/>
      <c r="R1247" s="238"/>
      <c r="S1247" s="238"/>
      <c r="T1247" s="238"/>
      <c r="U1247" s="238"/>
      <c r="V1247" s="238"/>
      <c r="W1247" s="238"/>
      <c r="X1247" s="238"/>
      <c r="Y1247" s="238"/>
      <c r="Z1247" s="238"/>
      <c r="AA1247" s="238"/>
      <c r="AB1247" s="238"/>
      <c r="AC1247" s="238"/>
      <c r="AD1247" s="238"/>
      <c r="AE1247" s="238"/>
      <c r="AF1247" s="238"/>
      <c r="AG1247" s="238"/>
      <c r="AH1247" s="238"/>
      <c r="AI1247" s="238"/>
      <c r="AJ1247" s="238"/>
      <c r="AK1247" s="238"/>
      <c r="AL1247" s="238"/>
      <c r="AM1247" s="238"/>
      <c r="AN1247" s="238"/>
      <c r="AO1247" s="238"/>
      <c r="AP1247" s="238"/>
      <c r="AQ1247" s="238"/>
      <c r="AR1247" s="238"/>
      <c r="AS1247" s="238"/>
      <c r="AT1247" s="238"/>
      <c r="AU1247" s="238"/>
      <c r="AV1247" s="238"/>
      <c r="AW1247" s="238"/>
      <c r="AX1247" s="238"/>
      <c r="AY1247" s="238"/>
      <c r="AZ1247" s="238"/>
      <c r="BA1247" s="238"/>
      <c r="BB1247" s="238"/>
      <c r="BC1247" s="238"/>
      <c r="BD1247" s="238"/>
      <c r="BE1247" s="238"/>
      <c r="BF1247" s="238"/>
      <c r="BG1247" s="238"/>
      <c r="BH1247" s="238"/>
      <c r="BI1247" s="238"/>
      <c r="BJ1247" s="238"/>
      <c r="BK1247" s="238"/>
      <c r="BL1247" s="238"/>
      <c r="BM1247" s="238"/>
      <c r="BN1247" s="238"/>
      <c r="BO1247" s="238"/>
      <c r="BP1247" s="238"/>
      <c r="BQ1247" s="238"/>
      <c r="BR1247" s="238"/>
      <c r="BS1247" s="238"/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  <c r="CH1247" s="238"/>
      <c r="CI1247" s="238"/>
      <c r="CJ1247" s="238"/>
      <c r="CK1247" s="238"/>
      <c r="CL1247" s="238"/>
      <c r="CM1247" s="238"/>
      <c r="CN1247" s="238"/>
      <c r="CO1247" s="238"/>
      <c r="CP1247" s="238"/>
      <c r="CQ1247" s="238"/>
      <c r="CR1247" s="238"/>
      <c r="CS1247" s="238"/>
      <c r="CT1247" s="238"/>
      <c r="CU1247" s="238"/>
      <c r="CV1247" s="238"/>
      <c r="CW1247" s="238"/>
      <c r="CX1247" s="238"/>
      <c r="CY1247" s="238"/>
      <c r="CZ1247" s="238"/>
      <c r="DA1247" s="238"/>
      <c r="DB1247" s="238"/>
      <c r="DC1247" s="238"/>
      <c r="DD1247" s="238"/>
      <c r="DE1247" s="238"/>
      <c r="DF1247" s="238"/>
      <c r="DG1247" s="238"/>
      <c r="DH1247" s="238"/>
      <c r="DI1247" s="238"/>
      <c r="DJ1247" s="238"/>
      <c r="DK1247" s="238"/>
      <c r="DL1247" s="238"/>
      <c r="DM1247" s="238"/>
      <c r="DN1247" s="238"/>
      <c r="DO1247" s="238"/>
      <c r="DP1247" s="238"/>
      <c r="DQ1247" s="238"/>
      <c r="DR1247" s="238"/>
      <c r="DS1247" s="238"/>
      <c r="DT1247" s="238"/>
      <c r="DU1247" s="238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0"/>
      <c r="F1248" s="238"/>
      <c r="G1248" s="238"/>
      <c r="H1248" s="262"/>
      <c r="I1248" s="262"/>
      <c r="J1248" s="238"/>
      <c r="K1248" s="238"/>
      <c r="L1248" s="238"/>
      <c r="M1248" s="238"/>
      <c r="N1248" s="238"/>
      <c r="O1248" s="238"/>
      <c r="P1248" s="238"/>
      <c r="Q1248" s="238"/>
      <c r="R1248" s="238"/>
      <c r="S1248" s="238"/>
      <c r="T1248" s="238"/>
      <c r="U1248" s="238"/>
      <c r="V1248" s="238"/>
      <c r="W1248" s="238"/>
      <c r="X1248" s="238"/>
      <c r="Y1248" s="238"/>
      <c r="Z1248" s="238"/>
      <c r="AA1248" s="238"/>
      <c r="AB1248" s="238"/>
      <c r="AC1248" s="238"/>
      <c r="AD1248" s="238"/>
      <c r="AE1248" s="238"/>
      <c r="AF1248" s="238"/>
      <c r="AG1248" s="238"/>
      <c r="AH1248" s="238"/>
      <c r="AI1248" s="238"/>
      <c r="AJ1248" s="238"/>
      <c r="AK1248" s="238"/>
      <c r="AL1248" s="238"/>
      <c r="AM1248" s="238"/>
      <c r="AN1248" s="238"/>
      <c r="AO1248" s="238"/>
      <c r="AP1248" s="238"/>
      <c r="AQ1248" s="238"/>
      <c r="AR1248" s="238"/>
      <c r="AS1248" s="238"/>
      <c r="AT1248" s="238"/>
      <c r="AU1248" s="238"/>
      <c r="AV1248" s="238"/>
      <c r="AW1248" s="238"/>
      <c r="AX1248" s="238"/>
      <c r="AY1248" s="238"/>
      <c r="AZ1248" s="238"/>
      <c r="BA1248" s="238"/>
      <c r="BB1248" s="238"/>
      <c r="BC1248" s="238"/>
      <c r="BD1248" s="238"/>
      <c r="BE1248" s="238"/>
      <c r="BF1248" s="238"/>
      <c r="BG1248" s="238"/>
      <c r="BH1248" s="238"/>
      <c r="BI1248" s="238"/>
      <c r="BJ1248" s="238"/>
      <c r="BK1248" s="238"/>
      <c r="BL1248" s="238"/>
      <c r="BM1248" s="238"/>
      <c r="BN1248" s="238"/>
      <c r="BO1248" s="238"/>
      <c r="BP1248" s="238"/>
      <c r="BQ1248" s="238"/>
      <c r="BR1248" s="238"/>
      <c r="BS1248" s="238"/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  <c r="CH1248" s="238"/>
      <c r="CI1248" s="238"/>
      <c r="CJ1248" s="238"/>
      <c r="CK1248" s="238"/>
      <c r="CL1248" s="238"/>
      <c r="CM1248" s="238"/>
      <c r="CN1248" s="238"/>
      <c r="CO1248" s="238"/>
      <c r="CP1248" s="238"/>
      <c r="CQ1248" s="238"/>
      <c r="CR1248" s="238"/>
      <c r="CS1248" s="238"/>
      <c r="CT1248" s="238"/>
      <c r="CU1248" s="238"/>
      <c r="CV1248" s="238"/>
      <c r="CW1248" s="238"/>
      <c r="CX1248" s="238"/>
      <c r="CY1248" s="238"/>
      <c r="CZ1248" s="238"/>
      <c r="DA1248" s="238"/>
      <c r="DB1248" s="238"/>
      <c r="DC1248" s="238"/>
      <c r="DD1248" s="238"/>
      <c r="DE1248" s="238"/>
      <c r="DF1248" s="238"/>
      <c r="DG1248" s="238"/>
      <c r="DH1248" s="238"/>
      <c r="DI1248" s="238"/>
      <c r="DJ1248" s="238"/>
      <c r="DK1248" s="238"/>
      <c r="DL1248" s="238"/>
      <c r="DM1248" s="238"/>
      <c r="DN1248" s="238"/>
      <c r="DO1248" s="238"/>
      <c r="DP1248" s="238"/>
      <c r="DQ1248" s="238"/>
      <c r="DR1248" s="238"/>
      <c r="DS1248" s="238"/>
      <c r="DT1248" s="238"/>
      <c r="DU1248" s="238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79"/>
      <c r="F1249" s="238"/>
      <c r="G1249" s="238"/>
      <c r="H1249" s="262"/>
      <c r="I1249" s="262"/>
      <c r="J1249" s="238"/>
      <c r="K1249" s="238"/>
      <c r="L1249" s="238"/>
      <c r="M1249" s="238"/>
      <c r="N1249" s="238"/>
      <c r="O1249" s="238"/>
      <c r="P1249" s="238"/>
      <c r="Q1249" s="238"/>
      <c r="R1249" s="238"/>
      <c r="S1249" s="238"/>
      <c r="T1249" s="238"/>
      <c r="U1249" s="238"/>
      <c r="V1249" s="238"/>
      <c r="W1249" s="238"/>
      <c r="X1249" s="238"/>
      <c r="Y1249" s="238"/>
      <c r="Z1249" s="238"/>
      <c r="AA1249" s="238"/>
      <c r="AB1249" s="238"/>
      <c r="AC1249" s="238"/>
      <c r="AD1249" s="238"/>
      <c r="AE1249" s="238"/>
      <c r="AF1249" s="238"/>
      <c r="AG1249" s="238"/>
      <c r="AH1249" s="238"/>
      <c r="AI1249" s="238"/>
      <c r="AJ1249" s="238"/>
      <c r="AK1249" s="238"/>
      <c r="AL1249" s="238"/>
      <c r="AM1249" s="238"/>
      <c r="AN1249" s="238"/>
      <c r="AO1249" s="238"/>
      <c r="AP1249" s="238"/>
      <c r="AQ1249" s="238"/>
      <c r="AR1249" s="238"/>
      <c r="AS1249" s="238"/>
      <c r="AT1249" s="238"/>
      <c r="AU1249" s="238"/>
      <c r="AV1249" s="238"/>
      <c r="AW1249" s="238"/>
      <c r="AX1249" s="238"/>
      <c r="AY1249" s="238"/>
      <c r="AZ1249" s="238"/>
      <c r="BA1249" s="238"/>
      <c r="BB1249" s="238"/>
      <c r="BC1249" s="238"/>
      <c r="BD1249" s="238"/>
      <c r="BE1249" s="238"/>
      <c r="BF1249" s="238"/>
      <c r="BG1249" s="238"/>
      <c r="BH1249" s="238"/>
      <c r="BI1249" s="238"/>
      <c r="BJ1249" s="238"/>
      <c r="BK1249" s="238"/>
      <c r="BL1249" s="238"/>
      <c r="BM1249" s="238"/>
      <c r="BN1249" s="238"/>
      <c r="BO1249" s="238"/>
      <c r="BP1249" s="238"/>
      <c r="BQ1249" s="238"/>
      <c r="BR1249" s="238"/>
      <c r="BS1249" s="238"/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  <c r="CH1249" s="238"/>
      <c r="CI1249" s="238"/>
      <c r="CJ1249" s="238"/>
      <c r="CK1249" s="238"/>
      <c r="CL1249" s="238"/>
      <c r="CM1249" s="238"/>
      <c r="CN1249" s="238"/>
      <c r="CO1249" s="238"/>
      <c r="CP1249" s="238"/>
      <c r="CQ1249" s="238"/>
      <c r="CR1249" s="238"/>
      <c r="CS1249" s="238"/>
      <c r="CT1249" s="238"/>
      <c r="CU1249" s="238"/>
      <c r="CV1249" s="238"/>
      <c r="CW1249" s="238"/>
      <c r="CX1249" s="238"/>
      <c r="CY1249" s="238"/>
      <c r="CZ1249" s="238"/>
      <c r="DA1249" s="238"/>
      <c r="DB1249" s="238"/>
      <c r="DC1249" s="238"/>
      <c r="DD1249" s="238"/>
      <c r="DE1249" s="238"/>
      <c r="DF1249" s="238"/>
      <c r="DG1249" s="238"/>
      <c r="DH1249" s="238"/>
      <c r="DI1249" s="238"/>
      <c r="DJ1249" s="238"/>
      <c r="DK1249" s="238"/>
      <c r="DL1249" s="238"/>
      <c r="DM1249" s="238"/>
      <c r="DN1249" s="238"/>
      <c r="DO1249" s="238"/>
      <c r="DP1249" s="238"/>
      <c r="DQ1249" s="238"/>
      <c r="DR1249" s="238"/>
      <c r="DS1249" s="238"/>
      <c r="DT1249" s="238"/>
      <c r="DU1249" s="238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0"/>
      <c r="F1250" s="238"/>
      <c r="G1250" s="238"/>
      <c r="H1250" s="262"/>
      <c r="I1250" s="262"/>
      <c r="J1250" s="238"/>
      <c r="K1250" s="238"/>
      <c r="L1250" s="238"/>
      <c r="M1250" s="238"/>
      <c r="N1250" s="238"/>
      <c r="O1250" s="238"/>
      <c r="P1250" s="238"/>
      <c r="Q1250" s="238"/>
      <c r="R1250" s="238"/>
      <c r="S1250" s="238"/>
      <c r="T1250" s="238"/>
      <c r="U1250" s="238"/>
      <c r="V1250" s="238"/>
      <c r="W1250" s="238"/>
      <c r="X1250" s="238"/>
      <c r="Y1250" s="238"/>
      <c r="Z1250" s="238"/>
      <c r="AA1250" s="238"/>
      <c r="AB1250" s="238"/>
      <c r="AC1250" s="238"/>
      <c r="AD1250" s="238"/>
      <c r="AE1250" s="238"/>
      <c r="AF1250" s="238"/>
      <c r="AG1250" s="238"/>
      <c r="AH1250" s="238"/>
      <c r="AI1250" s="238"/>
      <c r="AJ1250" s="238"/>
      <c r="AK1250" s="238"/>
      <c r="AL1250" s="238"/>
      <c r="AM1250" s="238"/>
      <c r="AN1250" s="238"/>
      <c r="AO1250" s="238"/>
      <c r="AP1250" s="238"/>
      <c r="AQ1250" s="238"/>
      <c r="AR1250" s="238"/>
      <c r="AS1250" s="238"/>
      <c r="AT1250" s="238"/>
      <c r="AU1250" s="238"/>
      <c r="AV1250" s="238"/>
      <c r="AW1250" s="238"/>
      <c r="AX1250" s="238"/>
      <c r="AY1250" s="238"/>
      <c r="AZ1250" s="238"/>
      <c r="BA1250" s="238"/>
      <c r="BB1250" s="238"/>
      <c r="BC1250" s="238"/>
      <c r="BD1250" s="238"/>
      <c r="BE1250" s="238"/>
      <c r="BF1250" s="238"/>
      <c r="BG1250" s="238"/>
      <c r="BH1250" s="238"/>
      <c r="BI1250" s="238"/>
      <c r="BJ1250" s="238"/>
      <c r="BK1250" s="238"/>
      <c r="BL1250" s="238"/>
      <c r="BM1250" s="238"/>
      <c r="BN1250" s="238"/>
      <c r="BO1250" s="238"/>
      <c r="BP1250" s="238"/>
      <c r="BQ1250" s="238"/>
      <c r="BR1250" s="238"/>
      <c r="BS1250" s="238"/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  <c r="CH1250" s="238"/>
      <c r="CI1250" s="238"/>
      <c r="CJ1250" s="238"/>
      <c r="CK1250" s="238"/>
      <c r="CL1250" s="238"/>
      <c r="CM1250" s="238"/>
      <c r="CN1250" s="238"/>
      <c r="CO1250" s="238"/>
      <c r="CP1250" s="238"/>
      <c r="CQ1250" s="238"/>
      <c r="CR1250" s="238"/>
      <c r="CS1250" s="238"/>
      <c r="CT1250" s="238"/>
      <c r="CU1250" s="238"/>
      <c r="CV1250" s="238"/>
      <c r="CW1250" s="238"/>
      <c r="CX1250" s="238"/>
      <c r="CY1250" s="238"/>
      <c r="CZ1250" s="238"/>
      <c r="DA1250" s="238"/>
      <c r="DB1250" s="238"/>
      <c r="DC1250" s="238"/>
      <c r="DD1250" s="238"/>
      <c r="DE1250" s="238"/>
      <c r="DF1250" s="238"/>
      <c r="DG1250" s="238"/>
      <c r="DH1250" s="238"/>
      <c r="DI1250" s="238"/>
      <c r="DJ1250" s="238"/>
      <c r="DK1250" s="238"/>
      <c r="DL1250" s="238"/>
      <c r="DM1250" s="238"/>
      <c r="DN1250" s="238"/>
      <c r="DO1250" s="238"/>
      <c r="DP1250" s="238"/>
      <c r="DQ1250" s="238"/>
      <c r="DR1250" s="238"/>
      <c r="DS1250" s="238"/>
      <c r="DT1250" s="238"/>
      <c r="DU1250" s="238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0"/>
      <c r="F1251" s="238"/>
      <c r="G1251" s="238"/>
      <c r="H1251" s="262"/>
      <c r="I1251" s="262"/>
      <c r="J1251" s="238"/>
      <c r="K1251" s="238"/>
      <c r="L1251" s="238"/>
      <c r="M1251" s="238"/>
      <c r="N1251" s="238"/>
      <c r="O1251" s="238"/>
      <c r="P1251" s="238"/>
      <c r="Q1251" s="238"/>
      <c r="R1251" s="238"/>
      <c r="S1251" s="238"/>
      <c r="T1251" s="238"/>
      <c r="U1251" s="238"/>
      <c r="V1251" s="238"/>
      <c r="W1251" s="238"/>
      <c r="X1251" s="238"/>
      <c r="Y1251" s="238"/>
      <c r="Z1251" s="238"/>
      <c r="AA1251" s="238"/>
      <c r="AB1251" s="238"/>
      <c r="AC1251" s="238"/>
      <c r="AD1251" s="238"/>
      <c r="AE1251" s="238"/>
      <c r="AF1251" s="238"/>
      <c r="AG1251" s="238"/>
      <c r="AH1251" s="238"/>
      <c r="AI1251" s="238"/>
      <c r="AJ1251" s="238"/>
      <c r="AK1251" s="238"/>
      <c r="AL1251" s="238"/>
      <c r="AM1251" s="238"/>
      <c r="AN1251" s="238"/>
      <c r="AO1251" s="238"/>
      <c r="AP1251" s="238"/>
      <c r="AQ1251" s="238"/>
      <c r="AR1251" s="238"/>
      <c r="AS1251" s="238"/>
      <c r="AT1251" s="238"/>
      <c r="AU1251" s="238"/>
      <c r="AV1251" s="238"/>
      <c r="AW1251" s="238"/>
      <c r="AX1251" s="238"/>
      <c r="AY1251" s="238"/>
      <c r="AZ1251" s="238"/>
      <c r="BA1251" s="238"/>
      <c r="BB1251" s="238"/>
      <c r="BC1251" s="238"/>
      <c r="BD1251" s="238"/>
      <c r="BE1251" s="238"/>
      <c r="BF1251" s="238"/>
      <c r="BG1251" s="238"/>
      <c r="BH1251" s="238"/>
      <c r="BI1251" s="238"/>
      <c r="BJ1251" s="238"/>
      <c r="BK1251" s="238"/>
      <c r="BL1251" s="238"/>
      <c r="BM1251" s="238"/>
      <c r="BN1251" s="238"/>
      <c r="BO1251" s="238"/>
      <c r="BP1251" s="238"/>
      <c r="BQ1251" s="238"/>
      <c r="BR1251" s="238"/>
      <c r="BS1251" s="238"/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  <c r="CH1251" s="238"/>
      <c r="CI1251" s="238"/>
      <c r="CJ1251" s="238"/>
      <c r="CK1251" s="238"/>
      <c r="CL1251" s="238"/>
      <c r="CM1251" s="238"/>
      <c r="CN1251" s="238"/>
      <c r="CO1251" s="238"/>
      <c r="CP1251" s="238"/>
      <c r="CQ1251" s="238"/>
      <c r="CR1251" s="238"/>
      <c r="CS1251" s="238"/>
      <c r="CT1251" s="238"/>
      <c r="CU1251" s="238"/>
      <c r="CV1251" s="238"/>
      <c r="CW1251" s="238"/>
      <c r="CX1251" s="238"/>
      <c r="CY1251" s="238"/>
      <c r="CZ1251" s="238"/>
      <c r="DA1251" s="238"/>
      <c r="DB1251" s="238"/>
      <c r="DC1251" s="238"/>
      <c r="DD1251" s="238"/>
      <c r="DE1251" s="238"/>
      <c r="DF1251" s="238"/>
      <c r="DG1251" s="238"/>
      <c r="DH1251" s="238"/>
      <c r="DI1251" s="238"/>
      <c r="DJ1251" s="238"/>
      <c r="DK1251" s="238"/>
      <c r="DL1251" s="238"/>
      <c r="DM1251" s="238"/>
      <c r="DN1251" s="238"/>
      <c r="DO1251" s="238"/>
      <c r="DP1251" s="238"/>
      <c r="DQ1251" s="238"/>
      <c r="DR1251" s="238"/>
      <c r="DS1251" s="238"/>
      <c r="DT1251" s="238"/>
      <c r="DU1251" s="238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0"/>
      <c r="F1252" s="238"/>
      <c r="G1252" s="238"/>
      <c r="H1252" s="262"/>
      <c r="I1252" s="262"/>
      <c r="J1252" s="238"/>
      <c r="K1252" s="238"/>
      <c r="L1252" s="238"/>
      <c r="M1252" s="238"/>
      <c r="N1252" s="238"/>
      <c r="O1252" s="238"/>
      <c r="P1252" s="238"/>
      <c r="Q1252" s="238"/>
      <c r="R1252" s="238"/>
      <c r="S1252" s="238"/>
      <c r="T1252" s="238"/>
      <c r="U1252" s="238"/>
      <c r="V1252" s="238"/>
      <c r="W1252" s="238"/>
      <c r="X1252" s="238"/>
      <c r="Y1252" s="238"/>
      <c r="Z1252" s="238"/>
      <c r="AA1252" s="238"/>
      <c r="AB1252" s="238"/>
      <c r="AC1252" s="238"/>
      <c r="AD1252" s="238"/>
      <c r="AE1252" s="238"/>
      <c r="AF1252" s="238"/>
      <c r="AG1252" s="238"/>
      <c r="AH1252" s="238"/>
      <c r="AI1252" s="238"/>
      <c r="AJ1252" s="238"/>
      <c r="AK1252" s="238"/>
      <c r="AL1252" s="238"/>
      <c r="AM1252" s="238"/>
      <c r="AN1252" s="238"/>
      <c r="AO1252" s="238"/>
      <c r="AP1252" s="238"/>
      <c r="AQ1252" s="238"/>
      <c r="AR1252" s="238"/>
      <c r="AS1252" s="238"/>
      <c r="AT1252" s="238"/>
      <c r="AU1252" s="238"/>
      <c r="AV1252" s="238"/>
      <c r="AW1252" s="238"/>
      <c r="AX1252" s="238"/>
      <c r="AY1252" s="238"/>
      <c r="AZ1252" s="238"/>
      <c r="BA1252" s="238"/>
      <c r="BB1252" s="238"/>
      <c r="BC1252" s="238"/>
      <c r="BD1252" s="238"/>
      <c r="BE1252" s="238"/>
      <c r="BF1252" s="238"/>
      <c r="BG1252" s="238"/>
      <c r="BH1252" s="238"/>
      <c r="BI1252" s="238"/>
      <c r="BJ1252" s="238"/>
      <c r="BK1252" s="238"/>
      <c r="BL1252" s="238"/>
      <c r="BM1252" s="238"/>
      <c r="BN1252" s="238"/>
      <c r="BO1252" s="238"/>
      <c r="BP1252" s="238"/>
      <c r="BQ1252" s="238"/>
      <c r="BR1252" s="238"/>
      <c r="BS1252" s="238"/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  <c r="CH1252" s="238"/>
      <c r="CI1252" s="238"/>
      <c r="CJ1252" s="238"/>
      <c r="CK1252" s="238"/>
      <c r="CL1252" s="238"/>
      <c r="CM1252" s="238"/>
      <c r="CN1252" s="238"/>
      <c r="CO1252" s="238"/>
      <c r="CP1252" s="238"/>
      <c r="CQ1252" s="238"/>
      <c r="CR1252" s="238"/>
      <c r="CS1252" s="238"/>
      <c r="CT1252" s="238"/>
      <c r="CU1252" s="238"/>
      <c r="CV1252" s="238"/>
      <c r="CW1252" s="238"/>
      <c r="CX1252" s="238"/>
      <c r="CY1252" s="238"/>
      <c r="CZ1252" s="238"/>
      <c r="DA1252" s="238"/>
      <c r="DB1252" s="238"/>
      <c r="DC1252" s="238"/>
      <c r="DD1252" s="238"/>
      <c r="DE1252" s="238"/>
      <c r="DF1252" s="238"/>
      <c r="DG1252" s="238"/>
      <c r="DH1252" s="238"/>
      <c r="DI1252" s="238"/>
      <c r="DJ1252" s="238"/>
      <c r="DK1252" s="238"/>
      <c r="DL1252" s="238"/>
      <c r="DM1252" s="238"/>
      <c r="DN1252" s="238"/>
      <c r="DO1252" s="238"/>
      <c r="DP1252" s="238"/>
      <c r="DQ1252" s="238"/>
      <c r="DR1252" s="238"/>
      <c r="DS1252" s="238"/>
      <c r="DT1252" s="238"/>
      <c r="DU1252" s="238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0"/>
      <c r="F1253" s="238"/>
      <c r="G1253" s="238"/>
      <c r="H1253" s="262"/>
      <c r="I1253" s="262"/>
      <c r="J1253" s="238"/>
      <c r="K1253" s="238"/>
      <c r="L1253" s="238"/>
      <c r="M1253" s="238"/>
      <c r="N1253" s="238"/>
      <c r="O1253" s="238"/>
      <c r="P1253" s="238"/>
      <c r="Q1253" s="238"/>
      <c r="R1253" s="238"/>
      <c r="S1253" s="238"/>
      <c r="T1253" s="238"/>
      <c r="U1253" s="238"/>
      <c r="V1253" s="238"/>
      <c r="W1253" s="238"/>
      <c r="X1253" s="238"/>
      <c r="Y1253" s="238"/>
      <c r="Z1253" s="238"/>
      <c r="AA1253" s="238"/>
      <c r="AB1253" s="238"/>
      <c r="AC1253" s="238"/>
      <c r="AD1253" s="238"/>
      <c r="AE1253" s="238"/>
      <c r="AF1253" s="238"/>
      <c r="AG1253" s="238"/>
      <c r="AH1253" s="238"/>
      <c r="AI1253" s="238"/>
      <c r="AJ1253" s="238"/>
      <c r="AK1253" s="238"/>
      <c r="AL1253" s="238"/>
      <c r="AM1253" s="238"/>
      <c r="AN1253" s="238"/>
      <c r="AO1253" s="238"/>
      <c r="AP1253" s="238"/>
      <c r="AQ1253" s="238"/>
      <c r="AR1253" s="238"/>
      <c r="AS1253" s="238"/>
      <c r="AT1253" s="238"/>
      <c r="AU1253" s="238"/>
      <c r="AV1253" s="238"/>
      <c r="AW1253" s="238"/>
      <c r="AX1253" s="238"/>
      <c r="AY1253" s="238"/>
      <c r="AZ1253" s="238"/>
      <c r="BA1253" s="238"/>
      <c r="BB1253" s="238"/>
      <c r="BC1253" s="238"/>
      <c r="BD1253" s="238"/>
      <c r="BE1253" s="238"/>
      <c r="BF1253" s="238"/>
      <c r="BG1253" s="238"/>
      <c r="BH1253" s="238"/>
      <c r="BI1253" s="238"/>
      <c r="BJ1253" s="238"/>
      <c r="BK1253" s="238"/>
      <c r="BL1253" s="238"/>
      <c r="BM1253" s="238"/>
      <c r="BN1253" s="238"/>
      <c r="BO1253" s="238"/>
      <c r="BP1253" s="238"/>
      <c r="BQ1253" s="238"/>
      <c r="BR1253" s="238"/>
      <c r="BS1253" s="238"/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  <c r="CH1253" s="238"/>
      <c r="CI1253" s="238"/>
      <c r="CJ1253" s="238"/>
      <c r="CK1253" s="238"/>
      <c r="CL1253" s="238"/>
      <c r="CM1253" s="238"/>
      <c r="CN1253" s="238"/>
      <c r="CO1253" s="238"/>
      <c r="CP1253" s="238"/>
      <c r="CQ1253" s="238"/>
      <c r="CR1253" s="238"/>
      <c r="CS1253" s="238"/>
      <c r="CT1253" s="238"/>
      <c r="CU1253" s="238"/>
      <c r="CV1253" s="238"/>
      <c r="CW1253" s="238"/>
      <c r="CX1253" s="238"/>
      <c r="CY1253" s="238"/>
      <c r="CZ1253" s="238"/>
      <c r="DA1253" s="238"/>
      <c r="DB1253" s="238"/>
      <c r="DC1253" s="238"/>
      <c r="DD1253" s="238"/>
      <c r="DE1253" s="238"/>
      <c r="DF1253" s="238"/>
      <c r="DG1253" s="238"/>
      <c r="DH1253" s="238"/>
      <c r="DI1253" s="238"/>
      <c r="DJ1253" s="238"/>
      <c r="DK1253" s="238"/>
      <c r="DL1253" s="238"/>
      <c r="DM1253" s="238"/>
      <c r="DN1253" s="238"/>
      <c r="DO1253" s="238"/>
      <c r="DP1253" s="238"/>
      <c r="DQ1253" s="238"/>
      <c r="DR1253" s="238"/>
      <c r="DS1253" s="238"/>
      <c r="DT1253" s="238"/>
      <c r="DU1253" s="238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0"/>
      <c r="F1254" s="238"/>
      <c r="G1254" s="238"/>
      <c r="H1254" s="262"/>
      <c r="I1254" s="262"/>
      <c r="J1254" s="238"/>
      <c r="K1254" s="238"/>
      <c r="L1254" s="238"/>
      <c r="M1254" s="238"/>
      <c r="N1254" s="238"/>
      <c r="O1254" s="238"/>
      <c r="P1254" s="238"/>
      <c r="Q1254" s="238"/>
      <c r="R1254" s="238"/>
      <c r="S1254" s="238"/>
      <c r="T1254" s="238"/>
      <c r="U1254" s="238"/>
      <c r="V1254" s="238"/>
      <c r="W1254" s="238"/>
      <c r="X1254" s="238"/>
      <c r="Y1254" s="238"/>
      <c r="Z1254" s="238"/>
      <c r="AA1254" s="238"/>
      <c r="AB1254" s="238"/>
      <c r="AC1254" s="238"/>
      <c r="AD1254" s="238"/>
      <c r="AE1254" s="238"/>
      <c r="AF1254" s="238"/>
      <c r="AG1254" s="238"/>
      <c r="AH1254" s="238"/>
      <c r="AI1254" s="238"/>
      <c r="AJ1254" s="238"/>
      <c r="AK1254" s="238"/>
      <c r="AL1254" s="238"/>
      <c r="AM1254" s="238"/>
      <c r="AN1254" s="238"/>
      <c r="AO1254" s="238"/>
      <c r="AP1254" s="238"/>
      <c r="AQ1254" s="238"/>
      <c r="AR1254" s="238"/>
      <c r="AS1254" s="238"/>
      <c r="AT1254" s="238"/>
      <c r="AU1254" s="238"/>
      <c r="AV1254" s="238"/>
      <c r="AW1254" s="238"/>
      <c r="AX1254" s="238"/>
      <c r="AY1254" s="238"/>
      <c r="AZ1254" s="238"/>
      <c r="BA1254" s="238"/>
      <c r="BB1254" s="238"/>
      <c r="BC1254" s="238"/>
      <c r="BD1254" s="238"/>
      <c r="BE1254" s="238"/>
      <c r="BF1254" s="238"/>
      <c r="BG1254" s="238"/>
      <c r="BH1254" s="238"/>
      <c r="BI1254" s="238"/>
      <c r="BJ1254" s="238"/>
      <c r="BK1254" s="238"/>
      <c r="BL1254" s="238"/>
      <c r="BM1254" s="238"/>
      <c r="BN1254" s="238"/>
      <c r="BO1254" s="238"/>
      <c r="BP1254" s="238"/>
      <c r="BQ1254" s="238"/>
      <c r="BR1254" s="238"/>
      <c r="BS1254" s="238"/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  <c r="CH1254" s="238"/>
      <c r="CI1254" s="238"/>
      <c r="CJ1254" s="238"/>
      <c r="CK1254" s="238"/>
      <c r="CL1254" s="238"/>
      <c r="CM1254" s="238"/>
      <c r="CN1254" s="238"/>
      <c r="CO1254" s="238"/>
      <c r="CP1254" s="238"/>
      <c r="CQ1254" s="238"/>
      <c r="CR1254" s="238"/>
      <c r="CS1254" s="238"/>
      <c r="CT1254" s="238"/>
      <c r="CU1254" s="238"/>
      <c r="CV1254" s="238"/>
      <c r="CW1254" s="238"/>
      <c r="CX1254" s="238"/>
      <c r="CY1254" s="238"/>
      <c r="CZ1254" s="238"/>
      <c r="DA1254" s="238"/>
      <c r="DB1254" s="238"/>
      <c r="DC1254" s="238"/>
      <c r="DD1254" s="238"/>
      <c r="DE1254" s="238"/>
      <c r="DF1254" s="238"/>
      <c r="DG1254" s="238"/>
      <c r="DH1254" s="238"/>
      <c r="DI1254" s="238"/>
      <c r="DJ1254" s="238"/>
      <c r="DK1254" s="238"/>
      <c r="DL1254" s="238"/>
      <c r="DM1254" s="238"/>
      <c r="DN1254" s="238"/>
      <c r="DO1254" s="238"/>
      <c r="DP1254" s="238"/>
      <c r="DQ1254" s="238"/>
      <c r="DR1254" s="238"/>
      <c r="DS1254" s="238"/>
      <c r="DT1254" s="238"/>
      <c r="DU1254" s="238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1"/>
      <c r="F1255" s="238"/>
      <c r="G1255" s="238"/>
      <c r="H1255" s="262"/>
      <c r="I1255" s="262"/>
      <c r="J1255" s="238"/>
      <c r="K1255" s="238"/>
      <c r="L1255" s="238"/>
      <c r="M1255" s="238"/>
      <c r="N1255" s="238"/>
      <c r="O1255" s="238"/>
      <c r="P1255" s="238"/>
      <c r="Q1255" s="238"/>
      <c r="R1255" s="238"/>
      <c r="S1255" s="238"/>
      <c r="T1255" s="238"/>
      <c r="U1255" s="238"/>
      <c r="V1255" s="238"/>
      <c r="W1255" s="238"/>
      <c r="X1255" s="238"/>
      <c r="Y1255" s="238"/>
      <c r="Z1255" s="238"/>
      <c r="AA1255" s="238"/>
      <c r="AB1255" s="238"/>
      <c r="AC1255" s="238"/>
      <c r="AD1255" s="238"/>
      <c r="AE1255" s="238"/>
      <c r="AF1255" s="238"/>
      <c r="AG1255" s="238"/>
      <c r="AH1255" s="238"/>
      <c r="AI1255" s="238"/>
      <c r="AJ1255" s="238"/>
      <c r="AK1255" s="238"/>
      <c r="AL1255" s="238"/>
      <c r="AM1255" s="238"/>
      <c r="AN1255" s="238"/>
      <c r="AO1255" s="238"/>
      <c r="AP1255" s="238"/>
      <c r="AQ1255" s="238"/>
      <c r="AR1255" s="238"/>
      <c r="AS1255" s="238"/>
      <c r="AT1255" s="238"/>
      <c r="AU1255" s="238"/>
      <c r="AV1255" s="238"/>
      <c r="AW1255" s="238"/>
      <c r="AX1255" s="238"/>
      <c r="AY1255" s="238"/>
      <c r="AZ1255" s="238"/>
      <c r="BA1255" s="238"/>
      <c r="BB1255" s="238"/>
      <c r="BC1255" s="238"/>
      <c r="BD1255" s="238"/>
      <c r="BE1255" s="238"/>
      <c r="BF1255" s="238"/>
      <c r="BG1255" s="238"/>
      <c r="BH1255" s="238"/>
      <c r="BI1255" s="238"/>
      <c r="BJ1255" s="238"/>
      <c r="BK1255" s="238"/>
      <c r="BL1255" s="238"/>
      <c r="BM1255" s="238"/>
      <c r="BN1255" s="238"/>
      <c r="BO1255" s="238"/>
      <c r="BP1255" s="238"/>
      <c r="BQ1255" s="238"/>
      <c r="BR1255" s="238"/>
      <c r="BS1255" s="238"/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  <c r="CH1255" s="238"/>
      <c r="CI1255" s="238"/>
      <c r="CJ1255" s="238"/>
      <c r="CK1255" s="238"/>
      <c r="CL1255" s="238"/>
      <c r="CM1255" s="238"/>
      <c r="CN1255" s="238"/>
      <c r="CO1255" s="238"/>
      <c r="CP1255" s="238"/>
      <c r="CQ1255" s="238"/>
      <c r="CR1255" s="238"/>
      <c r="CS1255" s="238"/>
      <c r="CT1255" s="238"/>
      <c r="CU1255" s="238"/>
      <c r="CV1255" s="238"/>
      <c r="CW1255" s="238"/>
      <c r="CX1255" s="238"/>
      <c r="CY1255" s="238"/>
      <c r="CZ1255" s="238"/>
      <c r="DA1255" s="238"/>
      <c r="DB1255" s="238"/>
      <c r="DC1255" s="238"/>
      <c r="DD1255" s="238"/>
      <c r="DE1255" s="238"/>
      <c r="DF1255" s="238"/>
      <c r="DG1255" s="238"/>
      <c r="DH1255" s="238"/>
      <c r="DI1255" s="238"/>
      <c r="DJ1255" s="238"/>
      <c r="DK1255" s="238"/>
      <c r="DL1255" s="238"/>
      <c r="DM1255" s="238"/>
      <c r="DN1255" s="238"/>
      <c r="DO1255" s="238"/>
      <c r="DP1255" s="238"/>
      <c r="DQ1255" s="238"/>
      <c r="DR1255" s="238"/>
      <c r="DS1255" s="238"/>
      <c r="DT1255" s="238"/>
      <c r="DU1255" s="238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0"/>
      <c r="F1256" s="238"/>
      <c r="G1256" s="238"/>
      <c r="H1256" s="262"/>
      <c r="I1256" s="262"/>
      <c r="J1256" s="238"/>
      <c r="K1256" s="238"/>
      <c r="L1256" s="238"/>
      <c r="M1256" s="238"/>
      <c r="N1256" s="238"/>
      <c r="O1256" s="238"/>
      <c r="P1256" s="238"/>
      <c r="Q1256" s="238"/>
      <c r="R1256" s="238"/>
      <c r="S1256" s="238"/>
      <c r="T1256" s="238"/>
      <c r="U1256" s="238"/>
      <c r="V1256" s="238"/>
      <c r="W1256" s="238"/>
      <c r="X1256" s="238"/>
      <c r="Y1256" s="238"/>
      <c r="Z1256" s="238"/>
      <c r="AA1256" s="238"/>
      <c r="AB1256" s="238"/>
      <c r="AC1256" s="238"/>
      <c r="AD1256" s="238"/>
      <c r="AE1256" s="238"/>
      <c r="AF1256" s="238"/>
      <c r="AG1256" s="238"/>
      <c r="AH1256" s="238"/>
      <c r="AI1256" s="238"/>
      <c r="AJ1256" s="238"/>
      <c r="AK1256" s="238"/>
      <c r="AL1256" s="238"/>
      <c r="AM1256" s="238"/>
      <c r="AN1256" s="238"/>
      <c r="AO1256" s="238"/>
      <c r="AP1256" s="238"/>
      <c r="AQ1256" s="238"/>
      <c r="AR1256" s="238"/>
      <c r="AS1256" s="238"/>
      <c r="AT1256" s="238"/>
      <c r="AU1256" s="238"/>
      <c r="AV1256" s="238"/>
      <c r="AW1256" s="238"/>
      <c r="AX1256" s="238"/>
      <c r="AY1256" s="238"/>
      <c r="AZ1256" s="238"/>
      <c r="BA1256" s="238"/>
      <c r="BB1256" s="238"/>
      <c r="BC1256" s="238"/>
      <c r="BD1256" s="238"/>
      <c r="BE1256" s="238"/>
      <c r="BF1256" s="238"/>
      <c r="BG1256" s="238"/>
      <c r="BH1256" s="238"/>
      <c r="BI1256" s="238"/>
      <c r="BJ1256" s="238"/>
      <c r="BK1256" s="238"/>
      <c r="BL1256" s="238"/>
      <c r="BM1256" s="238"/>
      <c r="BN1256" s="238"/>
      <c r="BO1256" s="238"/>
      <c r="BP1256" s="238"/>
      <c r="BQ1256" s="238"/>
      <c r="BR1256" s="238"/>
      <c r="BS1256" s="238"/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  <c r="CH1256" s="238"/>
      <c r="CI1256" s="238"/>
      <c r="CJ1256" s="238"/>
      <c r="CK1256" s="238"/>
      <c r="CL1256" s="238"/>
      <c r="CM1256" s="238"/>
      <c r="CN1256" s="238"/>
      <c r="CO1256" s="238"/>
      <c r="CP1256" s="238"/>
      <c r="CQ1256" s="238"/>
      <c r="CR1256" s="238"/>
      <c r="CS1256" s="238"/>
      <c r="CT1256" s="238"/>
      <c r="CU1256" s="238"/>
      <c r="CV1256" s="238"/>
      <c r="CW1256" s="238"/>
      <c r="CX1256" s="238"/>
      <c r="CY1256" s="238"/>
      <c r="CZ1256" s="238"/>
      <c r="DA1256" s="238"/>
      <c r="DB1256" s="238"/>
      <c r="DC1256" s="238"/>
      <c r="DD1256" s="238"/>
      <c r="DE1256" s="238"/>
      <c r="DF1256" s="238"/>
      <c r="DG1256" s="238"/>
      <c r="DH1256" s="238"/>
      <c r="DI1256" s="238"/>
      <c r="DJ1256" s="238"/>
      <c r="DK1256" s="238"/>
      <c r="DL1256" s="238"/>
      <c r="DM1256" s="238"/>
      <c r="DN1256" s="238"/>
      <c r="DO1256" s="238"/>
      <c r="DP1256" s="238"/>
      <c r="DQ1256" s="238"/>
      <c r="DR1256" s="238"/>
      <c r="DS1256" s="238"/>
      <c r="DT1256" s="238"/>
      <c r="DU1256" s="238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79"/>
      <c r="F1257" s="227"/>
      <c r="G1257" s="227"/>
      <c r="H1257" s="262"/>
      <c r="I1257" s="262"/>
      <c r="J1257" s="227"/>
      <c r="K1257" s="238"/>
      <c r="L1257" s="227"/>
      <c r="M1257" s="227"/>
      <c r="N1257" s="238"/>
      <c r="O1257" s="227"/>
      <c r="P1257" s="227"/>
      <c r="Q1257" s="238"/>
      <c r="R1257" s="227"/>
      <c r="S1257" s="227"/>
      <c r="T1257" s="238"/>
      <c r="U1257" s="227"/>
      <c r="V1257" s="227"/>
      <c r="W1257" s="238"/>
      <c r="X1257" s="227"/>
      <c r="Y1257" s="227"/>
      <c r="Z1257" s="238"/>
      <c r="AA1257" s="227"/>
      <c r="AB1257" s="227"/>
      <c r="AC1257" s="238"/>
      <c r="AD1257" s="227"/>
      <c r="AE1257" s="227"/>
      <c r="AF1257" s="238"/>
      <c r="AG1257" s="227"/>
      <c r="AH1257" s="227"/>
      <c r="AI1257" s="238"/>
      <c r="AJ1257" s="227"/>
      <c r="AK1257" s="227"/>
      <c r="AL1257" s="238"/>
      <c r="AM1257" s="227"/>
      <c r="AN1257" s="227"/>
      <c r="AO1257" s="238"/>
      <c r="AP1257" s="227"/>
      <c r="AQ1257" s="227"/>
      <c r="AR1257" s="238"/>
      <c r="AS1257" s="227"/>
      <c r="AT1257" s="227"/>
      <c r="AU1257" s="238"/>
      <c r="AV1257" s="227"/>
      <c r="AW1257" s="227"/>
      <c r="AX1257" s="238"/>
      <c r="AY1257" s="227"/>
      <c r="AZ1257" s="227"/>
      <c r="BA1257" s="238"/>
      <c r="BB1257" s="227"/>
      <c r="BC1257" s="227"/>
      <c r="BD1257" s="238"/>
      <c r="BE1257" s="227"/>
      <c r="BF1257" s="227"/>
      <c r="BG1257" s="238"/>
      <c r="BH1257" s="227"/>
      <c r="BI1257" s="227"/>
      <c r="BJ1257" s="238"/>
      <c r="BK1257" s="227"/>
      <c r="BL1257" s="227"/>
      <c r="BM1257" s="238"/>
      <c r="BN1257" s="227"/>
      <c r="BO1257" s="227"/>
      <c r="BP1257" s="238"/>
      <c r="BQ1257" s="227"/>
      <c r="BR1257" s="227"/>
      <c r="BS1257" s="238"/>
      <c r="BT1257" s="227"/>
      <c r="BU1257" s="227"/>
      <c r="BV1257" s="238"/>
      <c r="BW1257" s="227"/>
      <c r="BX1257" s="227"/>
      <c r="BY1257" s="238"/>
      <c r="BZ1257" s="227"/>
      <c r="CA1257" s="227"/>
      <c r="CB1257" s="238"/>
      <c r="CC1257" s="227"/>
      <c r="CD1257" s="227"/>
      <c r="CE1257" s="238"/>
      <c r="CF1257" s="227"/>
      <c r="CG1257" s="227"/>
      <c r="CH1257" s="238"/>
      <c r="CI1257" s="227"/>
      <c r="CJ1257" s="227"/>
      <c r="CK1257" s="238"/>
      <c r="CL1257" s="227"/>
      <c r="CM1257" s="227"/>
      <c r="CN1257" s="238"/>
      <c r="CO1257" s="227"/>
      <c r="CP1257" s="227"/>
      <c r="CQ1257" s="238"/>
      <c r="CR1257" s="227"/>
      <c r="CS1257" s="227"/>
      <c r="CT1257" s="238"/>
      <c r="CU1257" s="227"/>
      <c r="CV1257" s="227"/>
      <c r="CW1257" s="238"/>
      <c r="CX1257" s="227"/>
      <c r="CY1257" s="227"/>
      <c r="CZ1257" s="238"/>
      <c r="DA1257" s="227"/>
      <c r="DB1257" s="227"/>
      <c r="DC1257" s="238"/>
      <c r="DD1257" s="227"/>
      <c r="DE1257" s="227"/>
      <c r="DF1257" s="238"/>
      <c r="DG1257" s="227"/>
      <c r="DH1257" s="227"/>
      <c r="DI1257" s="238"/>
      <c r="DJ1257" s="227"/>
      <c r="DK1257" s="227"/>
      <c r="DL1257" s="238"/>
      <c r="DM1257" s="227"/>
      <c r="DN1257" s="227"/>
      <c r="DO1257" s="238"/>
      <c r="DP1257" s="227"/>
      <c r="DQ1257" s="227"/>
      <c r="DR1257" s="238"/>
      <c r="DS1257" s="227"/>
      <c r="DT1257" s="227"/>
      <c r="DU1257" s="238"/>
      <c r="DV1257" s="271"/>
      <c r="DW1257" s="271"/>
      <c r="DX1257" s="245"/>
      <c r="DY1257" s="271"/>
      <c r="DZ1257" s="271"/>
      <c r="EA1257" s="245"/>
      <c r="EB1257" s="271"/>
      <c r="EC1257" s="271"/>
      <c r="ED1257" s="245"/>
      <c r="EE1257" s="271"/>
      <c r="EF1257" s="271"/>
      <c r="EG1257" s="245"/>
      <c r="EH1257" s="271"/>
      <c r="EI1257" s="271"/>
      <c r="EJ1257" s="245"/>
      <c r="EK1257" s="271"/>
      <c r="EL1257" s="271"/>
      <c r="EM1257" s="245"/>
      <c r="EN1257" s="271"/>
      <c r="EO1257" s="271"/>
      <c r="EP1257" s="245"/>
      <c r="EQ1257" s="271"/>
      <c r="ER1257" s="271"/>
      <c r="ES1257" s="245"/>
      <c r="ET1257" s="271"/>
      <c r="EU1257" s="271"/>
      <c r="EV1257" s="245"/>
      <c r="EW1257" s="271"/>
      <c r="EX1257" s="271"/>
      <c r="EY1257" s="245"/>
      <c r="EZ1257" s="271"/>
      <c r="FA1257" s="271"/>
      <c r="FB1257" s="245"/>
      <c r="FC1257" s="271"/>
      <c r="FD1257" s="271"/>
      <c r="FE1257" s="245"/>
      <c r="FF1257" s="271"/>
      <c r="FG1257" s="271"/>
      <c r="FH1257" s="245"/>
      <c r="FI1257" s="271"/>
      <c r="FJ1257" s="271"/>
      <c r="FK1257" s="245"/>
      <c r="FL1257" s="271"/>
      <c r="FM1257" s="271"/>
      <c r="FN1257" s="245"/>
      <c r="FO1257" s="271"/>
      <c r="FP1257" s="271"/>
      <c r="FQ1257" s="245"/>
      <c r="FR1257" s="271"/>
      <c r="FS1257" s="271"/>
      <c r="FT1257" s="245"/>
      <c r="FU1257" s="271"/>
      <c r="FV1257" s="271"/>
      <c r="FW1257" s="245"/>
      <c r="FX1257" s="271"/>
      <c r="FY1257" s="271"/>
      <c r="FZ1257" s="245"/>
      <c r="GA1257" s="271"/>
      <c r="GB1257" s="271"/>
      <c r="GC1257" s="245"/>
      <c r="GD1257" s="271"/>
      <c r="GE1257" s="271"/>
      <c r="GF1257" s="245"/>
      <c r="GG1257" s="271"/>
      <c r="GH1257" s="271"/>
      <c r="GI1257" s="245"/>
      <c r="GJ1257" s="271"/>
      <c r="GK1257" s="271"/>
      <c r="GL1257" s="245"/>
      <c r="GM1257" s="271"/>
      <c r="GN1257" s="271"/>
      <c r="GO1257" s="245"/>
      <c r="GP1257" s="271"/>
      <c r="GQ1257" s="271"/>
      <c r="GR1257" s="245"/>
      <c r="GS1257" s="271"/>
      <c r="GT1257" s="271"/>
      <c r="GU1257" s="245"/>
      <c r="GV1257" s="271"/>
      <c r="GW1257" s="271"/>
      <c r="GX1257" s="245"/>
      <c r="GY1257" s="271"/>
      <c r="GZ1257" s="271"/>
      <c r="HA1257" s="245"/>
      <c r="HB1257" s="271"/>
      <c r="HC1257" s="271"/>
      <c r="HD1257" s="245"/>
      <c r="HE1257" s="271"/>
      <c r="HF1257" s="271"/>
      <c r="HG1257" s="245"/>
      <c r="HH1257" s="271"/>
      <c r="HI1257" s="271"/>
      <c r="HJ1257" s="245"/>
      <c r="HK1257" s="271"/>
      <c r="HL1257" s="271"/>
      <c r="HM1257" s="245"/>
      <c r="HN1257" s="271"/>
      <c r="HO1257" s="271"/>
      <c r="HP1257" s="245"/>
      <c r="HQ1257" s="271"/>
      <c r="HR1257" s="271"/>
      <c r="HS1257" s="245"/>
      <c r="HT1257" s="271"/>
      <c r="HU1257" s="271"/>
      <c r="HV1257" s="245"/>
      <c r="HW1257" s="271"/>
      <c r="HX1257" s="271"/>
      <c r="HY1257" s="245"/>
      <c r="HZ1257" s="271"/>
      <c r="IA1257" s="271"/>
      <c r="IB1257" s="245"/>
      <c r="IC1257" s="271"/>
      <c r="ID1257" s="271"/>
      <c r="IE1257" s="245"/>
      <c r="IF1257" s="271"/>
      <c r="IG1257" s="271"/>
      <c r="IH1257" s="245"/>
      <c r="II1257" s="271"/>
      <c r="IJ1257" s="271"/>
      <c r="IK1257" s="245"/>
      <c r="IL1257" s="271"/>
      <c r="IM1257" s="271"/>
      <c r="IN1257" s="245"/>
      <c r="IO1257" s="271"/>
      <c r="IP1257" s="271"/>
      <c r="IQ1257" s="245"/>
      <c r="IR1257" s="271"/>
      <c r="IS1257" s="271"/>
      <c r="IT1257" s="245"/>
      <c r="IU1257" s="271"/>
      <c r="IV1257" s="271"/>
      <c r="IW1257" s="245"/>
      <c r="IX1257" s="271"/>
      <c r="IY1257" s="271"/>
      <c r="IZ1257" s="245"/>
      <c r="JA1257" s="271"/>
      <c r="JB1257" s="271"/>
      <c r="JC1257" s="245"/>
      <c r="JD1257" s="271"/>
      <c r="JE1257" s="271"/>
      <c r="JF1257" s="245"/>
      <c r="JG1257" s="271"/>
      <c r="JH1257" s="271"/>
      <c r="JI1257" s="245"/>
      <c r="JJ1257" s="271"/>
      <c r="JK1257" s="271"/>
      <c r="JL1257" s="245"/>
      <c r="JM1257" s="271"/>
      <c r="JN1257" s="271"/>
      <c r="JO1257" s="245"/>
      <c r="JP1257" s="271"/>
      <c r="JQ1257" s="271"/>
      <c r="JR1257" s="245"/>
      <c r="JS1257" s="271"/>
      <c r="JT1257" s="271"/>
      <c r="JU1257" s="245"/>
      <c r="JV1257" s="271"/>
      <c r="JW1257" s="271"/>
      <c r="JX1257" s="245"/>
      <c r="JY1257" s="271"/>
      <c r="JZ1257" s="271"/>
      <c r="KA1257" s="245"/>
      <c r="KB1257" s="271"/>
      <c r="KC1257" s="271"/>
      <c r="KD1257" s="245"/>
      <c r="KE1257" s="271"/>
      <c r="KF1257" s="271"/>
      <c r="KG1257" s="245"/>
      <c r="KH1257" s="271"/>
      <c r="KI1257" s="271"/>
      <c r="KJ1257" s="245"/>
      <c r="KK1257" s="271"/>
      <c r="KL1257" s="271"/>
      <c r="KM1257" s="245"/>
      <c r="KN1257" s="271"/>
      <c r="KO1257" s="271"/>
      <c r="KP1257" s="245"/>
      <c r="KQ1257" s="271"/>
      <c r="KR1257" s="271"/>
      <c r="KS1257" s="245"/>
      <c r="KT1257" s="271"/>
      <c r="KU1257" s="271"/>
      <c r="KV1257" s="245"/>
      <c r="KW1257" s="271"/>
      <c r="KX1257" s="271"/>
      <c r="KY1257" s="245"/>
      <c r="KZ1257" s="271"/>
      <c r="LA1257" s="271"/>
      <c r="LB1257" s="245"/>
      <c r="LC1257" s="271"/>
      <c r="LD1257" s="271"/>
      <c r="LE1257" s="245"/>
      <c r="LF1257" s="271"/>
      <c r="LG1257" s="271"/>
      <c r="LH1257" s="245"/>
      <c r="LI1257" s="271"/>
      <c r="LJ1257" s="271"/>
      <c r="LK1257" s="245"/>
      <c r="LL1257" s="271"/>
      <c r="LM1257" s="271"/>
      <c r="LN1257" s="245"/>
      <c r="LO1257" s="271"/>
      <c r="LP1257" s="271"/>
      <c r="LQ1257" s="245"/>
      <c r="LR1257" s="271"/>
      <c r="LS1257" s="271"/>
      <c r="LT1257" s="245"/>
      <c r="LU1257" s="271"/>
      <c r="LV1257" s="271"/>
      <c r="LW1257" s="245"/>
      <c r="LX1257" s="271"/>
      <c r="LY1257" s="271"/>
      <c r="LZ1257" s="245"/>
      <c r="MA1257" s="271"/>
      <c r="MB1257" s="271"/>
      <c r="MC1257" s="245"/>
      <c r="MD1257" s="271"/>
      <c r="ME1257" s="271"/>
      <c r="MF1257" s="245"/>
      <c r="MG1257" s="271"/>
      <c r="MH1257" s="271"/>
      <c r="MI1257" s="245"/>
      <c r="MJ1257" s="271"/>
      <c r="MK1257" s="271"/>
      <c r="ML1257" s="245"/>
      <c r="MM1257" s="271"/>
      <c r="MN1257" s="271"/>
      <c r="MO1257" s="245"/>
      <c r="MP1257" s="271"/>
      <c r="MQ1257" s="271"/>
      <c r="MR1257" s="245"/>
      <c r="MS1257" s="271"/>
      <c r="MT1257" s="271"/>
      <c r="MU1257" s="245"/>
      <c r="MV1257" s="271"/>
      <c r="MW1257" s="271"/>
      <c r="MX1257" s="245"/>
      <c r="MY1257" s="271"/>
      <c r="MZ1257" s="271"/>
      <c r="NA1257" s="245"/>
      <c r="NB1257" s="271"/>
      <c r="NC1257" s="271"/>
      <c r="ND1257" s="245"/>
      <c r="NE1257" s="271"/>
      <c r="NF1257" s="271"/>
      <c r="NG1257" s="245"/>
      <c r="NH1257" s="271"/>
      <c r="NI1257" s="271"/>
      <c r="NJ1257" s="245"/>
      <c r="NK1257" s="271"/>
      <c r="NL1257" s="271"/>
      <c r="NM1257" s="245"/>
      <c r="NN1257" s="271"/>
      <c r="NO1257" s="271"/>
      <c r="NP1257" s="245"/>
      <c r="NQ1257" s="271"/>
      <c r="NR1257" s="271"/>
      <c r="NS1257" s="245"/>
      <c r="NT1257" s="271"/>
      <c r="NU1257" s="271"/>
      <c r="NV1257" s="245"/>
      <c r="NW1257" s="271"/>
      <c r="NX1257" s="271"/>
      <c r="NY1257" s="245"/>
      <c r="NZ1257" s="271"/>
      <c r="OA1257" s="271"/>
      <c r="OB1257" s="245"/>
      <c r="OC1257" s="271"/>
      <c r="OD1257" s="271"/>
      <c r="OE1257" s="245"/>
      <c r="OF1257" s="271"/>
      <c r="OG1257" s="271"/>
      <c r="OH1257" s="245"/>
      <c r="OI1257" s="271"/>
      <c r="OJ1257" s="271"/>
      <c r="OK1257" s="245"/>
      <c r="OL1257" s="271"/>
      <c r="OM1257" s="271"/>
      <c r="ON1257" s="245"/>
      <c r="OO1257" s="271"/>
      <c r="OP1257" s="271"/>
      <c r="OQ1257" s="245"/>
      <c r="OR1257" s="271"/>
      <c r="OS1257" s="271"/>
      <c r="OT1257" s="245"/>
      <c r="OU1257" s="271"/>
      <c r="OV1257" s="271"/>
      <c r="OW1257" s="245"/>
      <c r="OX1257" s="271"/>
      <c r="OY1257" s="271"/>
      <c r="OZ1257" s="245"/>
      <c r="PA1257" s="271"/>
      <c r="PB1257" s="271"/>
      <c r="PC1257" s="245"/>
      <c r="PD1257" s="271"/>
      <c r="PE1257" s="271"/>
      <c r="PF1257" s="245"/>
      <c r="PG1257" s="271"/>
      <c r="PH1257" s="271"/>
      <c r="PI1257" s="245"/>
      <c r="PJ1257" s="271"/>
      <c r="PK1257" s="271"/>
      <c r="PL1257" s="245"/>
      <c r="PM1257" s="271"/>
      <c r="PN1257" s="271"/>
      <c r="PO1257" s="245"/>
      <c r="PP1257" s="271"/>
      <c r="PQ1257" s="271"/>
      <c r="PR1257" s="245"/>
      <c r="PS1257" s="271"/>
      <c r="PT1257" s="271"/>
      <c r="PU1257" s="245"/>
      <c r="PV1257" s="271"/>
      <c r="PW1257" s="271"/>
      <c r="PX1257" s="245"/>
      <c r="PY1257" s="271"/>
      <c r="PZ1257" s="271"/>
      <c r="QA1257" s="245"/>
      <c r="QB1257" s="271"/>
      <c r="QC1257" s="271"/>
      <c r="QD1257" s="245"/>
      <c r="QE1257" s="271"/>
      <c r="QF1257" s="271"/>
      <c r="QG1257" s="245"/>
      <c r="QH1257" s="271"/>
      <c r="QI1257" s="271"/>
      <c r="QJ1257" s="245"/>
      <c r="QK1257" s="271"/>
      <c r="QL1257" s="271"/>
      <c r="QM1257" s="245"/>
      <c r="QN1257" s="271"/>
      <c r="QO1257" s="271"/>
      <c r="QP1257" s="245"/>
      <c r="QQ1257" s="271"/>
      <c r="QR1257" s="271"/>
      <c r="QS1257" s="245"/>
      <c r="QT1257" s="271"/>
      <c r="QU1257" s="271"/>
      <c r="QV1257" s="245"/>
      <c r="QW1257" s="271"/>
      <c r="QX1257" s="271"/>
      <c r="QY1257" s="245"/>
      <c r="QZ1257" s="271"/>
      <c r="RA1257" s="271"/>
      <c r="RB1257" s="245"/>
      <c r="RC1257" s="271"/>
      <c r="RD1257" s="271"/>
      <c r="RE1257" s="245"/>
      <c r="RF1257" s="271"/>
    </row>
    <row r="1258" spans="5:474" x14ac:dyDescent="0.25">
      <c r="E1258" s="269"/>
      <c r="F1258" s="238"/>
      <c r="G1258" s="238"/>
      <c r="H1258" s="262"/>
      <c r="I1258" s="262"/>
      <c r="J1258" s="238"/>
      <c r="K1258" s="238"/>
      <c r="L1258" s="238"/>
      <c r="M1258" s="238"/>
      <c r="N1258" s="238"/>
      <c r="O1258" s="238"/>
      <c r="P1258" s="238"/>
      <c r="Q1258" s="238"/>
      <c r="R1258" s="238"/>
      <c r="S1258" s="238"/>
      <c r="T1258" s="238"/>
      <c r="U1258" s="238"/>
      <c r="V1258" s="238"/>
      <c r="W1258" s="238"/>
      <c r="X1258" s="238"/>
      <c r="Y1258" s="238"/>
      <c r="Z1258" s="238"/>
      <c r="AA1258" s="238"/>
      <c r="AB1258" s="238"/>
      <c r="AC1258" s="238"/>
      <c r="AD1258" s="238"/>
      <c r="AE1258" s="238"/>
      <c r="AF1258" s="238"/>
      <c r="AG1258" s="238"/>
      <c r="AH1258" s="238"/>
      <c r="AI1258" s="238"/>
      <c r="AJ1258" s="238"/>
      <c r="AK1258" s="238"/>
      <c r="AL1258" s="238"/>
      <c r="AM1258" s="238"/>
      <c r="AN1258" s="238"/>
      <c r="AO1258" s="238"/>
      <c r="AP1258" s="238"/>
      <c r="AQ1258" s="238"/>
      <c r="AR1258" s="238"/>
      <c r="AS1258" s="238"/>
      <c r="AT1258" s="238"/>
      <c r="AU1258" s="238"/>
      <c r="AV1258" s="238"/>
      <c r="AW1258" s="238"/>
      <c r="AX1258" s="238"/>
      <c r="AY1258" s="238"/>
      <c r="AZ1258" s="238"/>
      <c r="BA1258" s="238"/>
      <c r="BB1258" s="238"/>
      <c r="BC1258" s="238"/>
      <c r="BD1258" s="238"/>
      <c r="BE1258" s="238"/>
      <c r="BF1258" s="238"/>
      <c r="BG1258" s="238"/>
      <c r="BH1258" s="238"/>
      <c r="BI1258" s="238"/>
      <c r="BJ1258" s="238"/>
      <c r="BK1258" s="238"/>
      <c r="BL1258" s="238"/>
      <c r="BM1258" s="238"/>
      <c r="BN1258" s="238"/>
      <c r="BO1258" s="238"/>
      <c r="BP1258" s="238"/>
      <c r="BQ1258" s="238"/>
      <c r="BR1258" s="238"/>
      <c r="BS1258" s="238"/>
      <c r="BT1258" s="238"/>
      <c r="BU1258" s="238"/>
      <c r="BV1258" s="238"/>
      <c r="BW1258" s="238"/>
      <c r="BX1258" s="238"/>
      <c r="BY1258" s="238"/>
      <c r="BZ1258" s="238"/>
      <c r="CA1258" s="238"/>
      <c r="CB1258" s="238"/>
      <c r="CC1258" s="238"/>
      <c r="CD1258" s="238"/>
      <c r="CE1258" s="238"/>
      <c r="CF1258" s="238"/>
      <c r="CG1258" s="238"/>
      <c r="CH1258" s="238"/>
      <c r="CI1258" s="238"/>
      <c r="CJ1258" s="238"/>
      <c r="CK1258" s="238"/>
      <c r="CL1258" s="238"/>
      <c r="CM1258" s="238"/>
      <c r="CN1258" s="238"/>
      <c r="CO1258" s="238"/>
      <c r="CP1258" s="238"/>
      <c r="CQ1258" s="238"/>
      <c r="CR1258" s="238"/>
      <c r="CS1258" s="238"/>
      <c r="CT1258" s="238"/>
      <c r="CU1258" s="238"/>
      <c r="CV1258" s="238"/>
      <c r="CW1258" s="238"/>
      <c r="CX1258" s="238"/>
      <c r="CY1258" s="238"/>
      <c r="CZ1258" s="238"/>
      <c r="DA1258" s="238"/>
      <c r="DB1258" s="238"/>
      <c r="DC1258" s="238"/>
      <c r="DD1258" s="238"/>
      <c r="DE1258" s="238"/>
      <c r="DF1258" s="238"/>
      <c r="DG1258" s="238"/>
      <c r="DH1258" s="238"/>
      <c r="DI1258" s="238"/>
      <c r="DJ1258" s="238"/>
      <c r="DK1258" s="238"/>
      <c r="DL1258" s="238"/>
      <c r="DM1258" s="238"/>
      <c r="DN1258" s="238"/>
      <c r="DO1258" s="238"/>
      <c r="DP1258" s="238"/>
      <c r="DQ1258" s="238"/>
      <c r="DR1258" s="238"/>
      <c r="DS1258" s="238"/>
      <c r="DT1258" s="238"/>
      <c r="DU1258" s="238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0"/>
      <c r="F1259" s="238"/>
      <c r="G1259" s="238"/>
      <c r="H1259" s="262"/>
      <c r="I1259" s="262"/>
      <c r="J1259" s="238"/>
      <c r="K1259" s="238"/>
      <c r="L1259" s="238"/>
      <c r="M1259" s="238"/>
      <c r="N1259" s="238"/>
      <c r="O1259" s="238"/>
      <c r="P1259" s="238"/>
      <c r="Q1259" s="238"/>
      <c r="R1259" s="238"/>
      <c r="S1259" s="238"/>
      <c r="T1259" s="238"/>
      <c r="U1259" s="238"/>
      <c r="V1259" s="238"/>
      <c r="W1259" s="238"/>
      <c r="X1259" s="238"/>
      <c r="Y1259" s="238"/>
      <c r="Z1259" s="238"/>
      <c r="AA1259" s="238"/>
      <c r="AB1259" s="238"/>
      <c r="AC1259" s="238"/>
      <c r="AD1259" s="238"/>
      <c r="AE1259" s="238"/>
      <c r="AF1259" s="238"/>
      <c r="AG1259" s="238"/>
      <c r="AH1259" s="238"/>
      <c r="AI1259" s="238"/>
      <c r="AJ1259" s="238"/>
      <c r="AK1259" s="238"/>
      <c r="AL1259" s="238"/>
      <c r="AM1259" s="238"/>
      <c r="AN1259" s="238"/>
      <c r="AO1259" s="238"/>
      <c r="AP1259" s="238"/>
      <c r="AQ1259" s="238"/>
      <c r="AR1259" s="238"/>
      <c r="AS1259" s="238"/>
      <c r="AT1259" s="238"/>
      <c r="AU1259" s="238"/>
      <c r="AV1259" s="238"/>
      <c r="AW1259" s="238"/>
      <c r="AX1259" s="238"/>
      <c r="AY1259" s="238"/>
      <c r="AZ1259" s="238"/>
      <c r="BA1259" s="238"/>
      <c r="BB1259" s="238"/>
      <c r="BC1259" s="238"/>
      <c r="BD1259" s="238"/>
      <c r="BE1259" s="238"/>
      <c r="BF1259" s="238"/>
      <c r="BG1259" s="238"/>
      <c r="BH1259" s="238"/>
      <c r="BI1259" s="238"/>
      <c r="BJ1259" s="238"/>
      <c r="BK1259" s="238"/>
      <c r="BL1259" s="238"/>
      <c r="BM1259" s="238"/>
      <c r="BN1259" s="238"/>
      <c r="BO1259" s="238"/>
      <c r="BP1259" s="238"/>
      <c r="BQ1259" s="238"/>
      <c r="BR1259" s="238"/>
      <c r="BS1259" s="238"/>
      <c r="BT1259" s="238"/>
      <c r="BU1259" s="238"/>
      <c r="BV1259" s="238"/>
      <c r="BW1259" s="238"/>
      <c r="BX1259" s="238"/>
      <c r="BY1259" s="238"/>
      <c r="BZ1259" s="238"/>
      <c r="CA1259" s="238"/>
      <c r="CB1259" s="238"/>
      <c r="CC1259" s="238"/>
      <c r="CD1259" s="238"/>
      <c r="CE1259" s="238"/>
      <c r="CF1259" s="238"/>
      <c r="CG1259" s="238"/>
      <c r="CH1259" s="238"/>
      <c r="CI1259" s="238"/>
      <c r="CJ1259" s="238"/>
      <c r="CK1259" s="238"/>
      <c r="CL1259" s="238"/>
      <c r="CM1259" s="238"/>
      <c r="CN1259" s="238"/>
      <c r="CO1259" s="238"/>
      <c r="CP1259" s="238"/>
      <c r="CQ1259" s="238"/>
      <c r="CR1259" s="238"/>
      <c r="CS1259" s="238"/>
      <c r="CT1259" s="238"/>
      <c r="CU1259" s="238"/>
      <c r="CV1259" s="238"/>
      <c r="CW1259" s="238"/>
      <c r="CX1259" s="238"/>
      <c r="CY1259" s="238"/>
      <c r="CZ1259" s="238"/>
      <c r="DA1259" s="238"/>
      <c r="DB1259" s="238"/>
      <c r="DC1259" s="238"/>
      <c r="DD1259" s="238"/>
      <c r="DE1259" s="238"/>
      <c r="DF1259" s="238"/>
      <c r="DG1259" s="238"/>
      <c r="DH1259" s="238"/>
      <c r="DI1259" s="238"/>
      <c r="DJ1259" s="238"/>
      <c r="DK1259" s="238"/>
      <c r="DL1259" s="238"/>
      <c r="DM1259" s="238"/>
      <c r="DN1259" s="238"/>
      <c r="DO1259" s="238"/>
      <c r="DP1259" s="238"/>
      <c r="DQ1259" s="238"/>
      <c r="DR1259" s="238"/>
      <c r="DS1259" s="238"/>
      <c r="DT1259" s="238"/>
      <c r="DU1259" s="238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0"/>
      <c r="F1260" s="238"/>
      <c r="G1260" s="238"/>
      <c r="H1260" s="262"/>
      <c r="I1260" s="262"/>
      <c r="J1260" s="238"/>
      <c r="K1260" s="238"/>
      <c r="L1260" s="238"/>
      <c r="M1260" s="238"/>
      <c r="N1260" s="238"/>
      <c r="O1260" s="238"/>
      <c r="P1260" s="238"/>
      <c r="Q1260" s="238"/>
      <c r="R1260" s="238"/>
      <c r="S1260" s="238"/>
      <c r="T1260" s="238"/>
      <c r="U1260" s="238"/>
      <c r="V1260" s="238"/>
      <c r="W1260" s="238"/>
      <c r="X1260" s="238"/>
      <c r="Y1260" s="238"/>
      <c r="Z1260" s="238"/>
      <c r="AA1260" s="238"/>
      <c r="AB1260" s="238"/>
      <c r="AC1260" s="238"/>
      <c r="AD1260" s="238"/>
      <c r="AE1260" s="238"/>
      <c r="AF1260" s="238"/>
      <c r="AG1260" s="238"/>
      <c r="AH1260" s="238"/>
      <c r="AI1260" s="238"/>
      <c r="AJ1260" s="238"/>
      <c r="AK1260" s="238"/>
      <c r="AL1260" s="238"/>
      <c r="AM1260" s="238"/>
      <c r="AN1260" s="238"/>
      <c r="AO1260" s="238"/>
      <c r="AP1260" s="238"/>
      <c r="AQ1260" s="238"/>
      <c r="AR1260" s="238"/>
      <c r="AS1260" s="238"/>
      <c r="AT1260" s="238"/>
      <c r="AU1260" s="238"/>
      <c r="AV1260" s="238"/>
      <c r="AW1260" s="238"/>
      <c r="AX1260" s="238"/>
      <c r="AY1260" s="238"/>
      <c r="AZ1260" s="238"/>
      <c r="BA1260" s="238"/>
      <c r="BB1260" s="238"/>
      <c r="BC1260" s="238"/>
      <c r="BD1260" s="238"/>
      <c r="BE1260" s="238"/>
      <c r="BF1260" s="238"/>
      <c r="BG1260" s="238"/>
      <c r="BH1260" s="238"/>
      <c r="BI1260" s="238"/>
      <c r="BJ1260" s="238"/>
      <c r="BK1260" s="238"/>
      <c r="BL1260" s="238"/>
      <c r="BM1260" s="238"/>
      <c r="BN1260" s="238"/>
      <c r="BO1260" s="238"/>
      <c r="BP1260" s="238"/>
      <c r="BQ1260" s="238"/>
      <c r="BR1260" s="238"/>
      <c r="BS1260" s="238"/>
      <c r="BT1260" s="238"/>
      <c r="BU1260" s="238"/>
      <c r="BV1260" s="238"/>
      <c r="BW1260" s="238"/>
      <c r="BX1260" s="238"/>
      <c r="BY1260" s="238"/>
      <c r="BZ1260" s="238"/>
      <c r="CA1260" s="238"/>
      <c r="CB1260" s="238"/>
      <c r="CC1260" s="238"/>
      <c r="CD1260" s="238"/>
      <c r="CE1260" s="238"/>
      <c r="CF1260" s="238"/>
      <c r="CG1260" s="238"/>
      <c r="CH1260" s="238"/>
      <c r="CI1260" s="238"/>
      <c r="CJ1260" s="238"/>
      <c r="CK1260" s="238"/>
      <c r="CL1260" s="238"/>
      <c r="CM1260" s="238"/>
      <c r="CN1260" s="238"/>
      <c r="CO1260" s="238"/>
      <c r="CP1260" s="238"/>
      <c r="CQ1260" s="238"/>
      <c r="CR1260" s="238"/>
      <c r="CS1260" s="238"/>
      <c r="CT1260" s="238"/>
      <c r="CU1260" s="238"/>
      <c r="CV1260" s="238"/>
      <c r="CW1260" s="238"/>
      <c r="CX1260" s="238"/>
      <c r="CY1260" s="238"/>
      <c r="CZ1260" s="238"/>
      <c r="DA1260" s="238"/>
      <c r="DB1260" s="238"/>
      <c r="DC1260" s="238"/>
      <c r="DD1260" s="238"/>
      <c r="DE1260" s="238"/>
      <c r="DF1260" s="238"/>
      <c r="DG1260" s="238"/>
      <c r="DH1260" s="238"/>
      <c r="DI1260" s="238"/>
      <c r="DJ1260" s="238"/>
      <c r="DK1260" s="238"/>
      <c r="DL1260" s="238"/>
      <c r="DM1260" s="238"/>
      <c r="DN1260" s="238"/>
      <c r="DO1260" s="238"/>
      <c r="DP1260" s="238"/>
      <c r="DQ1260" s="238"/>
      <c r="DR1260" s="238"/>
      <c r="DS1260" s="238"/>
      <c r="DT1260" s="238"/>
      <c r="DU1260" s="238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0"/>
      <c r="F1261" s="238"/>
      <c r="G1261" s="238"/>
      <c r="H1261" s="262"/>
      <c r="I1261" s="262"/>
      <c r="J1261" s="238"/>
      <c r="K1261" s="238"/>
      <c r="L1261" s="238"/>
      <c r="M1261" s="238"/>
      <c r="N1261" s="238"/>
      <c r="O1261" s="238"/>
      <c r="P1261" s="238"/>
      <c r="Q1261" s="238"/>
      <c r="R1261" s="238"/>
      <c r="S1261" s="238"/>
      <c r="T1261" s="238"/>
      <c r="U1261" s="238"/>
      <c r="V1261" s="238"/>
      <c r="W1261" s="238"/>
      <c r="X1261" s="238"/>
      <c r="Y1261" s="238"/>
      <c r="Z1261" s="238"/>
      <c r="AA1261" s="238"/>
      <c r="AB1261" s="238"/>
      <c r="AC1261" s="238"/>
      <c r="AD1261" s="238"/>
      <c r="AE1261" s="238"/>
      <c r="AF1261" s="238"/>
      <c r="AG1261" s="238"/>
      <c r="AH1261" s="238"/>
      <c r="AI1261" s="238"/>
      <c r="AJ1261" s="238"/>
      <c r="AK1261" s="238"/>
      <c r="AL1261" s="238"/>
      <c r="AM1261" s="238"/>
      <c r="AN1261" s="238"/>
      <c r="AO1261" s="238"/>
      <c r="AP1261" s="238"/>
      <c r="AQ1261" s="238"/>
      <c r="AR1261" s="238"/>
      <c r="AS1261" s="238"/>
      <c r="AT1261" s="238"/>
      <c r="AU1261" s="238"/>
      <c r="AV1261" s="238"/>
      <c r="AW1261" s="238"/>
      <c r="AX1261" s="238"/>
      <c r="AY1261" s="238"/>
      <c r="AZ1261" s="238"/>
      <c r="BA1261" s="238"/>
      <c r="BB1261" s="238"/>
      <c r="BC1261" s="238"/>
      <c r="BD1261" s="238"/>
      <c r="BE1261" s="238"/>
      <c r="BF1261" s="238"/>
      <c r="BG1261" s="238"/>
      <c r="BH1261" s="238"/>
      <c r="BI1261" s="238"/>
      <c r="BJ1261" s="238"/>
      <c r="BK1261" s="238"/>
      <c r="BL1261" s="238"/>
      <c r="BM1261" s="238"/>
      <c r="BN1261" s="238"/>
      <c r="BO1261" s="238"/>
      <c r="BP1261" s="238"/>
      <c r="BQ1261" s="238"/>
      <c r="BR1261" s="238"/>
      <c r="BS1261" s="238"/>
      <c r="BT1261" s="238"/>
      <c r="BU1261" s="238"/>
      <c r="BV1261" s="238"/>
      <c r="BW1261" s="238"/>
      <c r="BX1261" s="238"/>
      <c r="BY1261" s="238"/>
      <c r="BZ1261" s="238"/>
      <c r="CA1261" s="238"/>
      <c r="CB1261" s="238"/>
      <c r="CC1261" s="238"/>
      <c r="CD1261" s="238"/>
      <c r="CE1261" s="238"/>
      <c r="CF1261" s="238"/>
      <c r="CG1261" s="238"/>
      <c r="CH1261" s="238"/>
      <c r="CI1261" s="238"/>
      <c r="CJ1261" s="238"/>
      <c r="CK1261" s="238"/>
      <c r="CL1261" s="238"/>
      <c r="CM1261" s="238"/>
      <c r="CN1261" s="238"/>
      <c r="CO1261" s="238"/>
      <c r="CP1261" s="238"/>
      <c r="CQ1261" s="238"/>
      <c r="CR1261" s="238"/>
      <c r="CS1261" s="238"/>
      <c r="CT1261" s="238"/>
      <c r="CU1261" s="238"/>
      <c r="CV1261" s="238"/>
      <c r="CW1261" s="238"/>
      <c r="CX1261" s="238"/>
      <c r="CY1261" s="238"/>
      <c r="CZ1261" s="238"/>
      <c r="DA1261" s="238"/>
      <c r="DB1261" s="238"/>
      <c r="DC1261" s="238"/>
      <c r="DD1261" s="238"/>
      <c r="DE1261" s="238"/>
      <c r="DF1261" s="238"/>
      <c r="DG1261" s="238"/>
      <c r="DH1261" s="238"/>
      <c r="DI1261" s="238"/>
      <c r="DJ1261" s="238"/>
      <c r="DK1261" s="238"/>
      <c r="DL1261" s="238"/>
      <c r="DM1261" s="238"/>
      <c r="DN1261" s="238"/>
      <c r="DO1261" s="238"/>
      <c r="DP1261" s="238"/>
      <c r="DQ1261" s="238"/>
      <c r="DR1261" s="238"/>
      <c r="DS1261" s="238"/>
      <c r="DT1261" s="238"/>
      <c r="DU1261" s="238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79"/>
      <c r="F1262" s="227"/>
      <c r="G1262" s="227"/>
      <c r="H1262" s="262"/>
      <c r="I1262" s="262"/>
      <c r="J1262" s="227"/>
      <c r="K1262" s="238"/>
      <c r="L1262" s="227"/>
      <c r="M1262" s="227"/>
      <c r="N1262" s="238"/>
      <c r="O1262" s="227"/>
      <c r="P1262" s="227"/>
      <c r="Q1262" s="238"/>
      <c r="R1262" s="227"/>
      <c r="S1262" s="227"/>
      <c r="T1262" s="238"/>
      <c r="U1262" s="227"/>
      <c r="V1262" s="227"/>
      <c r="W1262" s="238"/>
      <c r="X1262" s="227"/>
      <c r="Y1262" s="227"/>
      <c r="Z1262" s="238"/>
      <c r="AA1262" s="227"/>
      <c r="AB1262" s="227"/>
      <c r="AC1262" s="238"/>
      <c r="AD1262" s="227"/>
      <c r="AE1262" s="227"/>
      <c r="AF1262" s="238"/>
      <c r="AG1262" s="227"/>
      <c r="AH1262" s="227"/>
      <c r="AI1262" s="238"/>
      <c r="AJ1262" s="227"/>
      <c r="AK1262" s="227"/>
      <c r="AL1262" s="238"/>
      <c r="AM1262" s="227"/>
      <c r="AN1262" s="227"/>
      <c r="AO1262" s="238"/>
      <c r="AP1262" s="227"/>
      <c r="AQ1262" s="227"/>
      <c r="AR1262" s="238"/>
      <c r="AS1262" s="227"/>
      <c r="AT1262" s="227"/>
      <c r="AU1262" s="238"/>
      <c r="AV1262" s="227"/>
      <c r="AW1262" s="227"/>
      <c r="AX1262" s="238"/>
      <c r="AY1262" s="227"/>
      <c r="AZ1262" s="227"/>
      <c r="BA1262" s="238"/>
      <c r="BB1262" s="227"/>
      <c r="BC1262" s="227"/>
      <c r="BD1262" s="238"/>
      <c r="BE1262" s="227"/>
      <c r="BF1262" s="227"/>
      <c r="BG1262" s="238"/>
      <c r="BH1262" s="227"/>
      <c r="BI1262" s="227"/>
      <c r="BJ1262" s="238"/>
      <c r="BK1262" s="227"/>
      <c r="BL1262" s="227"/>
      <c r="BM1262" s="238"/>
      <c r="BN1262" s="227"/>
      <c r="BO1262" s="227"/>
      <c r="BP1262" s="238"/>
      <c r="BQ1262" s="227"/>
      <c r="BR1262" s="227"/>
      <c r="BS1262" s="238"/>
      <c r="BT1262" s="227"/>
      <c r="BU1262" s="227"/>
      <c r="BV1262" s="238"/>
      <c r="BW1262" s="227"/>
      <c r="BX1262" s="227"/>
      <c r="BY1262" s="238"/>
      <c r="BZ1262" s="227"/>
      <c r="CA1262" s="227"/>
      <c r="CB1262" s="238"/>
      <c r="CC1262" s="227"/>
      <c r="CD1262" s="227"/>
      <c r="CE1262" s="238"/>
      <c r="CF1262" s="227"/>
      <c r="CG1262" s="227"/>
      <c r="CH1262" s="238"/>
      <c r="CI1262" s="227"/>
      <c r="CJ1262" s="227"/>
      <c r="CK1262" s="238"/>
      <c r="CL1262" s="227"/>
      <c r="CM1262" s="227"/>
      <c r="CN1262" s="238"/>
      <c r="CO1262" s="227"/>
      <c r="CP1262" s="227"/>
      <c r="CQ1262" s="238"/>
      <c r="CR1262" s="227"/>
      <c r="CS1262" s="227"/>
      <c r="CT1262" s="238"/>
      <c r="CU1262" s="227"/>
      <c r="CV1262" s="227"/>
      <c r="CW1262" s="238"/>
      <c r="CX1262" s="227"/>
      <c r="CY1262" s="227"/>
      <c r="CZ1262" s="238"/>
      <c r="DA1262" s="227"/>
      <c r="DB1262" s="227"/>
      <c r="DC1262" s="238"/>
      <c r="DD1262" s="227"/>
      <c r="DE1262" s="227"/>
      <c r="DF1262" s="238"/>
      <c r="DG1262" s="227"/>
      <c r="DH1262" s="227"/>
      <c r="DI1262" s="238"/>
      <c r="DJ1262" s="227"/>
      <c r="DK1262" s="227"/>
      <c r="DL1262" s="238"/>
      <c r="DM1262" s="227"/>
      <c r="DN1262" s="227"/>
      <c r="DO1262" s="238"/>
      <c r="DP1262" s="227"/>
      <c r="DQ1262" s="227"/>
      <c r="DR1262" s="238"/>
      <c r="DS1262" s="227"/>
      <c r="DT1262" s="227"/>
      <c r="DU1262" s="238"/>
      <c r="DV1262" s="271"/>
      <c r="DW1262" s="271"/>
      <c r="DX1262" s="245"/>
      <c r="DY1262" s="271"/>
      <c r="DZ1262" s="271"/>
      <c r="EA1262" s="245"/>
      <c r="EB1262" s="271"/>
      <c r="EC1262" s="271"/>
      <c r="ED1262" s="245"/>
      <c r="EE1262" s="271"/>
      <c r="EF1262" s="271"/>
      <c r="EG1262" s="245"/>
      <c r="EH1262" s="271"/>
      <c r="EI1262" s="271"/>
      <c r="EJ1262" s="245"/>
      <c r="EK1262" s="271"/>
      <c r="EL1262" s="271"/>
      <c r="EM1262" s="245"/>
      <c r="EN1262" s="271"/>
      <c r="EO1262" s="271"/>
      <c r="EP1262" s="245"/>
      <c r="EQ1262" s="271"/>
      <c r="ER1262" s="271"/>
      <c r="ES1262" s="245"/>
      <c r="ET1262" s="271"/>
      <c r="EU1262" s="271"/>
      <c r="EV1262" s="245"/>
      <c r="EW1262" s="271"/>
      <c r="EX1262" s="271"/>
      <c r="EY1262" s="245"/>
      <c r="EZ1262" s="271"/>
      <c r="FA1262" s="271"/>
      <c r="FB1262" s="245"/>
      <c r="FC1262" s="271"/>
      <c r="FD1262" s="271"/>
      <c r="FE1262" s="245"/>
      <c r="FF1262" s="271"/>
      <c r="FG1262" s="271"/>
      <c r="FH1262" s="245"/>
      <c r="FI1262" s="271"/>
      <c r="FJ1262" s="271"/>
      <c r="FK1262" s="245"/>
      <c r="FL1262" s="271"/>
      <c r="FM1262" s="271"/>
      <c r="FN1262" s="245"/>
      <c r="FO1262" s="271"/>
      <c r="FP1262" s="271"/>
      <c r="FQ1262" s="245"/>
      <c r="FR1262" s="271"/>
      <c r="FS1262" s="271"/>
      <c r="FT1262" s="245"/>
      <c r="FU1262" s="271"/>
      <c r="FV1262" s="271"/>
      <c r="FW1262" s="245"/>
      <c r="FX1262" s="271"/>
      <c r="FY1262" s="271"/>
      <c r="FZ1262" s="245"/>
      <c r="GA1262" s="271"/>
      <c r="GB1262" s="271"/>
      <c r="GC1262" s="245"/>
      <c r="GD1262" s="271"/>
      <c r="GE1262" s="271"/>
      <c r="GF1262" s="245"/>
      <c r="GG1262" s="271"/>
      <c r="GH1262" s="271"/>
      <c r="GI1262" s="245"/>
      <c r="GJ1262" s="271"/>
      <c r="GK1262" s="271"/>
      <c r="GL1262" s="245"/>
      <c r="GM1262" s="271"/>
      <c r="GN1262" s="271"/>
      <c r="GO1262" s="245"/>
      <c r="GP1262" s="271"/>
      <c r="GQ1262" s="271"/>
      <c r="GR1262" s="245"/>
      <c r="GS1262" s="271"/>
      <c r="GT1262" s="271"/>
      <c r="GU1262" s="245"/>
      <c r="GV1262" s="271"/>
      <c r="GW1262" s="271"/>
      <c r="GX1262" s="245"/>
      <c r="GY1262" s="271"/>
      <c r="GZ1262" s="271"/>
      <c r="HA1262" s="245"/>
      <c r="HB1262" s="271"/>
      <c r="HC1262" s="271"/>
      <c r="HD1262" s="245"/>
      <c r="HE1262" s="271"/>
      <c r="HF1262" s="271"/>
      <c r="HG1262" s="245"/>
      <c r="HH1262" s="271"/>
      <c r="HI1262" s="271"/>
      <c r="HJ1262" s="245"/>
      <c r="HK1262" s="271"/>
      <c r="HL1262" s="271"/>
      <c r="HM1262" s="245"/>
      <c r="HN1262" s="271"/>
      <c r="HO1262" s="271"/>
      <c r="HP1262" s="245"/>
      <c r="HQ1262" s="271"/>
      <c r="HR1262" s="271"/>
      <c r="HS1262" s="245"/>
      <c r="HT1262" s="271"/>
      <c r="HU1262" s="271"/>
      <c r="HV1262" s="245"/>
      <c r="HW1262" s="271"/>
      <c r="HX1262" s="271"/>
      <c r="HY1262" s="245"/>
      <c r="HZ1262" s="271"/>
      <c r="IA1262" s="271"/>
      <c r="IB1262" s="245"/>
      <c r="IC1262" s="271"/>
      <c r="ID1262" s="271"/>
      <c r="IE1262" s="245"/>
      <c r="IF1262" s="271"/>
      <c r="IG1262" s="271"/>
      <c r="IH1262" s="245"/>
      <c r="II1262" s="271"/>
      <c r="IJ1262" s="271"/>
      <c r="IK1262" s="245"/>
      <c r="IL1262" s="271"/>
      <c r="IM1262" s="271"/>
      <c r="IN1262" s="245"/>
      <c r="IO1262" s="271"/>
      <c r="IP1262" s="271"/>
      <c r="IQ1262" s="245"/>
      <c r="IR1262" s="271"/>
      <c r="IS1262" s="271"/>
      <c r="IT1262" s="245"/>
      <c r="IU1262" s="271"/>
      <c r="IV1262" s="271"/>
      <c r="IW1262" s="245"/>
      <c r="IX1262" s="271"/>
      <c r="IY1262" s="271"/>
      <c r="IZ1262" s="245"/>
      <c r="JA1262" s="271"/>
      <c r="JB1262" s="271"/>
      <c r="JC1262" s="245"/>
      <c r="JD1262" s="271"/>
      <c r="JE1262" s="271"/>
      <c r="JF1262" s="245"/>
      <c r="JG1262" s="271"/>
      <c r="JH1262" s="271"/>
      <c r="JI1262" s="245"/>
      <c r="JJ1262" s="271"/>
      <c r="JK1262" s="271"/>
      <c r="JL1262" s="245"/>
      <c r="JM1262" s="271"/>
      <c r="JN1262" s="271"/>
      <c r="JO1262" s="245"/>
      <c r="JP1262" s="271"/>
      <c r="JQ1262" s="271"/>
      <c r="JR1262" s="245"/>
      <c r="JS1262" s="271"/>
      <c r="JT1262" s="271"/>
      <c r="JU1262" s="245"/>
      <c r="JV1262" s="271"/>
      <c r="JW1262" s="271"/>
      <c r="JX1262" s="245"/>
      <c r="JY1262" s="271"/>
      <c r="JZ1262" s="271"/>
      <c r="KA1262" s="245"/>
      <c r="KB1262" s="271"/>
      <c r="KC1262" s="271"/>
      <c r="KD1262" s="245"/>
      <c r="KE1262" s="271"/>
      <c r="KF1262" s="271"/>
      <c r="KG1262" s="245"/>
      <c r="KH1262" s="271"/>
      <c r="KI1262" s="271"/>
      <c r="KJ1262" s="245"/>
      <c r="KK1262" s="271"/>
      <c r="KL1262" s="271"/>
      <c r="KM1262" s="245"/>
      <c r="KN1262" s="271"/>
      <c r="KO1262" s="271"/>
      <c r="KP1262" s="245"/>
      <c r="KQ1262" s="271"/>
      <c r="KR1262" s="271"/>
      <c r="KS1262" s="245"/>
      <c r="KT1262" s="271"/>
      <c r="KU1262" s="271"/>
      <c r="KV1262" s="245"/>
      <c r="KW1262" s="271"/>
      <c r="KX1262" s="271"/>
      <c r="KY1262" s="245"/>
      <c r="KZ1262" s="271"/>
      <c r="LA1262" s="271"/>
      <c r="LB1262" s="245"/>
      <c r="LC1262" s="271"/>
      <c r="LD1262" s="271"/>
      <c r="LE1262" s="245"/>
      <c r="LF1262" s="271"/>
      <c r="LG1262" s="271"/>
      <c r="LH1262" s="245"/>
      <c r="LI1262" s="271"/>
      <c r="LJ1262" s="271"/>
      <c r="LK1262" s="245"/>
      <c r="LL1262" s="271"/>
      <c r="LM1262" s="271"/>
      <c r="LN1262" s="245"/>
      <c r="LO1262" s="271"/>
      <c r="LP1262" s="271"/>
      <c r="LQ1262" s="245"/>
      <c r="LR1262" s="271"/>
      <c r="LS1262" s="271"/>
      <c r="LT1262" s="245"/>
      <c r="LU1262" s="271"/>
      <c r="LV1262" s="271"/>
      <c r="LW1262" s="245"/>
      <c r="LX1262" s="271"/>
      <c r="LY1262" s="271"/>
      <c r="LZ1262" s="245"/>
      <c r="MA1262" s="271"/>
      <c r="MB1262" s="271"/>
      <c r="MC1262" s="245"/>
      <c r="MD1262" s="271"/>
      <c r="ME1262" s="271"/>
      <c r="MF1262" s="245"/>
      <c r="MG1262" s="271"/>
      <c r="MH1262" s="271"/>
      <c r="MI1262" s="245"/>
      <c r="MJ1262" s="271"/>
      <c r="MK1262" s="271"/>
      <c r="ML1262" s="245"/>
      <c r="MM1262" s="271"/>
      <c r="MN1262" s="271"/>
      <c r="MO1262" s="245"/>
      <c r="MP1262" s="271"/>
      <c r="MQ1262" s="271"/>
      <c r="MR1262" s="245"/>
      <c r="MS1262" s="271"/>
      <c r="MT1262" s="271"/>
      <c r="MU1262" s="245"/>
      <c r="MV1262" s="271"/>
      <c r="MW1262" s="271"/>
      <c r="MX1262" s="245"/>
      <c r="MY1262" s="271"/>
      <c r="MZ1262" s="271"/>
      <c r="NA1262" s="245"/>
      <c r="NB1262" s="271"/>
      <c r="NC1262" s="271"/>
      <c r="ND1262" s="245"/>
      <c r="NE1262" s="271"/>
      <c r="NF1262" s="271"/>
      <c r="NG1262" s="245"/>
      <c r="NH1262" s="271"/>
      <c r="NI1262" s="271"/>
      <c r="NJ1262" s="245"/>
      <c r="NK1262" s="271"/>
      <c r="NL1262" s="271"/>
      <c r="NM1262" s="245"/>
      <c r="NN1262" s="271"/>
      <c r="NO1262" s="271"/>
      <c r="NP1262" s="245"/>
      <c r="NQ1262" s="271"/>
      <c r="NR1262" s="271"/>
      <c r="NS1262" s="245"/>
      <c r="NT1262" s="271"/>
      <c r="NU1262" s="271"/>
      <c r="NV1262" s="245"/>
      <c r="NW1262" s="271"/>
      <c r="NX1262" s="271"/>
      <c r="NY1262" s="245"/>
      <c r="NZ1262" s="271"/>
      <c r="OA1262" s="271"/>
      <c r="OB1262" s="245"/>
      <c r="OC1262" s="271"/>
      <c r="OD1262" s="271"/>
      <c r="OE1262" s="245"/>
      <c r="OF1262" s="271"/>
      <c r="OG1262" s="271"/>
      <c r="OH1262" s="245"/>
      <c r="OI1262" s="271"/>
      <c r="OJ1262" s="271"/>
      <c r="OK1262" s="245"/>
      <c r="OL1262" s="271"/>
      <c r="OM1262" s="271"/>
      <c r="ON1262" s="245"/>
      <c r="OO1262" s="271"/>
      <c r="OP1262" s="271"/>
      <c r="OQ1262" s="245"/>
      <c r="OR1262" s="271"/>
      <c r="OS1262" s="271"/>
      <c r="OT1262" s="245"/>
      <c r="OU1262" s="271"/>
      <c r="OV1262" s="271"/>
      <c r="OW1262" s="245"/>
      <c r="OX1262" s="271"/>
      <c r="OY1262" s="271"/>
      <c r="OZ1262" s="245"/>
      <c r="PA1262" s="271"/>
      <c r="PB1262" s="271"/>
      <c r="PC1262" s="245"/>
      <c r="PD1262" s="271"/>
      <c r="PE1262" s="271"/>
      <c r="PF1262" s="245"/>
      <c r="PG1262" s="271"/>
      <c r="PH1262" s="271"/>
      <c r="PI1262" s="245"/>
      <c r="PJ1262" s="271"/>
      <c r="PK1262" s="271"/>
      <c r="PL1262" s="245"/>
      <c r="PM1262" s="271"/>
      <c r="PN1262" s="271"/>
      <c r="PO1262" s="245"/>
      <c r="PP1262" s="271"/>
      <c r="PQ1262" s="271"/>
      <c r="PR1262" s="245"/>
      <c r="PS1262" s="271"/>
      <c r="PT1262" s="271"/>
      <c r="PU1262" s="245"/>
      <c r="PV1262" s="271"/>
      <c r="PW1262" s="271"/>
      <c r="PX1262" s="245"/>
      <c r="PY1262" s="271"/>
      <c r="PZ1262" s="271"/>
      <c r="QA1262" s="245"/>
      <c r="QB1262" s="271"/>
      <c r="QC1262" s="271"/>
      <c r="QD1262" s="245"/>
      <c r="QE1262" s="271"/>
      <c r="QF1262" s="271"/>
      <c r="QG1262" s="245"/>
      <c r="QH1262" s="271"/>
      <c r="QI1262" s="271"/>
      <c r="QJ1262" s="245"/>
      <c r="QK1262" s="271"/>
      <c r="QL1262" s="271"/>
      <c r="QM1262" s="245"/>
      <c r="QN1262" s="271"/>
      <c r="QO1262" s="271"/>
      <c r="QP1262" s="245"/>
      <c r="QQ1262" s="271"/>
      <c r="QR1262" s="271"/>
      <c r="QS1262" s="245"/>
      <c r="QT1262" s="271"/>
      <c r="QU1262" s="271"/>
      <c r="QV1262" s="245"/>
      <c r="QW1262" s="271"/>
      <c r="QX1262" s="271"/>
      <c r="QY1262" s="245"/>
      <c r="QZ1262" s="271"/>
      <c r="RA1262" s="271"/>
      <c r="RB1262" s="245"/>
      <c r="RC1262" s="271"/>
      <c r="RD1262" s="271"/>
      <c r="RE1262" s="245"/>
      <c r="RF1262" s="271"/>
    </row>
    <row r="1263" spans="5:474" x14ac:dyDescent="0.25">
      <c r="E1263" s="269"/>
      <c r="F1263" s="238"/>
      <c r="G1263" s="238"/>
      <c r="H1263" s="262"/>
      <c r="I1263" s="262"/>
      <c r="J1263" s="238"/>
      <c r="K1263" s="238"/>
      <c r="L1263" s="238"/>
      <c r="M1263" s="238"/>
      <c r="N1263" s="238"/>
      <c r="O1263" s="238"/>
      <c r="P1263" s="238"/>
      <c r="Q1263" s="238"/>
      <c r="R1263" s="238"/>
      <c r="S1263" s="238"/>
      <c r="T1263" s="238"/>
      <c r="U1263" s="238"/>
      <c r="V1263" s="238"/>
      <c r="W1263" s="238"/>
      <c r="X1263" s="238"/>
      <c r="Y1263" s="238"/>
      <c r="Z1263" s="238"/>
      <c r="AA1263" s="238"/>
      <c r="AB1263" s="238"/>
      <c r="AC1263" s="238"/>
      <c r="AD1263" s="238"/>
      <c r="AE1263" s="238"/>
      <c r="AF1263" s="238"/>
      <c r="AG1263" s="238"/>
      <c r="AH1263" s="238"/>
      <c r="AI1263" s="238"/>
      <c r="AJ1263" s="238"/>
      <c r="AK1263" s="238"/>
      <c r="AL1263" s="238"/>
      <c r="AM1263" s="238"/>
      <c r="AN1263" s="238"/>
      <c r="AO1263" s="238"/>
      <c r="AP1263" s="238"/>
      <c r="AQ1263" s="238"/>
      <c r="AR1263" s="238"/>
      <c r="AS1263" s="238"/>
      <c r="AT1263" s="238"/>
      <c r="AU1263" s="238"/>
      <c r="AV1263" s="238"/>
      <c r="AW1263" s="238"/>
      <c r="AX1263" s="238"/>
      <c r="AY1263" s="238"/>
      <c r="AZ1263" s="238"/>
      <c r="BA1263" s="238"/>
      <c r="BB1263" s="238"/>
      <c r="BC1263" s="238"/>
      <c r="BD1263" s="238"/>
      <c r="BE1263" s="238"/>
      <c r="BF1263" s="238"/>
      <c r="BG1263" s="238"/>
      <c r="BH1263" s="238"/>
      <c r="BI1263" s="238"/>
      <c r="BJ1263" s="238"/>
      <c r="BK1263" s="238"/>
      <c r="BL1263" s="238"/>
      <c r="BM1263" s="238"/>
      <c r="BN1263" s="238"/>
      <c r="BO1263" s="238"/>
      <c r="BP1263" s="238"/>
      <c r="BQ1263" s="238"/>
      <c r="BR1263" s="238"/>
      <c r="BS1263" s="238"/>
      <c r="BT1263" s="238"/>
      <c r="BU1263" s="238"/>
      <c r="BV1263" s="238"/>
      <c r="BW1263" s="238"/>
      <c r="BX1263" s="238"/>
      <c r="BY1263" s="238"/>
      <c r="BZ1263" s="238"/>
      <c r="CA1263" s="238"/>
      <c r="CB1263" s="238"/>
      <c r="CC1263" s="238"/>
      <c r="CD1263" s="238"/>
      <c r="CE1263" s="238"/>
      <c r="CF1263" s="238"/>
      <c r="CG1263" s="238"/>
      <c r="CH1263" s="238"/>
      <c r="CI1263" s="238"/>
      <c r="CJ1263" s="238"/>
      <c r="CK1263" s="238"/>
      <c r="CL1263" s="238"/>
      <c r="CM1263" s="238"/>
      <c r="CN1263" s="238"/>
      <c r="CO1263" s="238"/>
      <c r="CP1263" s="238"/>
      <c r="CQ1263" s="238"/>
      <c r="CR1263" s="238"/>
      <c r="CS1263" s="238"/>
      <c r="CT1263" s="238"/>
      <c r="CU1263" s="238"/>
      <c r="CV1263" s="238"/>
      <c r="CW1263" s="238"/>
      <c r="CX1263" s="238"/>
      <c r="CY1263" s="238"/>
      <c r="CZ1263" s="238"/>
      <c r="DA1263" s="238"/>
      <c r="DB1263" s="238"/>
      <c r="DC1263" s="238"/>
      <c r="DD1263" s="238"/>
      <c r="DE1263" s="238"/>
      <c r="DF1263" s="238"/>
      <c r="DG1263" s="238"/>
      <c r="DH1263" s="238"/>
      <c r="DI1263" s="238"/>
      <c r="DJ1263" s="238"/>
      <c r="DK1263" s="238"/>
      <c r="DL1263" s="238"/>
      <c r="DM1263" s="238"/>
      <c r="DN1263" s="238"/>
      <c r="DO1263" s="238"/>
      <c r="DP1263" s="238"/>
      <c r="DQ1263" s="238"/>
      <c r="DR1263" s="238"/>
      <c r="DS1263" s="238"/>
      <c r="DT1263" s="238"/>
      <c r="DU1263" s="238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0"/>
      <c r="F1264" s="238"/>
      <c r="G1264" s="238"/>
      <c r="H1264" s="262"/>
      <c r="I1264" s="262"/>
      <c r="J1264" s="238"/>
      <c r="K1264" s="238"/>
      <c r="L1264" s="238"/>
      <c r="M1264" s="238"/>
      <c r="N1264" s="238"/>
      <c r="O1264" s="238"/>
      <c r="P1264" s="238"/>
      <c r="Q1264" s="238"/>
      <c r="R1264" s="238"/>
      <c r="S1264" s="238"/>
      <c r="T1264" s="238"/>
      <c r="U1264" s="238"/>
      <c r="V1264" s="238"/>
      <c r="W1264" s="238"/>
      <c r="X1264" s="238"/>
      <c r="Y1264" s="238"/>
      <c r="Z1264" s="238"/>
      <c r="AA1264" s="238"/>
      <c r="AB1264" s="238"/>
      <c r="AC1264" s="238"/>
      <c r="AD1264" s="238"/>
      <c r="AE1264" s="238"/>
      <c r="AF1264" s="238"/>
      <c r="AG1264" s="238"/>
      <c r="AH1264" s="238"/>
      <c r="AI1264" s="238"/>
      <c r="AJ1264" s="238"/>
      <c r="AK1264" s="238"/>
      <c r="AL1264" s="238"/>
      <c r="AM1264" s="238"/>
      <c r="AN1264" s="238"/>
      <c r="AO1264" s="238"/>
      <c r="AP1264" s="238"/>
      <c r="AQ1264" s="238"/>
      <c r="AR1264" s="238"/>
      <c r="AS1264" s="238"/>
      <c r="AT1264" s="238"/>
      <c r="AU1264" s="238"/>
      <c r="AV1264" s="238"/>
      <c r="AW1264" s="238"/>
      <c r="AX1264" s="238"/>
      <c r="AY1264" s="238"/>
      <c r="AZ1264" s="238"/>
      <c r="BA1264" s="238"/>
      <c r="BB1264" s="238"/>
      <c r="BC1264" s="238"/>
      <c r="BD1264" s="238"/>
      <c r="BE1264" s="238"/>
      <c r="BF1264" s="238"/>
      <c r="BG1264" s="238"/>
      <c r="BH1264" s="238"/>
      <c r="BI1264" s="238"/>
      <c r="BJ1264" s="238"/>
      <c r="BK1264" s="238"/>
      <c r="BL1264" s="238"/>
      <c r="BM1264" s="238"/>
      <c r="BN1264" s="238"/>
      <c r="BO1264" s="238"/>
      <c r="BP1264" s="238"/>
      <c r="BQ1264" s="238"/>
      <c r="BR1264" s="238"/>
      <c r="BS1264" s="238"/>
      <c r="BT1264" s="238"/>
      <c r="BU1264" s="238"/>
      <c r="BV1264" s="238"/>
      <c r="BW1264" s="238"/>
      <c r="BX1264" s="238"/>
      <c r="BY1264" s="238"/>
      <c r="BZ1264" s="238"/>
      <c r="CA1264" s="238"/>
      <c r="CB1264" s="238"/>
      <c r="CC1264" s="238"/>
      <c r="CD1264" s="238"/>
      <c r="CE1264" s="238"/>
      <c r="CF1264" s="238"/>
      <c r="CG1264" s="238"/>
      <c r="CH1264" s="238"/>
      <c r="CI1264" s="238"/>
      <c r="CJ1264" s="238"/>
      <c r="CK1264" s="238"/>
      <c r="CL1264" s="238"/>
      <c r="CM1264" s="238"/>
      <c r="CN1264" s="238"/>
      <c r="CO1264" s="238"/>
      <c r="CP1264" s="238"/>
      <c r="CQ1264" s="238"/>
      <c r="CR1264" s="238"/>
      <c r="CS1264" s="238"/>
      <c r="CT1264" s="238"/>
      <c r="CU1264" s="238"/>
      <c r="CV1264" s="238"/>
      <c r="CW1264" s="238"/>
      <c r="CX1264" s="238"/>
      <c r="CY1264" s="238"/>
      <c r="CZ1264" s="238"/>
      <c r="DA1264" s="238"/>
      <c r="DB1264" s="238"/>
      <c r="DC1264" s="238"/>
      <c r="DD1264" s="238"/>
      <c r="DE1264" s="238"/>
      <c r="DF1264" s="238"/>
      <c r="DG1264" s="238"/>
      <c r="DH1264" s="238"/>
      <c r="DI1264" s="238"/>
      <c r="DJ1264" s="238"/>
      <c r="DK1264" s="238"/>
      <c r="DL1264" s="238"/>
      <c r="DM1264" s="238"/>
      <c r="DN1264" s="238"/>
      <c r="DO1264" s="238"/>
      <c r="DP1264" s="238"/>
      <c r="DQ1264" s="238"/>
      <c r="DR1264" s="238"/>
      <c r="DS1264" s="238"/>
      <c r="DT1264" s="238"/>
      <c r="DU1264" s="238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H9102"/>
  <sheetViews>
    <sheetView showGridLines="0" topLeftCell="A118" zoomScale="70" zoomScaleNormal="70" workbookViewId="0">
      <selection activeCell="A9" sqref="A9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5" width="9" style="25"/>
    <col min="6" max="6" width="13.625" style="25" bestFit="1" customWidth="1"/>
    <col min="7" max="7" width="27" style="25" bestFit="1" customWidth="1"/>
    <col min="8" max="16384" width="9" style="25"/>
  </cols>
  <sheetData>
    <row r="1" spans="1:3" x14ac:dyDescent="0.25">
      <c r="A1" s="142" t="s">
        <v>0</v>
      </c>
      <c r="B1" s="143"/>
    </row>
    <row r="2" spans="1:3" x14ac:dyDescent="0.25">
      <c r="A2" s="142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4" t="s">
        <v>295</v>
      </c>
      <c r="B4" s="144"/>
      <c r="C4" s="144"/>
    </row>
    <row r="5" spans="1:3" s="50" customFormat="1" ht="15.75" x14ac:dyDescent="0.25">
      <c r="A5" s="145"/>
      <c r="B5" s="128"/>
      <c r="C5" s="129"/>
    </row>
    <row r="6" spans="1:3" s="50" customFormat="1" ht="15.75" x14ac:dyDescent="0.25">
      <c r="A6" s="142" t="str">
        <f>'Admin Info'!B6</f>
        <v>LSE Name on Admin Tab</v>
      </c>
      <c r="B6" s="128"/>
      <c r="C6" s="129"/>
    </row>
    <row r="7" spans="1:3" s="50" customFormat="1" ht="15.75" x14ac:dyDescent="0.25">
      <c r="A7" s="146" t="s">
        <v>296</v>
      </c>
      <c r="B7" s="130"/>
      <c r="C7" s="131"/>
    </row>
    <row r="8" spans="1:3" x14ac:dyDescent="0.25">
      <c r="A8" s="147" t="s">
        <v>297</v>
      </c>
      <c r="B8" s="132"/>
      <c r="C8" s="133"/>
    </row>
    <row r="9" spans="1:3" ht="15.6" customHeight="1" x14ac:dyDescent="0.25">
      <c r="A9" s="147" t="s">
        <v>298</v>
      </c>
      <c r="B9" s="147"/>
      <c r="C9" s="147"/>
    </row>
    <row r="10" spans="1:3" x14ac:dyDescent="0.25">
      <c r="A10" s="147"/>
      <c r="B10" s="132"/>
      <c r="C10" s="133"/>
    </row>
    <row r="11" spans="1:3" x14ac:dyDescent="0.25">
      <c r="A11" s="147" t="s">
        <v>299</v>
      </c>
      <c r="B11" s="132"/>
      <c r="C11" s="133"/>
    </row>
    <row r="12" spans="1:3" x14ac:dyDescent="0.25">
      <c r="A12" s="147" t="s">
        <v>300</v>
      </c>
      <c r="B12" s="132"/>
      <c r="C12" s="133"/>
    </row>
    <row r="13" spans="1:3" x14ac:dyDescent="0.25">
      <c r="A13" s="147" t="s">
        <v>301</v>
      </c>
      <c r="B13" s="132"/>
      <c r="C13" s="133"/>
    </row>
    <row r="14" spans="1:3" x14ac:dyDescent="0.25">
      <c r="A14" s="147" t="s">
        <v>302</v>
      </c>
      <c r="B14" s="132"/>
      <c r="C14" s="133"/>
    </row>
    <row r="15" spans="1:3" x14ac:dyDescent="0.25">
      <c r="A15" s="147" t="s">
        <v>303</v>
      </c>
      <c r="B15" s="132"/>
      <c r="C15" s="133"/>
    </row>
    <row r="16" spans="1:3" x14ac:dyDescent="0.25">
      <c r="A16" s="147"/>
      <c r="B16" s="132"/>
      <c r="C16" s="133"/>
    </row>
    <row r="17" spans="1:8" x14ac:dyDescent="0.25">
      <c r="A17" s="148"/>
      <c r="B17" s="149"/>
      <c r="C17" s="150"/>
    </row>
    <row r="18" spans="1:8" x14ac:dyDescent="0.25">
      <c r="A18" s="148"/>
      <c r="B18" s="149"/>
      <c r="C18" s="150"/>
    </row>
    <row r="19" spans="1:8" x14ac:dyDescent="0.25">
      <c r="A19" s="134" t="s">
        <v>304</v>
      </c>
      <c r="B19" s="135">
        <f>SUM(C27:C8787)</f>
        <v>880304.45328699821</v>
      </c>
      <c r="C19" s="136"/>
    </row>
    <row r="20" spans="1:8" x14ac:dyDescent="0.25">
      <c r="A20" s="134" t="s">
        <v>305</v>
      </c>
      <c r="B20" s="135">
        <f>MAX(C27:C8787)</f>
        <v>136.551559</v>
      </c>
      <c r="C20" s="136"/>
    </row>
    <row r="21" spans="1:8" x14ac:dyDescent="0.25">
      <c r="A21" s="134" t="s">
        <v>306</v>
      </c>
      <c r="B21" s="135">
        <f>AVERAGE(C27:C8787)</f>
        <v>100.49137594600437</v>
      </c>
      <c r="C21" s="136"/>
    </row>
    <row r="22" spans="1:8" x14ac:dyDescent="0.25">
      <c r="A22" s="134" t="s">
        <v>307</v>
      </c>
      <c r="B22" s="135">
        <f>MIN(C27:C8787)</f>
        <v>83.143502999999995</v>
      </c>
      <c r="C22" s="136"/>
    </row>
    <row r="23" spans="1:8" x14ac:dyDescent="0.25">
      <c r="A23" s="148"/>
      <c r="B23" s="149"/>
      <c r="C23" s="150"/>
    </row>
    <row r="24" spans="1:8" x14ac:dyDescent="0.25">
      <c r="A24" s="148"/>
      <c r="B24" s="149"/>
      <c r="C24" s="150"/>
    </row>
    <row r="25" spans="1:8" x14ac:dyDescent="0.25">
      <c r="A25" s="151"/>
      <c r="B25" s="152"/>
      <c r="C25" s="153"/>
    </row>
    <row r="26" spans="1:8" s="156" customFormat="1" ht="57.95" customHeight="1" x14ac:dyDescent="0.25">
      <c r="A26" s="154" t="s">
        <v>308</v>
      </c>
      <c r="B26" s="137" t="s">
        <v>309</v>
      </c>
      <c r="C26" s="155" t="s">
        <v>310</v>
      </c>
    </row>
    <row r="27" spans="1:8" s="50" customFormat="1" x14ac:dyDescent="0.25">
      <c r="A27" s="157">
        <v>44197</v>
      </c>
      <c r="B27" s="138">
        <v>1</v>
      </c>
      <c r="C27" s="287">
        <v>85.869260999999995</v>
      </c>
      <c r="D27" s="139"/>
    </row>
    <row r="28" spans="1:8" s="50" customFormat="1" x14ac:dyDescent="0.25">
      <c r="A28" s="157">
        <v>44197</v>
      </c>
      <c r="B28" s="140">
        <v>2</v>
      </c>
      <c r="C28" s="287">
        <v>84.929404000000005</v>
      </c>
    </row>
    <row r="29" spans="1:8" s="50" customFormat="1" ht="15.75" x14ac:dyDescent="0.25">
      <c r="A29" s="157">
        <v>44197</v>
      </c>
      <c r="B29" s="140">
        <v>3</v>
      </c>
      <c r="C29" s="287">
        <v>84.793835999999999</v>
      </c>
      <c r="F29"/>
      <c r="G29"/>
      <c r="H29"/>
    </row>
    <row r="30" spans="1:8" s="50" customFormat="1" ht="15.75" x14ac:dyDescent="0.25">
      <c r="A30" s="157">
        <v>44197</v>
      </c>
      <c r="B30" s="140">
        <v>4</v>
      </c>
      <c r="C30" s="287">
        <v>84.838310000000007</v>
      </c>
      <c r="F30"/>
      <c r="G30"/>
      <c r="H30"/>
    </row>
    <row r="31" spans="1:8" s="50" customFormat="1" ht="15.75" x14ac:dyDescent="0.25">
      <c r="A31" s="157">
        <v>44197</v>
      </c>
      <c r="B31" s="140">
        <v>5</v>
      </c>
      <c r="C31" s="287">
        <v>86.773629999999997</v>
      </c>
      <c r="F31"/>
      <c r="G31"/>
      <c r="H31"/>
    </row>
    <row r="32" spans="1:8" s="50" customFormat="1" ht="15.75" x14ac:dyDescent="0.25">
      <c r="A32" s="157">
        <v>44197</v>
      </c>
      <c r="B32" s="140">
        <v>6</v>
      </c>
      <c r="C32" s="287">
        <v>89.443563999999995</v>
      </c>
      <c r="F32"/>
      <c r="G32"/>
      <c r="H32"/>
    </row>
    <row r="33" spans="1:8" s="50" customFormat="1" ht="15.75" x14ac:dyDescent="0.25">
      <c r="A33" s="157">
        <v>44197</v>
      </c>
      <c r="B33" s="140">
        <v>7</v>
      </c>
      <c r="C33" s="287">
        <v>92.571876000000003</v>
      </c>
      <c r="F33"/>
      <c r="G33"/>
      <c r="H33"/>
    </row>
    <row r="34" spans="1:8" s="50" customFormat="1" ht="15.75" x14ac:dyDescent="0.25">
      <c r="A34" s="157">
        <v>44197</v>
      </c>
      <c r="B34" s="140">
        <v>8</v>
      </c>
      <c r="C34" s="287">
        <v>89.765730000000005</v>
      </c>
      <c r="F34"/>
      <c r="G34"/>
      <c r="H34"/>
    </row>
    <row r="35" spans="1:8" s="50" customFormat="1" ht="15.75" x14ac:dyDescent="0.25">
      <c r="A35" s="157">
        <v>44197</v>
      </c>
      <c r="B35" s="140">
        <v>9</v>
      </c>
      <c r="C35" s="287">
        <v>88.590891999999997</v>
      </c>
      <c r="F35"/>
      <c r="G35"/>
      <c r="H35"/>
    </row>
    <row r="36" spans="1:8" s="50" customFormat="1" ht="15.75" x14ac:dyDescent="0.25">
      <c r="A36" s="157">
        <v>44197</v>
      </c>
      <c r="B36" s="140">
        <v>10</v>
      </c>
      <c r="C36" s="287">
        <v>86.819962000000004</v>
      </c>
      <c r="F36"/>
      <c r="G36"/>
      <c r="H36"/>
    </row>
    <row r="37" spans="1:8" s="50" customFormat="1" ht="15.75" x14ac:dyDescent="0.25">
      <c r="A37" s="157">
        <v>44197</v>
      </c>
      <c r="B37" s="140">
        <v>11</v>
      </c>
      <c r="C37" s="287">
        <v>85.651501999999994</v>
      </c>
      <c r="F37"/>
      <c r="G37"/>
      <c r="H37"/>
    </row>
    <row r="38" spans="1:8" s="50" customFormat="1" ht="15.75" x14ac:dyDescent="0.25">
      <c r="A38" s="157">
        <v>44197</v>
      </c>
      <c r="B38" s="140">
        <v>12</v>
      </c>
      <c r="C38" s="287">
        <v>84.394816000000006</v>
      </c>
      <c r="F38"/>
      <c r="G38"/>
      <c r="H38"/>
    </row>
    <row r="39" spans="1:8" s="50" customFormat="1" ht="15.75" x14ac:dyDescent="0.25">
      <c r="A39" s="157">
        <v>44197</v>
      </c>
      <c r="B39" s="140">
        <v>13</v>
      </c>
      <c r="C39" s="287">
        <v>83.497826000000003</v>
      </c>
      <c r="F39"/>
      <c r="G39"/>
      <c r="H39"/>
    </row>
    <row r="40" spans="1:8" s="50" customFormat="1" ht="15.75" x14ac:dyDescent="0.25">
      <c r="A40" s="157">
        <v>44197</v>
      </c>
      <c r="B40" s="140">
        <v>14</v>
      </c>
      <c r="C40" s="287">
        <v>83.143502999999995</v>
      </c>
      <c r="F40"/>
      <c r="G40"/>
      <c r="H40"/>
    </row>
    <row r="41" spans="1:8" s="50" customFormat="1" ht="15.75" x14ac:dyDescent="0.25">
      <c r="A41" s="157">
        <v>44197</v>
      </c>
      <c r="B41" s="140">
        <v>15</v>
      </c>
      <c r="C41" s="287">
        <v>83.518542999999994</v>
      </c>
      <c r="F41"/>
      <c r="G41"/>
      <c r="H41"/>
    </row>
    <row r="42" spans="1:8" s="50" customFormat="1" ht="15.75" x14ac:dyDescent="0.25">
      <c r="A42" s="157">
        <v>44197</v>
      </c>
      <c r="B42" s="140">
        <v>16</v>
      </c>
      <c r="C42" s="287">
        <v>83.657002000000006</v>
      </c>
      <c r="F42"/>
      <c r="G42"/>
      <c r="H42"/>
    </row>
    <row r="43" spans="1:8" s="50" customFormat="1" ht="15.75" x14ac:dyDescent="0.25">
      <c r="A43" s="157">
        <v>44197</v>
      </c>
      <c r="B43" s="140">
        <v>17</v>
      </c>
      <c r="C43" s="287">
        <v>85.025164000000004</v>
      </c>
      <c r="F43"/>
      <c r="G43"/>
      <c r="H43"/>
    </row>
    <row r="44" spans="1:8" s="50" customFormat="1" ht="15.75" x14ac:dyDescent="0.25">
      <c r="A44" s="157">
        <v>44197</v>
      </c>
      <c r="B44" s="140">
        <v>18</v>
      </c>
      <c r="C44" s="287">
        <v>91.242132999999995</v>
      </c>
      <c r="F44"/>
      <c r="G44"/>
      <c r="H44"/>
    </row>
    <row r="45" spans="1:8" ht="15.75" x14ac:dyDescent="0.25">
      <c r="A45" s="157">
        <v>44197</v>
      </c>
      <c r="B45" s="140">
        <v>19</v>
      </c>
      <c r="C45" s="287">
        <v>91.695126999999999</v>
      </c>
      <c r="F45"/>
      <c r="G45"/>
      <c r="H45"/>
    </row>
    <row r="46" spans="1:8" ht="15.75" x14ac:dyDescent="0.25">
      <c r="A46" s="157">
        <v>44197</v>
      </c>
      <c r="B46" s="140">
        <v>20</v>
      </c>
      <c r="C46" s="287">
        <v>91.679967000000005</v>
      </c>
      <c r="F46"/>
      <c r="G46"/>
      <c r="H46"/>
    </row>
    <row r="47" spans="1:8" ht="15.75" x14ac:dyDescent="0.25">
      <c r="A47" s="157">
        <v>44197</v>
      </c>
      <c r="B47" s="140">
        <v>21</v>
      </c>
      <c r="C47" s="287">
        <v>92.086568</v>
      </c>
      <c r="F47"/>
      <c r="G47"/>
    </row>
    <row r="48" spans="1:8" ht="15.75" x14ac:dyDescent="0.25">
      <c r="A48" s="157">
        <v>44197</v>
      </c>
      <c r="B48" s="140">
        <v>22</v>
      </c>
      <c r="C48" s="287">
        <v>92.259880999999993</v>
      </c>
      <c r="F48"/>
      <c r="G48"/>
    </row>
    <row r="49" spans="1:7" ht="15.75" x14ac:dyDescent="0.25">
      <c r="A49" s="157">
        <v>44197</v>
      </c>
      <c r="B49" s="140">
        <v>23</v>
      </c>
      <c r="C49" s="287">
        <v>92.146558999999996</v>
      </c>
      <c r="F49"/>
      <c r="G49"/>
    </row>
    <row r="50" spans="1:7" ht="15.75" x14ac:dyDescent="0.25">
      <c r="A50" s="157">
        <v>44197</v>
      </c>
      <c r="B50" s="140">
        <v>24</v>
      </c>
      <c r="C50" s="287">
        <v>89.991952999999995</v>
      </c>
      <c r="F50"/>
      <c r="G50"/>
    </row>
    <row r="51" spans="1:7" ht="15.75" x14ac:dyDescent="0.25">
      <c r="A51" s="158">
        <v>44198</v>
      </c>
      <c r="B51" s="140">
        <v>1</v>
      </c>
      <c r="C51" s="288">
        <v>88.588697999999994</v>
      </c>
      <c r="F51"/>
      <c r="G51"/>
    </row>
    <row r="52" spans="1:7" ht="15.75" x14ac:dyDescent="0.25">
      <c r="A52" s="158">
        <v>44198</v>
      </c>
      <c r="B52" s="140">
        <v>2</v>
      </c>
      <c r="C52" s="289">
        <v>87.961067</v>
      </c>
      <c r="F52"/>
      <c r="G52"/>
    </row>
    <row r="53" spans="1:7" ht="15.75" x14ac:dyDescent="0.25">
      <c r="A53" s="158">
        <v>44198</v>
      </c>
      <c r="B53" s="140">
        <v>3</v>
      </c>
      <c r="C53" s="289">
        <v>86.984285999999997</v>
      </c>
      <c r="F53"/>
      <c r="G53"/>
    </row>
    <row r="54" spans="1:7" ht="15.75" x14ac:dyDescent="0.25">
      <c r="A54" s="158">
        <v>44198</v>
      </c>
      <c r="B54" s="140">
        <v>4</v>
      </c>
      <c r="C54" s="289">
        <v>87.950413999999995</v>
      </c>
      <c r="F54"/>
      <c r="G54"/>
    </row>
    <row r="55" spans="1:7" ht="15.75" x14ac:dyDescent="0.25">
      <c r="A55" s="158">
        <v>44198</v>
      </c>
      <c r="B55" s="140">
        <v>5</v>
      </c>
      <c r="C55" s="289">
        <v>92.724924000000001</v>
      </c>
      <c r="F55"/>
      <c r="G55"/>
    </row>
    <row r="56" spans="1:7" ht="15.75" x14ac:dyDescent="0.25">
      <c r="A56" s="158">
        <v>44198</v>
      </c>
      <c r="B56" s="140">
        <v>6</v>
      </c>
      <c r="C56" s="288">
        <v>95.311133999999996</v>
      </c>
      <c r="F56"/>
      <c r="G56"/>
    </row>
    <row r="57" spans="1:7" ht="15.75" x14ac:dyDescent="0.25">
      <c r="A57" s="158">
        <v>44198</v>
      </c>
      <c r="B57" s="140">
        <v>7</v>
      </c>
      <c r="C57" s="288">
        <v>98.295661999999993</v>
      </c>
      <c r="F57"/>
      <c r="G57"/>
    </row>
    <row r="58" spans="1:7" ht="15.75" x14ac:dyDescent="0.25">
      <c r="A58" s="158">
        <v>44198</v>
      </c>
      <c r="B58" s="140">
        <v>8</v>
      </c>
      <c r="C58" s="288">
        <v>94.108806000000001</v>
      </c>
      <c r="F58"/>
      <c r="G58"/>
    </row>
    <row r="59" spans="1:7" ht="15.75" x14ac:dyDescent="0.25">
      <c r="A59" s="158">
        <v>44198</v>
      </c>
      <c r="B59" s="140">
        <v>9</v>
      </c>
      <c r="C59" s="289">
        <v>91.318044999999998</v>
      </c>
      <c r="F59"/>
      <c r="G59"/>
    </row>
    <row r="60" spans="1:7" ht="15.75" x14ac:dyDescent="0.25">
      <c r="A60" s="158">
        <v>44198</v>
      </c>
      <c r="B60" s="140">
        <v>10</v>
      </c>
      <c r="C60" s="289">
        <v>91.182331000000005</v>
      </c>
      <c r="F60"/>
      <c r="G60"/>
    </row>
    <row r="61" spans="1:7" ht="15.75" x14ac:dyDescent="0.25">
      <c r="A61" s="158">
        <v>44198</v>
      </c>
      <c r="B61" s="140">
        <v>11</v>
      </c>
      <c r="C61" s="289">
        <v>90.549712999999997</v>
      </c>
      <c r="F61"/>
      <c r="G61"/>
    </row>
    <row r="62" spans="1:7" ht="15.75" x14ac:dyDescent="0.25">
      <c r="A62" s="158">
        <v>44198</v>
      </c>
      <c r="B62" s="140">
        <v>12</v>
      </c>
      <c r="C62" s="289">
        <v>89.922859000000003</v>
      </c>
      <c r="F62"/>
      <c r="G62"/>
    </row>
    <row r="63" spans="1:7" ht="15.75" x14ac:dyDescent="0.25">
      <c r="A63" s="158">
        <v>44198</v>
      </c>
      <c r="B63" s="140">
        <v>13</v>
      </c>
      <c r="C63" s="289">
        <v>89.694034000000002</v>
      </c>
      <c r="F63"/>
      <c r="G63"/>
    </row>
    <row r="64" spans="1:7" ht="15.75" x14ac:dyDescent="0.25">
      <c r="A64" s="158">
        <v>44198</v>
      </c>
      <c r="B64" s="140">
        <v>14</v>
      </c>
      <c r="C64" s="289">
        <v>89.733283</v>
      </c>
      <c r="F64"/>
      <c r="G64"/>
    </row>
    <row r="65" spans="1:7" ht="15.75" x14ac:dyDescent="0.25">
      <c r="A65" s="158">
        <v>44198</v>
      </c>
      <c r="B65" s="140">
        <v>15</v>
      </c>
      <c r="C65" s="289">
        <v>89.450703000000004</v>
      </c>
      <c r="F65"/>
      <c r="G65"/>
    </row>
    <row r="66" spans="1:7" ht="15.75" x14ac:dyDescent="0.25">
      <c r="A66" s="158">
        <v>44198</v>
      </c>
      <c r="B66" s="140">
        <v>16</v>
      </c>
      <c r="C66" s="289">
        <v>89.07826</v>
      </c>
      <c r="F66"/>
      <c r="G66"/>
    </row>
    <row r="67" spans="1:7" ht="15.75" x14ac:dyDescent="0.25">
      <c r="A67" s="158">
        <v>44198</v>
      </c>
      <c r="B67" s="140">
        <v>17</v>
      </c>
      <c r="C67" s="289">
        <v>90.133707000000001</v>
      </c>
      <c r="F67"/>
      <c r="G67"/>
    </row>
    <row r="68" spans="1:7" ht="15.75" x14ac:dyDescent="0.25">
      <c r="A68" s="158">
        <v>44198</v>
      </c>
      <c r="B68" s="140">
        <v>18</v>
      </c>
      <c r="C68" s="289">
        <v>94.898702</v>
      </c>
      <c r="F68"/>
      <c r="G68"/>
    </row>
    <row r="69" spans="1:7" ht="15.75" x14ac:dyDescent="0.25">
      <c r="A69" s="158">
        <v>44198</v>
      </c>
      <c r="B69" s="140">
        <v>19</v>
      </c>
      <c r="C69" s="289">
        <v>94.875579000000002</v>
      </c>
      <c r="F69"/>
      <c r="G69"/>
    </row>
    <row r="70" spans="1:7" ht="15.75" x14ac:dyDescent="0.25">
      <c r="A70" s="158">
        <v>44198</v>
      </c>
      <c r="B70" s="140">
        <v>20</v>
      </c>
      <c r="C70" s="289">
        <v>93.679803000000007</v>
      </c>
      <c r="F70"/>
      <c r="G70"/>
    </row>
    <row r="71" spans="1:7" ht="15.75" x14ac:dyDescent="0.25">
      <c r="A71" s="158">
        <v>44198</v>
      </c>
      <c r="B71" s="140">
        <v>21</v>
      </c>
      <c r="C71" s="289">
        <v>92.800396000000006</v>
      </c>
      <c r="F71"/>
      <c r="G71"/>
    </row>
    <row r="72" spans="1:7" ht="15.75" x14ac:dyDescent="0.25">
      <c r="A72" s="158">
        <v>44198</v>
      </c>
      <c r="B72" s="140">
        <v>22</v>
      </c>
      <c r="C72" s="289">
        <v>90.941582999999994</v>
      </c>
      <c r="F72"/>
      <c r="G72"/>
    </row>
    <row r="73" spans="1:7" ht="15.75" x14ac:dyDescent="0.25">
      <c r="A73" s="158">
        <v>44198</v>
      </c>
      <c r="B73" s="140">
        <v>23</v>
      </c>
      <c r="C73" s="289">
        <v>89.047098000000005</v>
      </c>
      <c r="F73"/>
      <c r="G73"/>
    </row>
    <row r="74" spans="1:7" ht="15.75" x14ac:dyDescent="0.25">
      <c r="A74" s="158">
        <v>44198</v>
      </c>
      <c r="B74" s="140">
        <v>24</v>
      </c>
      <c r="C74" s="289">
        <v>86.860131999999993</v>
      </c>
      <c r="F74"/>
      <c r="G74"/>
    </row>
    <row r="75" spans="1:7" ht="15.75" x14ac:dyDescent="0.25">
      <c r="A75" s="158">
        <v>44199</v>
      </c>
      <c r="B75" s="140">
        <v>1</v>
      </c>
      <c r="C75" s="289">
        <v>85.358429999999998</v>
      </c>
      <c r="F75"/>
      <c r="G75"/>
    </row>
    <row r="76" spans="1:7" ht="15.75" x14ac:dyDescent="0.25">
      <c r="A76" s="158">
        <v>44199</v>
      </c>
      <c r="B76" s="140">
        <v>2</v>
      </c>
      <c r="C76" s="289">
        <v>84.677515</v>
      </c>
      <c r="F76"/>
      <c r="G76"/>
    </row>
    <row r="77" spans="1:7" ht="15.75" x14ac:dyDescent="0.25">
      <c r="A77" s="158">
        <v>44199</v>
      </c>
      <c r="B77" s="140">
        <v>3</v>
      </c>
      <c r="C77" s="289">
        <v>84.392321999999993</v>
      </c>
      <c r="F77"/>
      <c r="G77"/>
    </row>
    <row r="78" spans="1:7" ht="15.75" x14ac:dyDescent="0.25">
      <c r="A78" s="158">
        <v>44199</v>
      </c>
      <c r="B78" s="140">
        <v>4</v>
      </c>
      <c r="C78" s="289">
        <v>84.46754</v>
      </c>
      <c r="F78"/>
      <c r="G78"/>
    </row>
    <row r="79" spans="1:7" ht="15.75" x14ac:dyDescent="0.25">
      <c r="A79" s="158">
        <v>44199</v>
      </c>
      <c r="B79" s="140">
        <v>5</v>
      </c>
      <c r="C79" s="289">
        <v>85.553555000000003</v>
      </c>
      <c r="F79"/>
      <c r="G79"/>
    </row>
    <row r="80" spans="1:7" ht="15.75" x14ac:dyDescent="0.25">
      <c r="A80" s="158">
        <v>44199</v>
      </c>
      <c r="B80" s="140">
        <v>6</v>
      </c>
      <c r="C80" s="289">
        <v>88.056996999999996</v>
      </c>
      <c r="F80"/>
      <c r="G80"/>
    </row>
    <row r="81" spans="1:7" ht="15.75" x14ac:dyDescent="0.25">
      <c r="A81" s="158">
        <v>44199</v>
      </c>
      <c r="B81" s="140">
        <v>7</v>
      </c>
      <c r="C81" s="289">
        <v>90.542831000000007</v>
      </c>
      <c r="F81"/>
      <c r="G81"/>
    </row>
    <row r="82" spans="1:7" ht="15.75" x14ac:dyDescent="0.25">
      <c r="A82" s="158">
        <v>44199</v>
      </c>
      <c r="B82" s="140">
        <v>8</v>
      </c>
      <c r="C82" s="289">
        <v>87.269651999999994</v>
      </c>
      <c r="F82"/>
      <c r="G82"/>
    </row>
    <row r="83" spans="1:7" ht="15.75" x14ac:dyDescent="0.25">
      <c r="A83" s="158">
        <v>44199</v>
      </c>
      <c r="B83" s="140">
        <v>9</v>
      </c>
      <c r="C83" s="289">
        <v>86.963037999999997</v>
      </c>
      <c r="F83"/>
      <c r="G83"/>
    </row>
    <row r="84" spans="1:7" ht="15.75" x14ac:dyDescent="0.25">
      <c r="A84" s="158">
        <v>44199</v>
      </c>
      <c r="B84" s="140">
        <v>10</v>
      </c>
      <c r="C84" s="289">
        <v>88.526838999999995</v>
      </c>
      <c r="F84"/>
      <c r="G84"/>
    </row>
    <row r="85" spans="1:7" ht="15.75" x14ac:dyDescent="0.25">
      <c r="A85" s="158">
        <v>44199</v>
      </c>
      <c r="B85" s="140">
        <v>11</v>
      </c>
      <c r="C85" s="289">
        <v>88.338753999999994</v>
      </c>
      <c r="F85"/>
      <c r="G85"/>
    </row>
    <row r="86" spans="1:7" ht="15.75" x14ac:dyDescent="0.25">
      <c r="A86" s="158">
        <v>44199</v>
      </c>
      <c r="B86" s="140">
        <v>12</v>
      </c>
      <c r="C86" s="289">
        <v>88.112285</v>
      </c>
      <c r="F86"/>
      <c r="G86"/>
    </row>
    <row r="87" spans="1:7" ht="15.75" x14ac:dyDescent="0.25">
      <c r="A87" s="158">
        <v>44199</v>
      </c>
      <c r="B87" s="140">
        <v>13</v>
      </c>
      <c r="C87" s="289">
        <v>88.353373000000005</v>
      </c>
      <c r="F87"/>
      <c r="G87"/>
    </row>
    <row r="88" spans="1:7" ht="15.75" x14ac:dyDescent="0.25">
      <c r="A88" s="158">
        <v>44199</v>
      </c>
      <c r="B88" s="140">
        <v>14</v>
      </c>
      <c r="C88" s="289">
        <v>87.560652000000005</v>
      </c>
      <c r="F88"/>
      <c r="G88"/>
    </row>
    <row r="89" spans="1:7" ht="15.75" x14ac:dyDescent="0.25">
      <c r="A89" s="158">
        <v>44199</v>
      </c>
      <c r="B89" s="140">
        <v>15</v>
      </c>
      <c r="C89" s="289">
        <v>87.098269000000002</v>
      </c>
      <c r="F89"/>
      <c r="G89"/>
    </row>
    <row r="90" spans="1:7" ht="15.75" x14ac:dyDescent="0.25">
      <c r="A90" s="158">
        <v>44199</v>
      </c>
      <c r="B90" s="140">
        <v>16</v>
      </c>
      <c r="C90" s="289">
        <v>85.863974999999996</v>
      </c>
      <c r="F90"/>
      <c r="G90"/>
    </row>
    <row r="91" spans="1:7" ht="15.75" x14ac:dyDescent="0.25">
      <c r="A91" s="158">
        <v>44199</v>
      </c>
      <c r="B91" s="140">
        <v>17</v>
      </c>
      <c r="C91" s="289">
        <v>86.946558999999993</v>
      </c>
      <c r="F91"/>
      <c r="G91"/>
    </row>
    <row r="92" spans="1:7" ht="15.75" x14ac:dyDescent="0.25">
      <c r="A92" s="158">
        <v>44199</v>
      </c>
      <c r="B92" s="140">
        <v>18</v>
      </c>
      <c r="C92" s="289">
        <v>92.404289000000006</v>
      </c>
      <c r="F92"/>
      <c r="G92"/>
    </row>
    <row r="93" spans="1:7" ht="15.75" x14ac:dyDescent="0.25">
      <c r="A93" s="158">
        <v>44199</v>
      </c>
      <c r="B93" s="140">
        <v>19</v>
      </c>
      <c r="C93" s="289">
        <v>92.534098</v>
      </c>
      <c r="F93"/>
      <c r="G93"/>
    </row>
    <row r="94" spans="1:7" ht="15.75" x14ac:dyDescent="0.25">
      <c r="A94" s="158">
        <v>44199</v>
      </c>
      <c r="B94" s="140">
        <v>20</v>
      </c>
      <c r="C94" s="289">
        <v>91.633709999999994</v>
      </c>
      <c r="F94"/>
      <c r="G94"/>
    </row>
    <row r="95" spans="1:7" ht="15.75" x14ac:dyDescent="0.25">
      <c r="A95" s="158">
        <v>44199</v>
      </c>
      <c r="B95" s="140">
        <v>21</v>
      </c>
      <c r="C95" s="289">
        <v>90.614275000000006</v>
      </c>
      <c r="F95"/>
      <c r="G95"/>
    </row>
    <row r="96" spans="1:7" ht="15.75" x14ac:dyDescent="0.25">
      <c r="A96" s="158">
        <v>44199</v>
      </c>
      <c r="B96" s="140">
        <v>22</v>
      </c>
      <c r="C96" s="289">
        <v>90.066739999999996</v>
      </c>
      <c r="F96"/>
      <c r="G96"/>
    </row>
    <row r="97" spans="1:7" ht="15.75" x14ac:dyDescent="0.25">
      <c r="A97" s="158">
        <v>44199</v>
      </c>
      <c r="B97" s="140">
        <v>23</v>
      </c>
      <c r="C97" s="289">
        <v>89.168727000000004</v>
      </c>
      <c r="F97"/>
      <c r="G97"/>
    </row>
    <row r="98" spans="1:7" ht="15.75" x14ac:dyDescent="0.25">
      <c r="A98" s="158">
        <v>44199</v>
      </c>
      <c r="B98" s="140">
        <v>24</v>
      </c>
      <c r="C98" s="289">
        <v>87.843404000000007</v>
      </c>
      <c r="F98"/>
      <c r="G98"/>
    </row>
    <row r="99" spans="1:7" ht="15.75" x14ac:dyDescent="0.25">
      <c r="A99" s="158">
        <v>44200</v>
      </c>
      <c r="B99" s="140">
        <v>1</v>
      </c>
      <c r="C99" s="289">
        <v>86.50676</v>
      </c>
      <c r="F99"/>
      <c r="G99"/>
    </row>
    <row r="100" spans="1:7" ht="15.75" x14ac:dyDescent="0.25">
      <c r="A100" s="158">
        <v>44200</v>
      </c>
      <c r="B100" s="140">
        <v>2</v>
      </c>
      <c r="C100" s="289">
        <v>86.349079000000003</v>
      </c>
      <c r="F100"/>
      <c r="G100"/>
    </row>
    <row r="101" spans="1:7" ht="15.75" x14ac:dyDescent="0.25">
      <c r="A101" s="158">
        <v>44200</v>
      </c>
      <c r="B101" s="140">
        <v>3</v>
      </c>
      <c r="C101" s="289">
        <v>87.686938999999995</v>
      </c>
      <c r="F101"/>
      <c r="G101"/>
    </row>
    <row r="102" spans="1:7" ht="15.75" x14ac:dyDescent="0.25">
      <c r="A102" s="158">
        <v>44200</v>
      </c>
      <c r="B102" s="140">
        <v>4</v>
      </c>
      <c r="C102" s="289">
        <v>87.531276000000005</v>
      </c>
      <c r="F102"/>
      <c r="G102"/>
    </row>
    <row r="103" spans="1:7" ht="15.75" x14ac:dyDescent="0.25">
      <c r="A103" s="158">
        <v>44200</v>
      </c>
      <c r="B103" s="140">
        <v>5</v>
      </c>
      <c r="C103" s="289">
        <v>90.372793999999999</v>
      </c>
      <c r="F103"/>
      <c r="G103"/>
    </row>
    <row r="104" spans="1:7" ht="15.75" x14ac:dyDescent="0.25">
      <c r="A104" s="158">
        <v>44200</v>
      </c>
      <c r="B104" s="140">
        <v>6</v>
      </c>
      <c r="C104" s="289">
        <v>93.631557999999998</v>
      </c>
      <c r="F104"/>
      <c r="G104"/>
    </row>
    <row r="105" spans="1:7" ht="15.75" x14ac:dyDescent="0.25">
      <c r="A105" s="158">
        <v>44200</v>
      </c>
      <c r="B105" s="140">
        <v>7</v>
      </c>
      <c r="C105" s="289">
        <v>99.299781999999993</v>
      </c>
      <c r="F105"/>
      <c r="G105"/>
    </row>
    <row r="106" spans="1:7" ht="15.75" x14ac:dyDescent="0.25">
      <c r="A106" s="158">
        <v>44200</v>
      </c>
      <c r="B106" s="140">
        <v>8</v>
      </c>
      <c r="C106" s="289">
        <v>100.231623</v>
      </c>
      <c r="F106"/>
      <c r="G106"/>
    </row>
    <row r="107" spans="1:7" ht="15.75" x14ac:dyDescent="0.25">
      <c r="A107" s="158">
        <v>44200</v>
      </c>
      <c r="B107" s="140">
        <v>9</v>
      </c>
      <c r="C107" s="289">
        <v>101.94830399999999</v>
      </c>
      <c r="F107"/>
      <c r="G107"/>
    </row>
    <row r="108" spans="1:7" ht="15.75" x14ac:dyDescent="0.25">
      <c r="A108" s="158">
        <v>44200</v>
      </c>
      <c r="B108" s="140">
        <v>10</v>
      </c>
      <c r="C108" s="289">
        <v>103.86872700000001</v>
      </c>
      <c r="F108"/>
      <c r="G108"/>
    </row>
    <row r="109" spans="1:7" ht="15.75" x14ac:dyDescent="0.25">
      <c r="A109" s="158">
        <v>44200</v>
      </c>
      <c r="B109" s="140">
        <v>11</v>
      </c>
      <c r="C109" s="289">
        <v>104.868076</v>
      </c>
      <c r="F109"/>
      <c r="G109"/>
    </row>
    <row r="110" spans="1:7" ht="15.75" x14ac:dyDescent="0.25">
      <c r="A110" s="158">
        <v>44200</v>
      </c>
      <c r="B110" s="140">
        <v>12</v>
      </c>
      <c r="C110" s="289">
        <v>102.452972</v>
      </c>
      <c r="F110"/>
      <c r="G110"/>
    </row>
    <row r="111" spans="1:7" ht="15.75" x14ac:dyDescent="0.25">
      <c r="A111" s="158">
        <v>44200</v>
      </c>
      <c r="B111" s="140">
        <v>13</v>
      </c>
      <c r="C111" s="289">
        <v>101.174193</v>
      </c>
      <c r="F111"/>
      <c r="G111"/>
    </row>
    <row r="112" spans="1:7" ht="15.75" x14ac:dyDescent="0.25">
      <c r="A112" s="158">
        <v>44200</v>
      </c>
      <c r="B112" s="140">
        <v>14</v>
      </c>
      <c r="C112" s="289">
        <v>101.116291</v>
      </c>
      <c r="F112"/>
      <c r="G112"/>
    </row>
    <row r="113" spans="1:7" ht="15.75" x14ac:dyDescent="0.25">
      <c r="A113" s="158">
        <v>44200</v>
      </c>
      <c r="B113" s="140">
        <v>15</v>
      </c>
      <c r="C113" s="289">
        <v>99.203998999999996</v>
      </c>
      <c r="F113"/>
      <c r="G113"/>
    </row>
    <row r="114" spans="1:7" ht="15.75" x14ac:dyDescent="0.25">
      <c r="A114" s="158">
        <v>44200</v>
      </c>
      <c r="B114" s="140">
        <v>16</v>
      </c>
      <c r="C114" s="289">
        <v>98.433113000000006</v>
      </c>
      <c r="F114"/>
      <c r="G114"/>
    </row>
    <row r="115" spans="1:7" ht="15.75" x14ac:dyDescent="0.25">
      <c r="A115" s="158">
        <v>44200</v>
      </c>
      <c r="B115" s="140">
        <v>17</v>
      </c>
      <c r="C115" s="289">
        <v>97.922036000000006</v>
      </c>
      <c r="F115"/>
      <c r="G115"/>
    </row>
    <row r="116" spans="1:7" ht="15.75" x14ac:dyDescent="0.25">
      <c r="A116" s="158">
        <v>44200</v>
      </c>
      <c r="B116" s="140">
        <v>18</v>
      </c>
      <c r="C116" s="289">
        <v>101.47108299999999</v>
      </c>
      <c r="F116"/>
      <c r="G116"/>
    </row>
    <row r="117" spans="1:7" ht="15.75" x14ac:dyDescent="0.25">
      <c r="A117" s="158">
        <v>44200</v>
      </c>
      <c r="B117" s="140">
        <v>19</v>
      </c>
      <c r="C117" s="289">
        <v>99.085091000000006</v>
      </c>
      <c r="F117"/>
      <c r="G117"/>
    </row>
    <row r="118" spans="1:7" ht="15.75" x14ac:dyDescent="0.25">
      <c r="A118" s="158">
        <v>44200</v>
      </c>
      <c r="B118" s="140">
        <v>20</v>
      </c>
      <c r="C118" s="289">
        <v>98.535651000000001</v>
      </c>
      <c r="F118"/>
      <c r="G118"/>
    </row>
    <row r="119" spans="1:7" ht="15.75" x14ac:dyDescent="0.25">
      <c r="A119" s="158">
        <v>44200</v>
      </c>
      <c r="B119" s="140">
        <v>21</v>
      </c>
      <c r="C119" s="289">
        <v>96.581470999999993</v>
      </c>
      <c r="F119"/>
      <c r="G119"/>
    </row>
    <row r="120" spans="1:7" ht="15.75" x14ac:dyDescent="0.25">
      <c r="A120" s="158">
        <v>44200</v>
      </c>
      <c r="B120" s="140">
        <v>22</v>
      </c>
      <c r="C120" s="289">
        <v>94.771285000000006</v>
      </c>
      <c r="F120"/>
      <c r="G120"/>
    </row>
    <row r="121" spans="1:7" ht="15.75" x14ac:dyDescent="0.25">
      <c r="A121" s="158">
        <v>44200</v>
      </c>
      <c r="B121" s="140">
        <v>23</v>
      </c>
      <c r="C121" s="289">
        <v>91.045105000000007</v>
      </c>
      <c r="F121"/>
      <c r="G121"/>
    </row>
    <row r="122" spans="1:7" ht="15.75" x14ac:dyDescent="0.25">
      <c r="A122" s="158">
        <v>44200</v>
      </c>
      <c r="B122" s="140">
        <v>24</v>
      </c>
      <c r="C122" s="289">
        <v>88.509708000000003</v>
      </c>
      <c r="F122"/>
      <c r="G122"/>
    </row>
    <row r="123" spans="1:7" ht="15.75" x14ac:dyDescent="0.25">
      <c r="A123" s="158">
        <v>44201</v>
      </c>
      <c r="B123" s="140">
        <v>1</v>
      </c>
      <c r="C123" s="289">
        <v>87.461707000000004</v>
      </c>
      <c r="F123"/>
      <c r="G123"/>
    </row>
    <row r="124" spans="1:7" ht="15.75" x14ac:dyDescent="0.25">
      <c r="A124" s="158">
        <v>44201</v>
      </c>
      <c r="B124" s="140">
        <v>2</v>
      </c>
      <c r="C124" s="289">
        <v>86.966031000000001</v>
      </c>
      <c r="F124"/>
      <c r="G124"/>
    </row>
    <row r="125" spans="1:7" ht="15.75" x14ac:dyDescent="0.25">
      <c r="A125" s="158">
        <v>44201</v>
      </c>
      <c r="B125" s="140">
        <v>3</v>
      </c>
      <c r="C125" s="289">
        <v>87.324976000000007</v>
      </c>
      <c r="F125"/>
      <c r="G125"/>
    </row>
    <row r="126" spans="1:7" ht="15.75" x14ac:dyDescent="0.25">
      <c r="A126" s="158">
        <v>44201</v>
      </c>
      <c r="B126" s="140">
        <v>4</v>
      </c>
      <c r="C126" s="289">
        <v>88.437631999999994</v>
      </c>
      <c r="F126"/>
      <c r="G126"/>
    </row>
    <row r="127" spans="1:7" ht="15.75" x14ac:dyDescent="0.25">
      <c r="A127" s="158">
        <v>44201</v>
      </c>
      <c r="B127" s="140">
        <v>5</v>
      </c>
      <c r="C127" s="289">
        <v>93.566017000000002</v>
      </c>
      <c r="F127"/>
      <c r="G127"/>
    </row>
    <row r="128" spans="1:7" ht="15.75" x14ac:dyDescent="0.25">
      <c r="A128" s="158">
        <v>44201</v>
      </c>
      <c r="B128" s="140">
        <v>6</v>
      </c>
      <c r="C128" s="289">
        <v>98.956027000000006</v>
      </c>
      <c r="F128"/>
      <c r="G128"/>
    </row>
    <row r="129" spans="1:7" ht="15.75" x14ac:dyDescent="0.25">
      <c r="A129" s="158">
        <v>44201</v>
      </c>
      <c r="B129" s="140">
        <v>7</v>
      </c>
      <c r="C129" s="289">
        <v>104.27448200000001</v>
      </c>
      <c r="F129"/>
      <c r="G129"/>
    </row>
    <row r="130" spans="1:7" ht="15.75" x14ac:dyDescent="0.25">
      <c r="A130" s="158">
        <v>44201</v>
      </c>
      <c r="B130" s="140">
        <v>8</v>
      </c>
      <c r="C130" s="289">
        <v>104.33012100000001</v>
      </c>
      <c r="F130"/>
      <c r="G130"/>
    </row>
    <row r="131" spans="1:7" ht="15.75" x14ac:dyDescent="0.25">
      <c r="A131" s="158">
        <v>44201</v>
      </c>
      <c r="B131" s="140">
        <v>9</v>
      </c>
      <c r="C131" s="289">
        <v>104.741654</v>
      </c>
      <c r="F131"/>
      <c r="G131"/>
    </row>
    <row r="132" spans="1:7" ht="15.75" x14ac:dyDescent="0.25">
      <c r="A132" s="158">
        <v>44201</v>
      </c>
      <c r="B132" s="140">
        <v>10</v>
      </c>
      <c r="C132" s="289">
        <v>105.55185400000001</v>
      </c>
      <c r="F132"/>
      <c r="G132"/>
    </row>
    <row r="133" spans="1:7" ht="15.75" x14ac:dyDescent="0.25">
      <c r="A133" s="158">
        <v>44201</v>
      </c>
      <c r="B133" s="140">
        <v>11</v>
      </c>
      <c r="C133" s="289">
        <v>102.171886</v>
      </c>
      <c r="F133"/>
      <c r="G133"/>
    </row>
    <row r="134" spans="1:7" ht="15.75" x14ac:dyDescent="0.25">
      <c r="A134" s="158">
        <v>44201</v>
      </c>
      <c r="B134" s="140">
        <v>12</v>
      </c>
      <c r="C134" s="289">
        <v>99.882711</v>
      </c>
      <c r="F134"/>
      <c r="G134"/>
    </row>
    <row r="135" spans="1:7" ht="15.75" x14ac:dyDescent="0.25">
      <c r="A135" s="158">
        <v>44201</v>
      </c>
      <c r="B135" s="140">
        <v>13</v>
      </c>
      <c r="C135" s="289">
        <v>99.055357999999998</v>
      </c>
      <c r="F135"/>
      <c r="G135"/>
    </row>
    <row r="136" spans="1:7" ht="15.75" x14ac:dyDescent="0.25">
      <c r="A136" s="158">
        <v>44201</v>
      </c>
      <c r="B136" s="140">
        <v>14</v>
      </c>
      <c r="C136" s="289">
        <v>99.256272999999993</v>
      </c>
      <c r="F136"/>
      <c r="G136"/>
    </row>
    <row r="137" spans="1:7" ht="15.75" x14ac:dyDescent="0.25">
      <c r="A137" s="158">
        <v>44201</v>
      </c>
      <c r="B137" s="140">
        <v>15</v>
      </c>
      <c r="C137" s="289">
        <v>96.589072999999999</v>
      </c>
      <c r="F137"/>
      <c r="G137"/>
    </row>
    <row r="138" spans="1:7" ht="15.75" x14ac:dyDescent="0.25">
      <c r="A138" s="158">
        <v>44201</v>
      </c>
      <c r="B138" s="140">
        <v>16</v>
      </c>
      <c r="C138" s="289">
        <v>94.196884999999995</v>
      </c>
      <c r="F138"/>
      <c r="G138"/>
    </row>
    <row r="139" spans="1:7" ht="15.75" x14ac:dyDescent="0.25">
      <c r="A139" s="158">
        <v>44201</v>
      </c>
      <c r="B139" s="140">
        <v>17</v>
      </c>
      <c r="C139" s="289">
        <v>95.606914000000003</v>
      </c>
      <c r="F139"/>
      <c r="G139"/>
    </row>
    <row r="140" spans="1:7" ht="15.75" x14ac:dyDescent="0.25">
      <c r="A140" s="158">
        <v>44201</v>
      </c>
      <c r="B140" s="140">
        <v>18</v>
      </c>
      <c r="C140" s="289">
        <v>98.939708999999993</v>
      </c>
      <c r="F140"/>
      <c r="G140"/>
    </row>
    <row r="141" spans="1:7" ht="15.75" x14ac:dyDescent="0.25">
      <c r="A141" s="158">
        <v>44201</v>
      </c>
      <c r="B141" s="140">
        <v>19</v>
      </c>
      <c r="C141" s="289">
        <v>98.500435999999993</v>
      </c>
      <c r="F141"/>
      <c r="G141"/>
    </row>
    <row r="142" spans="1:7" ht="15.75" x14ac:dyDescent="0.25">
      <c r="A142" s="158">
        <v>44201</v>
      </c>
      <c r="B142" s="140">
        <v>20</v>
      </c>
      <c r="C142" s="289">
        <v>97.914238999999995</v>
      </c>
      <c r="F142"/>
      <c r="G142"/>
    </row>
    <row r="143" spans="1:7" ht="15.75" x14ac:dyDescent="0.25">
      <c r="A143" s="158">
        <v>44201</v>
      </c>
      <c r="B143" s="140">
        <v>21</v>
      </c>
      <c r="C143" s="289">
        <v>96.384063999999995</v>
      </c>
      <c r="F143"/>
      <c r="G143"/>
    </row>
    <row r="144" spans="1:7" ht="15.75" x14ac:dyDescent="0.25">
      <c r="A144" s="158">
        <v>44201</v>
      </c>
      <c r="B144" s="140">
        <v>22</v>
      </c>
      <c r="C144" s="289">
        <v>94.513025999999996</v>
      </c>
      <c r="F144"/>
      <c r="G144"/>
    </row>
    <row r="145" spans="1:7" ht="15.75" x14ac:dyDescent="0.25">
      <c r="A145" s="158">
        <v>44201</v>
      </c>
      <c r="B145" s="140">
        <v>23</v>
      </c>
      <c r="C145" s="289">
        <v>91.259394</v>
      </c>
      <c r="F145"/>
      <c r="G145"/>
    </row>
    <row r="146" spans="1:7" ht="15.75" x14ac:dyDescent="0.25">
      <c r="A146" s="158">
        <v>44201</v>
      </c>
      <c r="B146" s="140">
        <v>24</v>
      </c>
      <c r="C146" s="289">
        <v>88.949242999999996</v>
      </c>
      <c r="F146"/>
      <c r="G146"/>
    </row>
    <row r="147" spans="1:7" ht="15.75" x14ac:dyDescent="0.25">
      <c r="A147" s="158">
        <v>44202</v>
      </c>
      <c r="B147" s="140">
        <v>1</v>
      </c>
      <c r="C147" s="289">
        <v>87.102374999999995</v>
      </c>
      <c r="F147"/>
      <c r="G147"/>
    </row>
    <row r="148" spans="1:7" ht="15.75" x14ac:dyDescent="0.25">
      <c r="A148" s="158">
        <v>44202</v>
      </c>
      <c r="B148" s="140">
        <v>2</v>
      </c>
      <c r="C148" s="289">
        <v>86.999482</v>
      </c>
      <c r="F148"/>
      <c r="G148"/>
    </row>
    <row r="149" spans="1:7" ht="15.75" x14ac:dyDescent="0.25">
      <c r="A149" s="158">
        <v>44202</v>
      </c>
      <c r="B149" s="140">
        <v>3</v>
      </c>
      <c r="C149" s="289">
        <v>86.901161000000002</v>
      </c>
      <c r="F149"/>
      <c r="G149"/>
    </row>
    <row r="150" spans="1:7" ht="15.75" x14ac:dyDescent="0.25">
      <c r="A150" s="158">
        <v>44202</v>
      </c>
      <c r="B150" s="140">
        <v>4</v>
      </c>
      <c r="C150" s="289">
        <v>87.529426999999998</v>
      </c>
      <c r="F150"/>
      <c r="G150"/>
    </row>
    <row r="151" spans="1:7" ht="15.75" x14ac:dyDescent="0.25">
      <c r="A151" s="158">
        <v>44202</v>
      </c>
      <c r="B151" s="140">
        <v>5</v>
      </c>
      <c r="C151" s="289">
        <v>92.719821999999994</v>
      </c>
      <c r="F151"/>
      <c r="G151"/>
    </row>
    <row r="152" spans="1:7" ht="15.75" x14ac:dyDescent="0.25">
      <c r="A152" s="158">
        <v>44202</v>
      </c>
      <c r="B152" s="140">
        <v>6</v>
      </c>
      <c r="C152" s="289">
        <v>97.443689000000006</v>
      </c>
      <c r="F152"/>
      <c r="G152"/>
    </row>
    <row r="153" spans="1:7" ht="15.75" x14ac:dyDescent="0.25">
      <c r="A153" s="158">
        <v>44202</v>
      </c>
      <c r="B153" s="140">
        <v>7</v>
      </c>
      <c r="C153" s="289">
        <v>102.543147</v>
      </c>
      <c r="F153"/>
      <c r="G153"/>
    </row>
    <row r="154" spans="1:7" ht="15.75" x14ac:dyDescent="0.25">
      <c r="A154" s="158">
        <v>44202</v>
      </c>
      <c r="B154" s="140">
        <v>8</v>
      </c>
      <c r="C154" s="289">
        <v>103.548237</v>
      </c>
      <c r="F154"/>
      <c r="G154"/>
    </row>
    <row r="155" spans="1:7" ht="15.75" x14ac:dyDescent="0.25">
      <c r="A155" s="158">
        <v>44202</v>
      </c>
      <c r="B155" s="140">
        <v>9</v>
      </c>
      <c r="C155" s="289">
        <v>103.561781</v>
      </c>
      <c r="F155"/>
      <c r="G155"/>
    </row>
    <row r="156" spans="1:7" ht="15.75" x14ac:dyDescent="0.25">
      <c r="A156" s="158">
        <v>44202</v>
      </c>
      <c r="B156" s="140">
        <v>10</v>
      </c>
      <c r="C156" s="289">
        <v>104.479992</v>
      </c>
      <c r="F156"/>
      <c r="G156"/>
    </row>
    <row r="157" spans="1:7" ht="15.75" x14ac:dyDescent="0.25">
      <c r="A157" s="158">
        <v>44202</v>
      </c>
      <c r="B157" s="140">
        <v>11</v>
      </c>
      <c r="C157" s="289">
        <v>103.484835</v>
      </c>
      <c r="F157"/>
      <c r="G157"/>
    </row>
    <row r="158" spans="1:7" ht="15.75" x14ac:dyDescent="0.25">
      <c r="A158" s="158">
        <v>44202</v>
      </c>
      <c r="B158" s="140">
        <v>12</v>
      </c>
      <c r="C158" s="289">
        <v>102.48318399999999</v>
      </c>
      <c r="F158"/>
      <c r="G158"/>
    </row>
    <row r="159" spans="1:7" ht="15.75" x14ac:dyDescent="0.25">
      <c r="A159" s="158">
        <v>44202</v>
      </c>
      <c r="B159" s="140">
        <v>13</v>
      </c>
      <c r="C159" s="289">
        <v>102.997576</v>
      </c>
      <c r="F159"/>
      <c r="G159"/>
    </row>
    <row r="160" spans="1:7" ht="15.75" x14ac:dyDescent="0.25">
      <c r="A160" s="158">
        <v>44202</v>
      </c>
      <c r="B160" s="140">
        <v>14</v>
      </c>
      <c r="C160" s="289">
        <v>101.260338</v>
      </c>
      <c r="F160"/>
      <c r="G160"/>
    </row>
    <row r="161" spans="1:7" ht="15.75" x14ac:dyDescent="0.25">
      <c r="A161" s="158">
        <v>44202</v>
      </c>
      <c r="B161" s="140">
        <v>15</v>
      </c>
      <c r="C161" s="289">
        <v>98.076716000000005</v>
      </c>
      <c r="F161"/>
      <c r="G161"/>
    </row>
    <row r="162" spans="1:7" ht="15.75" x14ac:dyDescent="0.25">
      <c r="A162" s="158">
        <v>44202</v>
      </c>
      <c r="B162" s="140">
        <v>16</v>
      </c>
      <c r="C162" s="289">
        <v>95.175151</v>
      </c>
      <c r="F162"/>
      <c r="G162"/>
    </row>
    <row r="163" spans="1:7" ht="15.75" x14ac:dyDescent="0.25">
      <c r="A163" s="158">
        <v>44202</v>
      </c>
      <c r="B163" s="140">
        <v>17</v>
      </c>
      <c r="C163" s="289">
        <v>94.804824999999994</v>
      </c>
      <c r="F163"/>
      <c r="G163"/>
    </row>
    <row r="164" spans="1:7" ht="15.75" x14ac:dyDescent="0.25">
      <c r="A164" s="158">
        <v>44202</v>
      </c>
      <c r="B164" s="140">
        <v>18</v>
      </c>
      <c r="C164" s="289">
        <v>99.422989999999999</v>
      </c>
      <c r="F164"/>
      <c r="G164"/>
    </row>
    <row r="165" spans="1:7" ht="15.75" x14ac:dyDescent="0.25">
      <c r="A165" s="158">
        <v>44202</v>
      </c>
      <c r="B165" s="140">
        <v>19</v>
      </c>
      <c r="C165" s="289">
        <v>98.387839</v>
      </c>
      <c r="F165"/>
      <c r="G165"/>
    </row>
    <row r="166" spans="1:7" ht="15.75" x14ac:dyDescent="0.25">
      <c r="A166" s="158">
        <v>44202</v>
      </c>
      <c r="B166" s="140">
        <v>20</v>
      </c>
      <c r="C166" s="289">
        <v>97.315473999999995</v>
      </c>
      <c r="F166"/>
      <c r="G166"/>
    </row>
    <row r="167" spans="1:7" ht="15.75" x14ac:dyDescent="0.25">
      <c r="A167" s="158">
        <v>44202</v>
      </c>
      <c r="B167" s="140">
        <v>21</v>
      </c>
      <c r="C167" s="289">
        <v>96.008843999999996</v>
      </c>
      <c r="F167"/>
      <c r="G167"/>
    </row>
    <row r="168" spans="1:7" ht="15.75" x14ac:dyDescent="0.25">
      <c r="A168" s="158">
        <v>44202</v>
      </c>
      <c r="B168" s="140">
        <v>22</v>
      </c>
      <c r="C168" s="289">
        <v>94.983181999999999</v>
      </c>
      <c r="F168"/>
      <c r="G168"/>
    </row>
    <row r="169" spans="1:7" ht="15.75" x14ac:dyDescent="0.25">
      <c r="A169" s="158">
        <v>44202</v>
      </c>
      <c r="B169" s="140">
        <v>23</v>
      </c>
      <c r="C169" s="289">
        <v>92.215933000000007</v>
      </c>
      <c r="F169"/>
      <c r="G169"/>
    </row>
    <row r="170" spans="1:7" ht="15.75" x14ac:dyDescent="0.25">
      <c r="A170" s="158">
        <v>44202</v>
      </c>
      <c r="B170" s="140">
        <v>24</v>
      </c>
      <c r="C170" s="289">
        <v>89.982027000000002</v>
      </c>
      <c r="F170"/>
      <c r="G170"/>
    </row>
    <row r="171" spans="1:7" ht="15.75" x14ac:dyDescent="0.25">
      <c r="A171" s="158">
        <v>44203</v>
      </c>
      <c r="B171" s="140">
        <v>1</v>
      </c>
      <c r="C171" s="289">
        <v>88.484032999999997</v>
      </c>
      <c r="F171"/>
      <c r="G171"/>
    </row>
    <row r="172" spans="1:7" ht="15.75" x14ac:dyDescent="0.25">
      <c r="A172" s="158">
        <v>44203</v>
      </c>
      <c r="B172" s="140">
        <v>2</v>
      </c>
      <c r="C172" s="289">
        <v>87.118690999999998</v>
      </c>
      <c r="F172"/>
      <c r="G172"/>
    </row>
    <row r="173" spans="1:7" ht="15.75" x14ac:dyDescent="0.25">
      <c r="A173" s="158">
        <v>44203</v>
      </c>
      <c r="B173" s="140">
        <v>3</v>
      </c>
      <c r="C173" s="289">
        <v>87.145824000000005</v>
      </c>
      <c r="F173"/>
      <c r="G173"/>
    </row>
    <row r="174" spans="1:7" ht="15.75" x14ac:dyDescent="0.25">
      <c r="A174" s="158">
        <v>44203</v>
      </c>
      <c r="B174" s="140">
        <v>4</v>
      </c>
      <c r="C174" s="289">
        <v>87.621373000000006</v>
      </c>
      <c r="F174"/>
      <c r="G174"/>
    </row>
    <row r="175" spans="1:7" ht="15.75" x14ac:dyDescent="0.25">
      <c r="A175" s="158">
        <v>44203</v>
      </c>
      <c r="B175" s="140">
        <v>5</v>
      </c>
      <c r="C175" s="289">
        <v>91.978165000000004</v>
      </c>
      <c r="F175"/>
      <c r="G175"/>
    </row>
    <row r="176" spans="1:7" ht="15.75" x14ac:dyDescent="0.25">
      <c r="A176" s="158">
        <v>44203</v>
      </c>
      <c r="B176" s="140">
        <v>6</v>
      </c>
      <c r="C176" s="289">
        <v>96.387224000000003</v>
      </c>
      <c r="F176"/>
      <c r="G176"/>
    </row>
    <row r="177" spans="1:7" ht="15.75" x14ac:dyDescent="0.25">
      <c r="A177" s="158">
        <v>44203</v>
      </c>
      <c r="B177" s="140">
        <v>7</v>
      </c>
      <c r="C177" s="289">
        <v>101.71915199999999</v>
      </c>
      <c r="F177"/>
      <c r="G177"/>
    </row>
    <row r="178" spans="1:7" ht="15.75" x14ac:dyDescent="0.25">
      <c r="A178" s="158">
        <v>44203</v>
      </c>
      <c r="B178" s="140">
        <v>8</v>
      </c>
      <c r="C178" s="289">
        <v>101.72407</v>
      </c>
      <c r="F178"/>
      <c r="G178"/>
    </row>
    <row r="179" spans="1:7" ht="15.75" x14ac:dyDescent="0.25">
      <c r="A179" s="158">
        <v>44203</v>
      </c>
      <c r="B179" s="140">
        <v>9</v>
      </c>
      <c r="C179" s="289">
        <v>102.27127900000001</v>
      </c>
      <c r="F179"/>
      <c r="G179"/>
    </row>
    <row r="180" spans="1:7" ht="15.75" x14ac:dyDescent="0.25">
      <c r="A180" s="158">
        <v>44203</v>
      </c>
      <c r="B180" s="140">
        <v>10</v>
      </c>
      <c r="C180" s="289">
        <v>101.830595</v>
      </c>
      <c r="F180"/>
      <c r="G180"/>
    </row>
    <row r="181" spans="1:7" ht="15.75" x14ac:dyDescent="0.25">
      <c r="A181" s="158">
        <v>44203</v>
      </c>
      <c r="B181" s="140">
        <v>11</v>
      </c>
      <c r="C181" s="289">
        <v>101.120863</v>
      </c>
      <c r="F181"/>
      <c r="G181"/>
    </row>
    <row r="182" spans="1:7" ht="15.75" x14ac:dyDescent="0.25">
      <c r="A182" s="158">
        <v>44203</v>
      </c>
      <c r="B182" s="140">
        <v>12</v>
      </c>
      <c r="C182" s="289">
        <v>99.384037000000006</v>
      </c>
      <c r="F182"/>
      <c r="G182"/>
    </row>
    <row r="183" spans="1:7" ht="15.75" x14ac:dyDescent="0.25">
      <c r="A183" s="158">
        <v>44203</v>
      </c>
      <c r="B183" s="140">
        <v>13</v>
      </c>
      <c r="C183" s="289">
        <v>98.584941000000001</v>
      </c>
      <c r="F183"/>
      <c r="G183"/>
    </row>
    <row r="184" spans="1:7" ht="15.75" x14ac:dyDescent="0.25">
      <c r="A184" s="158">
        <v>44203</v>
      </c>
      <c r="B184" s="140">
        <v>14</v>
      </c>
      <c r="C184" s="289">
        <v>98.605360000000005</v>
      </c>
      <c r="F184"/>
      <c r="G184"/>
    </row>
    <row r="185" spans="1:7" ht="15.75" x14ac:dyDescent="0.25">
      <c r="A185" s="158">
        <v>44203</v>
      </c>
      <c r="B185" s="140">
        <v>15</v>
      </c>
      <c r="C185" s="289">
        <v>98.727760000000004</v>
      </c>
      <c r="F185"/>
      <c r="G185"/>
    </row>
    <row r="186" spans="1:7" ht="15.75" x14ac:dyDescent="0.25">
      <c r="A186" s="158">
        <v>44203</v>
      </c>
      <c r="B186" s="140">
        <v>16</v>
      </c>
      <c r="C186" s="289">
        <v>97.212942999999996</v>
      </c>
      <c r="F186"/>
      <c r="G186"/>
    </row>
    <row r="187" spans="1:7" ht="15.75" x14ac:dyDescent="0.25">
      <c r="A187" s="158">
        <v>44203</v>
      </c>
      <c r="B187" s="140">
        <v>17</v>
      </c>
      <c r="C187" s="289">
        <v>96.860579999999999</v>
      </c>
      <c r="F187"/>
      <c r="G187"/>
    </row>
    <row r="188" spans="1:7" ht="15.75" x14ac:dyDescent="0.25">
      <c r="A188" s="158">
        <v>44203</v>
      </c>
      <c r="B188" s="140">
        <v>18</v>
      </c>
      <c r="C188" s="289">
        <v>101.220444</v>
      </c>
      <c r="F188"/>
      <c r="G188"/>
    </row>
    <row r="189" spans="1:7" ht="15.75" x14ac:dyDescent="0.25">
      <c r="A189" s="158">
        <v>44203</v>
      </c>
      <c r="B189" s="140">
        <v>19</v>
      </c>
      <c r="C189" s="289">
        <v>98.809224999999998</v>
      </c>
      <c r="F189"/>
      <c r="G189"/>
    </row>
    <row r="190" spans="1:7" ht="15.75" x14ac:dyDescent="0.25">
      <c r="A190" s="158">
        <v>44203</v>
      </c>
      <c r="B190" s="140">
        <v>20</v>
      </c>
      <c r="C190" s="289">
        <v>95.359611000000001</v>
      </c>
      <c r="F190"/>
      <c r="G190"/>
    </row>
    <row r="191" spans="1:7" ht="15.75" x14ac:dyDescent="0.25">
      <c r="A191" s="158">
        <v>44203</v>
      </c>
      <c r="B191" s="140">
        <v>21</v>
      </c>
      <c r="C191" s="289">
        <v>93.742334999999997</v>
      </c>
      <c r="F191"/>
      <c r="G191"/>
    </row>
    <row r="192" spans="1:7" ht="15.75" x14ac:dyDescent="0.25">
      <c r="A192" s="158">
        <v>44203</v>
      </c>
      <c r="B192" s="140">
        <v>22</v>
      </c>
      <c r="C192" s="289">
        <v>92.343849000000006</v>
      </c>
      <c r="F192"/>
      <c r="G192"/>
    </row>
    <row r="193" spans="1:7" ht="15.75" x14ac:dyDescent="0.25">
      <c r="A193" s="158">
        <v>44203</v>
      </c>
      <c r="B193" s="140">
        <v>23</v>
      </c>
      <c r="C193" s="289">
        <v>90.345573999999999</v>
      </c>
      <c r="F193"/>
      <c r="G193"/>
    </row>
    <row r="194" spans="1:7" ht="15.75" x14ac:dyDescent="0.25">
      <c r="A194" s="158">
        <v>44203</v>
      </c>
      <c r="B194" s="140">
        <v>24</v>
      </c>
      <c r="C194" s="289">
        <v>88.240559000000005</v>
      </c>
      <c r="F194"/>
      <c r="G194"/>
    </row>
    <row r="195" spans="1:7" ht="15.75" x14ac:dyDescent="0.25">
      <c r="A195" s="158">
        <v>44204</v>
      </c>
      <c r="B195" s="140">
        <v>1</v>
      </c>
      <c r="C195" s="289">
        <v>86.751424</v>
      </c>
      <c r="F195"/>
      <c r="G195"/>
    </row>
    <row r="196" spans="1:7" ht="15.75" x14ac:dyDescent="0.25">
      <c r="A196" s="158">
        <v>44204</v>
      </c>
      <c r="B196" s="140">
        <v>2</v>
      </c>
      <c r="C196" s="289">
        <v>85.793589999999995</v>
      </c>
      <c r="F196"/>
      <c r="G196"/>
    </row>
    <row r="197" spans="1:7" ht="15.75" x14ac:dyDescent="0.25">
      <c r="A197" s="158">
        <v>44204</v>
      </c>
      <c r="B197" s="140">
        <v>3</v>
      </c>
      <c r="C197" s="289">
        <v>85.511121000000003</v>
      </c>
      <c r="F197"/>
      <c r="G197"/>
    </row>
    <row r="198" spans="1:7" ht="15.75" x14ac:dyDescent="0.25">
      <c r="A198" s="158">
        <v>44204</v>
      </c>
      <c r="B198" s="140">
        <v>4</v>
      </c>
      <c r="C198" s="289">
        <v>86.532798</v>
      </c>
      <c r="F198"/>
      <c r="G198"/>
    </row>
    <row r="199" spans="1:7" ht="15.75" x14ac:dyDescent="0.25">
      <c r="A199" s="158">
        <v>44204</v>
      </c>
      <c r="B199" s="140">
        <v>5</v>
      </c>
      <c r="C199" s="289">
        <v>91.140580999999997</v>
      </c>
      <c r="F199"/>
      <c r="G199"/>
    </row>
    <row r="200" spans="1:7" ht="15.75" x14ac:dyDescent="0.25">
      <c r="A200" s="158">
        <v>44204</v>
      </c>
      <c r="B200" s="140">
        <v>6</v>
      </c>
      <c r="C200" s="289">
        <v>96.093594999999993</v>
      </c>
      <c r="F200"/>
      <c r="G200"/>
    </row>
    <row r="201" spans="1:7" ht="15.75" x14ac:dyDescent="0.25">
      <c r="A201" s="158">
        <v>44204</v>
      </c>
      <c r="B201" s="140">
        <v>7</v>
      </c>
      <c r="C201" s="289">
        <v>102.46182399999999</v>
      </c>
      <c r="F201"/>
      <c r="G201"/>
    </row>
    <row r="202" spans="1:7" ht="15.75" x14ac:dyDescent="0.25">
      <c r="A202" s="158">
        <v>44204</v>
      </c>
      <c r="B202" s="140">
        <v>8</v>
      </c>
      <c r="C202" s="289">
        <v>102.151139</v>
      </c>
      <c r="F202"/>
      <c r="G202"/>
    </row>
    <row r="203" spans="1:7" ht="15.75" x14ac:dyDescent="0.25">
      <c r="A203" s="158">
        <v>44204</v>
      </c>
      <c r="B203" s="140">
        <v>9</v>
      </c>
      <c r="C203" s="289">
        <v>103.40140700000001</v>
      </c>
      <c r="F203"/>
      <c r="G203"/>
    </row>
    <row r="204" spans="1:7" ht="15.75" x14ac:dyDescent="0.25">
      <c r="A204" s="158">
        <v>44204</v>
      </c>
      <c r="B204" s="140">
        <v>10</v>
      </c>
      <c r="C204" s="289">
        <v>104.044512</v>
      </c>
      <c r="F204"/>
      <c r="G204"/>
    </row>
    <row r="205" spans="1:7" ht="15.75" x14ac:dyDescent="0.25">
      <c r="A205" s="158">
        <v>44204</v>
      </c>
      <c r="B205" s="140">
        <v>11</v>
      </c>
      <c r="C205" s="289">
        <v>103.128711</v>
      </c>
      <c r="F205"/>
      <c r="G205"/>
    </row>
    <row r="206" spans="1:7" ht="15.75" x14ac:dyDescent="0.25">
      <c r="A206" s="158">
        <v>44204</v>
      </c>
      <c r="B206" s="140">
        <v>12</v>
      </c>
      <c r="C206" s="289">
        <v>101.914551</v>
      </c>
      <c r="F206"/>
      <c r="G206"/>
    </row>
    <row r="207" spans="1:7" ht="15.75" x14ac:dyDescent="0.25">
      <c r="A207" s="158">
        <v>44204</v>
      </c>
      <c r="B207" s="140">
        <v>13</v>
      </c>
      <c r="C207" s="289">
        <v>100.447486</v>
      </c>
      <c r="F207"/>
      <c r="G207"/>
    </row>
    <row r="208" spans="1:7" ht="15.75" x14ac:dyDescent="0.25">
      <c r="A208" s="158">
        <v>44204</v>
      </c>
      <c r="B208" s="140">
        <v>14</v>
      </c>
      <c r="C208" s="289">
        <v>98.540834000000004</v>
      </c>
      <c r="F208"/>
      <c r="G208"/>
    </row>
    <row r="209" spans="1:7" ht="15.75" x14ac:dyDescent="0.25">
      <c r="A209" s="158">
        <v>44204</v>
      </c>
      <c r="B209" s="140">
        <v>15</v>
      </c>
      <c r="C209" s="289">
        <v>97.105446000000001</v>
      </c>
      <c r="F209"/>
      <c r="G209"/>
    </row>
    <row r="210" spans="1:7" ht="15.75" x14ac:dyDescent="0.25">
      <c r="A210" s="158">
        <v>44204</v>
      </c>
      <c r="B210" s="140">
        <v>16</v>
      </c>
      <c r="C210" s="289">
        <v>95.807001</v>
      </c>
      <c r="F210"/>
      <c r="G210"/>
    </row>
    <row r="211" spans="1:7" ht="15.75" x14ac:dyDescent="0.25">
      <c r="A211" s="158">
        <v>44204</v>
      </c>
      <c r="B211" s="140">
        <v>17</v>
      </c>
      <c r="C211" s="289">
        <v>95.981458000000003</v>
      </c>
      <c r="F211"/>
      <c r="G211"/>
    </row>
    <row r="212" spans="1:7" ht="15.75" x14ac:dyDescent="0.25">
      <c r="A212" s="158">
        <v>44204</v>
      </c>
      <c r="B212" s="140">
        <v>18</v>
      </c>
      <c r="C212" s="289">
        <v>100.27019199999999</v>
      </c>
      <c r="F212"/>
      <c r="G212"/>
    </row>
    <row r="213" spans="1:7" ht="15.75" x14ac:dyDescent="0.25">
      <c r="A213" s="158">
        <v>44204</v>
      </c>
      <c r="B213" s="140">
        <v>19</v>
      </c>
      <c r="C213" s="289">
        <v>98.811001000000005</v>
      </c>
      <c r="F213"/>
      <c r="G213"/>
    </row>
    <row r="214" spans="1:7" ht="15.75" x14ac:dyDescent="0.25">
      <c r="A214" s="158">
        <v>44204</v>
      </c>
      <c r="B214" s="140">
        <v>20</v>
      </c>
      <c r="C214" s="289">
        <v>96.651246999999998</v>
      </c>
      <c r="F214"/>
      <c r="G214"/>
    </row>
    <row r="215" spans="1:7" ht="15.75" x14ac:dyDescent="0.25">
      <c r="A215" s="158">
        <v>44204</v>
      </c>
      <c r="B215" s="140">
        <v>21</v>
      </c>
      <c r="C215" s="289">
        <v>95.616265999999996</v>
      </c>
      <c r="F215"/>
      <c r="G215"/>
    </row>
    <row r="216" spans="1:7" ht="15.75" x14ac:dyDescent="0.25">
      <c r="A216" s="158">
        <v>44204</v>
      </c>
      <c r="B216" s="140">
        <v>22</v>
      </c>
      <c r="C216" s="289">
        <v>95.016975000000002</v>
      </c>
      <c r="F216"/>
      <c r="G216"/>
    </row>
    <row r="217" spans="1:7" ht="15.75" x14ac:dyDescent="0.25">
      <c r="A217" s="158">
        <v>44204</v>
      </c>
      <c r="B217" s="140">
        <v>23</v>
      </c>
      <c r="C217" s="289">
        <v>93.711385000000007</v>
      </c>
      <c r="F217"/>
      <c r="G217"/>
    </row>
    <row r="218" spans="1:7" ht="15.75" x14ac:dyDescent="0.25">
      <c r="A218" s="158">
        <v>44204</v>
      </c>
      <c r="B218" s="140">
        <v>24</v>
      </c>
      <c r="C218" s="289">
        <v>91.235157999999998</v>
      </c>
      <c r="F218"/>
      <c r="G218"/>
    </row>
    <row r="219" spans="1:7" ht="15.75" x14ac:dyDescent="0.25">
      <c r="A219" s="158">
        <v>44205</v>
      </c>
      <c r="B219" s="140">
        <v>1</v>
      </c>
      <c r="C219" s="289">
        <v>89.222735999999998</v>
      </c>
      <c r="F219"/>
      <c r="G219"/>
    </row>
    <row r="220" spans="1:7" ht="15.75" x14ac:dyDescent="0.25">
      <c r="A220" s="158">
        <v>44205</v>
      </c>
      <c r="B220" s="140">
        <v>2</v>
      </c>
      <c r="C220" s="289">
        <v>89.140804000000003</v>
      </c>
      <c r="F220"/>
      <c r="G220"/>
    </row>
    <row r="221" spans="1:7" ht="15.75" x14ac:dyDescent="0.25">
      <c r="A221" s="158">
        <v>44205</v>
      </c>
      <c r="B221" s="140">
        <v>3</v>
      </c>
      <c r="C221" s="289">
        <v>89.644154999999998</v>
      </c>
      <c r="F221"/>
      <c r="G221"/>
    </row>
    <row r="222" spans="1:7" ht="15.75" x14ac:dyDescent="0.25">
      <c r="A222" s="158">
        <v>44205</v>
      </c>
      <c r="B222" s="140">
        <v>4</v>
      </c>
      <c r="C222" s="289">
        <v>90.301309000000003</v>
      </c>
      <c r="F222"/>
      <c r="G222"/>
    </row>
    <row r="223" spans="1:7" ht="15.75" x14ac:dyDescent="0.25">
      <c r="A223" s="158">
        <v>44205</v>
      </c>
      <c r="B223" s="140">
        <v>5</v>
      </c>
      <c r="C223" s="289">
        <v>91.361932999999993</v>
      </c>
      <c r="F223"/>
      <c r="G223"/>
    </row>
    <row r="224" spans="1:7" ht="15.75" x14ac:dyDescent="0.25">
      <c r="A224" s="158">
        <v>44205</v>
      </c>
      <c r="B224" s="140">
        <v>6</v>
      </c>
      <c r="C224" s="289">
        <v>93.013692000000006</v>
      </c>
      <c r="F224"/>
      <c r="G224"/>
    </row>
    <row r="225" spans="1:7" ht="15.75" x14ac:dyDescent="0.25">
      <c r="A225" s="158">
        <v>44205</v>
      </c>
      <c r="B225" s="140">
        <v>7</v>
      </c>
      <c r="C225" s="289">
        <v>95.213966999999997</v>
      </c>
      <c r="F225"/>
      <c r="G225"/>
    </row>
    <row r="226" spans="1:7" ht="15.75" x14ac:dyDescent="0.25">
      <c r="A226" s="158">
        <v>44205</v>
      </c>
      <c r="B226" s="140">
        <v>8</v>
      </c>
      <c r="C226" s="289">
        <v>92.626215999999999</v>
      </c>
      <c r="F226"/>
      <c r="G226"/>
    </row>
    <row r="227" spans="1:7" ht="15.75" x14ac:dyDescent="0.25">
      <c r="A227" s="158">
        <v>44205</v>
      </c>
      <c r="B227" s="140">
        <v>9</v>
      </c>
      <c r="C227" s="289">
        <v>91.766063000000003</v>
      </c>
      <c r="F227"/>
      <c r="G227"/>
    </row>
    <row r="228" spans="1:7" ht="15.75" x14ac:dyDescent="0.25">
      <c r="A228" s="158">
        <v>44205</v>
      </c>
      <c r="B228" s="140">
        <v>10</v>
      </c>
      <c r="C228" s="289">
        <v>90.091688000000005</v>
      </c>
      <c r="F228"/>
      <c r="G228"/>
    </row>
    <row r="229" spans="1:7" ht="15.75" x14ac:dyDescent="0.25">
      <c r="A229" s="158">
        <v>44205</v>
      </c>
      <c r="B229" s="140">
        <v>11</v>
      </c>
      <c r="C229" s="289">
        <v>88.434032999999999</v>
      </c>
      <c r="F229"/>
      <c r="G229"/>
    </row>
    <row r="230" spans="1:7" ht="15.75" x14ac:dyDescent="0.25">
      <c r="A230" s="158">
        <v>44205</v>
      </c>
      <c r="B230" s="140">
        <v>12</v>
      </c>
      <c r="C230" s="289">
        <v>86.640628000000007</v>
      </c>
      <c r="F230"/>
      <c r="G230"/>
    </row>
    <row r="231" spans="1:7" ht="15.75" x14ac:dyDescent="0.25">
      <c r="A231" s="158">
        <v>44205</v>
      </c>
      <c r="B231" s="140">
        <v>13</v>
      </c>
      <c r="C231" s="289">
        <v>87.968665999999999</v>
      </c>
      <c r="F231"/>
      <c r="G231"/>
    </row>
    <row r="232" spans="1:7" ht="15.75" x14ac:dyDescent="0.25">
      <c r="A232" s="158">
        <v>44205</v>
      </c>
      <c r="B232" s="140">
        <v>14</v>
      </c>
      <c r="C232" s="289">
        <v>87.829441000000003</v>
      </c>
      <c r="F232"/>
      <c r="G232"/>
    </row>
    <row r="233" spans="1:7" ht="15.75" x14ac:dyDescent="0.25">
      <c r="A233" s="158">
        <v>44205</v>
      </c>
      <c r="B233" s="140">
        <v>15</v>
      </c>
      <c r="C233" s="289">
        <v>87.121831</v>
      </c>
      <c r="F233"/>
      <c r="G233"/>
    </row>
    <row r="234" spans="1:7" ht="15.75" x14ac:dyDescent="0.25">
      <c r="A234" s="158">
        <v>44205</v>
      </c>
      <c r="B234" s="140">
        <v>16</v>
      </c>
      <c r="C234" s="289">
        <v>86.587147999999999</v>
      </c>
      <c r="F234"/>
      <c r="G234"/>
    </row>
    <row r="235" spans="1:7" ht="15.75" x14ac:dyDescent="0.25">
      <c r="A235" s="158">
        <v>44205</v>
      </c>
      <c r="B235" s="140">
        <v>17</v>
      </c>
      <c r="C235" s="289">
        <v>87.671263999999994</v>
      </c>
      <c r="F235"/>
      <c r="G235"/>
    </row>
    <row r="236" spans="1:7" ht="15.75" x14ac:dyDescent="0.25">
      <c r="A236" s="158">
        <v>44205</v>
      </c>
      <c r="B236" s="140">
        <v>18</v>
      </c>
      <c r="C236" s="289">
        <v>93.410462999999993</v>
      </c>
      <c r="F236"/>
      <c r="G236"/>
    </row>
    <row r="237" spans="1:7" ht="15.75" x14ac:dyDescent="0.25">
      <c r="A237" s="158">
        <v>44205</v>
      </c>
      <c r="B237" s="140">
        <v>19</v>
      </c>
      <c r="C237" s="289">
        <v>93.258881000000002</v>
      </c>
      <c r="F237"/>
      <c r="G237"/>
    </row>
    <row r="238" spans="1:7" ht="15.75" x14ac:dyDescent="0.25">
      <c r="A238" s="158">
        <v>44205</v>
      </c>
      <c r="B238" s="140">
        <v>20</v>
      </c>
      <c r="C238" s="289">
        <v>92.639691999999997</v>
      </c>
      <c r="F238"/>
      <c r="G238"/>
    </row>
    <row r="239" spans="1:7" ht="15.75" x14ac:dyDescent="0.25">
      <c r="A239" s="158">
        <v>44205</v>
      </c>
      <c r="B239" s="140">
        <v>21</v>
      </c>
      <c r="C239" s="289">
        <v>91.410098000000005</v>
      </c>
      <c r="F239"/>
      <c r="G239"/>
    </row>
    <row r="240" spans="1:7" ht="15.75" x14ac:dyDescent="0.25">
      <c r="A240" s="158">
        <v>44205</v>
      </c>
      <c r="B240" s="140">
        <v>22</v>
      </c>
      <c r="C240" s="289">
        <v>90.542327999999998</v>
      </c>
      <c r="F240"/>
      <c r="G240"/>
    </row>
    <row r="241" spans="1:7" ht="15.75" x14ac:dyDescent="0.25">
      <c r="A241" s="158">
        <v>44205</v>
      </c>
      <c r="B241" s="140">
        <v>23</v>
      </c>
      <c r="C241" s="289">
        <v>89.589697999999999</v>
      </c>
      <c r="F241"/>
      <c r="G241"/>
    </row>
    <row r="242" spans="1:7" ht="15.75" x14ac:dyDescent="0.25">
      <c r="A242" s="158">
        <v>44205</v>
      </c>
      <c r="B242" s="140">
        <v>24</v>
      </c>
      <c r="C242" s="289">
        <v>87.456554999999994</v>
      </c>
      <c r="F242"/>
      <c r="G242"/>
    </row>
    <row r="243" spans="1:7" ht="15.75" x14ac:dyDescent="0.25">
      <c r="A243" s="158">
        <v>44206</v>
      </c>
      <c r="B243" s="140">
        <v>1</v>
      </c>
      <c r="C243" s="289">
        <v>86.235207000000003</v>
      </c>
      <c r="F243"/>
      <c r="G243"/>
    </row>
    <row r="244" spans="1:7" ht="15.75" x14ac:dyDescent="0.25">
      <c r="A244" s="158">
        <v>44206</v>
      </c>
      <c r="B244" s="140">
        <v>2</v>
      </c>
      <c r="C244" s="289">
        <v>85.529971000000003</v>
      </c>
      <c r="F244"/>
      <c r="G244"/>
    </row>
    <row r="245" spans="1:7" ht="15.75" x14ac:dyDescent="0.25">
      <c r="A245" s="158">
        <v>44206</v>
      </c>
      <c r="B245" s="140">
        <v>3</v>
      </c>
      <c r="C245" s="289">
        <v>85.003203999999997</v>
      </c>
      <c r="F245"/>
      <c r="G245"/>
    </row>
    <row r="246" spans="1:7" ht="15.75" x14ac:dyDescent="0.25">
      <c r="A246" s="158">
        <v>44206</v>
      </c>
      <c r="B246" s="140">
        <v>4</v>
      </c>
      <c r="C246" s="289">
        <v>85.311346999999998</v>
      </c>
      <c r="F246"/>
      <c r="G246"/>
    </row>
    <row r="247" spans="1:7" ht="15.75" x14ac:dyDescent="0.25">
      <c r="A247" s="158">
        <v>44206</v>
      </c>
      <c r="B247" s="140">
        <v>5</v>
      </c>
      <c r="C247" s="289">
        <v>87.368767000000005</v>
      </c>
      <c r="F247"/>
      <c r="G247"/>
    </row>
    <row r="248" spans="1:7" ht="15.75" x14ac:dyDescent="0.25">
      <c r="A248" s="158">
        <v>44206</v>
      </c>
      <c r="B248" s="140">
        <v>6</v>
      </c>
      <c r="C248" s="289">
        <v>89.990128999999996</v>
      </c>
      <c r="F248"/>
      <c r="G248"/>
    </row>
    <row r="249" spans="1:7" ht="15.75" x14ac:dyDescent="0.25">
      <c r="A249" s="158">
        <v>44206</v>
      </c>
      <c r="B249" s="140">
        <v>7</v>
      </c>
      <c r="C249" s="289">
        <v>92.140817999999996</v>
      </c>
      <c r="F249"/>
      <c r="G249"/>
    </row>
    <row r="250" spans="1:7" ht="15.75" x14ac:dyDescent="0.25">
      <c r="A250" s="158">
        <v>44206</v>
      </c>
      <c r="B250" s="140">
        <v>8</v>
      </c>
      <c r="C250" s="289">
        <v>89.578819999999993</v>
      </c>
      <c r="F250"/>
      <c r="G250"/>
    </row>
    <row r="251" spans="1:7" ht="15.75" x14ac:dyDescent="0.25">
      <c r="A251" s="158">
        <v>44206</v>
      </c>
      <c r="B251" s="140">
        <v>9</v>
      </c>
      <c r="C251" s="289">
        <v>89.311920000000001</v>
      </c>
      <c r="F251"/>
      <c r="G251"/>
    </row>
    <row r="252" spans="1:7" ht="15.75" x14ac:dyDescent="0.25">
      <c r="A252" s="158">
        <v>44206</v>
      </c>
      <c r="B252" s="140">
        <v>10</v>
      </c>
      <c r="C252" s="289">
        <v>88.791848000000002</v>
      </c>
      <c r="F252"/>
      <c r="G252"/>
    </row>
    <row r="253" spans="1:7" ht="15.75" x14ac:dyDescent="0.25">
      <c r="A253" s="158">
        <v>44206</v>
      </c>
      <c r="B253" s="140">
        <v>11</v>
      </c>
      <c r="C253" s="289">
        <v>86.053584000000001</v>
      </c>
      <c r="F253"/>
      <c r="G253"/>
    </row>
    <row r="254" spans="1:7" ht="15.75" x14ac:dyDescent="0.25">
      <c r="A254" s="158">
        <v>44206</v>
      </c>
      <c r="B254" s="140">
        <v>12</v>
      </c>
      <c r="C254" s="289">
        <v>84.964894000000001</v>
      </c>
      <c r="F254"/>
      <c r="G254"/>
    </row>
    <row r="255" spans="1:7" ht="15.75" x14ac:dyDescent="0.25">
      <c r="A255" s="158">
        <v>44206</v>
      </c>
      <c r="B255" s="140">
        <v>13</v>
      </c>
      <c r="C255" s="289">
        <v>85.201155999999997</v>
      </c>
      <c r="F255"/>
      <c r="G255"/>
    </row>
    <row r="256" spans="1:7" ht="15.75" x14ac:dyDescent="0.25">
      <c r="A256" s="158">
        <v>44206</v>
      </c>
      <c r="B256" s="140">
        <v>14</v>
      </c>
      <c r="C256" s="289">
        <v>84.596042999999995</v>
      </c>
      <c r="F256"/>
      <c r="G256"/>
    </row>
    <row r="257" spans="1:7" ht="15.75" x14ac:dyDescent="0.25">
      <c r="A257" s="158">
        <v>44206</v>
      </c>
      <c r="B257" s="140">
        <v>15</v>
      </c>
      <c r="C257" s="289">
        <v>84.814991000000006</v>
      </c>
      <c r="F257"/>
      <c r="G257"/>
    </row>
    <row r="258" spans="1:7" ht="15.75" x14ac:dyDescent="0.25">
      <c r="A258" s="158">
        <v>44206</v>
      </c>
      <c r="B258" s="140">
        <v>16</v>
      </c>
      <c r="C258" s="289">
        <v>84.843710000000002</v>
      </c>
      <c r="F258"/>
      <c r="G258"/>
    </row>
    <row r="259" spans="1:7" ht="15.75" x14ac:dyDescent="0.25">
      <c r="A259" s="158">
        <v>44206</v>
      </c>
      <c r="B259" s="140">
        <v>17</v>
      </c>
      <c r="C259" s="289">
        <v>86.289554999999993</v>
      </c>
      <c r="F259"/>
      <c r="G259"/>
    </row>
    <row r="260" spans="1:7" ht="15.75" x14ac:dyDescent="0.25">
      <c r="A260" s="158">
        <v>44206</v>
      </c>
      <c r="B260" s="140">
        <v>18</v>
      </c>
      <c r="C260" s="289">
        <v>92.903747999999993</v>
      </c>
      <c r="F260"/>
      <c r="G260"/>
    </row>
    <row r="261" spans="1:7" ht="15.75" x14ac:dyDescent="0.25">
      <c r="A261" s="158">
        <v>44206</v>
      </c>
      <c r="B261" s="140">
        <v>19</v>
      </c>
      <c r="C261" s="289">
        <v>93.662114000000003</v>
      </c>
      <c r="F261"/>
      <c r="G261"/>
    </row>
    <row r="262" spans="1:7" ht="15.75" x14ac:dyDescent="0.25">
      <c r="A262" s="158">
        <v>44206</v>
      </c>
      <c r="B262" s="140">
        <v>20</v>
      </c>
      <c r="C262" s="289">
        <v>92.459047999999996</v>
      </c>
      <c r="F262"/>
      <c r="G262"/>
    </row>
    <row r="263" spans="1:7" ht="15.75" x14ac:dyDescent="0.25">
      <c r="A263" s="158">
        <v>44206</v>
      </c>
      <c r="B263" s="140">
        <v>21</v>
      </c>
      <c r="C263" s="289">
        <v>91.477542</v>
      </c>
      <c r="F263"/>
      <c r="G263"/>
    </row>
    <row r="264" spans="1:7" ht="15.75" x14ac:dyDescent="0.25">
      <c r="A264" s="158">
        <v>44206</v>
      </c>
      <c r="B264" s="140">
        <v>22</v>
      </c>
      <c r="C264" s="289">
        <v>91.509737999999999</v>
      </c>
      <c r="F264"/>
      <c r="G264"/>
    </row>
    <row r="265" spans="1:7" ht="15.75" x14ac:dyDescent="0.25">
      <c r="A265" s="158">
        <v>44206</v>
      </c>
      <c r="B265" s="140">
        <v>23</v>
      </c>
      <c r="C265" s="289">
        <v>89.286905000000004</v>
      </c>
      <c r="F265"/>
      <c r="G265"/>
    </row>
    <row r="266" spans="1:7" ht="15.75" x14ac:dyDescent="0.25">
      <c r="A266" s="158">
        <v>44206</v>
      </c>
      <c r="B266" s="140">
        <v>24</v>
      </c>
      <c r="C266" s="289">
        <v>87.102682999999999</v>
      </c>
      <c r="F266"/>
      <c r="G266"/>
    </row>
    <row r="267" spans="1:7" ht="15.75" x14ac:dyDescent="0.25">
      <c r="A267" s="158">
        <v>44207</v>
      </c>
      <c r="B267" s="140">
        <v>1</v>
      </c>
      <c r="C267" s="289">
        <v>85.925048000000004</v>
      </c>
      <c r="F267"/>
      <c r="G267"/>
    </row>
    <row r="268" spans="1:7" ht="15.75" x14ac:dyDescent="0.25">
      <c r="A268" s="158">
        <v>44207</v>
      </c>
      <c r="B268" s="140">
        <v>2</v>
      </c>
      <c r="C268" s="289">
        <v>86.928196</v>
      </c>
      <c r="F268"/>
      <c r="G268"/>
    </row>
    <row r="269" spans="1:7" ht="15.75" x14ac:dyDescent="0.25">
      <c r="A269" s="158">
        <v>44207</v>
      </c>
      <c r="B269" s="140">
        <v>3</v>
      </c>
      <c r="C269" s="289">
        <v>87.442080000000004</v>
      </c>
      <c r="F269"/>
      <c r="G269"/>
    </row>
    <row r="270" spans="1:7" ht="15.75" x14ac:dyDescent="0.25">
      <c r="A270" s="158">
        <v>44207</v>
      </c>
      <c r="B270" s="140">
        <v>4</v>
      </c>
      <c r="C270" s="289">
        <v>88.153541000000004</v>
      </c>
      <c r="F270"/>
      <c r="G270"/>
    </row>
    <row r="271" spans="1:7" ht="15.75" x14ac:dyDescent="0.25">
      <c r="A271" s="158">
        <v>44207</v>
      </c>
      <c r="B271" s="140">
        <v>5</v>
      </c>
      <c r="C271" s="289">
        <v>92.700807999999995</v>
      </c>
      <c r="F271"/>
      <c r="G271"/>
    </row>
    <row r="272" spans="1:7" ht="15.75" x14ac:dyDescent="0.25">
      <c r="A272" s="158">
        <v>44207</v>
      </c>
      <c r="B272" s="140">
        <v>6</v>
      </c>
      <c r="C272" s="289">
        <v>97.731159000000005</v>
      </c>
      <c r="F272"/>
      <c r="G272"/>
    </row>
    <row r="273" spans="1:7" ht="15.75" x14ac:dyDescent="0.25">
      <c r="A273" s="158">
        <v>44207</v>
      </c>
      <c r="B273" s="140">
        <v>7</v>
      </c>
      <c r="C273" s="289">
        <v>103.482185</v>
      </c>
      <c r="F273"/>
      <c r="G273"/>
    </row>
    <row r="274" spans="1:7" ht="15.75" x14ac:dyDescent="0.25">
      <c r="A274" s="158">
        <v>44207</v>
      </c>
      <c r="B274" s="140">
        <v>8</v>
      </c>
      <c r="C274" s="289">
        <v>103.691114</v>
      </c>
      <c r="F274"/>
      <c r="G274"/>
    </row>
    <row r="275" spans="1:7" ht="15.75" x14ac:dyDescent="0.25">
      <c r="A275" s="158">
        <v>44207</v>
      </c>
      <c r="B275" s="140">
        <v>9</v>
      </c>
      <c r="C275" s="289">
        <v>103.117566</v>
      </c>
      <c r="F275"/>
      <c r="G275"/>
    </row>
    <row r="276" spans="1:7" ht="15.75" x14ac:dyDescent="0.25">
      <c r="A276" s="158">
        <v>44207</v>
      </c>
      <c r="B276" s="140">
        <v>10</v>
      </c>
      <c r="C276" s="289">
        <v>102.939561</v>
      </c>
      <c r="F276"/>
      <c r="G276"/>
    </row>
    <row r="277" spans="1:7" ht="15.75" x14ac:dyDescent="0.25">
      <c r="A277" s="158">
        <v>44207</v>
      </c>
      <c r="B277" s="140">
        <v>11</v>
      </c>
      <c r="C277" s="289">
        <v>102.19518600000001</v>
      </c>
      <c r="F277"/>
      <c r="G277"/>
    </row>
    <row r="278" spans="1:7" ht="15.75" x14ac:dyDescent="0.25">
      <c r="A278" s="158">
        <v>44207</v>
      </c>
      <c r="B278" s="140">
        <v>12</v>
      </c>
      <c r="C278" s="289">
        <v>101.091252</v>
      </c>
      <c r="F278"/>
      <c r="G278"/>
    </row>
    <row r="279" spans="1:7" ht="15.75" x14ac:dyDescent="0.25">
      <c r="A279" s="158">
        <v>44207</v>
      </c>
      <c r="B279" s="140">
        <v>13</v>
      </c>
      <c r="C279" s="289">
        <v>99.922149000000005</v>
      </c>
      <c r="F279"/>
      <c r="G279"/>
    </row>
    <row r="280" spans="1:7" ht="15.75" x14ac:dyDescent="0.25">
      <c r="A280" s="158">
        <v>44207</v>
      </c>
      <c r="B280" s="140">
        <v>14</v>
      </c>
      <c r="C280" s="289">
        <v>98.455420000000004</v>
      </c>
      <c r="F280"/>
      <c r="G280"/>
    </row>
    <row r="281" spans="1:7" ht="15.75" x14ac:dyDescent="0.25">
      <c r="A281" s="158">
        <v>44207</v>
      </c>
      <c r="B281" s="140">
        <v>15</v>
      </c>
      <c r="C281" s="289">
        <v>95.111973000000006</v>
      </c>
      <c r="F281"/>
      <c r="G281"/>
    </row>
    <row r="282" spans="1:7" ht="15.75" x14ac:dyDescent="0.25">
      <c r="A282" s="158">
        <v>44207</v>
      </c>
      <c r="B282" s="140">
        <v>16</v>
      </c>
      <c r="C282" s="289">
        <v>92.292958999999996</v>
      </c>
      <c r="F282"/>
      <c r="G282"/>
    </row>
    <row r="283" spans="1:7" ht="15.75" x14ac:dyDescent="0.25">
      <c r="A283" s="158">
        <v>44207</v>
      </c>
      <c r="B283" s="140">
        <v>17</v>
      </c>
      <c r="C283" s="289">
        <v>91.911659</v>
      </c>
      <c r="F283"/>
      <c r="G283"/>
    </row>
    <row r="284" spans="1:7" ht="15.75" x14ac:dyDescent="0.25">
      <c r="A284" s="158">
        <v>44207</v>
      </c>
      <c r="B284" s="140">
        <v>18</v>
      </c>
      <c r="C284" s="289">
        <v>96.900733000000002</v>
      </c>
      <c r="F284"/>
      <c r="G284"/>
    </row>
    <row r="285" spans="1:7" ht="15.75" x14ac:dyDescent="0.25">
      <c r="A285" s="158">
        <v>44207</v>
      </c>
      <c r="B285" s="140">
        <v>19</v>
      </c>
      <c r="C285" s="289">
        <v>97.431642999999994</v>
      </c>
      <c r="F285"/>
      <c r="G285"/>
    </row>
    <row r="286" spans="1:7" ht="15.75" x14ac:dyDescent="0.25">
      <c r="A286" s="158">
        <v>44207</v>
      </c>
      <c r="B286" s="140">
        <v>20</v>
      </c>
      <c r="C286" s="289">
        <v>95.978570000000005</v>
      </c>
      <c r="F286"/>
      <c r="G286"/>
    </row>
    <row r="287" spans="1:7" ht="15.75" x14ac:dyDescent="0.25">
      <c r="A287" s="158">
        <v>44207</v>
      </c>
      <c r="B287" s="140">
        <v>21</v>
      </c>
      <c r="C287" s="289">
        <v>94.237933999999996</v>
      </c>
      <c r="F287"/>
      <c r="G287"/>
    </row>
    <row r="288" spans="1:7" ht="15.75" x14ac:dyDescent="0.25">
      <c r="A288" s="158">
        <v>44207</v>
      </c>
      <c r="B288" s="140">
        <v>22</v>
      </c>
      <c r="C288" s="289">
        <v>93.295364000000006</v>
      </c>
      <c r="F288"/>
      <c r="G288"/>
    </row>
    <row r="289" spans="1:7" ht="15.75" x14ac:dyDescent="0.25">
      <c r="A289" s="158">
        <v>44207</v>
      </c>
      <c r="B289" s="140">
        <v>23</v>
      </c>
      <c r="C289" s="289">
        <v>91.067153000000005</v>
      </c>
      <c r="F289"/>
      <c r="G289"/>
    </row>
    <row r="290" spans="1:7" ht="15.75" x14ac:dyDescent="0.25">
      <c r="A290" s="158">
        <v>44207</v>
      </c>
      <c r="B290" s="140">
        <v>24</v>
      </c>
      <c r="C290" s="289">
        <v>89.423647000000003</v>
      </c>
      <c r="F290"/>
      <c r="G290"/>
    </row>
    <row r="291" spans="1:7" ht="15.75" x14ac:dyDescent="0.25">
      <c r="A291" s="158">
        <v>44208</v>
      </c>
      <c r="B291" s="140">
        <v>1</v>
      </c>
      <c r="C291" s="289">
        <v>88.526452000000006</v>
      </c>
      <c r="F291"/>
      <c r="G291"/>
    </row>
    <row r="292" spans="1:7" ht="15.75" x14ac:dyDescent="0.25">
      <c r="A292" s="158">
        <v>44208</v>
      </c>
      <c r="B292" s="140">
        <v>2</v>
      </c>
      <c r="C292" s="289">
        <v>87.720477000000002</v>
      </c>
      <c r="F292"/>
      <c r="G292"/>
    </row>
    <row r="293" spans="1:7" ht="15.75" x14ac:dyDescent="0.25">
      <c r="A293" s="158">
        <v>44208</v>
      </c>
      <c r="B293" s="140">
        <v>3</v>
      </c>
      <c r="C293" s="289">
        <v>87.172336000000001</v>
      </c>
      <c r="F293"/>
      <c r="G293"/>
    </row>
    <row r="294" spans="1:7" ht="15.75" x14ac:dyDescent="0.25">
      <c r="A294" s="158">
        <v>44208</v>
      </c>
      <c r="B294" s="140">
        <v>4</v>
      </c>
      <c r="C294" s="289">
        <v>88.539698999999999</v>
      </c>
      <c r="F294"/>
      <c r="G294"/>
    </row>
    <row r="295" spans="1:7" ht="15.75" x14ac:dyDescent="0.25">
      <c r="A295" s="158">
        <v>44208</v>
      </c>
      <c r="B295" s="140">
        <v>5</v>
      </c>
      <c r="C295" s="289">
        <v>92.822382000000005</v>
      </c>
      <c r="F295"/>
      <c r="G295"/>
    </row>
    <row r="296" spans="1:7" ht="15.75" x14ac:dyDescent="0.25">
      <c r="A296" s="158">
        <v>44208</v>
      </c>
      <c r="B296" s="140">
        <v>6</v>
      </c>
      <c r="C296" s="289">
        <v>96.826032999999995</v>
      </c>
      <c r="F296"/>
      <c r="G296"/>
    </row>
    <row r="297" spans="1:7" ht="15.75" x14ac:dyDescent="0.25">
      <c r="A297" s="158">
        <v>44208</v>
      </c>
      <c r="B297" s="140">
        <v>7</v>
      </c>
      <c r="C297" s="289">
        <v>102.406019</v>
      </c>
      <c r="F297"/>
      <c r="G297"/>
    </row>
    <row r="298" spans="1:7" ht="15.75" x14ac:dyDescent="0.25">
      <c r="A298" s="158">
        <v>44208</v>
      </c>
      <c r="B298" s="140">
        <v>8</v>
      </c>
      <c r="C298" s="289">
        <v>102.37924099999999</v>
      </c>
      <c r="F298"/>
      <c r="G298"/>
    </row>
    <row r="299" spans="1:7" ht="15.75" x14ac:dyDescent="0.25">
      <c r="A299" s="158">
        <v>44208</v>
      </c>
      <c r="B299" s="140">
        <v>9</v>
      </c>
      <c r="C299" s="289">
        <v>103.435357</v>
      </c>
      <c r="F299"/>
      <c r="G299"/>
    </row>
    <row r="300" spans="1:7" ht="15.75" x14ac:dyDescent="0.25">
      <c r="A300" s="158">
        <v>44208</v>
      </c>
      <c r="B300" s="140">
        <v>10</v>
      </c>
      <c r="C300" s="289">
        <v>104.31081</v>
      </c>
      <c r="F300"/>
      <c r="G300"/>
    </row>
    <row r="301" spans="1:7" ht="15.75" x14ac:dyDescent="0.25">
      <c r="A301" s="158">
        <v>44208</v>
      </c>
      <c r="B301" s="140">
        <v>11</v>
      </c>
      <c r="C301" s="289">
        <v>103.79024699999999</v>
      </c>
      <c r="F301"/>
      <c r="G301"/>
    </row>
    <row r="302" spans="1:7" ht="15.75" x14ac:dyDescent="0.25">
      <c r="A302" s="158">
        <v>44208</v>
      </c>
      <c r="B302" s="140">
        <v>12</v>
      </c>
      <c r="C302" s="289">
        <v>99.34657</v>
      </c>
      <c r="F302"/>
      <c r="G302"/>
    </row>
    <row r="303" spans="1:7" ht="15.75" x14ac:dyDescent="0.25">
      <c r="A303" s="158">
        <v>44208</v>
      </c>
      <c r="B303" s="140">
        <v>13</v>
      </c>
      <c r="C303" s="289">
        <v>96.706993999999995</v>
      </c>
      <c r="F303"/>
      <c r="G303"/>
    </row>
    <row r="304" spans="1:7" ht="15.75" x14ac:dyDescent="0.25">
      <c r="A304" s="158">
        <v>44208</v>
      </c>
      <c r="B304" s="140">
        <v>14</v>
      </c>
      <c r="C304" s="289">
        <v>97.524467999999999</v>
      </c>
      <c r="F304"/>
      <c r="G304"/>
    </row>
    <row r="305" spans="1:7" ht="15.75" x14ac:dyDescent="0.25">
      <c r="A305" s="158">
        <v>44208</v>
      </c>
      <c r="B305" s="140">
        <v>15</v>
      </c>
      <c r="C305" s="289">
        <v>97.470945</v>
      </c>
      <c r="F305"/>
      <c r="G305"/>
    </row>
    <row r="306" spans="1:7" ht="15.75" x14ac:dyDescent="0.25">
      <c r="A306" s="158">
        <v>44208</v>
      </c>
      <c r="B306" s="140">
        <v>16</v>
      </c>
      <c r="C306" s="289">
        <v>95.056477000000001</v>
      </c>
      <c r="F306"/>
      <c r="G306"/>
    </row>
    <row r="307" spans="1:7" ht="15.75" x14ac:dyDescent="0.25">
      <c r="A307" s="158">
        <v>44208</v>
      </c>
      <c r="B307" s="140">
        <v>17</v>
      </c>
      <c r="C307" s="289">
        <v>95.226197999999997</v>
      </c>
      <c r="F307"/>
      <c r="G307"/>
    </row>
    <row r="308" spans="1:7" ht="15.75" x14ac:dyDescent="0.25">
      <c r="A308" s="158">
        <v>44208</v>
      </c>
      <c r="B308" s="140">
        <v>18</v>
      </c>
      <c r="C308" s="289">
        <v>98.854438000000002</v>
      </c>
      <c r="F308"/>
      <c r="G308"/>
    </row>
    <row r="309" spans="1:7" ht="15.75" x14ac:dyDescent="0.25">
      <c r="A309" s="158">
        <v>44208</v>
      </c>
      <c r="B309" s="140">
        <v>19</v>
      </c>
      <c r="C309" s="289">
        <v>97.827652</v>
      </c>
      <c r="F309"/>
      <c r="G309"/>
    </row>
    <row r="310" spans="1:7" ht="15.75" x14ac:dyDescent="0.25">
      <c r="A310" s="158">
        <v>44208</v>
      </c>
      <c r="B310" s="140">
        <v>20</v>
      </c>
      <c r="C310" s="289">
        <v>96.971776000000006</v>
      </c>
      <c r="F310"/>
      <c r="G310"/>
    </row>
    <row r="311" spans="1:7" ht="15.75" x14ac:dyDescent="0.25">
      <c r="A311" s="158">
        <v>44208</v>
      </c>
      <c r="B311" s="140">
        <v>21</v>
      </c>
      <c r="C311" s="289">
        <v>94.583622000000005</v>
      </c>
      <c r="F311"/>
      <c r="G311"/>
    </row>
    <row r="312" spans="1:7" ht="15.75" x14ac:dyDescent="0.25">
      <c r="A312" s="158">
        <v>44208</v>
      </c>
      <c r="B312" s="140">
        <v>22</v>
      </c>
      <c r="C312" s="289">
        <v>92.719802999999999</v>
      </c>
      <c r="F312"/>
      <c r="G312"/>
    </row>
    <row r="313" spans="1:7" ht="15.75" x14ac:dyDescent="0.25">
      <c r="A313" s="158">
        <v>44208</v>
      </c>
      <c r="B313" s="140">
        <v>23</v>
      </c>
      <c r="C313" s="289">
        <v>90.238048000000006</v>
      </c>
      <c r="F313"/>
      <c r="G313"/>
    </row>
    <row r="314" spans="1:7" ht="15.75" x14ac:dyDescent="0.25">
      <c r="A314" s="158">
        <v>44208</v>
      </c>
      <c r="B314" s="140">
        <v>24</v>
      </c>
      <c r="C314" s="289">
        <v>88.188896</v>
      </c>
      <c r="F314"/>
      <c r="G314"/>
    </row>
    <row r="315" spans="1:7" ht="15.75" x14ac:dyDescent="0.25">
      <c r="A315" s="158">
        <v>44209</v>
      </c>
      <c r="B315" s="140">
        <v>1</v>
      </c>
      <c r="C315" s="289">
        <v>87.406647000000007</v>
      </c>
      <c r="F315"/>
      <c r="G315"/>
    </row>
    <row r="316" spans="1:7" ht="15.75" x14ac:dyDescent="0.25">
      <c r="A316" s="158">
        <v>44209</v>
      </c>
      <c r="B316" s="140">
        <v>2</v>
      </c>
      <c r="C316" s="289">
        <v>86.618916999999996</v>
      </c>
      <c r="F316"/>
      <c r="G316"/>
    </row>
    <row r="317" spans="1:7" ht="15.75" x14ac:dyDescent="0.25">
      <c r="A317" s="158">
        <v>44209</v>
      </c>
      <c r="B317" s="140">
        <v>3</v>
      </c>
      <c r="C317" s="289">
        <v>85.912046000000004</v>
      </c>
      <c r="F317"/>
      <c r="G317"/>
    </row>
    <row r="318" spans="1:7" ht="15.75" x14ac:dyDescent="0.25">
      <c r="A318" s="158">
        <v>44209</v>
      </c>
      <c r="B318" s="140">
        <v>4</v>
      </c>
      <c r="C318" s="289">
        <v>86.028620000000004</v>
      </c>
      <c r="F318"/>
      <c r="G318"/>
    </row>
    <row r="319" spans="1:7" ht="15.75" x14ac:dyDescent="0.25">
      <c r="A319" s="158">
        <v>44209</v>
      </c>
      <c r="B319" s="140">
        <v>5</v>
      </c>
      <c r="C319" s="289">
        <v>91.324365999999998</v>
      </c>
      <c r="F319"/>
      <c r="G319"/>
    </row>
    <row r="320" spans="1:7" ht="15.75" x14ac:dyDescent="0.25">
      <c r="A320" s="158">
        <v>44209</v>
      </c>
      <c r="B320" s="140">
        <v>6</v>
      </c>
      <c r="C320" s="289">
        <v>96.521345999999994</v>
      </c>
      <c r="F320"/>
      <c r="G320"/>
    </row>
    <row r="321" spans="1:7" ht="15.75" x14ac:dyDescent="0.25">
      <c r="A321" s="158">
        <v>44209</v>
      </c>
      <c r="B321" s="140">
        <v>7</v>
      </c>
      <c r="C321" s="289">
        <v>100.833832</v>
      </c>
      <c r="F321"/>
      <c r="G321"/>
    </row>
    <row r="322" spans="1:7" ht="15.75" x14ac:dyDescent="0.25">
      <c r="A322" s="158">
        <v>44209</v>
      </c>
      <c r="B322" s="140">
        <v>8</v>
      </c>
      <c r="C322" s="289">
        <v>101.87419</v>
      </c>
      <c r="F322"/>
      <c r="G322"/>
    </row>
    <row r="323" spans="1:7" ht="15.75" x14ac:dyDescent="0.25">
      <c r="A323" s="158">
        <v>44209</v>
      </c>
      <c r="B323" s="140">
        <v>9</v>
      </c>
      <c r="C323" s="289">
        <v>102.37085999999999</v>
      </c>
      <c r="F323"/>
      <c r="G323"/>
    </row>
    <row r="324" spans="1:7" ht="15.75" x14ac:dyDescent="0.25">
      <c r="A324" s="158">
        <v>44209</v>
      </c>
      <c r="B324" s="140">
        <v>10</v>
      </c>
      <c r="C324" s="289">
        <v>103.527248</v>
      </c>
      <c r="F324"/>
      <c r="G324"/>
    </row>
    <row r="325" spans="1:7" ht="15.75" x14ac:dyDescent="0.25">
      <c r="A325" s="158">
        <v>44209</v>
      </c>
      <c r="B325" s="140">
        <v>11</v>
      </c>
      <c r="C325" s="289">
        <v>102.522434</v>
      </c>
      <c r="F325"/>
      <c r="G325"/>
    </row>
    <row r="326" spans="1:7" ht="15.75" x14ac:dyDescent="0.25">
      <c r="A326" s="158">
        <v>44209</v>
      </c>
      <c r="B326" s="140">
        <v>12</v>
      </c>
      <c r="C326" s="289">
        <v>100.35018599999999</v>
      </c>
      <c r="F326"/>
      <c r="G326"/>
    </row>
    <row r="327" spans="1:7" ht="15.75" x14ac:dyDescent="0.25">
      <c r="A327" s="158">
        <v>44209</v>
      </c>
      <c r="B327" s="140">
        <v>13</v>
      </c>
      <c r="C327" s="289">
        <v>99.984745000000004</v>
      </c>
      <c r="F327"/>
      <c r="G327"/>
    </row>
    <row r="328" spans="1:7" ht="15.75" x14ac:dyDescent="0.25">
      <c r="A328" s="158">
        <v>44209</v>
      </c>
      <c r="B328" s="140">
        <v>14</v>
      </c>
      <c r="C328" s="289">
        <v>100.720703</v>
      </c>
      <c r="F328"/>
      <c r="G328"/>
    </row>
    <row r="329" spans="1:7" ht="15.75" x14ac:dyDescent="0.25">
      <c r="A329" s="158">
        <v>44209</v>
      </c>
      <c r="B329" s="140">
        <v>15</v>
      </c>
      <c r="C329" s="289">
        <v>99.499167999999997</v>
      </c>
      <c r="F329"/>
      <c r="G329"/>
    </row>
    <row r="330" spans="1:7" ht="15.75" x14ac:dyDescent="0.25">
      <c r="A330" s="158">
        <v>44209</v>
      </c>
      <c r="B330" s="140">
        <v>16</v>
      </c>
      <c r="C330" s="289">
        <v>96.927948999999998</v>
      </c>
      <c r="F330"/>
      <c r="G330"/>
    </row>
    <row r="331" spans="1:7" ht="15.75" x14ac:dyDescent="0.25">
      <c r="A331" s="158">
        <v>44209</v>
      </c>
      <c r="B331" s="140">
        <v>17</v>
      </c>
      <c r="C331" s="289">
        <v>96.007661999999996</v>
      </c>
      <c r="F331"/>
      <c r="G331"/>
    </row>
    <row r="332" spans="1:7" ht="15.75" x14ac:dyDescent="0.25">
      <c r="A332" s="158">
        <v>44209</v>
      </c>
      <c r="B332" s="140">
        <v>18</v>
      </c>
      <c r="C332" s="289">
        <v>99.677547000000004</v>
      </c>
      <c r="F332"/>
      <c r="G332"/>
    </row>
    <row r="333" spans="1:7" ht="15.75" x14ac:dyDescent="0.25">
      <c r="A333" s="158">
        <v>44209</v>
      </c>
      <c r="B333" s="140">
        <v>19</v>
      </c>
      <c r="C333" s="289">
        <v>98.242811000000003</v>
      </c>
      <c r="F333"/>
      <c r="G333"/>
    </row>
    <row r="334" spans="1:7" ht="15.75" x14ac:dyDescent="0.25">
      <c r="A334" s="158">
        <v>44209</v>
      </c>
      <c r="B334" s="140">
        <v>20</v>
      </c>
      <c r="C334" s="289">
        <v>97.117084000000006</v>
      </c>
      <c r="F334"/>
      <c r="G334"/>
    </row>
    <row r="335" spans="1:7" ht="15.75" x14ac:dyDescent="0.25">
      <c r="A335" s="158">
        <v>44209</v>
      </c>
      <c r="B335" s="140">
        <v>21</v>
      </c>
      <c r="C335" s="289">
        <v>95.598185999999998</v>
      </c>
      <c r="F335"/>
      <c r="G335"/>
    </row>
    <row r="336" spans="1:7" ht="15.75" x14ac:dyDescent="0.25">
      <c r="A336" s="158">
        <v>44209</v>
      </c>
      <c r="B336" s="140">
        <v>22</v>
      </c>
      <c r="C336" s="289">
        <v>93.715740999999994</v>
      </c>
      <c r="F336"/>
      <c r="G336"/>
    </row>
    <row r="337" spans="1:7" ht="15.75" x14ac:dyDescent="0.25">
      <c r="A337" s="158">
        <v>44209</v>
      </c>
      <c r="B337" s="140">
        <v>23</v>
      </c>
      <c r="C337" s="289">
        <v>91.702714</v>
      </c>
      <c r="F337"/>
      <c r="G337"/>
    </row>
    <row r="338" spans="1:7" ht="15.75" x14ac:dyDescent="0.25">
      <c r="A338" s="158">
        <v>44209</v>
      </c>
      <c r="B338" s="140">
        <v>24</v>
      </c>
      <c r="C338" s="289">
        <v>88.942684999999997</v>
      </c>
      <c r="F338"/>
      <c r="G338"/>
    </row>
    <row r="339" spans="1:7" ht="15.75" x14ac:dyDescent="0.25">
      <c r="A339" s="158">
        <v>44210</v>
      </c>
      <c r="B339" s="140">
        <v>1</v>
      </c>
      <c r="C339" s="289">
        <v>87.138090000000005</v>
      </c>
      <c r="F339"/>
      <c r="G339"/>
    </row>
    <row r="340" spans="1:7" ht="15.75" x14ac:dyDescent="0.25">
      <c r="A340" s="158">
        <v>44210</v>
      </c>
      <c r="B340" s="140">
        <v>2</v>
      </c>
      <c r="C340" s="289">
        <v>87.288706000000005</v>
      </c>
      <c r="F340"/>
      <c r="G340"/>
    </row>
    <row r="341" spans="1:7" ht="15.75" x14ac:dyDescent="0.25">
      <c r="A341" s="158">
        <v>44210</v>
      </c>
      <c r="B341" s="140">
        <v>3</v>
      </c>
      <c r="C341" s="289">
        <v>86.984070000000003</v>
      </c>
      <c r="F341"/>
      <c r="G341"/>
    </row>
    <row r="342" spans="1:7" ht="15.75" x14ac:dyDescent="0.25">
      <c r="A342" s="158">
        <v>44210</v>
      </c>
      <c r="B342" s="140">
        <v>4</v>
      </c>
      <c r="C342" s="289">
        <v>87.607997999999995</v>
      </c>
      <c r="F342"/>
      <c r="G342"/>
    </row>
    <row r="343" spans="1:7" ht="15.75" x14ac:dyDescent="0.25">
      <c r="A343" s="158">
        <v>44210</v>
      </c>
      <c r="B343" s="140">
        <v>5</v>
      </c>
      <c r="C343" s="289">
        <v>92.902749</v>
      </c>
      <c r="F343"/>
      <c r="G343"/>
    </row>
    <row r="344" spans="1:7" ht="15.75" x14ac:dyDescent="0.25">
      <c r="A344" s="158">
        <v>44210</v>
      </c>
      <c r="B344" s="140">
        <v>6</v>
      </c>
      <c r="C344" s="289">
        <v>97.700854000000007</v>
      </c>
      <c r="F344"/>
      <c r="G344"/>
    </row>
    <row r="345" spans="1:7" ht="15.75" x14ac:dyDescent="0.25">
      <c r="A345" s="158">
        <v>44210</v>
      </c>
      <c r="B345" s="140">
        <v>7</v>
      </c>
      <c r="C345" s="289">
        <v>103.31681399999999</v>
      </c>
      <c r="F345"/>
      <c r="G345"/>
    </row>
    <row r="346" spans="1:7" ht="15.75" x14ac:dyDescent="0.25">
      <c r="A346" s="158">
        <v>44210</v>
      </c>
      <c r="B346" s="140">
        <v>8</v>
      </c>
      <c r="C346" s="289">
        <v>101.80535999999999</v>
      </c>
      <c r="F346"/>
      <c r="G346"/>
    </row>
    <row r="347" spans="1:7" ht="15.75" x14ac:dyDescent="0.25">
      <c r="A347" s="158">
        <v>44210</v>
      </c>
      <c r="B347" s="140">
        <v>9</v>
      </c>
      <c r="C347" s="289">
        <v>102.07857199999999</v>
      </c>
      <c r="F347"/>
      <c r="G347"/>
    </row>
    <row r="348" spans="1:7" ht="15.75" x14ac:dyDescent="0.25">
      <c r="A348" s="158">
        <v>44210</v>
      </c>
      <c r="B348" s="140">
        <v>10</v>
      </c>
      <c r="C348" s="289">
        <v>101.775657</v>
      </c>
      <c r="F348"/>
      <c r="G348"/>
    </row>
    <row r="349" spans="1:7" ht="15.75" x14ac:dyDescent="0.25">
      <c r="A349" s="158">
        <v>44210</v>
      </c>
      <c r="B349" s="140">
        <v>11</v>
      </c>
      <c r="C349" s="289">
        <v>100.496432</v>
      </c>
      <c r="F349"/>
      <c r="G349"/>
    </row>
    <row r="350" spans="1:7" ht="15.75" x14ac:dyDescent="0.25">
      <c r="A350" s="158">
        <v>44210</v>
      </c>
      <c r="B350" s="140">
        <v>12</v>
      </c>
      <c r="C350" s="289">
        <v>101.100526</v>
      </c>
      <c r="F350"/>
      <c r="G350"/>
    </row>
    <row r="351" spans="1:7" ht="15.75" x14ac:dyDescent="0.25">
      <c r="A351" s="158">
        <v>44210</v>
      </c>
      <c r="B351" s="140">
        <v>13</v>
      </c>
      <c r="C351" s="289">
        <v>101.27511800000001</v>
      </c>
      <c r="F351"/>
      <c r="G351"/>
    </row>
    <row r="352" spans="1:7" ht="15.75" x14ac:dyDescent="0.25">
      <c r="A352" s="158">
        <v>44210</v>
      </c>
      <c r="B352" s="140">
        <v>14</v>
      </c>
      <c r="C352" s="289">
        <v>102.085223</v>
      </c>
      <c r="F352"/>
      <c r="G352"/>
    </row>
    <row r="353" spans="1:7" ht="15.75" x14ac:dyDescent="0.25">
      <c r="A353" s="158">
        <v>44210</v>
      </c>
      <c r="B353" s="140">
        <v>15</v>
      </c>
      <c r="C353" s="289">
        <v>100.41057499999999</v>
      </c>
      <c r="F353"/>
      <c r="G353"/>
    </row>
    <row r="354" spans="1:7" ht="15.75" x14ac:dyDescent="0.25">
      <c r="A354" s="158">
        <v>44210</v>
      </c>
      <c r="B354" s="140">
        <v>16</v>
      </c>
      <c r="C354" s="289">
        <v>97.443357000000006</v>
      </c>
      <c r="F354"/>
      <c r="G354"/>
    </row>
    <row r="355" spans="1:7" ht="15.75" x14ac:dyDescent="0.25">
      <c r="A355" s="158">
        <v>44210</v>
      </c>
      <c r="B355" s="140">
        <v>17</v>
      </c>
      <c r="C355" s="289">
        <v>96.047548000000006</v>
      </c>
      <c r="F355"/>
      <c r="G355"/>
    </row>
    <row r="356" spans="1:7" ht="15.75" x14ac:dyDescent="0.25">
      <c r="A356" s="158">
        <v>44210</v>
      </c>
      <c r="B356" s="140">
        <v>18</v>
      </c>
      <c r="C356" s="289">
        <v>99.703944000000007</v>
      </c>
      <c r="F356"/>
      <c r="G356"/>
    </row>
    <row r="357" spans="1:7" ht="15.75" x14ac:dyDescent="0.25">
      <c r="A357" s="158">
        <v>44210</v>
      </c>
      <c r="B357" s="140">
        <v>19</v>
      </c>
      <c r="C357" s="289">
        <v>98.640204999999995</v>
      </c>
      <c r="F357"/>
      <c r="G357"/>
    </row>
    <row r="358" spans="1:7" ht="15.75" x14ac:dyDescent="0.25">
      <c r="A358" s="158">
        <v>44210</v>
      </c>
      <c r="B358" s="140">
        <v>20</v>
      </c>
      <c r="C358" s="289">
        <v>96.673874999999995</v>
      </c>
      <c r="F358"/>
      <c r="G358"/>
    </row>
    <row r="359" spans="1:7" ht="15.75" x14ac:dyDescent="0.25">
      <c r="A359" s="158">
        <v>44210</v>
      </c>
      <c r="B359" s="140">
        <v>21</v>
      </c>
      <c r="C359" s="289">
        <v>94.832340000000002</v>
      </c>
      <c r="F359"/>
      <c r="G359"/>
    </row>
    <row r="360" spans="1:7" ht="15.75" x14ac:dyDescent="0.25">
      <c r="A360" s="158">
        <v>44210</v>
      </c>
      <c r="B360" s="140">
        <v>22</v>
      </c>
      <c r="C360" s="289">
        <v>92.836856999999995</v>
      </c>
      <c r="F360"/>
      <c r="G360"/>
    </row>
    <row r="361" spans="1:7" ht="15.75" x14ac:dyDescent="0.25">
      <c r="A361" s="158">
        <v>44210</v>
      </c>
      <c r="B361" s="140">
        <v>23</v>
      </c>
      <c r="C361" s="289">
        <v>90.647340999999997</v>
      </c>
      <c r="F361"/>
      <c r="G361"/>
    </row>
    <row r="362" spans="1:7" ht="15.75" x14ac:dyDescent="0.25">
      <c r="A362" s="158">
        <v>44210</v>
      </c>
      <c r="B362" s="140">
        <v>24</v>
      </c>
      <c r="C362" s="289">
        <v>88.275271000000004</v>
      </c>
      <c r="F362"/>
      <c r="G362"/>
    </row>
    <row r="363" spans="1:7" ht="15.75" x14ac:dyDescent="0.25">
      <c r="A363" s="158">
        <v>44211</v>
      </c>
      <c r="B363" s="140">
        <v>1</v>
      </c>
      <c r="C363" s="289">
        <v>87.069503999999995</v>
      </c>
      <c r="F363"/>
      <c r="G363"/>
    </row>
    <row r="364" spans="1:7" ht="15.75" x14ac:dyDescent="0.25">
      <c r="A364" s="158">
        <v>44211</v>
      </c>
      <c r="B364" s="140">
        <v>2</v>
      </c>
      <c r="C364" s="289">
        <v>86.760542999999998</v>
      </c>
      <c r="F364"/>
      <c r="G364"/>
    </row>
    <row r="365" spans="1:7" ht="15.75" x14ac:dyDescent="0.25">
      <c r="A365" s="158">
        <v>44211</v>
      </c>
      <c r="B365" s="140">
        <v>3</v>
      </c>
      <c r="C365" s="289">
        <v>87.324027999999998</v>
      </c>
      <c r="F365"/>
      <c r="G365"/>
    </row>
    <row r="366" spans="1:7" ht="15.75" x14ac:dyDescent="0.25">
      <c r="A366" s="158">
        <v>44211</v>
      </c>
      <c r="B366" s="140">
        <v>4</v>
      </c>
      <c r="C366" s="289">
        <v>89.127263999999997</v>
      </c>
      <c r="F366"/>
      <c r="G366"/>
    </row>
    <row r="367" spans="1:7" ht="15.75" x14ac:dyDescent="0.25">
      <c r="A367" s="158">
        <v>44211</v>
      </c>
      <c r="B367" s="140">
        <v>5</v>
      </c>
      <c r="C367" s="289">
        <v>92.804984000000005</v>
      </c>
      <c r="F367"/>
      <c r="G367"/>
    </row>
    <row r="368" spans="1:7" ht="15.75" x14ac:dyDescent="0.25">
      <c r="A368" s="158">
        <v>44211</v>
      </c>
      <c r="B368" s="140">
        <v>6</v>
      </c>
      <c r="C368" s="289">
        <v>96.707351000000003</v>
      </c>
      <c r="F368"/>
      <c r="G368"/>
    </row>
    <row r="369" spans="1:7" ht="15.75" x14ac:dyDescent="0.25">
      <c r="A369" s="158">
        <v>44211</v>
      </c>
      <c r="B369" s="140">
        <v>7</v>
      </c>
      <c r="C369" s="289">
        <v>101.07934400000001</v>
      </c>
      <c r="F369"/>
      <c r="G369"/>
    </row>
    <row r="370" spans="1:7" ht="15.75" x14ac:dyDescent="0.25">
      <c r="A370" s="158">
        <v>44211</v>
      </c>
      <c r="B370" s="140">
        <v>8</v>
      </c>
      <c r="C370" s="289">
        <v>101.091465</v>
      </c>
      <c r="F370"/>
      <c r="G370"/>
    </row>
    <row r="371" spans="1:7" ht="15.75" x14ac:dyDescent="0.25">
      <c r="A371" s="158">
        <v>44211</v>
      </c>
      <c r="B371" s="140">
        <v>9</v>
      </c>
      <c r="C371" s="289">
        <v>101.56873400000001</v>
      </c>
      <c r="F371"/>
      <c r="G371"/>
    </row>
    <row r="372" spans="1:7" ht="15.75" x14ac:dyDescent="0.25">
      <c r="A372" s="158">
        <v>44211</v>
      </c>
      <c r="B372" s="140">
        <v>10</v>
      </c>
      <c r="C372" s="289">
        <v>101.76013399999999</v>
      </c>
      <c r="F372"/>
      <c r="G372"/>
    </row>
    <row r="373" spans="1:7" ht="15.75" x14ac:dyDescent="0.25">
      <c r="A373" s="158">
        <v>44211</v>
      </c>
      <c r="B373" s="140">
        <v>11</v>
      </c>
      <c r="C373" s="289">
        <v>100.940637</v>
      </c>
      <c r="F373"/>
      <c r="G373"/>
    </row>
    <row r="374" spans="1:7" ht="15.75" x14ac:dyDescent="0.25">
      <c r="A374" s="158">
        <v>44211</v>
      </c>
      <c r="B374" s="140">
        <v>12</v>
      </c>
      <c r="C374" s="289">
        <v>100.170834</v>
      </c>
      <c r="F374"/>
      <c r="G374"/>
    </row>
    <row r="375" spans="1:7" ht="15.75" x14ac:dyDescent="0.25">
      <c r="A375" s="158">
        <v>44211</v>
      </c>
      <c r="B375" s="140">
        <v>13</v>
      </c>
      <c r="C375" s="289">
        <v>100.699235</v>
      </c>
      <c r="F375"/>
      <c r="G375"/>
    </row>
    <row r="376" spans="1:7" ht="15.75" x14ac:dyDescent="0.25">
      <c r="A376" s="158">
        <v>44211</v>
      </c>
      <c r="B376" s="140">
        <v>14</v>
      </c>
      <c r="C376" s="289">
        <v>101.075384</v>
      </c>
      <c r="F376"/>
      <c r="G376"/>
    </row>
    <row r="377" spans="1:7" ht="15.75" x14ac:dyDescent="0.25">
      <c r="A377" s="158">
        <v>44211</v>
      </c>
      <c r="B377" s="140">
        <v>15</v>
      </c>
      <c r="C377" s="289">
        <v>100.44206</v>
      </c>
      <c r="F377"/>
      <c r="G377"/>
    </row>
    <row r="378" spans="1:7" ht="15.75" x14ac:dyDescent="0.25">
      <c r="A378" s="158">
        <v>44211</v>
      </c>
      <c r="B378" s="140">
        <v>16</v>
      </c>
      <c r="C378" s="289">
        <v>98.513069000000002</v>
      </c>
      <c r="F378"/>
      <c r="G378"/>
    </row>
    <row r="379" spans="1:7" ht="15.75" x14ac:dyDescent="0.25">
      <c r="A379" s="158">
        <v>44211</v>
      </c>
      <c r="B379" s="140">
        <v>17</v>
      </c>
      <c r="C379" s="289">
        <v>97.613771999999997</v>
      </c>
      <c r="F379"/>
      <c r="G379"/>
    </row>
    <row r="380" spans="1:7" ht="15.75" x14ac:dyDescent="0.25">
      <c r="A380" s="158">
        <v>44211</v>
      </c>
      <c r="B380" s="140">
        <v>18</v>
      </c>
      <c r="C380" s="289">
        <v>100.630039</v>
      </c>
      <c r="F380"/>
      <c r="G380"/>
    </row>
    <row r="381" spans="1:7" ht="15.75" x14ac:dyDescent="0.25">
      <c r="A381" s="158">
        <v>44211</v>
      </c>
      <c r="B381" s="140">
        <v>19</v>
      </c>
      <c r="C381" s="289">
        <v>100.260457</v>
      </c>
      <c r="F381"/>
      <c r="G381"/>
    </row>
    <row r="382" spans="1:7" ht="15.75" x14ac:dyDescent="0.25">
      <c r="A382" s="158">
        <v>44211</v>
      </c>
      <c r="B382" s="140">
        <v>20</v>
      </c>
      <c r="C382" s="289">
        <v>96.961234000000005</v>
      </c>
      <c r="F382"/>
      <c r="G382"/>
    </row>
    <row r="383" spans="1:7" ht="15.75" x14ac:dyDescent="0.25">
      <c r="A383" s="158">
        <v>44211</v>
      </c>
      <c r="B383" s="140">
        <v>21</v>
      </c>
      <c r="C383" s="289">
        <v>95.251711</v>
      </c>
      <c r="F383"/>
      <c r="G383"/>
    </row>
    <row r="384" spans="1:7" ht="15.75" x14ac:dyDescent="0.25">
      <c r="A384" s="158">
        <v>44211</v>
      </c>
      <c r="B384" s="140">
        <v>22</v>
      </c>
      <c r="C384" s="289">
        <v>93.130233000000004</v>
      </c>
      <c r="F384"/>
      <c r="G384"/>
    </row>
    <row r="385" spans="1:7" ht="15.75" x14ac:dyDescent="0.25">
      <c r="A385" s="158">
        <v>44211</v>
      </c>
      <c r="B385" s="140">
        <v>23</v>
      </c>
      <c r="C385" s="289">
        <v>91.172998000000007</v>
      </c>
      <c r="F385"/>
      <c r="G385"/>
    </row>
    <row r="386" spans="1:7" ht="15.75" x14ac:dyDescent="0.25">
      <c r="A386" s="158">
        <v>44211</v>
      </c>
      <c r="B386" s="140">
        <v>24</v>
      </c>
      <c r="C386" s="289">
        <v>88.234191999999993</v>
      </c>
      <c r="F386"/>
      <c r="G386"/>
    </row>
    <row r="387" spans="1:7" ht="15.75" x14ac:dyDescent="0.25">
      <c r="A387" s="158">
        <v>44212</v>
      </c>
      <c r="B387" s="140">
        <v>1</v>
      </c>
      <c r="C387" s="289">
        <v>86.829194999999999</v>
      </c>
      <c r="F387"/>
      <c r="G387"/>
    </row>
    <row r="388" spans="1:7" ht="15.75" x14ac:dyDescent="0.25">
      <c r="A388" s="158">
        <v>44212</v>
      </c>
      <c r="B388" s="140">
        <v>2</v>
      </c>
      <c r="C388" s="289">
        <v>86.047067999999996</v>
      </c>
      <c r="F388"/>
      <c r="G388"/>
    </row>
    <row r="389" spans="1:7" ht="15.75" x14ac:dyDescent="0.25">
      <c r="A389" s="158">
        <v>44212</v>
      </c>
      <c r="B389" s="140">
        <v>3</v>
      </c>
      <c r="C389" s="289">
        <v>85.374396000000004</v>
      </c>
      <c r="F389"/>
      <c r="G389"/>
    </row>
    <row r="390" spans="1:7" ht="15.75" x14ac:dyDescent="0.25">
      <c r="A390" s="158">
        <v>44212</v>
      </c>
      <c r="B390" s="140">
        <v>4</v>
      </c>
      <c r="C390" s="289">
        <v>85.515187999999995</v>
      </c>
      <c r="F390"/>
      <c r="G390"/>
    </row>
    <row r="391" spans="1:7" ht="15.75" x14ac:dyDescent="0.25">
      <c r="A391" s="158">
        <v>44212</v>
      </c>
      <c r="B391" s="140">
        <v>5</v>
      </c>
      <c r="C391" s="289">
        <v>86.834608000000003</v>
      </c>
      <c r="F391"/>
      <c r="G391"/>
    </row>
    <row r="392" spans="1:7" ht="15.75" x14ac:dyDescent="0.25">
      <c r="A392" s="158">
        <v>44212</v>
      </c>
      <c r="B392" s="140">
        <v>6</v>
      </c>
      <c r="C392" s="289">
        <v>89.166494</v>
      </c>
      <c r="F392"/>
      <c r="G392"/>
    </row>
    <row r="393" spans="1:7" ht="15.75" x14ac:dyDescent="0.25">
      <c r="A393" s="158">
        <v>44212</v>
      </c>
      <c r="B393" s="140">
        <v>7</v>
      </c>
      <c r="C393" s="289">
        <v>91.470877000000002</v>
      </c>
      <c r="F393"/>
      <c r="G393"/>
    </row>
    <row r="394" spans="1:7" ht="15.75" x14ac:dyDescent="0.25">
      <c r="A394" s="158">
        <v>44212</v>
      </c>
      <c r="B394" s="140">
        <v>8</v>
      </c>
      <c r="C394" s="289">
        <v>88.618297999999996</v>
      </c>
      <c r="F394"/>
      <c r="G394"/>
    </row>
    <row r="395" spans="1:7" ht="15.75" x14ac:dyDescent="0.25">
      <c r="A395" s="158">
        <v>44212</v>
      </c>
      <c r="B395" s="140">
        <v>9</v>
      </c>
      <c r="C395" s="289">
        <v>87.340067000000005</v>
      </c>
      <c r="F395"/>
      <c r="G395"/>
    </row>
    <row r="396" spans="1:7" ht="15.75" x14ac:dyDescent="0.25">
      <c r="A396" s="158">
        <v>44212</v>
      </c>
      <c r="B396" s="140">
        <v>10</v>
      </c>
      <c r="C396" s="289">
        <v>86.377556999999996</v>
      </c>
      <c r="F396"/>
      <c r="G396"/>
    </row>
    <row r="397" spans="1:7" ht="15.75" x14ac:dyDescent="0.25">
      <c r="A397" s="158">
        <v>44212</v>
      </c>
      <c r="B397" s="140">
        <v>11</v>
      </c>
      <c r="C397" s="289">
        <v>86.889358999999999</v>
      </c>
      <c r="F397"/>
      <c r="G397"/>
    </row>
    <row r="398" spans="1:7" ht="15.75" x14ac:dyDescent="0.25">
      <c r="A398" s="158">
        <v>44212</v>
      </c>
      <c r="B398" s="140">
        <v>12</v>
      </c>
      <c r="C398" s="289">
        <v>87.028009999999995</v>
      </c>
      <c r="F398"/>
      <c r="G398"/>
    </row>
    <row r="399" spans="1:7" ht="15.75" x14ac:dyDescent="0.25">
      <c r="A399" s="158">
        <v>44212</v>
      </c>
      <c r="B399" s="140">
        <v>13</v>
      </c>
      <c r="C399" s="289">
        <v>86.726589000000004</v>
      </c>
      <c r="F399"/>
      <c r="G399"/>
    </row>
    <row r="400" spans="1:7" ht="15.75" x14ac:dyDescent="0.25">
      <c r="A400" s="158">
        <v>44212</v>
      </c>
      <c r="B400" s="140">
        <v>14</v>
      </c>
      <c r="C400" s="289">
        <v>86.983552000000003</v>
      </c>
      <c r="F400"/>
      <c r="G400"/>
    </row>
    <row r="401" spans="1:7" ht="15.75" x14ac:dyDescent="0.25">
      <c r="A401" s="158">
        <v>44212</v>
      </c>
      <c r="B401" s="140">
        <v>15</v>
      </c>
      <c r="C401" s="289">
        <v>86.797240000000002</v>
      </c>
      <c r="F401"/>
      <c r="G401"/>
    </row>
    <row r="402" spans="1:7" ht="15.75" x14ac:dyDescent="0.25">
      <c r="A402" s="158">
        <v>44212</v>
      </c>
      <c r="B402" s="140">
        <v>16</v>
      </c>
      <c r="C402" s="289">
        <v>85.258883999999995</v>
      </c>
      <c r="F402"/>
      <c r="G402"/>
    </row>
    <row r="403" spans="1:7" ht="15.75" x14ac:dyDescent="0.25">
      <c r="A403" s="158">
        <v>44212</v>
      </c>
      <c r="B403" s="140">
        <v>17</v>
      </c>
      <c r="C403" s="289">
        <v>86.069475999999995</v>
      </c>
      <c r="F403"/>
      <c r="G403"/>
    </row>
    <row r="404" spans="1:7" ht="15.75" x14ac:dyDescent="0.25">
      <c r="A404" s="158">
        <v>44212</v>
      </c>
      <c r="B404" s="140">
        <v>18</v>
      </c>
      <c r="C404" s="289">
        <v>91.427021999999994</v>
      </c>
      <c r="F404"/>
      <c r="G404"/>
    </row>
    <row r="405" spans="1:7" ht="15.75" x14ac:dyDescent="0.25">
      <c r="A405" s="158">
        <v>44212</v>
      </c>
      <c r="B405" s="140">
        <v>19</v>
      </c>
      <c r="C405" s="289">
        <v>91.308125000000004</v>
      </c>
      <c r="F405"/>
      <c r="G405"/>
    </row>
    <row r="406" spans="1:7" ht="15.75" x14ac:dyDescent="0.25">
      <c r="A406" s="158">
        <v>44212</v>
      </c>
      <c r="B406" s="140">
        <v>20</v>
      </c>
      <c r="C406" s="289">
        <v>90.565614999999994</v>
      </c>
      <c r="F406"/>
      <c r="G406"/>
    </row>
    <row r="407" spans="1:7" ht="15.75" x14ac:dyDescent="0.25">
      <c r="A407" s="158">
        <v>44212</v>
      </c>
      <c r="B407" s="140">
        <v>21</v>
      </c>
      <c r="C407" s="289">
        <v>90.443713000000002</v>
      </c>
      <c r="F407"/>
      <c r="G407"/>
    </row>
    <row r="408" spans="1:7" ht="15.75" x14ac:dyDescent="0.25">
      <c r="A408" s="158">
        <v>44212</v>
      </c>
      <c r="B408" s="140">
        <v>22</v>
      </c>
      <c r="C408" s="289">
        <v>91.010549999999995</v>
      </c>
      <c r="F408"/>
      <c r="G408"/>
    </row>
    <row r="409" spans="1:7" ht="15.75" x14ac:dyDescent="0.25">
      <c r="A409" s="158">
        <v>44212</v>
      </c>
      <c r="B409" s="140">
        <v>23</v>
      </c>
      <c r="C409" s="289">
        <v>89.343969000000001</v>
      </c>
      <c r="F409"/>
      <c r="G409"/>
    </row>
    <row r="410" spans="1:7" ht="15.75" x14ac:dyDescent="0.25">
      <c r="A410" s="158">
        <v>44212</v>
      </c>
      <c r="B410" s="140">
        <v>24</v>
      </c>
      <c r="C410" s="289">
        <v>87.898256000000003</v>
      </c>
      <c r="F410"/>
      <c r="G410"/>
    </row>
    <row r="411" spans="1:7" ht="15.75" x14ac:dyDescent="0.25">
      <c r="A411" s="158">
        <v>44213</v>
      </c>
      <c r="B411" s="140">
        <v>1</v>
      </c>
      <c r="C411" s="289">
        <v>86.545562000000004</v>
      </c>
      <c r="F411"/>
      <c r="G411"/>
    </row>
    <row r="412" spans="1:7" ht="15.75" x14ac:dyDescent="0.25">
      <c r="A412" s="158">
        <v>44213</v>
      </c>
      <c r="B412" s="140">
        <v>2</v>
      </c>
      <c r="C412" s="289">
        <v>84.642115000000004</v>
      </c>
      <c r="F412"/>
      <c r="G412"/>
    </row>
    <row r="413" spans="1:7" ht="15.75" x14ac:dyDescent="0.25">
      <c r="A413" s="158">
        <v>44213</v>
      </c>
      <c r="B413" s="140">
        <v>3</v>
      </c>
      <c r="C413" s="289">
        <v>84.090466000000006</v>
      </c>
      <c r="F413"/>
      <c r="G413"/>
    </row>
    <row r="414" spans="1:7" ht="15.75" x14ac:dyDescent="0.25">
      <c r="A414" s="158">
        <v>44213</v>
      </c>
      <c r="B414" s="140">
        <v>4</v>
      </c>
      <c r="C414" s="289">
        <v>84.014217000000002</v>
      </c>
      <c r="F414"/>
      <c r="G414"/>
    </row>
    <row r="415" spans="1:7" ht="15.75" x14ac:dyDescent="0.25">
      <c r="A415" s="158">
        <v>44213</v>
      </c>
      <c r="B415" s="140">
        <v>5</v>
      </c>
      <c r="C415" s="289">
        <v>85.660043999999999</v>
      </c>
      <c r="F415"/>
      <c r="G415"/>
    </row>
    <row r="416" spans="1:7" ht="15.75" x14ac:dyDescent="0.25">
      <c r="A416" s="158">
        <v>44213</v>
      </c>
      <c r="B416" s="140">
        <v>6</v>
      </c>
      <c r="C416" s="289">
        <v>87.594786999999997</v>
      </c>
      <c r="F416"/>
      <c r="G416"/>
    </row>
    <row r="417" spans="1:7" ht="15.75" x14ac:dyDescent="0.25">
      <c r="A417" s="158">
        <v>44213</v>
      </c>
      <c r="B417" s="140">
        <v>7</v>
      </c>
      <c r="C417" s="289">
        <v>89.612971000000002</v>
      </c>
      <c r="F417"/>
      <c r="G417"/>
    </row>
    <row r="418" spans="1:7" ht="15.75" x14ac:dyDescent="0.25">
      <c r="A418" s="158">
        <v>44213</v>
      </c>
      <c r="B418" s="140">
        <v>8</v>
      </c>
      <c r="C418" s="289">
        <v>86.349335999999994</v>
      </c>
      <c r="F418"/>
      <c r="G418"/>
    </row>
    <row r="419" spans="1:7" ht="15.75" x14ac:dyDescent="0.25">
      <c r="A419" s="158">
        <v>44213</v>
      </c>
      <c r="B419" s="140">
        <v>9</v>
      </c>
      <c r="C419" s="289">
        <v>84.913437999999999</v>
      </c>
      <c r="F419"/>
      <c r="G419"/>
    </row>
    <row r="420" spans="1:7" ht="15.75" x14ac:dyDescent="0.25">
      <c r="A420" s="158">
        <v>44213</v>
      </c>
      <c r="B420" s="140">
        <v>10</v>
      </c>
      <c r="C420" s="289">
        <v>84.956542999999996</v>
      </c>
      <c r="F420"/>
      <c r="G420"/>
    </row>
    <row r="421" spans="1:7" ht="15.75" x14ac:dyDescent="0.25">
      <c r="A421" s="158">
        <v>44213</v>
      </c>
      <c r="B421" s="140">
        <v>11</v>
      </c>
      <c r="C421" s="289">
        <v>85.202916999999999</v>
      </c>
      <c r="F421"/>
      <c r="G421"/>
    </row>
    <row r="422" spans="1:7" ht="15.75" x14ac:dyDescent="0.25">
      <c r="A422" s="158">
        <v>44213</v>
      </c>
      <c r="B422" s="140">
        <v>12</v>
      </c>
      <c r="C422" s="289">
        <v>86.102485000000001</v>
      </c>
      <c r="F422"/>
      <c r="G422"/>
    </row>
    <row r="423" spans="1:7" ht="15.75" x14ac:dyDescent="0.25">
      <c r="A423" s="158">
        <v>44213</v>
      </c>
      <c r="B423" s="140">
        <v>13</v>
      </c>
      <c r="C423" s="289">
        <v>87.618224999999995</v>
      </c>
      <c r="F423"/>
      <c r="G423"/>
    </row>
    <row r="424" spans="1:7" ht="15.75" x14ac:dyDescent="0.25">
      <c r="A424" s="158">
        <v>44213</v>
      </c>
      <c r="B424" s="140">
        <v>14</v>
      </c>
      <c r="C424" s="289">
        <v>87.812049000000002</v>
      </c>
      <c r="F424"/>
      <c r="G424"/>
    </row>
    <row r="425" spans="1:7" ht="15.75" x14ac:dyDescent="0.25">
      <c r="A425" s="158">
        <v>44213</v>
      </c>
      <c r="B425" s="140">
        <v>15</v>
      </c>
      <c r="C425" s="289">
        <v>90.389797999999999</v>
      </c>
      <c r="F425"/>
      <c r="G425"/>
    </row>
    <row r="426" spans="1:7" ht="15.75" x14ac:dyDescent="0.25">
      <c r="A426" s="158">
        <v>44213</v>
      </c>
      <c r="B426" s="140">
        <v>16</v>
      </c>
      <c r="C426" s="289">
        <v>90.321274000000003</v>
      </c>
      <c r="F426"/>
      <c r="G426"/>
    </row>
    <row r="427" spans="1:7" ht="15.75" x14ac:dyDescent="0.25">
      <c r="A427" s="158">
        <v>44213</v>
      </c>
      <c r="B427" s="140">
        <v>17</v>
      </c>
      <c r="C427" s="289">
        <v>90.199153999999993</v>
      </c>
      <c r="F427"/>
      <c r="G427"/>
    </row>
    <row r="428" spans="1:7" ht="15.75" x14ac:dyDescent="0.25">
      <c r="A428" s="158">
        <v>44213</v>
      </c>
      <c r="B428" s="140">
        <v>18</v>
      </c>
      <c r="C428" s="289">
        <v>93.625309000000001</v>
      </c>
      <c r="F428"/>
      <c r="G428"/>
    </row>
    <row r="429" spans="1:7" ht="15.75" x14ac:dyDescent="0.25">
      <c r="A429" s="158">
        <v>44213</v>
      </c>
      <c r="B429" s="140">
        <v>19</v>
      </c>
      <c r="C429" s="289">
        <v>93.397757999999996</v>
      </c>
      <c r="F429"/>
      <c r="G429"/>
    </row>
    <row r="430" spans="1:7" ht="15.75" x14ac:dyDescent="0.25">
      <c r="A430" s="158">
        <v>44213</v>
      </c>
      <c r="B430" s="140">
        <v>20</v>
      </c>
      <c r="C430" s="289">
        <v>91.378292000000002</v>
      </c>
      <c r="F430"/>
      <c r="G430"/>
    </row>
    <row r="431" spans="1:7" ht="15.75" x14ac:dyDescent="0.25">
      <c r="A431" s="158">
        <v>44213</v>
      </c>
      <c r="B431" s="140">
        <v>21</v>
      </c>
      <c r="C431" s="289">
        <v>90.849790999999996</v>
      </c>
      <c r="F431"/>
      <c r="G431"/>
    </row>
    <row r="432" spans="1:7" ht="15.75" x14ac:dyDescent="0.25">
      <c r="A432" s="158">
        <v>44213</v>
      </c>
      <c r="B432" s="140">
        <v>22</v>
      </c>
      <c r="C432" s="289">
        <v>91.046133999999995</v>
      </c>
      <c r="F432"/>
      <c r="G432"/>
    </row>
    <row r="433" spans="1:7" ht="15.75" x14ac:dyDescent="0.25">
      <c r="A433" s="158">
        <v>44213</v>
      </c>
      <c r="B433" s="140">
        <v>23</v>
      </c>
      <c r="C433" s="289">
        <v>89.455226999999994</v>
      </c>
      <c r="F433"/>
      <c r="G433"/>
    </row>
    <row r="434" spans="1:7" ht="15.75" x14ac:dyDescent="0.25">
      <c r="A434" s="158">
        <v>44213</v>
      </c>
      <c r="B434" s="140">
        <v>24</v>
      </c>
      <c r="C434" s="289">
        <v>87.351872</v>
      </c>
      <c r="F434"/>
      <c r="G434"/>
    </row>
    <row r="435" spans="1:7" ht="15.75" x14ac:dyDescent="0.25">
      <c r="A435" s="158">
        <v>44214</v>
      </c>
      <c r="B435" s="140">
        <v>1</v>
      </c>
      <c r="C435" s="289">
        <v>86.707234</v>
      </c>
      <c r="F435"/>
      <c r="G435"/>
    </row>
    <row r="436" spans="1:7" ht="15.75" x14ac:dyDescent="0.25">
      <c r="A436" s="158">
        <v>44214</v>
      </c>
      <c r="B436" s="140">
        <v>2</v>
      </c>
      <c r="C436" s="289">
        <v>86.516942</v>
      </c>
      <c r="F436"/>
      <c r="G436"/>
    </row>
    <row r="437" spans="1:7" ht="15.75" x14ac:dyDescent="0.25">
      <c r="A437" s="158">
        <v>44214</v>
      </c>
      <c r="B437" s="140">
        <v>3</v>
      </c>
      <c r="C437" s="289">
        <v>86.238096999999996</v>
      </c>
      <c r="F437"/>
      <c r="G437"/>
    </row>
    <row r="438" spans="1:7" ht="15.75" x14ac:dyDescent="0.25">
      <c r="A438" s="158">
        <v>44214</v>
      </c>
      <c r="B438" s="140">
        <v>4</v>
      </c>
      <c r="C438" s="289">
        <v>86.769154</v>
      </c>
      <c r="F438"/>
      <c r="G438"/>
    </row>
    <row r="439" spans="1:7" ht="15.75" x14ac:dyDescent="0.25">
      <c r="A439" s="158">
        <v>44214</v>
      </c>
      <c r="B439" s="140">
        <v>5</v>
      </c>
      <c r="C439" s="289">
        <v>90.741068999999996</v>
      </c>
      <c r="F439"/>
      <c r="G439"/>
    </row>
    <row r="440" spans="1:7" ht="15.75" x14ac:dyDescent="0.25">
      <c r="A440" s="158">
        <v>44214</v>
      </c>
      <c r="B440" s="140">
        <v>6</v>
      </c>
      <c r="C440" s="289">
        <v>94.544272000000007</v>
      </c>
      <c r="F440"/>
      <c r="G440"/>
    </row>
    <row r="441" spans="1:7" ht="15.75" x14ac:dyDescent="0.25">
      <c r="A441" s="158">
        <v>44214</v>
      </c>
      <c r="B441" s="140">
        <v>7</v>
      </c>
      <c r="C441" s="289">
        <v>98.845609999999994</v>
      </c>
      <c r="F441"/>
      <c r="G441"/>
    </row>
    <row r="442" spans="1:7" ht="15.75" x14ac:dyDescent="0.25">
      <c r="A442" s="158">
        <v>44214</v>
      </c>
      <c r="B442" s="140">
        <v>8</v>
      </c>
      <c r="C442" s="289">
        <v>95.726595000000003</v>
      </c>
      <c r="F442"/>
      <c r="G442"/>
    </row>
    <row r="443" spans="1:7" ht="15.75" x14ac:dyDescent="0.25">
      <c r="A443" s="158">
        <v>44214</v>
      </c>
      <c r="B443" s="140">
        <v>9</v>
      </c>
      <c r="C443" s="289">
        <v>93.800561999999999</v>
      </c>
      <c r="F443"/>
      <c r="G443"/>
    </row>
    <row r="444" spans="1:7" ht="15.75" x14ac:dyDescent="0.25">
      <c r="A444" s="158">
        <v>44214</v>
      </c>
      <c r="B444" s="140">
        <v>10</v>
      </c>
      <c r="C444" s="289">
        <v>94.293709000000007</v>
      </c>
      <c r="F444"/>
      <c r="G444"/>
    </row>
    <row r="445" spans="1:7" ht="15.75" x14ac:dyDescent="0.25">
      <c r="A445" s="158">
        <v>44214</v>
      </c>
      <c r="B445" s="140">
        <v>11</v>
      </c>
      <c r="C445" s="289">
        <v>95.330934999999997</v>
      </c>
      <c r="F445"/>
      <c r="G445"/>
    </row>
    <row r="446" spans="1:7" ht="15.75" x14ac:dyDescent="0.25">
      <c r="A446" s="158">
        <v>44214</v>
      </c>
      <c r="B446" s="140">
        <v>12</v>
      </c>
      <c r="C446" s="289">
        <v>95.342010999999999</v>
      </c>
      <c r="F446"/>
      <c r="G446"/>
    </row>
    <row r="447" spans="1:7" ht="15.75" x14ac:dyDescent="0.25">
      <c r="A447" s="158">
        <v>44214</v>
      </c>
      <c r="B447" s="140">
        <v>13</v>
      </c>
      <c r="C447" s="289">
        <v>96.205095</v>
      </c>
      <c r="F447"/>
      <c r="G447"/>
    </row>
    <row r="448" spans="1:7" ht="15.75" x14ac:dyDescent="0.25">
      <c r="A448" s="158">
        <v>44214</v>
      </c>
      <c r="B448" s="140">
        <v>14</v>
      </c>
      <c r="C448" s="289">
        <v>95.878423999999995</v>
      </c>
      <c r="F448"/>
      <c r="G448"/>
    </row>
    <row r="449" spans="1:7" ht="15.75" x14ac:dyDescent="0.25">
      <c r="A449" s="158">
        <v>44214</v>
      </c>
      <c r="B449" s="140">
        <v>15</v>
      </c>
      <c r="C449" s="289">
        <v>94.509163000000001</v>
      </c>
      <c r="F449"/>
      <c r="G449"/>
    </row>
    <row r="450" spans="1:7" ht="15.75" x14ac:dyDescent="0.25">
      <c r="A450" s="158">
        <v>44214</v>
      </c>
      <c r="B450" s="140">
        <v>16</v>
      </c>
      <c r="C450" s="289">
        <v>93.111735999999993</v>
      </c>
      <c r="F450"/>
      <c r="G450"/>
    </row>
    <row r="451" spans="1:7" ht="15.75" x14ac:dyDescent="0.25">
      <c r="A451" s="158">
        <v>44214</v>
      </c>
      <c r="B451" s="140">
        <v>17</v>
      </c>
      <c r="C451" s="289">
        <v>93.358091000000002</v>
      </c>
      <c r="F451"/>
      <c r="G451"/>
    </row>
    <row r="452" spans="1:7" ht="15.75" x14ac:dyDescent="0.25">
      <c r="A452" s="158">
        <v>44214</v>
      </c>
      <c r="B452" s="140">
        <v>18</v>
      </c>
      <c r="C452" s="289">
        <v>99.431933999999998</v>
      </c>
      <c r="F452"/>
      <c r="G452"/>
    </row>
    <row r="453" spans="1:7" ht="15.75" x14ac:dyDescent="0.25">
      <c r="A453" s="158">
        <v>44214</v>
      </c>
      <c r="B453" s="140">
        <v>19</v>
      </c>
      <c r="C453" s="289">
        <v>99.522559000000001</v>
      </c>
      <c r="F453"/>
      <c r="G453"/>
    </row>
    <row r="454" spans="1:7" ht="15.75" x14ac:dyDescent="0.25">
      <c r="A454" s="158">
        <v>44214</v>
      </c>
      <c r="B454" s="140">
        <v>20</v>
      </c>
      <c r="C454" s="289">
        <v>97.517865999999998</v>
      </c>
      <c r="F454"/>
      <c r="G454"/>
    </row>
    <row r="455" spans="1:7" ht="15.75" x14ac:dyDescent="0.25">
      <c r="A455" s="158">
        <v>44214</v>
      </c>
      <c r="B455" s="140">
        <v>21</v>
      </c>
      <c r="C455" s="289">
        <v>96.292382000000003</v>
      </c>
      <c r="F455"/>
      <c r="G455"/>
    </row>
    <row r="456" spans="1:7" ht="15.75" x14ac:dyDescent="0.25">
      <c r="A456" s="158">
        <v>44214</v>
      </c>
      <c r="B456" s="140">
        <v>22</v>
      </c>
      <c r="C456" s="289">
        <v>94.999140999999995</v>
      </c>
      <c r="F456"/>
      <c r="G456"/>
    </row>
    <row r="457" spans="1:7" ht="15.75" x14ac:dyDescent="0.25">
      <c r="A457" s="158">
        <v>44214</v>
      </c>
      <c r="B457" s="140">
        <v>23</v>
      </c>
      <c r="C457" s="289">
        <v>92.933527999999995</v>
      </c>
      <c r="F457"/>
      <c r="G457"/>
    </row>
    <row r="458" spans="1:7" ht="15.75" x14ac:dyDescent="0.25">
      <c r="A458" s="158">
        <v>44214</v>
      </c>
      <c r="B458" s="140">
        <v>24</v>
      </c>
      <c r="C458" s="289">
        <v>89.664810000000003</v>
      </c>
      <c r="F458"/>
      <c r="G458"/>
    </row>
    <row r="459" spans="1:7" ht="15.75" x14ac:dyDescent="0.25">
      <c r="A459" s="158">
        <v>44215</v>
      </c>
      <c r="B459" s="140">
        <v>1</v>
      </c>
      <c r="C459" s="289">
        <v>88.733185000000006</v>
      </c>
      <c r="F459"/>
      <c r="G459"/>
    </row>
    <row r="460" spans="1:7" ht="15.75" x14ac:dyDescent="0.25">
      <c r="A460" s="158">
        <v>44215</v>
      </c>
      <c r="B460" s="140">
        <v>2</v>
      </c>
      <c r="C460" s="289">
        <v>87.308473000000006</v>
      </c>
      <c r="F460"/>
      <c r="G460"/>
    </row>
    <row r="461" spans="1:7" ht="15.75" x14ac:dyDescent="0.25">
      <c r="A461" s="158">
        <v>44215</v>
      </c>
      <c r="B461" s="140">
        <v>3</v>
      </c>
      <c r="C461" s="289">
        <v>86.595393999999999</v>
      </c>
      <c r="F461"/>
      <c r="G461"/>
    </row>
    <row r="462" spans="1:7" ht="15.75" x14ac:dyDescent="0.25">
      <c r="A462" s="158">
        <v>44215</v>
      </c>
      <c r="B462" s="140">
        <v>4</v>
      </c>
      <c r="C462" s="289">
        <v>85.778728999999998</v>
      </c>
      <c r="F462"/>
      <c r="G462"/>
    </row>
    <row r="463" spans="1:7" ht="15.75" x14ac:dyDescent="0.25">
      <c r="A463" s="158">
        <v>44215</v>
      </c>
      <c r="B463" s="140">
        <v>5</v>
      </c>
      <c r="C463" s="289">
        <v>89.447719000000006</v>
      </c>
      <c r="F463"/>
      <c r="G463"/>
    </row>
    <row r="464" spans="1:7" ht="15.75" x14ac:dyDescent="0.25">
      <c r="A464" s="158">
        <v>44215</v>
      </c>
      <c r="B464" s="140">
        <v>6</v>
      </c>
      <c r="C464" s="289">
        <v>95.122922000000003</v>
      </c>
      <c r="F464"/>
      <c r="G464"/>
    </row>
    <row r="465" spans="1:7" ht="15.75" x14ac:dyDescent="0.25">
      <c r="A465" s="158">
        <v>44215</v>
      </c>
      <c r="B465" s="140">
        <v>7</v>
      </c>
      <c r="C465" s="289">
        <v>100.878781</v>
      </c>
      <c r="F465"/>
      <c r="G465"/>
    </row>
    <row r="466" spans="1:7" ht="15.75" x14ac:dyDescent="0.25">
      <c r="A466" s="158">
        <v>44215</v>
      </c>
      <c r="B466" s="140">
        <v>8</v>
      </c>
      <c r="C466" s="289">
        <v>100.961285</v>
      </c>
      <c r="F466"/>
      <c r="G466"/>
    </row>
    <row r="467" spans="1:7" ht="15.75" x14ac:dyDescent="0.25">
      <c r="A467" s="158">
        <v>44215</v>
      </c>
      <c r="B467" s="140">
        <v>9</v>
      </c>
      <c r="C467" s="289">
        <v>102.226145</v>
      </c>
      <c r="F467"/>
      <c r="G467"/>
    </row>
    <row r="468" spans="1:7" ht="15.75" x14ac:dyDescent="0.25">
      <c r="A468" s="158">
        <v>44215</v>
      </c>
      <c r="B468" s="140">
        <v>10</v>
      </c>
      <c r="C468" s="289">
        <v>102.68568500000001</v>
      </c>
      <c r="F468"/>
      <c r="G468"/>
    </row>
    <row r="469" spans="1:7" ht="15.75" x14ac:dyDescent="0.25">
      <c r="A469" s="158">
        <v>44215</v>
      </c>
      <c r="B469" s="140">
        <v>11</v>
      </c>
      <c r="C469" s="289">
        <v>100.053678</v>
      </c>
      <c r="F469"/>
      <c r="G469"/>
    </row>
    <row r="470" spans="1:7" ht="15.75" x14ac:dyDescent="0.25">
      <c r="A470" s="158">
        <v>44215</v>
      </c>
      <c r="B470" s="140">
        <v>12</v>
      </c>
      <c r="C470" s="289">
        <v>100.037632</v>
      </c>
      <c r="F470"/>
      <c r="G470"/>
    </row>
    <row r="471" spans="1:7" ht="15.75" x14ac:dyDescent="0.25">
      <c r="A471" s="158">
        <v>44215</v>
      </c>
      <c r="B471" s="140">
        <v>13</v>
      </c>
      <c r="C471" s="289">
        <v>99.294121000000004</v>
      </c>
      <c r="F471"/>
      <c r="G471"/>
    </row>
    <row r="472" spans="1:7" ht="15.75" x14ac:dyDescent="0.25">
      <c r="A472" s="158">
        <v>44215</v>
      </c>
      <c r="B472" s="140">
        <v>14</v>
      </c>
      <c r="C472" s="289">
        <v>100.359409</v>
      </c>
      <c r="F472"/>
      <c r="G472"/>
    </row>
    <row r="473" spans="1:7" ht="15.75" x14ac:dyDescent="0.25">
      <c r="A473" s="158">
        <v>44215</v>
      </c>
      <c r="B473" s="140">
        <v>15</v>
      </c>
      <c r="C473" s="289">
        <v>98.663280999999998</v>
      </c>
      <c r="F473"/>
      <c r="G473"/>
    </row>
    <row r="474" spans="1:7" ht="15.75" x14ac:dyDescent="0.25">
      <c r="A474" s="158">
        <v>44215</v>
      </c>
      <c r="B474" s="140">
        <v>16</v>
      </c>
      <c r="C474" s="289">
        <v>96.234666000000004</v>
      </c>
      <c r="F474"/>
      <c r="G474"/>
    </row>
    <row r="475" spans="1:7" ht="15.75" x14ac:dyDescent="0.25">
      <c r="A475" s="158">
        <v>44215</v>
      </c>
      <c r="B475" s="140">
        <v>17</v>
      </c>
      <c r="C475" s="289">
        <v>94.940022999999997</v>
      </c>
      <c r="F475"/>
      <c r="G475"/>
    </row>
    <row r="476" spans="1:7" ht="15.75" x14ac:dyDescent="0.25">
      <c r="A476" s="158">
        <v>44215</v>
      </c>
      <c r="B476" s="140">
        <v>18</v>
      </c>
      <c r="C476" s="289">
        <v>98.411383000000001</v>
      </c>
      <c r="F476"/>
      <c r="G476"/>
    </row>
    <row r="477" spans="1:7" ht="15.75" x14ac:dyDescent="0.25">
      <c r="A477" s="158">
        <v>44215</v>
      </c>
      <c r="B477" s="140">
        <v>19</v>
      </c>
      <c r="C477" s="289">
        <v>98.460142000000005</v>
      </c>
      <c r="F477"/>
      <c r="G477"/>
    </row>
    <row r="478" spans="1:7" ht="15.75" x14ac:dyDescent="0.25">
      <c r="A478" s="158">
        <v>44215</v>
      </c>
      <c r="B478" s="140">
        <v>20</v>
      </c>
      <c r="C478" s="289">
        <v>96.810725000000005</v>
      </c>
      <c r="F478"/>
      <c r="G478"/>
    </row>
    <row r="479" spans="1:7" ht="15.75" x14ac:dyDescent="0.25">
      <c r="A479" s="158">
        <v>44215</v>
      </c>
      <c r="B479" s="140">
        <v>21</v>
      </c>
      <c r="C479" s="289">
        <v>94.602080000000001</v>
      </c>
      <c r="F479"/>
      <c r="G479"/>
    </row>
    <row r="480" spans="1:7" ht="15.75" x14ac:dyDescent="0.25">
      <c r="A480" s="158">
        <v>44215</v>
      </c>
      <c r="B480" s="140">
        <v>22</v>
      </c>
      <c r="C480" s="289">
        <v>92.407146999999995</v>
      </c>
      <c r="F480"/>
      <c r="G480"/>
    </row>
    <row r="481" spans="1:7" ht="15.75" x14ac:dyDescent="0.25">
      <c r="A481" s="158">
        <v>44215</v>
      </c>
      <c r="B481" s="140">
        <v>23</v>
      </c>
      <c r="C481" s="289">
        <v>89.782034999999993</v>
      </c>
      <c r="F481"/>
      <c r="G481"/>
    </row>
    <row r="482" spans="1:7" ht="15.75" x14ac:dyDescent="0.25">
      <c r="A482" s="158">
        <v>44215</v>
      </c>
      <c r="B482" s="140">
        <v>24</v>
      </c>
      <c r="C482" s="289">
        <v>87.614340999999996</v>
      </c>
      <c r="F482"/>
      <c r="G482"/>
    </row>
    <row r="483" spans="1:7" ht="15.75" x14ac:dyDescent="0.25">
      <c r="A483" s="158">
        <v>44216</v>
      </c>
      <c r="B483" s="140">
        <v>1</v>
      </c>
      <c r="C483" s="289">
        <v>87.529387</v>
      </c>
      <c r="F483"/>
      <c r="G483"/>
    </row>
    <row r="484" spans="1:7" ht="15.75" x14ac:dyDescent="0.25">
      <c r="A484" s="158">
        <v>44216</v>
      </c>
      <c r="B484" s="140">
        <v>2</v>
      </c>
      <c r="C484" s="289">
        <v>87.300454000000002</v>
      </c>
      <c r="F484"/>
      <c r="G484"/>
    </row>
    <row r="485" spans="1:7" ht="15.75" x14ac:dyDescent="0.25">
      <c r="A485" s="158">
        <v>44216</v>
      </c>
      <c r="B485" s="140">
        <v>3</v>
      </c>
      <c r="C485" s="289">
        <v>86.725358</v>
      </c>
      <c r="F485"/>
      <c r="G485"/>
    </row>
    <row r="486" spans="1:7" ht="15.75" x14ac:dyDescent="0.25">
      <c r="A486" s="158">
        <v>44216</v>
      </c>
      <c r="B486" s="140">
        <v>4</v>
      </c>
      <c r="C486" s="289">
        <v>87.108125000000001</v>
      </c>
      <c r="F486"/>
      <c r="G486"/>
    </row>
    <row r="487" spans="1:7" ht="15.75" x14ac:dyDescent="0.25">
      <c r="A487" s="158">
        <v>44216</v>
      </c>
      <c r="B487" s="140">
        <v>5</v>
      </c>
      <c r="C487" s="289">
        <v>91.748705999999999</v>
      </c>
      <c r="F487"/>
      <c r="G487"/>
    </row>
    <row r="488" spans="1:7" ht="15.75" x14ac:dyDescent="0.25">
      <c r="A488" s="158">
        <v>44216</v>
      </c>
      <c r="B488" s="140">
        <v>6</v>
      </c>
      <c r="C488" s="289">
        <v>95.735353000000003</v>
      </c>
      <c r="F488"/>
      <c r="G488"/>
    </row>
    <row r="489" spans="1:7" ht="15.75" x14ac:dyDescent="0.25">
      <c r="A489" s="158">
        <v>44216</v>
      </c>
      <c r="B489" s="140">
        <v>7</v>
      </c>
      <c r="C489" s="289">
        <v>102.025795</v>
      </c>
      <c r="F489"/>
      <c r="G489"/>
    </row>
    <row r="490" spans="1:7" ht="15.75" x14ac:dyDescent="0.25">
      <c r="A490" s="158">
        <v>44216</v>
      </c>
      <c r="B490" s="140">
        <v>8</v>
      </c>
      <c r="C490" s="289">
        <v>101.54967000000001</v>
      </c>
      <c r="F490"/>
      <c r="G490"/>
    </row>
    <row r="491" spans="1:7" ht="15.75" x14ac:dyDescent="0.25">
      <c r="A491" s="158">
        <v>44216</v>
      </c>
      <c r="B491" s="140">
        <v>9</v>
      </c>
      <c r="C491" s="289">
        <v>101.62933200000001</v>
      </c>
      <c r="F491"/>
      <c r="G491"/>
    </row>
    <row r="492" spans="1:7" ht="15.75" x14ac:dyDescent="0.25">
      <c r="A492" s="158">
        <v>44216</v>
      </c>
      <c r="B492" s="140">
        <v>10</v>
      </c>
      <c r="C492" s="289">
        <v>100.98599299999999</v>
      </c>
      <c r="F492"/>
      <c r="G492"/>
    </row>
    <row r="493" spans="1:7" ht="15.75" x14ac:dyDescent="0.25">
      <c r="A493" s="158">
        <v>44216</v>
      </c>
      <c r="B493" s="140">
        <v>11</v>
      </c>
      <c r="C493" s="289">
        <v>100.123818</v>
      </c>
      <c r="F493"/>
      <c r="G493"/>
    </row>
    <row r="494" spans="1:7" ht="15.75" x14ac:dyDescent="0.25">
      <c r="A494" s="158">
        <v>44216</v>
      </c>
      <c r="B494" s="140">
        <v>12</v>
      </c>
      <c r="C494" s="289">
        <v>99.116011999999998</v>
      </c>
      <c r="F494"/>
      <c r="G494"/>
    </row>
    <row r="495" spans="1:7" ht="15.75" x14ac:dyDescent="0.25">
      <c r="A495" s="158">
        <v>44216</v>
      </c>
      <c r="B495" s="140">
        <v>13</v>
      </c>
      <c r="C495" s="289">
        <v>98.523079999999993</v>
      </c>
      <c r="F495"/>
      <c r="G495"/>
    </row>
    <row r="496" spans="1:7" ht="15.75" x14ac:dyDescent="0.25">
      <c r="A496" s="158">
        <v>44216</v>
      </c>
      <c r="B496" s="140">
        <v>14</v>
      </c>
      <c r="C496" s="289">
        <v>97.845528999999999</v>
      </c>
      <c r="F496"/>
      <c r="G496"/>
    </row>
    <row r="497" spans="1:7" ht="15.75" x14ac:dyDescent="0.25">
      <c r="A497" s="158">
        <v>44216</v>
      </c>
      <c r="B497" s="140">
        <v>15</v>
      </c>
      <c r="C497" s="289">
        <v>97.186582000000001</v>
      </c>
      <c r="F497"/>
      <c r="G497"/>
    </row>
    <row r="498" spans="1:7" ht="15.75" x14ac:dyDescent="0.25">
      <c r="A498" s="158">
        <v>44216</v>
      </c>
      <c r="B498" s="140">
        <v>16</v>
      </c>
      <c r="C498" s="289">
        <v>95.741608999999997</v>
      </c>
      <c r="F498"/>
      <c r="G498"/>
    </row>
    <row r="499" spans="1:7" ht="15.75" x14ac:dyDescent="0.25">
      <c r="A499" s="158">
        <v>44216</v>
      </c>
      <c r="B499" s="140">
        <v>17</v>
      </c>
      <c r="C499" s="289">
        <v>94.193945999999997</v>
      </c>
      <c r="F499"/>
      <c r="G499"/>
    </row>
    <row r="500" spans="1:7" ht="15.75" x14ac:dyDescent="0.25">
      <c r="A500" s="158">
        <v>44216</v>
      </c>
      <c r="B500" s="140">
        <v>18</v>
      </c>
      <c r="C500" s="289">
        <v>99.683059999999998</v>
      </c>
      <c r="F500"/>
      <c r="G500"/>
    </row>
    <row r="501" spans="1:7" ht="15.75" x14ac:dyDescent="0.25">
      <c r="A501" s="158">
        <v>44216</v>
      </c>
      <c r="B501" s="140">
        <v>19</v>
      </c>
      <c r="C501" s="289">
        <v>99.593996000000004</v>
      </c>
      <c r="F501"/>
      <c r="G501"/>
    </row>
    <row r="502" spans="1:7" ht="15.75" x14ac:dyDescent="0.25">
      <c r="A502" s="158">
        <v>44216</v>
      </c>
      <c r="B502" s="140">
        <v>20</v>
      </c>
      <c r="C502" s="289">
        <v>98.578254000000001</v>
      </c>
      <c r="F502"/>
      <c r="G502"/>
    </row>
    <row r="503" spans="1:7" ht="15.75" x14ac:dyDescent="0.25">
      <c r="A503" s="158">
        <v>44216</v>
      </c>
      <c r="B503" s="140">
        <v>21</v>
      </c>
      <c r="C503" s="289">
        <v>95.648796000000004</v>
      </c>
      <c r="F503"/>
      <c r="G503"/>
    </row>
    <row r="504" spans="1:7" ht="15.75" x14ac:dyDescent="0.25">
      <c r="A504" s="158">
        <v>44216</v>
      </c>
      <c r="B504" s="140">
        <v>22</v>
      </c>
      <c r="C504" s="289">
        <v>94.498504999999994</v>
      </c>
      <c r="F504"/>
      <c r="G504"/>
    </row>
    <row r="505" spans="1:7" ht="15.75" x14ac:dyDescent="0.25">
      <c r="A505" s="158">
        <v>44216</v>
      </c>
      <c r="B505" s="140">
        <v>23</v>
      </c>
      <c r="C505" s="289">
        <v>91.399602999999999</v>
      </c>
      <c r="F505"/>
      <c r="G505"/>
    </row>
    <row r="506" spans="1:7" ht="15.75" x14ac:dyDescent="0.25">
      <c r="A506" s="158">
        <v>44216</v>
      </c>
      <c r="B506" s="140">
        <v>24</v>
      </c>
      <c r="C506" s="289">
        <v>89.239799000000005</v>
      </c>
      <c r="F506"/>
      <c r="G506"/>
    </row>
    <row r="507" spans="1:7" ht="15.75" x14ac:dyDescent="0.25">
      <c r="A507" s="158">
        <v>44217</v>
      </c>
      <c r="B507" s="140">
        <v>1</v>
      </c>
      <c r="C507" s="289">
        <v>88.698552000000007</v>
      </c>
      <c r="F507"/>
      <c r="G507"/>
    </row>
    <row r="508" spans="1:7" ht="15.75" x14ac:dyDescent="0.25">
      <c r="A508" s="158">
        <v>44217</v>
      </c>
      <c r="B508" s="140">
        <v>2</v>
      </c>
      <c r="C508" s="289">
        <v>86.919380000000004</v>
      </c>
      <c r="F508"/>
      <c r="G508"/>
    </row>
    <row r="509" spans="1:7" ht="15.75" x14ac:dyDescent="0.25">
      <c r="A509" s="158">
        <v>44217</v>
      </c>
      <c r="B509" s="140">
        <v>3</v>
      </c>
      <c r="C509" s="289">
        <v>86.566120999999995</v>
      </c>
      <c r="F509"/>
      <c r="G509"/>
    </row>
    <row r="510" spans="1:7" ht="15.75" x14ac:dyDescent="0.25">
      <c r="A510" s="158">
        <v>44217</v>
      </c>
      <c r="B510" s="140">
        <v>4</v>
      </c>
      <c r="C510" s="289">
        <v>87.437833999999995</v>
      </c>
      <c r="F510"/>
      <c r="G510"/>
    </row>
    <row r="511" spans="1:7" ht="15.75" x14ac:dyDescent="0.25">
      <c r="A511" s="158">
        <v>44217</v>
      </c>
      <c r="B511" s="140">
        <v>5</v>
      </c>
      <c r="C511" s="289">
        <v>91.345455000000001</v>
      </c>
      <c r="F511"/>
      <c r="G511"/>
    </row>
    <row r="512" spans="1:7" ht="15.75" x14ac:dyDescent="0.25">
      <c r="A512" s="158">
        <v>44217</v>
      </c>
      <c r="B512" s="140">
        <v>6</v>
      </c>
      <c r="C512" s="289">
        <v>96.581373999999997</v>
      </c>
      <c r="F512"/>
      <c r="G512"/>
    </row>
    <row r="513" spans="1:7" ht="15.75" x14ac:dyDescent="0.25">
      <c r="A513" s="158">
        <v>44217</v>
      </c>
      <c r="B513" s="140">
        <v>7</v>
      </c>
      <c r="C513" s="289">
        <v>102.72031699999999</v>
      </c>
      <c r="F513"/>
      <c r="G513"/>
    </row>
    <row r="514" spans="1:7" ht="15.75" x14ac:dyDescent="0.25">
      <c r="A514" s="158">
        <v>44217</v>
      </c>
      <c r="B514" s="140">
        <v>8</v>
      </c>
      <c r="C514" s="289">
        <v>102.881379</v>
      </c>
      <c r="F514"/>
      <c r="G514"/>
    </row>
    <row r="515" spans="1:7" ht="15.75" x14ac:dyDescent="0.25">
      <c r="A515" s="158">
        <v>44217</v>
      </c>
      <c r="B515" s="140">
        <v>9</v>
      </c>
      <c r="C515" s="289">
        <v>103.53707300000001</v>
      </c>
      <c r="F515"/>
      <c r="G515"/>
    </row>
    <row r="516" spans="1:7" ht="15.75" x14ac:dyDescent="0.25">
      <c r="A516" s="158">
        <v>44217</v>
      </c>
      <c r="B516" s="140">
        <v>10</v>
      </c>
      <c r="C516" s="289">
        <v>103.188266</v>
      </c>
      <c r="F516"/>
      <c r="G516"/>
    </row>
    <row r="517" spans="1:7" ht="15.75" x14ac:dyDescent="0.25">
      <c r="A517" s="158">
        <v>44217</v>
      </c>
      <c r="B517" s="140">
        <v>11</v>
      </c>
      <c r="C517" s="289">
        <v>101.731374</v>
      </c>
      <c r="F517"/>
      <c r="G517"/>
    </row>
    <row r="518" spans="1:7" ht="15.75" x14ac:dyDescent="0.25">
      <c r="A518" s="158">
        <v>44217</v>
      </c>
      <c r="B518" s="140">
        <v>12</v>
      </c>
      <c r="C518" s="289">
        <v>100.461427</v>
      </c>
      <c r="F518"/>
      <c r="G518"/>
    </row>
    <row r="519" spans="1:7" ht="15.75" x14ac:dyDescent="0.25">
      <c r="A519" s="158">
        <v>44217</v>
      </c>
      <c r="B519" s="140">
        <v>13</v>
      </c>
      <c r="C519" s="289">
        <v>100.37186</v>
      </c>
      <c r="F519"/>
      <c r="G519"/>
    </row>
    <row r="520" spans="1:7" ht="15.75" x14ac:dyDescent="0.25">
      <c r="A520" s="158">
        <v>44217</v>
      </c>
      <c r="B520" s="140">
        <v>14</v>
      </c>
      <c r="C520" s="289">
        <v>100.360947</v>
      </c>
      <c r="F520"/>
      <c r="G520"/>
    </row>
    <row r="521" spans="1:7" ht="15.75" x14ac:dyDescent="0.25">
      <c r="A521" s="158">
        <v>44217</v>
      </c>
      <c r="B521" s="140">
        <v>15</v>
      </c>
      <c r="C521" s="289">
        <v>98.504388000000006</v>
      </c>
      <c r="F521"/>
      <c r="G521"/>
    </row>
    <row r="522" spans="1:7" ht="15.75" x14ac:dyDescent="0.25">
      <c r="A522" s="158">
        <v>44217</v>
      </c>
      <c r="B522" s="140">
        <v>16</v>
      </c>
      <c r="C522" s="289">
        <v>96.095293999999996</v>
      </c>
      <c r="F522"/>
      <c r="G522"/>
    </row>
    <row r="523" spans="1:7" ht="15.75" x14ac:dyDescent="0.25">
      <c r="A523" s="158">
        <v>44217</v>
      </c>
      <c r="B523" s="140">
        <v>17</v>
      </c>
      <c r="C523" s="289">
        <v>95.064340999999999</v>
      </c>
      <c r="F523"/>
      <c r="G523"/>
    </row>
    <row r="524" spans="1:7" ht="15.75" x14ac:dyDescent="0.25">
      <c r="A524" s="158">
        <v>44217</v>
      </c>
      <c r="B524" s="140">
        <v>18</v>
      </c>
      <c r="C524" s="289">
        <v>99.307230000000004</v>
      </c>
      <c r="F524"/>
      <c r="G524"/>
    </row>
    <row r="525" spans="1:7" ht="15.75" x14ac:dyDescent="0.25">
      <c r="A525" s="158">
        <v>44217</v>
      </c>
      <c r="B525" s="140">
        <v>19</v>
      </c>
      <c r="C525" s="289">
        <v>99.477999999999994</v>
      </c>
      <c r="F525"/>
      <c r="G525"/>
    </row>
    <row r="526" spans="1:7" ht="15.75" x14ac:dyDescent="0.25">
      <c r="A526" s="158">
        <v>44217</v>
      </c>
      <c r="B526" s="140">
        <v>20</v>
      </c>
      <c r="C526" s="289">
        <v>96.999876999999998</v>
      </c>
      <c r="F526"/>
      <c r="G526"/>
    </row>
    <row r="527" spans="1:7" ht="15.75" x14ac:dyDescent="0.25">
      <c r="A527" s="158">
        <v>44217</v>
      </c>
      <c r="B527" s="140">
        <v>21</v>
      </c>
      <c r="C527" s="289">
        <v>94.944838000000004</v>
      </c>
      <c r="F527"/>
      <c r="G527"/>
    </row>
    <row r="528" spans="1:7" ht="15.75" x14ac:dyDescent="0.25">
      <c r="A528" s="158">
        <v>44217</v>
      </c>
      <c r="B528" s="140">
        <v>22</v>
      </c>
      <c r="C528" s="289">
        <v>92.723011999999997</v>
      </c>
      <c r="F528"/>
      <c r="G528"/>
    </row>
    <row r="529" spans="1:7" ht="15.75" x14ac:dyDescent="0.25">
      <c r="A529" s="158">
        <v>44217</v>
      </c>
      <c r="B529" s="140">
        <v>23</v>
      </c>
      <c r="C529" s="289">
        <v>90.317132000000001</v>
      </c>
      <c r="F529"/>
      <c r="G529"/>
    </row>
    <row r="530" spans="1:7" ht="15.75" x14ac:dyDescent="0.25">
      <c r="A530" s="158">
        <v>44217</v>
      </c>
      <c r="B530" s="140">
        <v>24</v>
      </c>
      <c r="C530" s="289">
        <v>87.725155999999998</v>
      </c>
      <c r="F530"/>
      <c r="G530"/>
    </row>
    <row r="531" spans="1:7" ht="15.75" x14ac:dyDescent="0.25">
      <c r="A531" s="158">
        <v>44218</v>
      </c>
      <c r="B531" s="140">
        <v>1</v>
      </c>
      <c r="C531" s="289">
        <v>86.778103999999999</v>
      </c>
      <c r="F531"/>
      <c r="G531"/>
    </row>
    <row r="532" spans="1:7" ht="15.75" x14ac:dyDescent="0.25">
      <c r="A532" s="158">
        <v>44218</v>
      </c>
      <c r="B532" s="140">
        <v>2</v>
      </c>
      <c r="C532" s="289">
        <v>86.853740999999999</v>
      </c>
      <c r="F532"/>
      <c r="G532"/>
    </row>
    <row r="533" spans="1:7" ht="15.75" x14ac:dyDescent="0.25">
      <c r="A533" s="158">
        <v>44218</v>
      </c>
      <c r="B533" s="140">
        <v>3</v>
      </c>
      <c r="C533" s="289">
        <v>86.991314000000003</v>
      </c>
      <c r="F533"/>
      <c r="G533"/>
    </row>
    <row r="534" spans="1:7" ht="15.75" x14ac:dyDescent="0.25">
      <c r="A534" s="158">
        <v>44218</v>
      </c>
      <c r="B534" s="140">
        <v>4</v>
      </c>
      <c r="C534" s="289">
        <v>87.647486000000001</v>
      </c>
      <c r="F534"/>
      <c r="G534"/>
    </row>
    <row r="535" spans="1:7" ht="15.75" x14ac:dyDescent="0.25">
      <c r="A535" s="158">
        <v>44218</v>
      </c>
      <c r="B535" s="140">
        <v>5</v>
      </c>
      <c r="C535" s="289">
        <v>95.03295</v>
      </c>
      <c r="F535"/>
      <c r="G535"/>
    </row>
    <row r="536" spans="1:7" ht="15.75" x14ac:dyDescent="0.25">
      <c r="A536" s="158">
        <v>44218</v>
      </c>
      <c r="B536" s="140">
        <v>6</v>
      </c>
      <c r="C536" s="289">
        <v>99.851703999999998</v>
      </c>
      <c r="F536"/>
      <c r="G536"/>
    </row>
    <row r="537" spans="1:7" ht="15.75" x14ac:dyDescent="0.25">
      <c r="A537" s="158">
        <v>44218</v>
      </c>
      <c r="B537" s="140">
        <v>7</v>
      </c>
      <c r="C537" s="289">
        <v>104.764771</v>
      </c>
      <c r="F537"/>
      <c r="G537"/>
    </row>
    <row r="538" spans="1:7" ht="15.75" x14ac:dyDescent="0.25">
      <c r="A538" s="158">
        <v>44218</v>
      </c>
      <c r="B538" s="140">
        <v>8</v>
      </c>
      <c r="C538" s="289">
        <v>105.093165</v>
      </c>
      <c r="F538"/>
      <c r="G538"/>
    </row>
    <row r="539" spans="1:7" ht="15.75" x14ac:dyDescent="0.25">
      <c r="A539" s="158">
        <v>44218</v>
      </c>
      <c r="B539" s="140">
        <v>9</v>
      </c>
      <c r="C539" s="289">
        <v>104.928135</v>
      </c>
      <c r="F539"/>
      <c r="G539"/>
    </row>
    <row r="540" spans="1:7" ht="15.75" x14ac:dyDescent="0.25">
      <c r="A540" s="158">
        <v>44218</v>
      </c>
      <c r="B540" s="140">
        <v>10</v>
      </c>
      <c r="C540" s="289">
        <v>105.06229500000001</v>
      </c>
      <c r="F540"/>
      <c r="G540"/>
    </row>
    <row r="541" spans="1:7" ht="15.75" x14ac:dyDescent="0.25">
      <c r="A541" s="158">
        <v>44218</v>
      </c>
      <c r="B541" s="140">
        <v>11</v>
      </c>
      <c r="C541" s="289">
        <v>104.85367599999999</v>
      </c>
      <c r="F541"/>
      <c r="G541"/>
    </row>
    <row r="542" spans="1:7" ht="15.75" x14ac:dyDescent="0.25">
      <c r="A542" s="158">
        <v>44218</v>
      </c>
      <c r="B542" s="140">
        <v>12</v>
      </c>
      <c r="C542" s="289">
        <v>103.25885</v>
      </c>
      <c r="F542"/>
      <c r="G542"/>
    </row>
    <row r="543" spans="1:7" ht="15.75" x14ac:dyDescent="0.25">
      <c r="A543" s="158">
        <v>44218</v>
      </c>
      <c r="B543" s="140">
        <v>13</v>
      </c>
      <c r="C543" s="289">
        <v>101.207459</v>
      </c>
      <c r="F543"/>
      <c r="G543"/>
    </row>
    <row r="544" spans="1:7" ht="15.75" x14ac:dyDescent="0.25">
      <c r="A544" s="158">
        <v>44218</v>
      </c>
      <c r="B544" s="140">
        <v>14</v>
      </c>
      <c r="C544" s="289">
        <v>99.745964999999998</v>
      </c>
      <c r="F544"/>
      <c r="G544"/>
    </row>
    <row r="545" spans="1:7" ht="15.75" x14ac:dyDescent="0.25">
      <c r="A545" s="158">
        <v>44218</v>
      </c>
      <c r="B545" s="140">
        <v>15</v>
      </c>
      <c r="C545" s="289">
        <v>99.771201000000005</v>
      </c>
      <c r="F545"/>
      <c r="G545"/>
    </row>
    <row r="546" spans="1:7" ht="15.75" x14ac:dyDescent="0.25">
      <c r="A546" s="158">
        <v>44218</v>
      </c>
      <c r="B546" s="140">
        <v>16</v>
      </c>
      <c r="C546" s="289">
        <v>97.076222999999999</v>
      </c>
      <c r="F546"/>
      <c r="G546"/>
    </row>
    <row r="547" spans="1:7" ht="15.75" x14ac:dyDescent="0.25">
      <c r="A547" s="158">
        <v>44218</v>
      </c>
      <c r="B547" s="140">
        <v>17</v>
      </c>
      <c r="C547" s="289">
        <v>96.407478999999995</v>
      </c>
      <c r="F547"/>
      <c r="G547"/>
    </row>
    <row r="548" spans="1:7" ht="15.75" x14ac:dyDescent="0.25">
      <c r="A548" s="158">
        <v>44218</v>
      </c>
      <c r="B548" s="140">
        <v>18</v>
      </c>
      <c r="C548" s="289">
        <v>100.440432</v>
      </c>
      <c r="F548"/>
      <c r="G548"/>
    </row>
    <row r="549" spans="1:7" ht="15.75" x14ac:dyDescent="0.25">
      <c r="A549" s="158">
        <v>44218</v>
      </c>
      <c r="B549" s="140">
        <v>19</v>
      </c>
      <c r="C549" s="289">
        <v>100.46303899999999</v>
      </c>
      <c r="F549"/>
      <c r="G549"/>
    </row>
    <row r="550" spans="1:7" ht="15.75" x14ac:dyDescent="0.25">
      <c r="A550" s="158">
        <v>44218</v>
      </c>
      <c r="B550" s="140">
        <v>20</v>
      </c>
      <c r="C550" s="289">
        <v>97.701553000000004</v>
      </c>
      <c r="F550"/>
      <c r="G550"/>
    </row>
    <row r="551" spans="1:7" ht="15.75" x14ac:dyDescent="0.25">
      <c r="A551" s="158">
        <v>44218</v>
      </c>
      <c r="B551" s="140">
        <v>21</v>
      </c>
      <c r="C551" s="289">
        <v>95.839341000000005</v>
      </c>
      <c r="F551"/>
      <c r="G551"/>
    </row>
    <row r="552" spans="1:7" ht="15.75" x14ac:dyDescent="0.25">
      <c r="A552" s="158">
        <v>44218</v>
      </c>
      <c r="B552" s="140">
        <v>22</v>
      </c>
      <c r="C552" s="289">
        <v>94.714537000000007</v>
      </c>
      <c r="F552"/>
      <c r="G552"/>
    </row>
    <row r="553" spans="1:7" ht="15.75" x14ac:dyDescent="0.25">
      <c r="A553" s="158">
        <v>44218</v>
      </c>
      <c r="B553" s="140">
        <v>23</v>
      </c>
      <c r="C553" s="289">
        <v>92.118181000000007</v>
      </c>
      <c r="F553"/>
      <c r="G553"/>
    </row>
    <row r="554" spans="1:7" ht="15.75" x14ac:dyDescent="0.25">
      <c r="A554" s="158">
        <v>44218</v>
      </c>
      <c r="B554" s="140">
        <v>24</v>
      </c>
      <c r="C554" s="289">
        <v>90.783416000000003</v>
      </c>
      <c r="F554"/>
      <c r="G554"/>
    </row>
    <row r="555" spans="1:7" ht="15.75" x14ac:dyDescent="0.25">
      <c r="A555" s="158">
        <v>44219</v>
      </c>
      <c r="B555" s="140">
        <v>1</v>
      </c>
      <c r="C555" s="289">
        <v>91.128393000000003</v>
      </c>
      <c r="F555"/>
      <c r="G555"/>
    </row>
    <row r="556" spans="1:7" ht="15.75" x14ac:dyDescent="0.25">
      <c r="A556" s="158">
        <v>44219</v>
      </c>
      <c r="B556" s="140">
        <v>2</v>
      </c>
      <c r="C556" s="289">
        <v>90.029518999999993</v>
      </c>
      <c r="F556"/>
      <c r="G556"/>
    </row>
    <row r="557" spans="1:7" ht="15.75" x14ac:dyDescent="0.25">
      <c r="A557" s="158">
        <v>44219</v>
      </c>
      <c r="B557" s="140">
        <v>3</v>
      </c>
      <c r="C557" s="289">
        <v>89.176970999999995</v>
      </c>
      <c r="F557"/>
      <c r="G557"/>
    </row>
    <row r="558" spans="1:7" ht="15.75" x14ac:dyDescent="0.25">
      <c r="A558" s="158">
        <v>44219</v>
      </c>
      <c r="B558" s="140">
        <v>4</v>
      </c>
      <c r="C558" s="289">
        <v>89.037852999999998</v>
      </c>
      <c r="F558"/>
      <c r="G558"/>
    </row>
    <row r="559" spans="1:7" ht="15.75" x14ac:dyDescent="0.25">
      <c r="A559" s="158">
        <v>44219</v>
      </c>
      <c r="B559" s="140">
        <v>5</v>
      </c>
      <c r="C559" s="289">
        <v>90.572969999999998</v>
      </c>
      <c r="F559"/>
      <c r="G559"/>
    </row>
    <row r="560" spans="1:7" ht="15.75" x14ac:dyDescent="0.25">
      <c r="A560" s="158">
        <v>44219</v>
      </c>
      <c r="B560" s="140">
        <v>6</v>
      </c>
      <c r="C560" s="289">
        <v>93.165975000000003</v>
      </c>
      <c r="F560"/>
      <c r="G560"/>
    </row>
    <row r="561" spans="1:7" ht="15.75" x14ac:dyDescent="0.25">
      <c r="A561" s="158">
        <v>44219</v>
      </c>
      <c r="B561" s="140">
        <v>7</v>
      </c>
      <c r="C561" s="289">
        <v>96.074157999999997</v>
      </c>
      <c r="F561"/>
      <c r="G561"/>
    </row>
    <row r="562" spans="1:7" ht="15.75" x14ac:dyDescent="0.25">
      <c r="A562" s="158">
        <v>44219</v>
      </c>
      <c r="B562" s="140">
        <v>8</v>
      </c>
      <c r="C562" s="289">
        <v>94.632839000000004</v>
      </c>
      <c r="F562"/>
      <c r="G562"/>
    </row>
    <row r="563" spans="1:7" ht="15.75" x14ac:dyDescent="0.25">
      <c r="A563" s="158">
        <v>44219</v>
      </c>
      <c r="B563" s="140">
        <v>9</v>
      </c>
      <c r="C563" s="289">
        <v>93.294372999999993</v>
      </c>
      <c r="F563"/>
      <c r="G563"/>
    </row>
    <row r="564" spans="1:7" ht="15.75" x14ac:dyDescent="0.25">
      <c r="A564" s="158">
        <v>44219</v>
      </c>
      <c r="B564" s="140">
        <v>10</v>
      </c>
      <c r="C564" s="289">
        <v>92.095495</v>
      </c>
      <c r="F564"/>
      <c r="G564"/>
    </row>
    <row r="565" spans="1:7" ht="15.75" x14ac:dyDescent="0.25">
      <c r="A565" s="158">
        <v>44219</v>
      </c>
      <c r="B565" s="140">
        <v>11</v>
      </c>
      <c r="C565" s="289">
        <v>90.737187000000006</v>
      </c>
      <c r="F565"/>
      <c r="G565"/>
    </row>
    <row r="566" spans="1:7" ht="15.75" x14ac:dyDescent="0.25">
      <c r="A566" s="158">
        <v>44219</v>
      </c>
      <c r="B566" s="140">
        <v>12</v>
      </c>
      <c r="C566" s="289">
        <v>90.391244999999998</v>
      </c>
      <c r="F566"/>
      <c r="G566"/>
    </row>
    <row r="567" spans="1:7" ht="15.75" x14ac:dyDescent="0.25">
      <c r="A567" s="158">
        <v>44219</v>
      </c>
      <c r="B567" s="140">
        <v>13</v>
      </c>
      <c r="C567" s="289">
        <v>89.524784999999994</v>
      </c>
      <c r="F567"/>
      <c r="G567"/>
    </row>
    <row r="568" spans="1:7" ht="15.75" x14ac:dyDescent="0.25">
      <c r="A568" s="158">
        <v>44219</v>
      </c>
      <c r="B568" s="140">
        <v>14</v>
      </c>
      <c r="C568" s="289">
        <v>87.475408999999999</v>
      </c>
      <c r="F568"/>
      <c r="G568"/>
    </row>
    <row r="569" spans="1:7" ht="15.75" x14ac:dyDescent="0.25">
      <c r="A569" s="158">
        <v>44219</v>
      </c>
      <c r="B569" s="140">
        <v>15</v>
      </c>
      <c r="C569" s="289">
        <v>87.645454999999998</v>
      </c>
      <c r="F569"/>
      <c r="G569"/>
    </row>
    <row r="570" spans="1:7" ht="15.75" x14ac:dyDescent="0.25">
      <c r="A570" s="158">
        <v>44219</v>
      </c>
      <c r="B570" s="140">
        <v>16</v>
      </c>
      <c r="C570" s="289">
        <v>87.667955000000006</v>
      </c>
      <c r="F570"/>
      <c r="G570"/>
    </row>
    <row r="571" spans="1:7" ht="15.75" x14ac:dyDescent="0.25">
      <c r="A571" s="158">
        <v>44219</v>
      </c>
      <c r="B571" s="140">
        <v>17</v>
      </c>
      <c r="C571" s="289">
        <v>88.918559999999999</v>
      </c>
      <c r="F571"/>
      <c r="G571"/>
    </row>
    <row r="572" spans="1:7" ht="15.75" x14ac:dyDescent="0.25">
      <c r="A572" s="158">
        <v>44219</v>
      </c>
      <c r="B572" s="140">
        <v>18</v>
      </c>
      <c r="C572" s="289">
        <v>94.678791000000004</v>
      </c>
      <c r="F572"/>
      <c r="G572"/>
    </row>
    <row r="573" spans="1:7" ht="15.75" x14ac:dyDescent="0.25">
      <c r="A573" s="158">
        <v>44219</v>
      </c>
      <c r="B573" s="140">
        <v>19</v>
      </c>
      <c r="C573" s="289">
        <v>95.122579999999999</v>
      </c>
      <c r="F573"/>
      <c r="G573"/>
    </row>
    <row r="574" spans="1:7" ht="15.75" x14ac:dyDescent="0.25">
      <c r="A574" s="158">
        <v>44219</v>
      </c>
      <c r="B574" s="140">
        <v>20</v>
      </c>
      <c r="C574" s="289">
        <v>93.788338999999993</v>
      </c>
      <c r="F574"/>
      <c r="G574"/>
    </row>
    <row r="575" spans="1:7" ht="15.75" x14ac:dyDescent="0.25">
      <c r="A575" s="158">
        <v>44219</v>
      </c>
      <c r="B575" s="140">
        <v>21</v>
      </c>
      <c r="C575" s="289">
        <v>93.106611999999998</v>
      </c>
      <c r="F575"/>
      <c r="G575"/>
    </row>
    <row r="576" spans="1:7" ht="15.75" x14ac:dyDescent="0.25">
      <c r="A576" s="158">
        <v>44219</v>
      </c>
      <c r="B576" s="140">
        <v>22</v>
      </c>
      <c r="C576" s="289">
        <v>93.185537999999994</v>
      </c>
      <c r="F576"/>
      <c r="G576"/>
    </row>
    <row r="577" spans="1:7" ht="15.75" x14ac:dyDescent="0.25">
      <c r="A577" s="158">
        <v>44219</v>
      </c>
      <c r="B577" s="140">
        <v>23</v>
      </c>
      <c r="C577" s="289">
        <v>90.845044999999999</v>
      </c>
      <c r="F577"/>
      <c r="G577"/>
    </row>
    <row r="578" spans="1:7" ht="15.75" x14ac:dyDescent="0.25">
      <c r="A578" s="158">
        <v>44219</v>
      </c>
      <c r="B578" s="140">
        <v>24</v>
      </c>
      <c r="C578" s="289">
        <v>89.017134999999996</v>
      </c>
      <c r="F578"/>
      <c r="G578"/>
    </row>
    <row r="579" spans="1:7" ht="15.75" x14ac:dyDescent="0.25">
      <c r="A579" s="158">
        <v>44220</v>
      </c>
      <c r="B579" s="140">
        <v>1</v>
      </c>
      <c r="C579" s="289">
        <v>87.551124000000002</v>
      </c>
      <c r="F579"/>
      <c r="G579"/>
    </row>
    <row r="580" spans="1:7" ht="15.75" x14ac:dyDescent="0.25">
      <c r="A580" s="158">
        <v>44220</v>
      </c>
      <c r="B580" s="140">
        <v>2</v>
      </c>
      <c r="C580" s="289">
        <v>86.474384000000001</v>
      </c>
      <c r="F580"/>
      <c r="G580"/>
    </row>
    <row r="581" spans="1:7" ht="15.75" x14ac:dyDescent="0.25">
      <c r="A581" s="158">
        <v>44220</v>
      </c>
      <c r="B581" s="140">
        <v>3</v>
      </c>
      <c r="C581" s="289">
        <v>85.637403000000006</v>
      </c>
      <c r="F581"/>
      <c r="G581"/>
    </row>
    <row r="582" spans="1:7" ht="15.75" x14ac:dyDescent="0.25">
      <c r="A582" s="158">
        <v>44220</v>
      </c>
      <c r="B582" s="140">
        <v>4</v>
      </c>
      <c r="C582" s="289">
        <v>86.233113000000003</v>
      </c>
      <c r="F582"/>
      <c r="G582"/>
    </row>
    <row r="583" spans="1:7" ht="15.75" x14ac:dyDescent="0.25">
      <c r="A583" s="158">
        <v>44220</v>
      </c>
      <c r="B583" s="140">
        <v>5</v>
      </c>
      <c r="C583" s="289">
        <v>87.692727000000005</v>
      </c>
      <c r="F583"/>
      <c r="G583"/>
    </row>
    <row r="584" spans="1:7" ht="15.75" x14ac:dyDescent="0.25">
      <c r="A584" s="158">
        <v>44220</v>
      </c>
      <c r="B584" s="140">
        <v>6</v>
      </c>
      <c r="C584" s="289">
        <v>89.564418000000003</v>
      </c>
      <c r="F584"/>
      <c r="G584"/>
    </row>
    <row r="585" spans="1:7" ht="15.75" x14ac:dyDescent="0.25">
      <c r="A585" s="158">
        <v>44220</v>
      </c>
      <c r="B585" s="140">
        <v>7</v>
      </c>
      <c r="C585" s="289">
        <v>91.849418</v>
      </c>
      <c r="F585"/>
      <c r="G585"/>
    </row>
    <row r="586" spans="1:7" ht="15.75" x14ac:dyDescent="0.25">
      <c r="A586" s="158">
        <v>44220</v>
      </c>
      <c r="B586" s="140">
        <v>8</v>
      </c>
      <c r="C586" s="289">
        <v>88.861760000000004</v>
      </c>
      <c r="F586"/>
      <c r="G586"/>
    </row>
    <row r="587" spans="1:7" ht="15.75" x14ac:dyDescent="0.25">
      <c r="A587" s="158">
        <v>44220</v>
      </c>
      <c r="B587" s="140">
        <v>9</v>
      </c>
      <c r="C587" s="289">
        <v>88.701313999999996</v>
      </c>
      <c r="F587"/>
      <c r="G587"/>
    </row>
    <row r="588" spans="1:7" ht="15.75" x14ac:dyDescent="0.25">
      <c r="A588" s="158">
        <v>44220</v>
      </c>
      <c r="B588" s="140">
        <v>10</v>
      </c>
      <c r="C588" s="289">
        <v>89.019416000000007</v>
      </c>
      <c r="F588"/>
      <c r="G588"/>
    </row>
    <row r="589" spans="1:7" ht="15.75" x14ac:dyDescent="0.25">
      <c r="A589" s="158">
        <v>44220</v>
      </c>
      <c r="B589" s="140">
        <v>11</v>
      </c>
      <c r="C589" s="289">
        <v>89.729457999999994</v>
      </c>
      <c r="F589"/>
      <c r="G589"/>
    </row>
    <row r="590" spans="1:7" ht="15.75" x14ac:dyDescent="0.25">
      <c r="A590" s="158">
        <v>44220</v>
      </c>
      <c r="B590" s="140">
        <v>12</v>
      </c>
      <c r="C590" s="289">
        <v>89.357557</v>
      </c>
      <c r="F590"/>
      <c r="G590"/>
    </row>
    <row r="591" spans="1:7" ht="15.75" x14ac:dyDescent="0.25">
      <c r="A591" s="158">
        <v>44220</v>
      </c>
      <c r="B591" s="140">
        <v>13</v>
      </c>
      <c r="C591" s="289">
        <v>90.398067999999995</v>
      </c>
      <c r="F591"/>
      <c r="G591"/>
    </row>
    <row r="592" spans="1:7" ht="15.75" x14ac:dyDescent="0.25">
      <c r="A592" s="158">
        <v>44220</v>
      </c>
      <c r="B592" s="140">
        <v>14</v>
      </c>
      <c r="C592" s="289">
        <v>90.014522999999997</v>
      </c>
      <c r="F592"/>
      <c r="G592"/>
    </row>
    <row r="593" spans="1:7" ht="15.75" x14ac:dyDescent="0.25">
      <c r="A593" s="158">
        <v>44220</v>
      </c>
      <c r="B593" s="140">
        <v>15</v>
      </c>
      <c r="C593" s="289">
        <v>89.969026999999997</v>
      </c>
      <c r="F593"/>
      <c r="G593"/>
    </row>
    <row r="594" spans="1:7" ht="15.75" x14ac:dyDescent="0.25">
      <c r="A594" s="158">
        <v>44220</v>
      </c>
      <c r="B594" s="140">
        <v>16</v>
      </c>
      <c r="C594" s="289">
        <v>89.655494000000004</v>
      </c>
      <c r="F594"/>
      <c r="G594"/>
    </row>
    <row r="595" spans="1:7" ht="15.75" x14ac:dyDescent="0.25">
      <c r="A595" s="158">
        <v>44220</v>
      </c>
      <c r="B595" s="140">
        <v>17</v>
      </c>
      <c r="C595" s="289">
        <v>91.487510999999998</v>
      </c>
      <c r="F595"/>
      <c r="G595"/>
    </row>
    <row r="596" spans="1:7" ht="15.75" x14ac:dyDescent="0.25">
      <c r="A596" s="158">
        <v>44220</v>
      </c>
      <c r="B596" s="140">
        <v>18</v>
      </c>
      <c r="C596" s="289">
        <v>97.910421999999997</v>
      </c>
      <c r="F596"/>
      <c r="G596"/>
    </row>
    <row r="597" spans="1:7" ht="15.75" x14ac:dyDescent="0.25">
      <c r="A597" s="158">
        <v>44220</v>
      </c>
      <c r="B597" s="140">
        <v>19</v>
      </c>
      <c r="C597" s="289">
        <v>97.571511999999998</v>
      </c>
      <c r="F597"/>
      <c r="G597"/>
    </row>
    <row r="598" spans="1:7" ht="15.75" x14ac:dyDescent="0.25">
      <c r="A598" s="158">
        <v>44220</v>
      </c>
      <c r="B598" s="140">
        <v>20</v>
      </c>
      <c r="C598" s="289">
        <v>96.333361999999994</v>
      </c>
      <c r="F598"/>
      <c r="G598"/>
    </row>
    <row r="599" spans="1:7" ht="15.75" x14ac:dyDescent="0.25">
      <c r="A599" s="158">
        <v>44220</v>
      </c>
      <c r="B599" s="140">
        <v>21</v>
      </c>
      <c r="C599" s="289">
        <v>95.347053000000002</v>
      </c>
      <c r="F599"/>
      <c r="G599"/>
    </row>
    <row r="600" spans="1:7" ht="15.75" x14ac:dyDescent="0.25">
      <c r="A600" s="158">
        <v>44220</v>
      </c>
      <c r="B600" s="140">
        <v>22</v>
      </c>
      <c r="C600" s="289">
        <v>95.106171000000003</v>
      </c>
      <c r="F600"/>
      <c r="G600"/>
    </row>
    <row r="601" spans="1:7" ht="15.75" x14ac:dyDescent="0.25">
      <c r="A601" s="158">
        <v>44220</v>
      </c>
      <c r="B601" s="140">
        <v>23</v>
      </c>
      <c r="C601" s="289">
        <v>92.558606999999995</v>
      </c>
      <c r="F601"/>
      <c r="G601"/>
    </row>
    <row r="602" spans="1:7" ht="15.75" x14ac:dyDescent="0.25">
      <c r="A602" s="158">
        <v>44220</v>
      </c>
      <c r="B602" s="140">
        <v>24</v>
      </c>
      <c r="C602" s="289">
        <v>90.389553000000006</v>
      </c>
      <c r="F602"/>
      <c r="G602"/>
    </row>
    <row r="603" spans="1:7" ht="15.75" x14ac:dyDescent="0.25">
      <c r="A603" s="158">
        <v>44221</v>
      </c>
      <c r="B603" s="140">
        <v>1</v>
      </c>
      <c r="C603" s="289">
        <v>88.707806000000005</v>
      </c>
      <c r="F603"/>
      <c r="G603"/>
    </row>
    <row r="604" spans="1:7" ht="15.75" x14ac:dyDescent="0.25">
      <c r="A604" s="158">
        <v>44221</v>
      </c>
      <c r="B604" s="140">
        <v>2</v>
      </c>
      <c r="C604" s="289">
        <v>87.705005999999997</v>
      </c>
      <c r="F604"/>
      <c r="G604"/>
    </row>
    <row r="605" spans="1:7" ht="15.75" x14ac:dyDescent="0.25">
      <c r="A605" s="158">
        <v>44221</v>
      </c>
      <c r="B605" s="140">
        <v>3</v>
      </c>
      <c r="C605" s="289">
        <v>86.782814999999999</v>
      </c>
      <c r="F605"/>
      <c r="G605"/>
    </row>
    <row r="606" spans="1:7" ht="15.75" x14ac:dyDescent="0.25">
      <c r="A606" s="158">
        <v>44221</v>
      </c>
      <c r="B606" s="140">
        <v>4</v>
      </c>
      <c r="C606" s="289">
        <v>86.848257000000004</v>
      </c>
      <c r="F606"/>
      <c r="G606"/>
    </row>
    <row r="607" spans="1:7" ht="15.75" x14ac:dyDescent="0.25">
      <c r="A607" s="158">
        <v>44221</v>
      </c>
      <c r="B607" s="140">
        <v>5</v>
      </c>
      <c r="C607" s="289">
        <v>93.21987</v>
      </c>
      <c r="F607"/>
      <c r="G607"/>
    </row>
    <row r="608" spans="1:7" ht="15.75" x14ac:dyDescent="0.25">
      <c r="A608" s="158">
        <v>44221</v>
      </c>
      <c r="B608" s="140">
        <v>6</v>
      </c>
      <c r="C608" s="289">
        <v>98.434539999999998</v>
      </c>
      <c r="F608"/>
      <c r="G608"/>
    </row>
    <row r="609" spans="1:7" ht="15.75" x14ac:dyDescent="0.25">
      <c r="A609" s="158">
        <v>44221</v>
      </c>
      <c r="B609" s="140">
        <v>7</v>
      </c>
      <c r="C609" s="289">
        <v>105.153064</v>
      </c>
      <c r="F609"/>
      <c r="G609"/>
    </row>
    <row r="610" spans="1:7" ht="15.75" x14ac:dyDescent="0.25">
      <c r="A610" s="158">
        <v>44221</v>
      </c>
      <c r="B610" s="140">
        <v>8</v>
      </c>
      <c r="C610" s="289">
        <v>106.007716</v>
      </c>
      <c r="F610"/>
      <c r="G610"/>
    </row>
    <row r="611" spans="1:7" ht="15.75" x14ac:dyDescent="0.25">
      <c r="A611" s="158">
        <v>44221</v>
      </c>
      <c r="B611" s="140">
        <v>9</v>
      </c>
      <c r="C611" s="289">
        <v>106.10814499999999</v>
      </c>
      <c r="F611"/>
      <c r="G611"/>
    </row>
    <row r="612" spans="1:7" ht="15.75" x14ac:dyDescent="0.25">
      <c r="A612" s="158">
        <v>44221</v>
      </c>
      <c r="B612" s="140">
        <v>10</v>
      </c>
      <c r="C612" s="289">
        <v>104.901732</v>
      </c>
      <c r="F612"/>
      <c r="G612"/>
    </row>
    <row r="613" spans="1:7" ht="15.75" x14ac:dyDescent="0.25">
      <c r="A613" s="158">
        <v>44221</v>
      </c>
      <c r="B613" s="140">
        <v>11</v>
      </c>
      <c r="C613" s="289">
        <v>103.824263</v>
      </c>
      <c r="F613"/>
      <c r="G613"/>
    </row>
    <row r="614" spans="1:7" ht="15.75" x14ac:dyDescent="0.25">
      <c r="A614" s="158">
        <v>44221</v>
      </c>
      <c r="B614" s="140">
        <v>12</v>
      </c>
      <c r="C614" s="289">
        <v>102.043024</v>
      </c>
      <c r="F614"/>
      <c r="G614"/>
    </row>
    <row r="615" spans="1:7" ht="15.75" x14ac:dyDescent="0.25">
      <c r="A615" s="158">
        <v>44221</v>
      </c>
      <c r="B615" s="140">
        <v>13</v>
      </c>
      <c r="C615" s="289">
        <v>101.64291799999999</v>
      </c>
      <c r="F615"/>
      <c r="G615"/>
    </row>
    <row r="616" spans="1:7" ht="15.75" x14ac:dyDescent="0.25">
      <c r="A616" s="158">
        <v>44221</v>
      </c>
      <c r="B616" s="140">
        <v>14</v>
      </c>
      <c r="C616" s="289">
        <v>100.86191599999999</v>
      </c>
      <c r="F616"/>
      <c r="G616"/>
    </row>
    <row r="617" spans="1:7" ht="15.75" x14ac:dyDescent="0.25">
      <c r="A617" s="158">
        <v>44221</v>
      </c>
      <c r="B617" s="140">
        <v>15</v>
      </c>
      <c r="C617" s="289">
        <v>101.07324300000001</v>
      </c>
      <c r="F617"/>
      <c r="G617"/>
    </row>
    <row r="618" spans="1:7" ht="15.75" x14ac:dyDescent="0.25">
      <c r="A618" s="158">
        <v>44221</v>
      </c>
      <c r="B618" s="140">
        <v>16</v>
      </c>
      <c r="C618" s="289">
        <v>99.844890000000007</v>
      </c>
      <c r="F618"/>
      <c r="G618"/>
    </row>
    <row r="619" spans="1:7" ht="15.75" x14ac:dyDescent="0.25">
      <c r="A619" s="158">
        <v>44221</v>
      </c>
      <c r="B619" s="140">
        <v>17</v>
      </c>
      <c r="C619" s="289">
        <v>98.783085</v>
      </c>
      <c r="F619"/>
      <c r="G619"/>
    </row>
    <row r="620" spans="1:7" ht="15.75" x14ac:dyDescent="0.25">
      <c r="A620" s="158">
        <v>44221</v>
      </c>
      <c r="B620" s="140">
        <v>18</v>
      </c>
      <c r="C620" s="289">
        <v>102.076813</v>
      </c>
      <c r="F620"/>
      <c r="G620"/>
    </row>
    <row r="621" spans="1:7" ht="15.75" x14ac:dyDescent="0.25">
      <c r="A621" s="158">
        <v>44221</v>
      </c>
      <c r="B621" s="140">
        <v>19</v>
      </c>
      <c r="C621" s="289">
        <v>103.404967</v>
      </c>
      <c r="F621"/>
      <c r="G621"/>
    </row>
    <row r="622" spans="1:7" ht="15.75" x14ac:dyDescent="0.25">
      <c r="A622" s="158">
        <v>44221</v>
      </c>
      <c r="B622" s="140">
        <v>20</v>
      </c>
      <c r="C622" s="289">
        <v>101.931371</v>
      </c>
      <c r="F622"/>
      <c r="G622"/>
    </row>
    <row r="623" spans="1:7" ht="15.75" x14ac:dyDescent="0.25">
      <c r="A623" s="158">
        <v>44221</v>
      </c>
      <c r="B623" s="140">
        <v>21</v>
      </c>
      <c r="C623" s="289">
        <v>99.816040000000001</v>
      </c>
      <c r="F623"/>
      <c r="G623"/>
    </row>
    <row r="624" spans="1:7" ht="15.75" x14ac:dyDescent="0.25">
      <c r="A624" s="158">
        <v>44221</v>
      </c>
      <c r="B624" s="140">
        <v>22</v>
      </c>
      <c r="C624" s="289">
        <v>97.935649999999995</v>
      </c>
      <c r="F624"/>
      <c r="G624"/>
    </row>
    <row r="625" spans="1:7" ht="15.75" x14ac:dyDescent="0.25">
      <c r="A625" s="158">
        <v>44221</v>
      </c>
      <c r="B625" s="140">
        <v>23</v>
      </c>
      <c r="C625" s="289">
        <v>95.209180000000003</v>
      </c>
      <c r="F625"/>
      <c r="G625"/>
    </row>
    <row r="626" spans="1:7" ht="15.75" x14ac:dyDescent="0.25">
      <c r="A626" s="158">
        <v>44221</v>
      </c>
      <c r="B626" s="140">
        <v>24</v>
      </c>
      <c r="C626" s="289">
        <v>93.202612999999999</v>
      </c>
      <c r="F626"/>
      <c r="G626"/>
    </row>
    <row r="627" spans="1:7" ht="15.75" x14ac:dyDescent="0.25">
      <c r="A627" s="158">
        <v>44222</v>
      </c>
      <c r="B627" s="140">
        <v>1</v>
      </c>
      <c r="C627" s="289">
        <v>91.956406999999999</v>
      </c>
      <c r="F627"/>
      <c r="G627"/>
    </row>
    <row r="628" spans="1:7" ht="15.75" x14ac:dyDescent="0.25">
      <c r="A628" s="158">
        <v>44222</v>
      </c>
      <c r="B628" s="140">
        <v>2</v>
      </c>
      <c r="C628" s="289">
        <v>90.939863000000003</v>
      </c>
      <c r="F628"/>
      <c r="G628"/>
    </row>
    <row r="629" spans="1:7" ht="15.75" x14ac:dyDescent="0.25">
      <c r="A629" s="158">
        <v>44222</v>
      </c>
      <c r="B629" s="140">
        <v>3</v>
      </c>
      <c r="C629" s="289">
        <v>91.083821</v>
      </c>
      <c r="F629"/>
      <c r="G629"/>
    </row>
    <row r="630" spans="1:7" ht="15.75" x14ac:dyDescent="0.25">
      <c r="A630" s="158">
        <v>44222</v>
      </c>
      <c r="B630" s="140">
        <v>4</v>
      </c>
      <c r="C630" s="289">
        <v>91.796762000000001</v>
      </c>
      <c r="F630"/>
      <c r="G630"/>
    </row>
    <row r="631" spans="1:7" ht="15.75" x14ac:dyDescent="0.25">
      <c r="A631" s="158">
        <v>44222</v>
      </c>
      <c r="B631" s="140">
        <v>5</v>
      </c>
      <c r="C631" s="289">
        <v>96.030724000000006</v>
      </c>
      <c r="F631"/>
      <c r="G631"/>
    </row>
    <row r="632" spans="1:7" ht="15.75" x14ac:dyDescent="0.25">
      <c r="A632" s="158">
        <v>44222</v>
      </c>
      <c r="B632" s="140">
        <v>6</v>
      </c>
      <c r="C632" s="289">
        <v>101.390631</v>
      </c>
      <c r="F632"/>
      <c r="G632"/>
    </row>
    <row r="633" spans="1:7" ht="15.75" x14ac:dyDescent="0.25">
      <c r="A633" s="158">
        <v>44222</v>
      </c>
      <c r="B633" s="140">
        <v>7</v>
      </c>
      <c r="C633" s="289">
        <v>106.67941399999999</v>
      </c>
      <c r="F633"/>
      <c r="G633"/>
    </row>
    <row r="634" spans="1:7" ht="15.75" x14ac:dyDescent="0.25">
      <c r="A634" s="158">
        <v>44222</v>
      </c>
      <c r="B634" s="140">
        <v>8</v>
      </c>
      <c r="C634" s="289">
        <v>107.28070099999999</v>
      </c>
      <c r="F634"/>
      <c r="G634"/>
    </row>
    <row r="635" spans="1:7" ht="15.75" x14ac:dyDescent="0.25">
      <c r="A635" s="158">
        <v>44222</v>
      </c>
      <c r="B635" s="140">
        <v>9</v>
      </c>
      <c r="C635" s="289">
        <v>107.57903399999999</v>
      </c>
      <c r="F635"/>
      <c r="G635"/>
    </row>
    <row r="636" spans="1:7" ht="15.75" x14ac:dyDescent="0.25">
      <c r="A636" s="158">
        <v>44222</v>
      </c>
      <c r="B636" s="140">
        <v>10</v>
      </c>
      <c r="C636" s="289">
        <v>107.056017</v>
      </c>
      <c r="F636"/>
      <c r="G636"/>
    </row>
    <row r="637" spans="1:7" ht="15.75" x14ac:dyDescent="0.25">
      <c r="A637" s="158">
        <v>44222</v>
      </c>
      <c r="B637" s="140">
        <v>11</v>
      </c>
      <c r="C637" s="289">
        <v>107.533305</v>
      </c>
      <c r="F637"/>
      <c r="G637"/>
    </row>
    <row r="638" spans="1:7" ht="15.75" x14ac:dyDescent="0.25">
      <c r="A638" s="158">
        <v>44222</v>
      </c>
      <c r="B638" s="140">
        <v>12</v>
      </c>
      <c r="C638" s="289">
        <v>107.98005000000001</v>
      </c>
      <c r="F638"/>
      <c r="G638"/>
    </row>
    <row r="639" spans="1:7" ht="15.75" x14ac:dyDescent="0.25">
      <c r="A639" s="158">
        <v>44222</v>
      </c>
      <c r="B639" s="140">
        <v>13</v>
      </c>
      <c r="C639" s="289">
        <v>107.98293200000001</v>
      </c>
      <c r="F639"/>
      <c r="G639"/>
    </row>
    <row r="640" spans="1:7" ht="15.75" x14ac:dyDescent="0.25">
      <c r="A640" s="158">
        <v>44222</v>
      </c>
      <c r="B640" s="140">
        <v>14</v>
      </c>
      <c r="C640" s="289">
        <v>107.628212</v>
      </c>
      <c r="F640"/>
      <c r="G640"/>
    </row>
    <row r="641" spans="1:7" ht="15.75" x14ac:dyDescent="0.25">
      <c r="A641" s="158">
        <v>44222</v>
      </c>
      <c r="B641" s="140">
        <v>15</v>
      </c>
      <c r="C641" s="289">
        <v>105.01445</v>
      </c>
      <c r="F641"/>
      <c r="G641"/>
    </row>
    <row r="642" spans="1:7" ht="15.75" x14ac:dyDescent="0.25">
      <c r="A642" s="158">
        <v>44222</v>
      </c>
      <c r="B642" s="140">
        <v>16</v>
      </c>
      <c r="C642" s="289">
        <v>99.882980000000003</v>
      </c>
      <c r="F642"/>
      <c r="G642"/>
    </row>
    <row r="643" spans="1:7" ht="15.75" x14ac:dyDescent="0.25">
      <c r="A643" s="158">
        <v>44222</v>
      </c>
      <c r="B643" s="140">
        <v>17</v>
      </c>
      <c r="C643" s="289">
        <v>98.333954000000006</v>
      </c>
      <c r="F643"/>
      <c r="G643"/>
    </row>
    <row r="644" spans="1:7" ht="15.75" x14ac:dyDescent="0.25">
      <c r="A644" s="158">
        <v>44222</v>
      </c>
      <c r="B644" s="140">
        <v>18</v>
      </c>
      <c r="C644" s="289">
        <v>102.844866</v>
      </c>
      <c r="F644"/>
      <c r="G644"/>
    </row>
    <row r="645" spans="1:7" ht="15.75" x14ac:dyDescent="0.25">
      <c r="A645" s="158">
        <v>44222</v>
      </c>
      <c r="B645" s="140">
        <v>19</v>
      </c>
      <c r="C645" s="289">
        <v>106.087867</v>
      </c>
      <c r="F645"/>
      <c r="G645"/>
    </row>
    <row r="646" spans="1:7" ht="15.75" x14ac:dyDescent="0.25">
      <c r="A646" s="158">
        <v>44222</v>
      </c>
      <c r="B646" s="140">
        <v>20</v>
      </c>
      <c r="C646" s="289">
        <v>104.843782</v>
      </c>
      <c r="F646"/>
      <c r="G646"/>
    </row>
    <row r="647" spans="1:7" ht="15.75" x14ac:dyDescent="0.25">
      <c r="A647" s="158">
        <v>44222</v>
      </c>
      <c r="B647" s="140">
        <v>21</v>
      </c>
      <c r="C647" s="289">
        <v>102.244581</v>
      </c>
      <c r="F647"/>
      <c r="G647"/>
    </row>
    <row r="648" spans="1:7" ht="15.75" x14ac:dyDescent="0.25">
      <c r="A648" s="158">
        <v>44222</v>
      </c>
      <c r="B648" s="140">
        <v>22</v>
      </c>
      <c r="C648" s="289">
        <v>100.039064</v>
      </c>
      <c r="F648"/>
      <c r="G648"/>
    </row>
    <row r="649" spans="1:7" ht="15.75" x14ac:dyDescent="0.25">
      <c r="A649" s="158">
        <v>44222</v>
      </c>
      <c r="B649" s="140">
        <v>23</v>
      </c>
      <c r="C649" s="289">
        <v>97.838001000000006</v>
      </c>
      <c r="F649"/>
      <c r="G649"/>
    </row>
    <row r="650" spans="1:7" ht="15.75" x14ac:dyDescent="0.25">
      <c r="A650" s="158">
        <v>44222</v>
      </c>
      <c r="B650" s="140">
        <v>24</v>
      </c>
      <c r="C650" s="289">
        <v>97.389944999999997</v>
      </c>
      <c r="F650"/>
      <c r="G650"/>
    </row>
    <row r="651" spans="1:7" ht="15.75" x14ac:dyDescent="0.25">
      <c r="A651" s="158">
        <v>44223</v>
      </c>
      <c r="B651" s="140">
        <v>1</v>
      </c>
      <c r="C651" s="289">
        <v>99.452898000000005</v>
      </c>
      <c r="F651"/>
      <c r="G651"/>
    </row>
    <row r="652" spans="1:7" ht="15.75" x14ac:dyDescent="0.25">
      <c r="A652" s="158">
        <v>44223</v>
      </c>
      <c r="B652" s="140">
        <v>2</v>
      </c>
      <c r="C652" s="289">
        <v>98.511232000000007</v>
      </c>
      <c r="F652"/>
      <c r="G652"/>
    </row>
    <row r="653" spans="1:7" ht="15.75" x14ac:dyDescent="0.25">
      <c r="A653" s="158">
        <v>44223</v>
      </c>
      <c r="B653" s="140">
        <v>3</v>
      </c>
      <c r="C653" s="289">
        <v>96.493938999999997</v>
      </c>
      <c r="F653"/>
      <c r="G653"/>
    </row>
    <row r="654" spans="1:7" ht="15.75" x14ac:dyDescent="0.25">
      <c r="A654" s="158">
        <v>44223</v>
      </c>
      <c r="B654" s="140">
        <v>4</v>
      </c>
      <c r="C654" s="289">
        <v>96.687359999999998</v>
      </c>
      <c r="F654"/>
      <c r="G654"/>
    </row>
    <row r="655" spans="1:7" ht="15.75" x14ac:dyDescent="0.25">
      <c r="A655" s="158">
        <v>44223</v>
      </c>
      <c r="B655" s="140">
        <v>5</v>
      </c>
      <c r="C655" s="289">
        <v>99.385833000000005</v>
      </c>
      <c r="F655"/>
      <c r="G655"/>
    </row>
    <row r="656" spans="1:7" ht="15.75" x14ac:dyDescent="0.25">
      <c r="A656" s="158">
        <v>44223</v>
      </c>
      <c r="B656" s="140">
        <v>6</v>
      </c>
      <c r="C656" s="289">
        <v>102.08049</v>
      </c>
      <c r="F656"/>
      <c r="G656"/>
    </row>
    <row r="657" spans="1:7" ht="15.75" x14ac:dyDescent="0.25">
      <c r="A657" s="158">
        <v>44223</v>
      </c>
      <c r="B657" s="140">
        <v>7</v>
      </c>
      <c r="C657" s="289">
        <v>107.20306600000001</v>
      </c>
      <c r="F657"/>
      <c r="G657"/>
    </row>
    <row r="658" spans="1:7" ht="15.75" x14ac:dyDescent="0.25">
      <c r="A658" s="158">
        <v>44223</v>
      </c>
      <c r="B658" s="140">
        <v>8</v>
      </c>
      <c r="C658" s="289">
        <v>106.54603400000001</v>
      </c>
      <c r="F658"/>
      <c r="G658"/>
    </row>
    <row r="659" spans="1:7" ht="15.75" x14ac:dyDescent="0.25">
      <c r="A659" s="158">
        <v>44223</v>
      </c>
      <c r="B659" s="140">
        <v>9</v>
      </c>
      <c r="C659" s="289">
        <v>107.224261</v>
      </c>
      <c r="F659"/>
      <c r="G659"/>
    </row>
    <row r="660" spans="1:7" ht="15.75" x14ac:dyDescent="0.25">
      <c r="A660" s="158">
        <v>44223</v>
      </c>
      <c r="B660" s="140">
        <v>10</v>
      </c>
      <c r="C660" s="289">
        <v>107.127177</v>
      </c>
      <c r="F660"/>
      <c r="G660"/>
    </row>
    <row r="661" spans="1:7" ht="15.75" x14ac:dyDescent="0.25">
      <c r="A661" s="158">
        <v>44223</v>
      </c>
      <c r="B661" s="140">
        <v>11</v>
      </c>
      <c r="C661" s="289">
        <v>105.118533</v>
      </c>
      <c r="F661"/>
      <c r="G661"/>
    </row>
    <row r="662" spans="1:7" ht="15.75" x14ac:dyDescent="0.25">
      <c r="A662" s="158">
        <v>44223</v>
      </c>
      <c r="B662" s="140">
        <v>12</v>
      </c>
      <c r="C662" s="289">
        <v>103.746008</v>
      </c>
      <c r="F662"/>
      <c r="G662"/>
    </row>
    <row r="663" spans="1:7" ht="15.75" x14ac:dyDescent="0.25">
      <c r="A663" s="158">
        <v>44223</v>
      </c>
      <c r="B663" s="140">
        <v>13</v>
      </c>
      <c r="C663" s="289">
        <v>102.50295300000001</v>
      </c>
      <c r="F663"/>
      <c r="G663"/>
    </row>
    <row r="664" spans="1:7" ht="15.75" x14ac:dyDescent="0.25">
      <c r="A664" s="158">
        <v>44223</v>
      </c>
      <c r="B664" s="140">
        <v>14</v>
      </c>
      <c r="C664" s="289">
        <v>102.659029</v>
      </c>
      <c r="F664"/>
      <c r="G664"/>
    </row>
    <row r="665" spans="1:7" ht="15.75" x14ac:dyDescent="0.25">
      <c r="A665" s="158">
        <v>44223</v>
      </c>
      <c r="B665" s="140">
        <v>15</v>
      </c>
      <c r="C665" s="289">
        <v>104.22293999999999</v>
      </c>
      <c r="F665"/>
      <c r="G665"/>
    </row>
    <row r="666" spans="1:7" ht="15.75" x14ac:dyDescent="0.25">
      <c r="A666" s="158">
        <v>44223</v>
      </c>
      <c r="B666" s="140">
        <v>16</v>
      </c>
      <c r="C666" s="289">
        <v>103.864756</v>
      </c>
      <c r="F666"/>
      <c r="G666"/>
    </row>
    <row r="667" spans="1:7" ht="15.75" x14ac:dyDescent="0.25">
      <c r="A667" s="158">
        <v>44223</v>
      </c>
      <c r="B667" s="140">
        <v>17</v>
      </c>
      <c r="C667" s="289">
        <v>102.719528</v>
      </c>
      <c r="F667"/>
      <c r="G667"/>
    </row>
    <row r="668" spans="1:7" ht="15.75" x14ac:dyDescent="0.25">
      <c r="A668" s="158">
        <v>44223</v>
      </c>
      <c r="B668" s="140">
        <v>18</v>
      </c>
      <c r="C668" s="289">
        <v>105.71245</v>
      </c>
      <c r="F668"/>
      <c r="G668"/>
    </row>
    <row r="669" spans="1:7" ht="15.75" x14ac:dyDescent="0.25">
      <c r="A669" s="158">
        <v>44223</v>
      </c>
      <c r="B669" s="140">
        <v>19</v>
      </c>
      <c r="C669" s="289">
        <v>104.610929</v>
      </c>
      <c r="F669"/>
      <c r="G669"/>
    </row>
    <row r="670" spans="1:7" ht="15.75" x14ac:dyDescent="0.25">
      <c r="A670" s="158">
        <v>44223</v>
      </c>
      <c r="B670" s="140">
        <v>20</v>
      </c>
      <c r="C670" s="289">
        <v>100.77537</v>
      </c>
      <c r="F670"/>
      <c r="G670"/>
    </row>
    <row r="671" spans="1:7" ht="15.75" x14ac:dyDescent="0.25">
      <c r="A671" s="158">
        <v>44223</v>
      </c>
      <c r="B671" s="140">
        <v>21</v>
      </c>
      <c r="C671" s="289">
        <v>98.494057999999995</v>
      </c>
      <c r="F671"/>
      <c r="G671"/>
    </row>
    <row r="672" spans="1:7" ht="15.75" x14ac:dyDescent="0.25">
      <c r="A672" s="158">
        <v>44223</v>
      </c>
      <c r="B672" s="140">
        <v>22</v>
      </c>
      <c r="C672" s="289">
        <v>96.006506000000002</v>
      </c>
      <c r="F672"/>
      <c r="G672"/>
    </row>
    <row r="673" spans="1:7" ht="15.75" x14ac:dyDescent="0.25">
      <c r="A673" s="158">
        <v>44223</v>
      </c>
      <c r="B673" s="140">
        <v>23</v>
      </c>
      <c r="C673" s="289">
        <v>94.375881000000007</v>
      </c>
      <c r="F673"/>
      <c r="G673"/>
    </row>
    <row r="674" spans="1:7" ht="15.75" x14ac:dyDescent="0.25">
      <c r="A674" s="158">
        <v>44223</v>
      </c>
      <c r="B674" s="140">
        <v>24</v>
      </c>
      <c r="C674" s="289">
        <v>92.285368000000005</v>
      </c>
      <c r="F674"/>
      <c r="G674"/>
    </row>
    <row r="675" spans="1:7" ht="15.75" x14ac:dyDescent="0.25">
      <c r="A675" s="158">
        <v>44224</v>
      </c>
      <c r="B675" s="140">
        <v>1</v>
      </c>
      <c r="C675" s="289">
        <v>93.718562000000006</v>
      </c>
      <c r="F675"/>
      <c r="G675"/>
    </row>
    <row r="676" spans="1:7" ht="15.75" x14ac:dyDescent="0.25">
      <c r="A676" s="158">
        <v>44224</v>
      </c>
      <c r="B676" s="140">
        <v>2</v>
      </c>
      <c r="C676" s="289">
        <v>95.719316000000006</v>
      </c>
      <c r="F676"/>
      <c r="G676"/>
    </row>
    <row r="677" spans="1:7" ht="15.75" x14ac:dyDescent="0.25">
      <c r="A677" s="158">
        <v>44224</v>
      </c>
      <c r="B677" s="140">
        <v>3</v>
      </c>
      <c r="C677" s="289">
        <v>95.445330999999996</v>
      </c>
      <c r="F677"/>
      <c r="G677"/>
    </row>
    <row r="678" spans="1:7" ht="15.75" x14ac:dyDescent="0.25">
      <c r="A678" s="158">
        <v>44224</v>
      </c>
      <c r="B678" s="140">
        <v>4</v>
      </c>
      <c r="C678" s="289">
        <v>95.915972999999994</v>
      </c>
      <c r="F678"/>
      <c r="G678"/>
    </row>
    <row r="679" spans="1:7" ht="15.75" x14ac:dyDescent="0.25">
      <c r="A679" s="158">
        <v>44224</v>
      </c>
      <c r="B679" s="140">
        <v>5</v>
      </c>
      <c r="C679" s="289">
        <v>98.447298000000004</v>
      </c>
      <c r="F679"/>
      <c r="G679"/>
    </row>
    <row r="680" spans="1:7" ht="15.75" x14ac:dyDescent="0.25">
      <c r="A680" s="158">
        <v>44224</v>
      </c>
      <c r="B680" s="140">
        <v>6</v>
      </c>
      <c r="C680" s="289">
        <v>102.79186199999999</v>
      </c>
      <c r="F680"/>
      <c r="G680"/>
    </row>
    <row r="681" spans="1:7" ht="15.75" x14ac:dyDescent="0.25">
      <c r="A681" s="158">
        <v>44224</v>
      </c>
      <c r="B681" s="140">
        <v>7</v>
      </c>
      <c r="C681" s="289">
        <v>107.73803700000001</v>
      </c>
      <c r="F681"/>
      <c r="G681"/>
    </row>
    <row r="682" spans="1:7" ht="15.75" x14ac:dyDescent="0.25">
      <c r="A682" s="158">
        <v>44224</v>
      </c>
      <c r="B682" s="140">
        <v>8</v>
      </c>
      <c r="C682" s="289">
        <v>107.927791</v>
      </c>
      <c r="F682"/>
      <c r="G682"/>
    </row>
    <row r="683" spans="1:7" ht="15.75" x14ac:dyDescent="0.25">
      <c r="A683" s="158">
        <v>44224</v>
      </c>
      <c r="B683" s="140">
        <v>9</v>
      </c>
      <c r="C683" s="289">
        <v>110.279196</v>
      </c>
      <c r="F683"/>
      <c r="G683"/>
    </row>
    <row r="684" spans="1:7" ht="15.75" x14ac:dyDescent="0.25">
      <c r="A684" s="158">
        <v>44224</v>
      </c>
      <c r="B684" s="140">
        <v>10</v>
      </c>
      <c r="C684" s="289">
        <v>112.210461</v>
      </c>
      <c r="F684"/>
      <c r="G684"/>
    </row>
    <row r="685" spans="1:7" ht="15.75" x14ac:dyDescent="0.25">
      <c r="A685" s="158">
        <v>44224</v>
      </c>
      <c r="B685" s="140">
        <v>11</v>
      </c>
      <c r="C685" s="289">
        <v>108.60882599999999</v>
      </c>
      <c r="F685"/>
      <c r="G685"/>
    </row>
    <row r="686" spans="1:7" ht="15.75" x14ac:dyDescent="0.25">
      <c r="A686" s="158">
        <v>44224</v>
      </c>
      <c r="B686" s="140">
        <v>12</v>
      </c>
      <c r="C686" s="289">
        <v>106.035095</v>
      </c>
      <c r="F686"/>
      <c r="G686"/>
    </row>
    <row r="687" spans="1:7" ht="15.75" x14ac:dyDescent="0.25">
      <c r="A687" s="158">
        <v>44224</v>
      </c>
      <c r="B687" s="140">
        <v>13</v>
      </c>
      <c r="C687" s="289">
        <v>105.59990500000001</v>
      </c>
      <c r="F687"/>
      <c r="G687"/>
    </row>
    <row r="688" spans="1:7" ht="15.75" x14ac:dyDescent="0.25">
      <c r="A688" s="158">
        <v>44224</v>
      </c>
      <c r="B688" s="140">
        <v>14</v>
      </c>
      <c r="C688" s="289">
        <v>104.020049</v>
      </c>
      <c r="F688"/>
      <c r="G688"/>
    </row>
    <row r="689" spans="1:7" ht="15.75" x14ac:dyDescent="0.25">
      <c r="A689" s="158">
        <v>44224</v>
      </c>
      <c r="B689" s="140">
        <v>15</v>
      </c>
      <c r="C689" s="289">
        <v>103.495333</v>
      </c>
      <c r="F689"/>
      <c r="G689"/>
    </row>
    <row r="690" spans="1:7" ht="15.75" x14ac:dyDescent="0.25">
      <c r="A690" s="158">
        <v>44224</v>
      </c>
      <c r="B690" s="140">
        <v>16</v>
      </c>
      <c r="C690" s="289">
        <v>100.918921</v>
      </c>
      <c r="F690"/>
      <c r="G690"/>
    </row>
    <row r="691" spans="1:7" ht="15.75" x14ac:dyDescent="0.25">
      <c r="A691" s="158">
        <v>44224</v>
      </c>
      <c r="B691" s="140">
        <v>17</v>
      </c>
      <c r="C691" s="289">
        <v>99.553449000000001</v>
      </c>
      <c r="F691"/>
      <c r="G691"/>
    </row>
    <row r="692" spans="1:7" ht="15.75" x14ac:dyDescent="0.25">
      <c r="A692" s="158">
        <v>44224</v>
      </c>
      <c r="B692" s="140">
        <v>18</v>
      </c>
      <c r="C692" s="289">
        <v>104.421009</v>
      </c>
      <c r="F692"/>
      <c r="G692"/>
    </row>
    <row r="693" spans="1:7" ht="15.75" x14ac:dyDescent="0.25">
      <c r="A693" s="158">
        <v>44224</v>
      </c>
      <c r="B693" s="140">
        <v>19</v>
      </c>
      <c r="C693" s="289">
        <v>105.258601</v>
      </c>
      <c r="F693"/>
      <c r="G693"/>
    </row>
    <row r="694" spans="1:7" ht="15.75" x14ac:dyDescent="0.25">
      <c r="A694" s="158">
        <v>44224</v>
      </c>
      <c r="B694" s="140">
        <v>20</v>
      </c>
      <c r="C694" s="289">
        <v>104.04318499999999</v>
      </c>
      <c r="F694"/>
      <c r="G694"/>
    </row>
    <row r="695" spans="1:7" ht="15.75" x14ac:dyDescent="0.25">
      <c r="A695" s="158">
        <v>44224</v>
      </c>
      <c r="B695" s="140">
        <v>21</v>
      </c>
      <c r="C695" s="289">
        <v>101.296634</v>
      </c>
      <c r="F695"/>
      <c r="G695"/>
    </row>
    <row r="696" spans="1:7" ht="15.75" x14ac:dyDescent="0.25">
      <c r="A696" s="158">
        <v>44224</v>
      </c>
      <c r="B696" s="140">
        <v>22</v>
      </c>
      <c r="C696" s="289">
        <v>98.742383000000004</v>
      </c>
      <c r="F696"/>
      <c r="G696"/>
    </row>
    <row r="697" spans="1:7" ht="15.75" x14ac:dyDescent="0.25">
      <c r="A697" s="158">
        <v>44224</v>
      </c>
      <c r="B697" s="140">
        <v>23</v>
      </c>
      <c r="C697" s="289">
        <v>96.361660999999998</v>
      </c>
      <c r="F697"/>
      <c r="G697"/>
    </row>
    <row r="698" spans="1:7" ht="15.75" x14ac:dyDescent="0.25">
      <c r="A698" s="158">
        <v>44224</v>
      </c>
      <c r="B698" s="140">
        <v>24</v>
      </c>
      <c r="C698" s="289">
        <v>93.969104999999999</v>
      </c>
      <c r="F698"/>
      <c r="G698"/>
    </row>
    <row r="699" spans="1:7" ht="15.75" x14ac:dyDescent="0.25">
      <c r="A699" s="158">
        <v>44225</v>
      </c>
      <c r="B699" s="140">
        <v>1</v>
      </c>
      <c r="C699" s="289">
        <v>93.947711999999996</v>
      </c>
      <c r="F699"/>
      <c r="G699"/>
    </row>
    <row r="700" spans="1:7" ht="15.75" x14ac:dyDescent="0.25">
      <c r="A700" s="158">
        <v>44225</v>
      </c>
      <c r="B700" s="140">
        <v>2</v>
      </c>
      <c r="C700" s="289">
        <v>95.372140999999999</v>
      </c>
      <c r="F700"/>
      <c r="G700"/>
    </row>
    <row r="701" spans="1:7" ht="15.75" x14ac:dyDescent="0.25">
      <c r="A701" s="158">
        <v>44225</v>
      </c>
      <c r="B701" s="140">
        <v>3</v>
      </c>
      <c r="C701" s="289">
        <v>95.586539000000002</v>
      </c>
      <c r="F701"/>
      <c r="G701"/>
    </row>
    <row r="702" spans="1:7" ht="15.75" x14ac:dyDescent="0.25">
      <c r="A702" s="158">
        <v>44225</v>
      </c>
      <c r="B702" s="140">
        <v>4</v>
      </c>
      <c r="C702" s="289">
        <v>96.055485000000004</v>
      </c>
      <c r="F702"/>
      <c r="G702"/>
    </row>
    <row r="703" spans="1:7" ht="15.75" x14ac:dyDescent="0.25">
      <c r="A703" s="158">
        <v>44225</v>
      </c>
      <c r="B703" s="140">
        <v>5</v>
      </c>
      <c r="C703" s="289">
        <v>98.156763999999995</v>
      </c>
      <c r="F703"/>
      <c r="G703"/>
    </row>
    <row r="704" spans="1:7" ht="15.75" x14ac:dyDescent="0.25">
      <c r="A704" s="158">
        <v>44225</v>
      </c>
      <c r="B704" s="140">
        <v>6</v>
      </c>
      <c r="C704" s="289">
        <v>102.7197</v>
      </c>
      <c r="F704"/>
      <c r="G704"/>
    </row>
    <row r="705" spans="1:7" ht="15.75" x14ac:dyDescent="0.25">
      <c r="A705" s="158">
        <v>44225</v>
      </c>
      <c r="B705" s="140">
        <v>7</v>
      </c>
      <c r="C705" s="289">
        <v>107.610367</v>
      </c>
      <c r="F705"/>
      <c r="G705"/>
    </row>
    <row r="706" spans="1:7" ht="15.75" x14ac:dyDescent="0.25">
      <c r="A706" s="158">
        <v>44225</v>
      </c>
      <c r="B706" s="140">
        <v>8</v>
      </c>
      <c r="C706" s="289">
        <v>106.82453599999999</v>
      </c>
      <c r="F706"/>
      <c r="G706"/>
    </row>
    <row r="707" spans="1:7" ht="15.75" x14ac:dyDescent="0.25">
      <c r="A707" s="158">
        <v>44225</v>
      </c>
      <c r="B707" s="140">
        <v>9</v>
      </c>
      <c r="C707" s="289">
        <v>106.969161</v>
      </c>
      <c r="F707"/>
      <c r="G707"/>
    </row>
    <row r="708" spans="1:7" ht="15.75" x14ac:dyDescent="0.25">
      <c r="A708" s="158">
        <v>44225</v>
      </c>
      <c r="B708" s="140">
        <v>10</v>
      </c>
      <c r="C708" s="289">
        <v>105.620842</v>
      </c>
      <c r="F708"/>
      <c r="G708"/>
    </row>
    <row r="709" spans="1:7" ht="15.75" x14ac:dyDescent="0.25">
      <c r="A709" s="158">
        <v>44225</v>
      </c>
      <c r="B709" s="140">
        <v>11</v>
      </c>
      <c r="C709" s="289">
        <v>104.157431</v>
      </c>
      <c r="F709"/>
      <c r="G709"/>
    </row>
    <row r="710" spans="1:7" ht="15.75" x14ac:dyDescent="0.25">
      <c r="A710" s="158">
        <v>44225</v>
      </c>
      <c r="B710" s="140">
        <v>12</v>
      </c>
      <c r="C710" s="289">
        <v>103.17533899999999</v>
      </c>
      <c r="F710"/>
      <c r="G710"/>
    </row>
    <row r="711" spans="1:7" ht="15.75" x14ac:dyDescent="0.25">
      <c r="A711" s="158">
        <v>44225</v>
      </c>
      <c r="B711" s="140">
        <v>13</v>
      </c>
      <c r="C711" s="289">
        <v>102.396275</v>
      </c>
      <c r="F711"/>
      <c r="G711"/>
    </row>
    <row r="712" spans="1:7" ht="15.75" x14ac:dyDescent="0.25">
      <c r="A712" s="158">
        <v>44225</v>
      </c>
      <c r="B712" s="140">
        <v>14</v>
      </c>
      <c r="C712" s="289">
        <v>101.217164</v>
      </c>
      <c r="F712"/>
      <c r="G712"/>
    </row>
    <row r="713" spans="1:7" ht="15.75" x14ac:dyDescent="0.25">
      <c r="A713" s="158">
        <v>44225</v>
      </c>
      <c r="B713" s="140">
        <v>15</v>
      </c>
      <c r="C713" s="289">
        <v>100.168369</v>
      </c>
      <c r="F713"/>
      <c r="G713"/>
    </row>
    <row r="714" spans="1:7" ht="15.75" x14ac:dyDescent="0.25">
      <c r="A714" s="158">
        <v>44225</v>
      </c>
      <c r="B714" s="140">
        <v>16</v>
      </c>
      <c r="C714" s="289">
        <v>99.562968999999995</v>
      </c>
      <c r="F714"/>
      <c r="G714"/>
    </row>
    <row r="715" spans="1:7" ht="15.75" x14ac:dyDescent="0.25">
      <c r="A715" s="158">
        <v>44225</v>
      </c>
      <c r="B715" s="140">
        <v>17</v>
      </c>
      <c r="C715" s="289">
        <v>98.531936999999999</v>
      </c>
      <c r="F715"/>
      <c r="G715"/>
    </row>
    <row r="716" spans="1:7" ht="15.75" x14ac:dyDescent="0.25">
      <c r="A716" s="158">
        <v>44225</v>
      </c>
      <c r="B716" s="140">
        <v>18</v>
      </c>
      <c r="C716" s="289">
        <v>103.077574</v>
      </c>
      <c r="F716"/>
      <c r="G716"/>
    </row>
    <row r="717" spans="1:7" ht="15.75" x14ac:dyDescent="0.25">
      <c r="A717" s="158">
        <v>44225</v>
      </c>
      <c r="B717" s="140">
        <v>19</v>
      </c>
      <c r="C717" s="289">
        <v>103.60153800000001</v>
      </c>
      <c r="F717"/>
      <c r="G717"/>
    </row>
    <row r="718" spans="1:7" ht="15.75" x14ac:dyDescent="0.25">
      <c r="A718" s="158">
        <v>44225</v>
      </c>
      <c r="B718" s="140">
        <v>20</v>
      </c>
      <c r="C718" s="289">
        <v>101.5257</v>
      </c>
      <c r="F718"/>
      <c r="G718"/>
    </row>
    <row r="719" spans="1:7" ht="15.75" x14ac:dyDescent="0.25">
      <c r="A719" s="158">
        <v>44225</v>
      </c>
      <c r="B719" s="140">
        <v>21</v>
      </c>
      <c r="C719" s="289">
        <v>99.943727999999993</v>
      </c>
      <c r="F719"/>
      <c r="G719"/>
    </row>
    <row r="720" spans="1:7" ht="15.75" x14ac:dyDescent="0.25">
      <c r="A720" s="158">
        <v>44225</v>
      </c>
      <c r="B720" s="140">
        <v>22</v>
      </c>
      <c r="C720" s="289">
        <v>98.961645000000004</v>
      </c>
      <c r="F720"/>
      <c r="G720"/>
    </row>
    <row r="721" spans="1:7" ht="15.75" x14ac:dyDescent="0.25">
      <c r="A721" s="158">
        <v>44225</v>
      </c>
      <c r="B721" s="140">
        <v>23</v>
      </c>
      <c r="C721" s="289">
        <v>95.232298999999998</v>
      </c>
      <c r="F721"/>
      <c r="G721"/>
    </row>
    <row r="722" spans="1:7" ht="15.75" x14ac:dyDescent="0.25">
      <c r="A722" s="158">
        <v>44225</v>
      </c>
      <c r="B722" s="140">
        <v>24</v>
      </c>
      <c r="C722" s="289">
        <v>90.607495999999998</v>
      </c>
      <c r="F722"/>
      <c r="G722"/>
    </row>
    <row r="723" spans="1:7" ht="15.75" x14ac:dyDescent="0.25">
      <c r="A723" s="158">
        <v>44226</v>
      </c>
      <c r="B723" s="140">
        <v>1</v>
      </c>
      <c r="C723" s="289">
        <v>90.098502999999994</v>
      </c>
      <c r="F723"/>
      <c r="G723"/>
    </row>
    <row r="724" spans="1:7" ht="15.75" x14ac:dyDescent="0.25">
      <c r="A724" s="158">
        <v>44226</v>
      </c>
      <c r="B724" s="140">
        <v>2</v>
      </c>
      <c r="C724" s="289">
        <v>89.351213000000001</v>
      </c>
      <c r="F724"/>
      <c r="G724"/>
    </row>
    <row r="725" spans="1:7" ht="15.75" x14ac:dyDescent="0.25">
      <c r="A725" s="158">
        <v>44226</v>
      </c>
      <c r="B725" s="140">
        <v>3</v>
      </c>
      <c r="C725" s="289">
        <v>89.054202000000004</v>
      </c>
      <c r="F725"/>
      <c r="G725"/>
    </row>
    <row r="726" spans="1:7" ht="15.75" x14ac:dyDescent="0.25">
      <c r="A726" s="158">
        <v>44226</v>
      </c>
      <c r="B726" s="140">
        <v>4</v>
      </c>
      <c r="C726" s="289">
        <v>89.601920000000007</v>
      </c>
      <c r="F726"/>
      <c r="G726"/>
    </row>
    <row r="727" spans="1:7" ht="15.75" x14ac:dyDescent="0.25">
      <c r="A727" s="158">
        <v>44226</v>
      </c>
      <c r="B727" s="140">
        <v>5</v>
      </c>
      <c r="C727" s="289">
        <v>91.075344999999999</v>
      </c>
      <c r="F727"/>
      <c r="G727"/>
    </row>
    <row r="728" spans="1:7" ht="15.75" x14ac:dyDescent="0.25">
      <c r="A728" s="158">
        <v>44226</v>
      </c>
      <c r="B728" s="140">
        <v>6</v>
      </c>
      <c r="C728" s="289">
        <v>93.481559000000004</v>
      </c>
      <c r="F728"/>
      <c r="G728"/>
    </row>
    <row r="729" spans="1:7" ht="15.75" x14ac:dyDescent="0.25">
      <c r="A729" s="158">
        <v>44226</v>
      </c>
      <c r="B729" s="140">
        <v>7</v>
      </c>
      <c r="C729" s="289">
        <v>93.795064999999994</v>
      </c>
      <c r="F729"/>
      <c r="G729"/>
    </row>
    <row r="730" spans="1:7" ht="15.75" x14ac:dyDescent="0.25">
      <c r="A730" s="158">
        <v>44226</v>
      </c>
      <c r="B730" s="140">
        <v>8</v>
      </c>
      <c r="C730" s="289">
        <v>90.600466999999995</v>
      </c>
      <c r="F730"/>
      <c r="G730"/>
    </row>
    <row r="731" spans="1:7" ht="15.75" x14ac:dyDescent="0.25">
      <c r="A731" s="158">
        <v>44226</v>
      </c>
      <c r="B731" s="140">
        <v>9</v>
      </c>
      <c r="C731" s="289">
        <v>90.185709000000003</v>
      </c>
      <c r="F731"/>
      <c r="G731"/>
    </row>
    <row r="732" spans="1:7" ht="15.75" x14ac:dyDescent="0.25">
      <c r="A732" s="158">
        <v>44226</v>
      </c>
      <c r="B732" s="140">
        <v>10</v>
      </c>
      <c r="C732" s="289">
        <v>90.373620000000003</v>
      </c>
      <c r="F732"/>
      <c r="G732"/>
    </row>
    <row r="733" spans="1:7" ht="15.75" x14ac:dyDescent="0.25">
      <c r="A733" s="158">
        <v>44226</v>
      </c>
      <c r="B733" s="140">
        <v>11</v>
      </c>
      <c r="C733" s="289">
        <v>89.905432000000005</v>
      </c>
      <c r="F733"/>
      <c r="G733"/>
    </row>
    <row r="734" spans="1:7" ht="15.75" x14ac:dyDescent="0.25">
      <c r="A734" s="158">
        <v>44226</v>
      </c>
      <c r="B734" s="140">
        <v>12</v>
      </c>
      <c r="C734" s="289">
        <v>88.607207000000002</v>
      </c>
      <c r="F734"/>
      <c r="G734"/>
    </row>
    <row r="735" spans="1:7" ht="15.75" x14ac:dyDescent="0.25">
      <c r="A735" s="158">
        <v>44226</v>
      </c>
      <c r="B735" s="140">
        <v>13</v>
      </c>
      <c r="C735" s="289">
        <v>89.220271999999994</v>
      </c>
      <c r="F735"/>
      <c r="G735"/>
    </row>
    <row r="736" spans="1:7" ht="15.75" x14ac:dyDescent="0.25">
      <c r="A736" s="158">
        <v>44226</v>
      </c>
      <c r="B736" s="140">
        <v>14</v>
      </c>
      <c r="C736" s="289">
        <v>89.588098000000002</v>
      </c>
      <c r="F736"/>
      <c r="G736"/>
    </row>
    <row r="737" spans="1:7" ht="15.75" x14ac:dyDescent="0.25">
      <c r="A737" s="158">
        <v>44226</v>
      </c>
      <c r="B737" s="140">
        <v>15</v>
      </c>
      <c r="C737" s="289">
        <v>89.421561999999994</v>
      </c>
      <c r="F737"/>
      <c r="G737"/>
    </row>
    <row r="738" spans="1:7" ht="15.75" x14ac:dyDescent="0.25">
      <c r="A738" s="158">
        <v>44226</v>
      </c>
      <c r="B738" s="140">
        <v>16</v>
      </c>
      <c r="C738" s="289">
        <v>88.622471000000004</v>
      </c>
      <c r="F738"/>
      <c r="G738"/>
    </row>
    <row r="739" spans="1:7" ht="15.75" x14ac:dyDescent="0.25">
      <c r="A739" s="158">
        <v>44226</v>
      </c>
      <c r="B739" s="140">
        <v>17</v>
      </c>
      <c r="C739" s="289">
        <v>88.905238999999995</v>
      </c>
      <c r="F739"/>
      <c r="G739"/>
    </row>
    <row r="740" spans="1:7" ht="15.75" x14ac:dyDescent="0.25">
      <c r="A740" s="158">
        <v>44226</v>
      </c>
      <c r="B740" s="140">
        <v>18</v>
      </c>
      <c r="C740" s="289">
        <v>94.040640999999994</v>
      </c>
      <c r="F740"/>
      <c r="G740"/>
    </row>
    <row r="741" spans="1:7" ht="15.75" x14ac:dyDescent="0.25">
      <c r="A741" s="158">
        <v>44226</v>
      </c>
      <c r="B741" s="140">
        <v>19</v>
      </c>
      <c r="C741" s="289">
        <v>95.290670000000006</v>
      </c>
      <c r="F741"/>
      <c r="G741"/>
    </row>
    <row r="742" spans="1:7" ht="15.75" x14ac:dyDescent="0.25">
      <c r="A742" s="158">
        <v>44226</v>
      </c>
      <c r="B742" s="140">
        <v>20</v>
      </c>
      <c r="C742" s="289">
        <v>94.780206000000007</v>
      </c>
      <c r="F742"/>
      <c r="G742"/>
    </row>
    <row r="743" spans="1:7" ht="15.75" x14ac:dyDescent="0.25">
      <c r="A743" s="158">
        <v>44226</v>
      </c>
      <c r="B743" s="140">
        <v>21</v>
      </c>
      <c r="C743" s="289">
        <v>93.265455000000003</v>
      </c>
      <c r="F743"/>
      <c r="G743"/>
    </row>
    <row r="744" spans="1:7" ht="15.75" x14ac:dyDescent="0.25">
      <c r="A744" s="158">
        <v>44226</v>
      </c>
      <c r="B744" s="140">
        <v>22</v>
      </c>
      <c r="C744" s="289">
        <v>91.807497999999995</v>
      </c>
      <c r="F744"/>
      <c r="G744"/>
    </row>
    <row r="745" spans="1:7" ht="15.75" x14ac:dyDescent="0.25">
      <c r="A745" s="158">
        <v>44226</v>
      </c>
      <c r="B745" s="140">
        <v>23</v>
      </c>
      <c r="C745" s="289">
        <v>89.522666999999998</v>
      </c>
      <c r="F745"/>
      <c r="G745"/>
    </row>
    <row r="746" spans="1:7" ht="15.75" x14ac:dyDescent="0.25">
      <c r="A746" s="158">
        <v>44226</v>
      </c>
      <c r="B746" s="140">
        <v>24</v>
      </c>
      <c r="C746" s="289">
        <v>87.064867000000007</v>
      </c>
      <c r="F746"/>
      <c r="G746"/>
    </row>
    <row r="747" spans="1:7" ht="15.75" x14ac:dyDescent="0.25">
      <c r="A747" s="158">
        <v>44227</v>
      </c>
      <c r="B747" s="140">
        <v>1</v>
      </c>
      <c r="C747" s="289">
        <v>86.393932000000007</v>
      </c>
      <c r="F747"/>
      <c r="G747"/>
    </row>
    <row r="748" spans="1:7" ht="15.75" x14ac:dyDescent="0.25">
      <c r="A748" s="158">
        <v>44227</v>
      </c>
      <c r="B748" s="140">
        <v>2</v>
      </c>
      <c r="C748" s="289">
        <v>86.513716000000002</v>
      </c>
      <c r="F748"/>
      <c r="G748"/>
    </row>
    <row r="749" spans="1:7" ht="15.75" x14ac:dyDescent="0.25">
      <c r="A749" s="158">
        <v>44227</v>
      </c>
      <c r="B749" s="140">
        <v>3</v>
      </c>
      <c r="C749" s="289">
        <v>86.061892999999998</v>
      </c>
      <c r="F749"/>
      <c r="G749"/>
    </row>
    <row r="750" spans="1:7" ht="15.75" x14ac:dyDescent="0.25">
      <c r="A750" s="158">
        <v>44227</v>
      </c>
      <c r="B750" s="140">
        <v>4</v>
      </c>
      <c r="C750" s="289">
        <v>86.696866</v>
      </c>
      <c r="F750"/>
      <c r="G750"/>
    </row>
    <row r="751" spans="1:7" ht="15.75" x14ac:dyDescent="0.25">
      <c r="A751" s="158">
        <v>44227</v>
      </c>
      <c r="B751" s="140">
        <v>5</v>
      </c>
      <c r="C751" s="289">
        <v>88.547582000000006</v>
      </c>
      <c r="F751"/>
      <c r="G751"/>
    </row>
    <row r="752" spans="1:7" ht="15.75" x14ac:dyDescent="0.25">
      <c r="A752" s="158">
        <v>44227</v>
      </c>
      <c r="B752" s="140">
        <v>6</v>
      </c>
      <c r="C752" s="289">
        <v>89.782691999999997</v>
      </c>
      <c r="F752"/>
      <c r="G752"/>
    </row>
    <row r="753" spans="1:7" ht="15.75" x14ac:dyDescent="0.25">
      <c r="A753" s="158">
        <v>44227</v>
      </c>
      <c r="B753" s="140">
        <v>7</v>
      </c>
      <c r="C753" s="289">
        <v>92.419948000000005</v>
      </c>
      <c r="F753"/>
      <c r="G753"/>
    </row>
    <row r="754" spans="1:7" ht="15.75" x14ac:dyDescent="0.25">
      <c r="A754" s="158">
        <v>44227</v>
      </c>
      <c r="B754" s="140">
        <v>8</v>
      </c>
      <c r="C754" s="289">
        <v>89.395062999999993</v>
      </c>
      <c r="F754"/>
      <c r="G754"/>
    </row>
    <row r="755" spans="1:7" ht="15.75" x14ac:dyDescent="0.25">
      <c r="A755" s="158">
        <v>44227</v>
      </c>
      <c r="B755" s="140">
        <v>9</v>
      </c>
      <c r="C755" s="289">
        <v>88.331259000000003</v>
      </c>
      <c r="F755"/>
      <c r="G755"/>
    </row>
    <row r="756" spans="1:7" ht="15.75" x14ac:dyDescent="0.25">
      <c r="A756" s="158">
        <v>44227</v>
      </c>
      <c r="B756" s="140">
        <v>10</v>
      </c>
      <c r="C756" s="289">
        <v>87.994456</v>
      </c>
      <c r="F756"/>
      <c r="G756"/>
    </row>
    <row r="757" spans="1:7" ht="15.75" x14ac:dyDescent="0.25">
      <c r="A757" s="158">
        <v>44227</v>
      </c>
      <c r="B757" s="140">
        <v>11</v>
      </c>
      <c r="C757" s="289">
        <v>87.371488999999997</v>
      </c>
      <c r="F757"/>
      <c r="G757"/>
    </row>
    <row r="758" spans="1:7" ht="15.75" x14ac:dyDescent="0.25">
      <c r="A758" s="158">
        <v>44227</v>
      </c>
      <c r="B758" s="140">
        <v>12</v>
      </c>
      <c r="C758" s="289">
        <v>86.596889000000004</v>
      </c>
      <c r="F758"/>
      <c r="G758"/>
    </row>
    <row r="759" spans="1:7" ht="15.75" x14ac:dyDescent="0.25">
      <c r="A759" s="158">
        <v>44227</v>
      </c>
      <c r="B759" s="140">
        <v>13</v>
      </c>
      <c r="C759" s="289">
        <v>87.293878000000007</v>
      </c>
      <c r="F759"/>
      <c r="G759"/>
    </row>
    <row r="760" spans="1:7" ht="15.75" x14ac:dyDescent="0.25">
      <c r="A760" s="158">
        <v>44227</v>
      </c>
      <c r="B760" s="140">
        <v>14</v>
      </c>
      <c r="C760" s="289">
        <v>87.595847000000006</v>
      </c>
      <c r="F760"/>
      <c r="G760"/>
    </row>
    <row r="761" spans="1:7" ht="15.75" x14ac:dyDescent="0.25">
      <c r="A761" s="158">
        <v>44227</v>
      </c>
      <c r="B761" s="140">
        <v>15</v>
      </c>
      <c r="C761" s="289">
        <v>88.708768000000006</v>
      </c>
      <c r="F761"/>
      <c r="G761"/>
    </row>
    <row r="762" spans="1:7" ht="15.75" x14ac:dyDescent="0.25">
      <c r="A762" s="158">
        <v>44227</v>
      </c>
      <c r="B762" s="140">
        <v>16</v>
      </c>
      <c r="C762" s="289">
        <v>88.604873999999995</v>
      </c>
      <c r="F762"/>
      <c r="G762"/>
    </row>
    <row r="763" spans="1:7" ht="15.75" x14ac:dyDescent="0.25">
      <c r="A763" s="158">
        <v>44227</v>
      </c>
      <c r="B763" s="140">
        <v>17</v>
      </c>
      <c r="C763" s="289">
        <v>88.695946000000006</v>
      </c>
      <c r="F763"/>
      <c r="G763"/>
    </row>
    <row r="764" spans="1:7" ht="15.75" x14ac:dyDescent="0.25">
      <c r="A764" s="158">
        <v>44227</v>
      </c>
      <c r="B764" s="140">
        <v>18</v>
      </c>
      <c r="C764" s="289">
        <v>94.017925000000005</v>
      </c>
      <c r="F764"/>
      <c r="G764"/>
    </row>
    <row r="765" spans="1:7" ht="15.75" x14ac:dyDescent="0.25">
      <c r="A765" s="158">
        <v>44227</v>
      </c>
      <c r="B765" s="140">
        <v>19</v>
      </c>
      <c r="C765" s="289">
        <v>94.906898999999996</v>
      </c>
      <c r="F765"/>
      <c r="G765"/>
    </row>
    <row r="766" spans="1:7" ht="15.75" x14ac:dyDescent="0.25">
      <c r="A766" s="158">
        <v>44227</v>
      </c>
      <c r="B766" s="140">
        <v>20</v>
      </c>
      <c r="C766" s="289">
        <v>92.926136999999997</v>
      </c>
      <c r="F766"/>
      <c r="G766"/>
    </row>
    <row r="767" spans="1:7" ht="15.75" x14ac:dyDescent="0.25">
      <c r="A767" s="158">
        <v>44227</v>
      </c>
      <c r="B767" s="140">
        <v>21</v>
      </c>
      <c r="C767" s="289">
        <v>92.129059999999996</v>
      </c>
      <c r="F767"/>
      <c r="G767"/>
    </row>
    <row r="768" spans="1:7" ht="15.75" x14ac:dyDescent="0.25">
      <c r="A768" s="158">
        <v>44227</v>
      </c>
      <c r="B768" s="140">
        <v>22</v>
      </c>
      <c r="C768" s="289">
        <v>91.369504000000006</v>
      </c>
      <c r="F768"/>
      <c r="G768"/>
    </row>
    <row r="769" spans="1:7" ht="15.75" x14ac:dyDescent="0.25">
      <c r="A769" s="158">
        <v>44227</v>
      </c>
      <c r="B769" s="140">
        <v>23</v>
      </c>
      <c r="C769" s="289">
        <v>89.628985</v>
      </c>
      <c r="F769"/>
      <c r="G769"/>
    </row>
    <row r="770" spans="1:7" ht="15.75" x14ac:dyDescent="0.25">
      <c r="A770" s="158">
        <v>44227</v>
      </c>
      <c r="B770" s="140">
        <v>24</v>
      </c>
      <c r="C770" s="289">
        <v>88.003967000000003</v>
      </c>
      <c r="F770"/>
      <c r="G770"/>
    </row>
    <row r="771" spans="1:7" ht="15.75" x14ac:dyDescent="0.25">
      <c r="A771" s="158">
        <v>44228</v>
      </c>
      <c r="B771" s="140">
        <v>1</v>
      </c>
      <c r="C771" s="289">
        <v>86.878786000000005</v>
      </c>
      <c r="F771"/>
      <c r="G771"/>
    </row>
    <row r="772" spans="1:7" ht="15.75" x14ac:dyDescent="0.25">
      <c r="A772" s="158">
        <v>44228</v>
      </c>
      <c r="B772" s="140">
        <v>2</v>
      </c>
      <c r="C772" s="289">
        <v>85.230823999999998</v>
      </c>
      <c r="F772"/>
      <c r="G772"/>
    </row>
    <row r="773" spans="1:7" ht="15.75" x14ac:dyDescent="0.25">
      <c r="A773" s="158">
        <v>44228</v>
      </c>
      <c r="B773" s="140">
        <v>3</v>
      </c>
      <c r="C773" s="289">
        <v>84.626540000000006</v>
      </c>
      <c r="F773"/>
      <c r="G773"/>
    </row>
    <row r="774" spans="1:7" ht="15.75" x14ac:dyDescent="0.25">
      <c r="A774" s="158">
        <v>44228</v>
      </c>
      <c r="B774" s="140">
        <v>4</v>
      </c>
      <c r="C774" s="289">
        <v>85.417402999999993</v>
      </c>
      <c r="F774"/>
      <c r="G774"/>
    </row>
    <row r="775" spans="1:7" ht="15.75" x14ac:dyDescent="0.25">
      <c r="A775" s="158">
        <v>44228</v>
      </c>
      <c r="B775" s="140">
        <v>5</v>
      </c>
      <c r="C775" s="289">
        <v>89.472475000000003</v>
      </c>
      <c r="F775"/>
      <c r="G775"/>
    </row>
    <row r="776" spans="1:7" ht="15.75" x14ac:dyDescent="0.25">
      <c r="A776" s="158">
        <v>44228</v>
      </c>
      <c r="B776" s="140">
        <v>6</v>
      </c>
      <c r="C776" s="289">
        <v>95.201605999999998</v>
      </c>
      <c r="F776"/>
      <c r="G776"/>
    </row>
    <row r="777" spans="1:7" ht="15.75" x14ac:dyDescent="0.25">
      <c r="A777" s="158">
        <v>44228</v>
      </c>
      <c r="B777" s="140">
        <v>7</v>
      </c>
      <c r="C777" s="289">
        <v>101.472911</v>
      </c>
      <c r="F777"/>
      <c r="G777"/>
    </row>
    <row r="778" spans="1:7" ht="15.75" x14ac:dyDescent="0.25">
      <c r="A778" s="158">
        <v>44228</v>
      </c>
      <c r="B778" s="140">
        <v>8</v>
      </c>
      <c r="C778" s="289">
        <v>102.54159</v>
      </c>
      <c r="F778"/>
      <c r="G778"/>
    </row>
    <row r="779" spans="1:7" ht="15.75" x14ac:dyDescent="0.25">
      <c r="A779" s="158">
        <v>44228</v>
      </c>
      <c r="B779" s="140">
        <v>9</v>
      </c>
      <c r="C779" s="289">
        <v>101.414991</v>
      </c>
      <c r="F779"/>
      <c r="G779"/>
    </row>
    <row r="780" spans="1:7" ht="15.75" x14ac:dyDescent="0.25">
      <c r="A780" s="158">
        <v>44228</v>
      </c>
      <c r="B780" s="140">
        <v>10</v>
      </c>
      <c r="C780" s="289">
        <v>100.615139</v>
      </c>
      <c r="F780"/>
      <c r="G780"/>
    </row>
    <row r="781" spans="1:7" ht="15.75" x14ac:dyDescent="0.25">
      <c r="A781" s="158">
        <v>44228</v>
      </c>
      <c r="B781" s="140">
        <v>11</v>
      </c>
      <c r="C781" s="289">
        <v>100.076898</v>
      </c>
      <c r="F781"/>
      <c r="G781"/>
    </row>
    <row r="782" spans="1:7" ht="15.75" x14ac:dyDescent="0.25">
      <c r="A782" s="158">
        <v>44228</v>
      </c>
      <c r="B782" s="140">
        <v>12</v>
      </c>
      <c r="C782" s="289">
        <v>99.666347000000002</v>
      </c>
      <c r="F782"/>
      <c r="G782"/>
    </row>
    <row r="783" spans="1:7" ht="15.75" x14ac:dyDescent="0.25">
      <c r="A783" s="158">
        <v>44228</v>
      </c>
      <c r="B783" s="140">
        <v>13</v>
      </c>
      <c r="C783" s="289">
        <v>100.078709</v>
      </c>
      <c r="F783"/>
      <c r="G783"/>
    </row>
    <row r="784" spans="1:7" ht="15.75" x14ac:dyDescent="0.25">
      <c r="A784" s="158">
        <v>44228</v>
      </c>
      <c r="B784" s="140">
        <v>14</v>
      </c>
      <c r="C784" s="289">
        <v>99.686007000000004</v>
      </c>
      <c r="F784"/>
      <c r="G784"/>
    </row>
    <row r="785" spans="1:7" ht="15.75" x14ac:dyDescent="0.25">
      <c r="A785" s="158">
        <v>44228</v>
      </c>
      <c r="B785" s="140">
        <v>15</v>
      </c>
      <c r="C785" s="289">
        <v>98.918610999999999</v>
      </c>
      <c r="F785"/>
      <c r="G785"/>
    </row>
    <row r="786" spans="1:7" ht="15.75" x14ac:dyDescent="0.25">
      <c r="A786" s="158">
        <v>44228</v>
      </c>
      <c r="B786" s="140">
        <v>16</v>
      </c>
      <c r="C786" s="289">
        <v>97.854228000000006</v>
      </c>
      <c r="F786"/>
      <c r="G786"/>
    </row>
    <row r="787" spans="1:7" ht="15.75" x14ac:dyDescent="0.25">
      <c r="A787" s="158">
        <v>44228</v>
      </c>
      <c r="B787" s="140">
        <v>17</v>
      </c>
      <c r="C787" s="289">
        <v>96.378926000000007</v>
      </c>
      <c r="F787"/>
      <c r="G787"/>
    </row>
    <row r="788" spans="1:7" ht="15.75" x14ac:dyDescent="0.25">
      <c r="A788" s="158">
        <v>44228</v>
      </c>
      <c r="B788" s="140">
        <v>18</v>
      </c>
      <c r="C788" s="289">
        <v>97.681016</v>
      </c>
      <c r="F788"/>
      <c r="G788"/>
    </row>
    <row r="789" spans="1:7" ht="15.75" x14ac:dyDescent="0.25">
      <c r="A789" s="158">
        <v>44228</v>
      </c>
      <c r="B789" s="140">
        <v>19</v>
      </c>
      <c r="C789" s="289">
        <v>100.821091</v>
      </c>
      <c r="F789"/>
      <c r="G789"/>
    </row>
    <row r="790" spans="1:7" ht="15.75" x14ac:dyDescent="0.25">
      <c r="A790" s="158">
        <v>44228</v>
      </c>
      <c r="B790" s="140">
        <v>20</v>
      </c>
      <c r="C790" s="289">
        <v>100.371938</v>
      </c>
      <c r="F790"/>
      <c r="G790"/>
    </row>
    <row r="791" spans="1:7" ht="15.75" x14ac:dyDescent="0.25">
      <c r="A791" s="158">
        <v>44228</v>
      </c>
      <c r="B791" s="140">
        <v>21</v>
      </c>
      <c r="C791" s="289">
        <v>100.20102</v>
      </c>
      <c r="F791"/>
      <c r="G791"/>
    </row>
    <row r="792" spans="1:7" ht="15.75" x14ac:dyDescent="0.25">
      <c r="A792" s="158">
        <v>44228</v>
      </c>
      <c r="B792" s="140">
        <v>22</v>
      </c>
      <c r="C792" s="289">
        <v>98.928055000000001</v>
      </c>
      <c r="F792"/>
      <c r="G792"/>
    </row>
    <row r="793" spans="1:7" ht="15.75" x14ac:dyDescent="0.25">
      <c r="A793" s="158">
        <v>44228</v>
      </c>
      <c r="B793" s="140">
        <v>23</v>
      </c>
      <c r="C793" s="289">
        <v>97.257597000000004</v>
      </c>
      <c r="F793"/>
      <c r="G793"/>
    </row>
    <row r="794" spans="1:7" ht="15.75" x14ac:dyDescent="0.25">
      <c r="A794" s="158">
        <v>44228</v>
      </c>
      <c r="B794" s="140">
        <v>24</v>
      </c>
      <c r="C794" s="289">
        <v>95.241919999999993</v>
      </c>
      <c r="F794"/>
      <c r="G794"/>
    </row>
    <row r="795" spans="1:7" ht="15.75" x14ac:dyDescent="0.25">
      <c r="A795" s="158">
        <v>44229</v>
      </c>
      <c r="B795" s="140">
        <v>1</v>
      </c>
      <c r="C795" s="289">
        <v>94.595197999999996</v>
      </c>
      <c r="F795"/>
      <c r="G795"/>
    </row>
    <row r="796" spans="1:7" ht="15.75" x14ac:dyDescent="0.25">
      <c r="A796" s="158">
        <v>44229</v>
      </c>
      <c r="B796" s="140">
        <v>2</v>
      </c>
      <c r="C796" s="289">
        <v>92.730416000000005</v>
      </c>
      <c r="F796"/>
      <c r="G796"/>
    </row>
    <row r="797" spans="1:7" ht="15.75" x14ac:dyDescent="0.25">
      <c r="A797" s="158">
        <v>44229</v>
      </c>
      <c r="B797" s="140">
        <v>3</v>
      </c>
      <c r="C797" s="289">
        <v>92.465126999999995</v>
      </c>
      <c r="F797"/>
      <c r="G797"/>
    </row>
    <row r="798" spans="1:7" ht="15.75" x14ac:dyDescent="0.25">
      <c r="A798" s="158">
        <v>44229</v>
      </c>
      <c r="B798" s="140">
        <v>4</v>
      </c>
      <c r="C798" s="289">
        <v>93.826986000000005</v>
      </c>
      <c r="F798"/>
      <c r="G798"/>
    </row>
    <row r="799" spans="1:7" ht="15.75" x14ac:dyDescent="0.25">
      <c r="A799" s="158">
        <v>44229</v>
      </c>
      <c r="B799" s="140">
        <v>5</v>
      </c>
      <c r="C799" s="289">
        <v>96.770938000000001</v>
      </c>
      <c r="F799"/>
      <c r="G799"/>
    </row>
    <row r="800" spans="1:7" ht="15.75" x14ac:dyDescent="0.25">
      <c r="A800" s="158">
        <v>44229</v>
      </c>
      <c r="B800" s="140">
        <v>6</v>
      </c>
      <c r="C800" s="289">
        <v>100.331518</v>
      </c>
      <c r="F800"/>
      <c r="G800"/>
    </row>
    <row r="801" spans="1:7" ht="15.75" x14ac:dyDescent="0.25">
      <c r="A801" s="158">
        <v>44229</v>
      </c>
      <c r="B801" s="140">
        <v>7</v>
      </c>
      <c r="C801" s="289">
        <v>104.133628</v>
      </c>
      <c r="F801"/>
      <c r="G801"/>
    </row>
    <row r="802" spans="1:7" ht="15.75" x14ac:dyDescent="0.25">
      <c r="A802" s="158">
        <v>44229</v>
      </c>
      <c r="B802" s="140">
        <v>8</v>
      </c>
      <c r="C802" s="289">
        <v>105.27876999999999</v>
      </c>
      <c r="F802"/>
      <c r="G802"/>
    </row>
    <row r="803" spans="1:7" ht="15.75" x14ac:dyDescent="0.25">
      <c r="A803" s="158">
        <v>44229</v>
      </c>
      <c r="B803" s="140">
        <v>9</v>
      </c>
      <c r="C803" s="289">
        <v>104.263823</v>
      </c>
      <c r="F803"/>
      <c r="G803"/>
    </row>
    <row r="804" spans="1:7" ht="15.75" x14ac:dyDescent="0.25">
      <c r="A804" s="158">
        <v>44229</v>
      </c>
      <c r="B804" s="140">
        <v>10</v>
      </c>
      <c r="C804" s="289">
        <v>105.284588</v>
      </c>
      <c r="F804"/>
      <c r="G804"/>
    </row>
    <row r="805" spans="1:7" ht="15.75" x14ac:dyDescent="0.25">
      <c r="A805" s="158">
        <v>44229</v>
      </c>
      <c r="B805" s="140">
        <v>11</v>
      </c>
      <c r="C805" s="289">
        <v>104.935095</v>
      </c>
      <c r="F805"/>
      <c r="G805"/>
    </row>
    <row r="806" spans="1:7" ht="15.75" x14ac:dyDescent="0.25">
      <c r="A806" s="158">
        <v>44229</v>
      </c>
      <c r="B806" s="140">
        <v>12</v>
      </c>
      <c r="C806" s="289">
        <v>102.974568</v>
      </c>
      <c r="F806"/>
      <c r="G806"/>
    </row>
    <row r="807" spans="1:7" ht="15.75" x14ac:dyDescent="0.25">
      <c r="A807" s="158">
        <v>44229</v>
      </c>
      <c r="B807" s="140">
        <v>13</v>
      </c>
      <c r="C807" s="289">
        <v>101.86117299999999</v>
      </c>
      <c r="F807"/>
      <c r="G807"/>
    </row>
    <row r="808" spans="1:7" ht="15.75" x14ac:dyDescent="0.25">
      <c r="A808" s="158">
        <v>44229</v>
      </c>
      <c r="B808" s="140">
        <v>14</v>
      </c>
      <c r="C808" s="289">
        <v>101.588174</v>
      </c>
      <c r="F808"/>
      <c r="G808"/>
    </row>
    <row r="809" spans="1:7" ht="15.75" x14ac:dyDescent="0.25">
      <c r="A809" s="158">
        <v>44229</v>
      </c>
      <c r="B809" s="140">
        <v>15</v>
      </c>
      <c r="C809" s="289">
        <v>100.09322</v>
      </c>
      <c r="F809"/>
      <c r="G809"/>
    </row>
    <row r="810" spans="1:7" ht="15.75" x14ac:dyDescent="0.25">
      <c r="A810" s="158">
        <v>44229</v>
      </c>
      <c r="B810" s="140">
        <v>16</v>
      </c>
      <c r="C810" s="289">
        <v>98.958714000000001</v>
      </c>
      <c r="F810"/>
      <c r="G810"/>
    </row>
    <row r="811" spans="1:7" ht="15.75" x14ac:dyDescent="0.25">
      <c r="A811" s="158">
        <v>44229</v>
      </c>
      <c r="B811" s="140">
        <v>17</v>
      </c>
      <c r="C811" s="289">
        <v>97.176404000000005</v>
      </c>
      <c r="F811"/>
      <c r="G811"/>
    </row>
    <row r="812" spans="1:7" ht="15.75" x14ac:dyDescent="0.25">
      <c r="A812" s="158">
        <v>44229</v>
      </c>
      <c r="B812" s="140">
        <v>18</v>
      </c>
      <c r="C812" s="289">
        <v>96.755716000000007</v>
      </c>
      <c r="F812"/>
      <c r="G812"/>
    </row>
    <row r="813" spans="1:7" ht="15.75" x14ac:dyDescent="0.25">
      <c r="A813" s="158">
        <v>44229</v>
      </c>
      <c r="B813" s="140">
        <v>19</v>
      </c>
      <c r="C813" s="289">
        <v>99.977665000000002</v>
      </c>
      <c r="F813"/>
      <c r="G813"/>
    </row>
    <row r="814" spans="1:7" ht="15.75" x14ac:dyDescent="0.25">
      <c r="A814" s="158">
        <v>44229</v>
      </c>
      <c r="B814" s="140">
        <v>20</v>
      </c>
      <c r="C814" s="289">
        <v>96.750327999999996</v>
      </c>
      <c r="F814"/>
      <c r="G814"/>
    </row>
    <row r="815" spans="1:7" ht="15.75" x14ac:dyDescent="0.25">
      <c r="A815" s="158">
        <v>44229</v>
      </c>
      <c r="B815" s="140">
        <v>21</v>
      </c>
      <c r="C815" s="289">
        <v>94.567772000000005</v>
      </c>
      <c r="F815"/>
      <c r="G815"/>
    </row>
    <row r="816" spans="1:7" ht="15.75" x14ac:dyDescent="0.25">
      <c r="A816" s="158">
        <v>44229</v>
      </c>
      <c r="B816" s="140">
        <v>22</v>
      </c>
      <c r="C816" s="289">
        <v>92.134191999999999</v>
      </c>
      <c r="F816"/>
      <c r="G816"/>
    </row>
    <row r="817" spans="1:7" ht="15.75" x14ac:dyDescent="0.25">
      <c r="A817" s="158">
        <v>44229</v>
      </c>
      <c r="B817" s="140">
        <v>23</v>
      </c>
      <c r="C817" s="289">
        <v>91.192076</v>
      </c>
      <c r="F817"/>
      <c r="G817"/>
    </row>
    <row r="818" spans="1:7" ht="15.75" x14ac:dyDescent="0.25">
      <c r="A818" s="158">
        <v>44229</v>
      </c>
      <c r="B818" s="140">
        <v>24</v>
      </c>
      <c r="C818" s="289">
        <v>88.579170000000005</v>
      </c>
      <c r="F818"/>
      <c r="G818"/>
    </row>
    <row r="819" spans="1:7" ht="15.75" x14ac:dyDescent="0.25">
      <c r="A819" s="158">
        <v>44230</v>
      </c>
      <c r="B819" s="140">
        <v>1</v>
      </c>
      <c r="C819" s="289">
        <v>87.399773999999994</v>
      </c>
      <c r="F819"/>
      <c r="G819"/>
    </row>
    <row r="820" spans="1:7" ht="15.75" x14ac:dyDescent="0.25">
      <c r="A820" s="158">
        <v>44230</v>
      </c>
      <c r="B820" s="140">
        <v>2</v>
      </c>
      <c r="C820" s="289">
        <v>86.477995000000007</v>
      </c>
      <c r="F820"/>
      <c r="G820"/>
    </row>
    <row r="821" spans="1:7" ht="15.75" x14ac:dyDescent="0.25">
      <c r="A821" s="158">
        <v>44230</v>
      </c>
      <c r="B821" s="140">
        <v>3</v>
      </c>
      <c r="C821" s="289">
        <v>87.763368</v>
      </c>
      <c r="F821"/>
      <c r="G821"/>
    </row>
    <row r="822" spans="1:7" ht="15.75" x14ac:dyDescent="0.25">
      <c r="A822" s="158">
        <v>44230</v>
      </c>
      <c r="B822" s="140">
        <v>4</v>
      </c>
      <c r="C822" s="289">
        <v>89.642321999999993</v>
      </c>
      <c r="F822"/>
      <c r="G822"/>
    </row>
    <row r="823" spans="1:7" ht="15.75" x14ac:dyDescent="0.25">
      <c r="A823" s="158">
        <v>44230</v>
      </c>
      <c r="B823" s="140">
        <v>5</v>
      </c>
      <c r="C823" s="289">
        <v>93.255956999999995</v>
      </c>
      <c r="F823"/>
      <c r="G823"/>
    </row>
    <row r="824" spans="1:7" ht="15.75" x14ac:dyDescent="0.25">
      <c r="A824" s="158">
        <v>44230</v>
      </c>
      <c r="B824" s="140">
        <v>6</v>
      </c>
      <c r="C824" s="289">
        <v>97.825209999999998</v>
      </c>
      <c r="F824"/>
      <c r="G824"/>
    </row>
    <row r="825" spans="1:7" ht="15.75" x14ac:dyDescent="0.25">
      <c r="A825" s="158">
        <v>44230</v>
      </c>
      <c r="B825" s="140">
        <v>7</v>
      </c>
      <c r="C825" s="289">
        <v>102.710454</v>
      </c>
      <c r="F825"/>
      <c r="G825"/>
    </row>
    <row r="826" spans="1:7" ht="15.75" x14ac:dyDescent="0.25">
      <c r="A826" s="158">
        <v>44230</v>
      </c>
      <c r="B826" s="140">
        <v>8</v>
      </c>
      <c r="C826" s="289">
        <v>103.269516</v>
      </c>
      <c r="F826"/>
      <c r="G826"/>
    </row>
    <row r="827" spans="1:7" ht="15.75" x14ac:dyDescent="0.25">
      <c r="A827" s="158">
        <v>44230</v>
      </c>
      <c r="B827" s="140">
        <v>9</v>
      </c>
      <c r="C827" s="289">
        <v>101.60168</v>
      </c>
      <c r="F827"/>
      <c r="G827"/>
    </row>
    <row r="828" spans="1:7" ht="15.75" x14ac:dyDescent="0.25">
      <c r="A828" s="158">
        <v>44230</v>
      </c>
      <c r="B828" s="140">
        <v>10</v>
      </c>
      <c r="C828" s="289">
        <v>100.643422</v>
      </c>
      <c r="F828"/>
      <c r="G828"/>
    </row>
    <row r="829" spans="1:7" ht="15.75" x14ac:dyDescent="0.25">
      <c r="A829" s="158">
        <v>44230</v>
      </c>
      <c r="B829" s="140">
        <v>11</v>
      </c>
      <c r="C829" s="289">
        <v>99.165645999999995</v>
      </c>
      <c r="F829"/>
      <c r="G829"/>
    </row>
    <row r="830" spans="1:7" ht="15.75" x14ac:dyDescent="0.25">
      <c r="A830" s="158">
        <v>44230</v>
      </c>
      <c r="B830" s="140">
        <v>12</v>
      </c>
      <c r="C830" s="289">
        <v>98.357468999999995</v>
      </c>
      <c r="F830"/>
      <c r="G830"/>
    </row>
    <row r="831" spans="1:7" ht="15.75" x14ac:dyDescent="0.25">
      <c r="A831" s="158">
        <v>44230</v>
      </c>
      <c r="B831" s="140">
        <v>13</v>
      </c>
      <c r="C831" s="289">
        <v>98.076383000000007</v>
      </c>
      <c r="F831"/>
      <c r="G831"/>
    </row>
    <row r="832" spans="1:7" ht="15.75" x14ac:dyDescent="0.25">
      <c r="A832" s="158">
        <v>44230</v>
      </c>
      <c r="B832" s="140">
        <v>14</v>
      </c>
      <c r="C832" s="289">
        <v>97.629138999999995</v>
      </c>
      <c r="F832"/>
      <c r="G832"/>
    </row>
    <row r="833" spans="1:7" ht="15.75" x14ac:dyDescent="0.25">
      <c r="A833" s="158">
        <v>44230</v>
      </c>
      <c r="B833" s="140">
        <v>15</v>
      </c>
      <c r="C833" s="289">
        <v>98.506345999999994</v>
      </c>
      <c r="F833"/>
      <c r="G833"/>
    </row>
    <row r="834" spans="1:7" ht="15.75" x14ac:dyDescent="0.25">
      <c r="A834" s="158">
        <v>44230</v>
      </c>
      <c r="B834" s="140">
        <v>16</v>
      </c>
      <c r="C834" s="289">
        <v>97.777936999999994</v>
      </c>
      <c r="F834"/>
      <c r="G834"/>
    </row>
    <row r="835" spans="1:7" ht="15.75" x14ac:dyDescent="0.25">
      <c r="A835" s="158">
        <v>44230</v>
      </c>
      <c r="B835" s="140">
        <v>17</v>
      </c>
      <c r="C835" s="289">
        <v>97.017229</v>
      </c>
      <c r="F835"/>
      <c r="G835"/>
    </row>
    <row r="836" spans="1:7" ht="15.75" x14ac:dyDescent="0.25">
      <c r="A836" s="158">
        <v>44230</v>
      </c>
      <c r="B836" s="140">
        <v>18</v>
      </c>
      <c r="C836" s="289">
        <v>99.545924999999997</v>
      </c>
      <c r="F836"/>
      <c r="G836"/>
    </row>
    <row r="837" spans="1:7" ht="15.75" x14ac:dyDescent="0.25">
      <c r="A837" s="158">
        <v>44230</v>
      </c>
      <c r="B837" s="140">
        <v>19</v>
      </c>
      <c r="C837" s="289">
        <v>102.17844599999999</v>
      </c>
      <c r="F837"/>
      <c r="G837"/>
    </row>
    <row r="838" spans="1:7" ht="15.75" x14ac:dyDescent="0.25">
      <c r="A838" s="158">
        <v>44230</v>
      </c>
      <c r="B838" s="140">
        <v>20</v>
      </c>
      <c r="C838" s="289">
        <v>97.760391999999996</v>
      </c>
      <c r="F838"/>
      <c r="G838"/>
    </row>
    <row r="839" spans="1:7" ht="15.75" x14ac:dyDescent="0.25">
      <c r="A839" s="158">
        <v>44230</v>
      </c>
      <c r="B839" s="140">
        <v>21</v>
      </c>
      <c r="C839" s="289">
        <v>95.540296999999995</v>
      </c>
      <c r="F839"/>
      <c r="G839"/>
    </row>
    <row r="840" spans="1:7" ht="15.75" x14ac:dyDescent="0.25">
      <c r="A840" s="158">
        <v>44230</v>
      </c>
      <c r="B840" s="140">
        <v>22</v>
      </c>
      <c r="C840" s="289">
        <v>93.405355</v>
      </c>
      <c r="F840"/>
      <c r="G840"/>
    </row>
    <row r="841" spans="1:7" ht="15.75" x14ac:dyDescent="0.25">
      <c r="A841" s="158">
        <v>44230</v>
      </c>
      <c r="B841" s="140">
        <v>23</v>
      </c>
      <c r="C841" s="289">
        <v>92.549012000000005</v>
      </c>
      <c r="F841"/>
      <c r="G841"/>
    </row>
    <row r="842" spans="1:7" ht="15.75" x14ac:dyDescent="0.25">
      <c r="A842" s="158">
        <v>44230</v>
      </c>
      <c r="B842" s="140">
        <v>24</v>
      </c>
      <c r="C842" s="289">
        <v>91.164704</v>
      </c>
      <c r="F842"/>
      <c r="G842"/>
    </row>
    <row r="843" spans="1:7" ht="15.75" x14ac:dyDescent="0.25">
      <c r="A843" s="158">
        <v>44231</v>
      </c>
      <c r="B843" s="140">
        <v>1</v>
      </c>
      <c r="C843" s="289">
        <v>89.594465999999997</v>
      </c>
      <c r="F843"/>
      <c r="G843"/>
    </row>
    <row r="844" spans="1:7" ht="15.75" x14ac:dyDescent="0.25">
      <c r="A844" s="158">
        <v>44231</v>
      </c>
      <c r="B844" s="140">
        <v>2</v>
      </c>
      <c r="C844" s="289">
        <v>88.359216000000004</v>
      </c>
      <c r="F844"/>
      <c r="G844"/>
    </row>
    <row r="845" spans="1:7" ht="15.75" x14ac:dyDescent="0.25">
      <c r="A845" s="158">
        <v>44231</v>
      </c>
      <c r="B845" s="140">
        <v>3</v>
      </c>
      <c r="C845" s="289">
        <v>88.244817999999995</v>
      </c>
      <c r="F845"/>
      <c r="G845"/>
    </row>
    <row r="846" spans="1:7" ht="15.75" x14ac:dyDescent="0.25">
      <c r="A846" s="158">
        <v>44231</v>
      </c>
      <c r="B846" s="140">
        <v>4</v>
      </c>
      <c r="C846" s="289">
        <v>89.460735</v>
      </c>
      <c r="F846"/>
      <c r="G846"/>
    </row>
    <row r="847" spans="1:7" ht="15.75" x14ac:dyDescent="0.25">
      <c r="A847" s="158">
        <v>44231</v>
      </c>
      <c r="B847" s="140">
        <v>5</v>
      </c>
      <c r="C847" s="289">
        <v>94.711924999999994</v>
      </c>
      <c r="F847"/>
      <c r="G847"/>
    </row>
    <row r="848" spans="1:7" ht="15.75" x14ac:dyDescent="0.25">
      <c r="A848" s="158">
        <v>44231</v>
      </c>
      <c r="B848" s="140">
        <v>6</v>
      </c>
      <c r="C848" s="289">
        <v>100.304609</v>
      </c>
      <c r="F848"/>
      <c r="G848"/>
    </row>
    <row r="849" spans="1:7" ht="15.75" x14ac:dyDescent="0.25">
      <c r="A849" s="158">
        <v>44231</v>
      </c>
      <c r="B849" s="140">
        <v>7</v>
      </c>
      <c r="C849" s="289">
        <v>105.485733</v>
      </c>
      <c r="F849"/>
      <c r="G849"/>
    </row>
    <row r="850" spans="1:7" ht="15.75" x14ac:dyDescent="0.25">
      <c r="A850" s="158">
        <v>44231</v>
      </c>
      <c r="B850" s="140">
        <v>8</v>
      </c>
      <c r="C850" s="289">
        <v>106.86917200000001</v>
      </c>
      <c r="F850"/>
      <c r="G850"/>
    </row>
    <row r="851" spans="1:7" ht="15.75" x14ac:dyDescent="0.25">
      <c r="A851" s="158">
        <v>44231</v>
      </c>
      <c r="B851" s="140">
        <v>9</v>
      </c>
      <c r="C851" s="289">
        <v>106.90901700000001</v>
      </c>
      <c r="F851"/>
      <c r="G851"/>
    </row>
    <row r="852" spans="1:7" ht="15.75" x14ac:dyDescent="0.25">
      <c r="A852" s="158">
        <v>44231</v>
      </c>
      <c r="B852" s="140">
        <v>10</v>
      </c>
      <c r="C852" s="289">
        <v>106.280203</v>
      </c>
      <c r="F852"/>
      <c r="G852"/>
    </row>
    <row r="853" spans="1:7" ht="15.75" x14ac:dyDescent="0.25">
      <c r="A853" s="158">
        <v>44231</v>
      </c>
      <c r="B853" s="140">
        <v>11</v>
      </c>
      <c r="C853" s="289">
        <v>103.03698900000001</v>
      </c>
      <c r="F853"/>
      <c r="G853"/>
    </row>
    <row r="854" spans="1:7" ht="15.75" x14ac:dyDescent="0.25">
      <c r="A854" s="158">
        <v>44231</v>
      </c>
      <c r="B854" s="140">
        <v>12</v>
      </c>
      <c r="C854" s="289">
        <v>103.35052899999999</v>
      </c>
      <c r="F854"/>
      <c r="G854"/>
    </row>
    <row r="855" spans="1:7" ht="15.75" x14ac:dyDescent="0.25">
      <c r="A855" s="158">
        <v>44231</v>
      </c>
      <c r="B855" s="140">
        <v>13</v>
      </c>
      <c r="C855" s="289">
        <v>101.913876</v>
      </c>
      <c r="F855"/>
      <c r="G855"/>
    </row>
    <row r="856" spans="1:7" ht="15.75" x14ac:dyDescent="0.25">
      <c r="A856" s="158">
        <v>44231</v>
      </c>
      <c r="B856" s="140">
        <v>14</v>
      </c>
      <c r="C856" s="289">
        <v>101.295846</v>
      </c>
      <c r="F856"/>
      <c r="G856"/>
    </row>
    <row r="857" spans="1:7" ht="15.75" x14ac:dyDescent="0.25">
      <c r="A857" s="158">
        <v>44231</v>
      </c>
      <c r="B857" s="140">
        <v>15</v>
      </c>
      <c r="C857" s="289">
        <v>99.619348000000002</v>
      </c>
      <c r="F857"/>
      <c r="G857"/>
    </row>
    <row r="858" spans="1:7" ht="15.75" x14ac:dyDescent="0.25">
      <c r="A858" s="158">
        <v>44231</v>
      </c>
      <c r="B858" s="140">
        <v>16</v>
      </c>
      <c r="C858" s="289">
        <v>95.999133999999998</v>
      </c>
      <c r="F858"/>
      <c r="G858"/>
    </row>
    <row r="859" spans="1:7" ht="15.75" x14ac:dyDescent="0.25">
      <c r="A859" s="158">
        <v>44231</v>
      </c>
      <c r="B859" s="140">
        <v>17</v>
      </c>
      <c r="C859" s="289">
        <v>95.801574000000002</v>
      </c>
      <c r="F859"/>
      <c r="G859"/>
    </row>
    <row r="860" spans="1:7" ht="15.75" x14ac:dyDescent="0.25">
      <c r="A860" s="158">
        <v>44231</v>
      </c>
      <c r="B860" s="140">
        <v>18</v>
      </c>
      <c r="C860" s="289">
        <v>96.921779999999998</v>
      </c>
      <c r="F860"/>
      <c r="G860"/>
    </row>
    <row r="861" spans="1:7" ht="15.75" x14ac:dyDescent="0.25">
      <c r="A861" s="158">
        <v>44231</v>
      </c>
      <c r="B861" s="140">
        <v>19</v>
      </c>
      <c r="C861" s="289">
        <v>100.017516</v>
      </c>
      <c r="F861"/>
      <c r="G861"/>
    </row>
    <row r="862" spans="1:7" ht="15.75" x14ac:dyDescent="0.25">
      <c r="A862" s="158">
        <v>44231</v>
      </c>
      <c r="B862" s="140">
        <v>20</v>
      </c>
      <c r="C862" s="289">
        <v>96.606309999999993</v>
      </c>
      <c r="F862"/>
      <c r="G862"/>
    </row>
    <row r="863" spans="1:7" ht="15.75" x14ac:dyDescent="0.25">
      <c r="A863" s="158">
        <v>44231</v>
      </c>
      <c r="B863" s="140">
        <v>21</v>
      </c>
      <c r="C863" s="289">
        <v>94.969982000000002</v>
      </c>
      <c r="F863"/>
      <c r="G863"/>
    </row>
    <row r="864" spans="1:7" ht="15.75" x14ac:dyDescent="0.25">
      <c r="A864" s="158">
        <v>44231</v>
      </c>
      <c r="B864" s="140">
        <v>22</v>
      </c>
      <c r="C864" s="289">
        <v>93.848489000000001</v>
      </c>
      <c r="F864"/>
      <c r="G864"/>
    </row>
    <row r="865" spans="1:7" ht="15.75" x14ac:dyDescent="0.25">
      <c r="A865" s="158">
        <v>44231</v>
      </c>
      <c r="B865" s="140">
        <v>23</v>
      </c>
      <c r="C865" s="289">
        <v>93.485800999999995</v>
      </c>
      <c r="F865"/>
      <c r="G865"/>
    </row>
    <row r="866" spans="1:7" ht="15.75" x14ac:dyDescent="0.25">
      <c r="A866" s="158">
        <v>44231</v>
      </c>
      <c r="B866" s="140">
        <v>24</v>
      </c>
      <c r="C866" s="289">
        <v>91.956244999999996</v>
      </c>
      <c r="F866"/>
      <c r="G866"/>
    </row>
    <row r="867" spans="1:7" ht="15.75" x14ac:dyDescent="0.25">
      <c r="A867" s="158">
        <v>44232</v>
      </c>
      <c r="B867" s="140">
        <v>1</v>
      </c>
      <c r="C867" s="289">
        <v>90.537638999999999</v>
      </c>
      <c r="F867"/>
      <c r="G867"/>
    </row>
    <row r="868" spans="1:7" ht="15.75" x14ac:dyDescent="0.25">
      <c r="A868" s="158">
        <v>44232</v>
      </c>
      <c r="B868" s="140">
        <v>2</v>
      </c>
      <c r="C868" s="289">
        <v>88.970796000000007</v>
      </c>
      <c r="F868"/>
      <c r="G868"/>
    </row>
    <row r="869" spans="1:7" ht="15.75" x14ac:dyDescent="0.25">
      <c r="A869" s="158">
        <v>44232</v>
      </c>
      <c r="B869" s="140">
        <v>3</v>
      </c>
      <c r="C869" s="289">
        <v>87.952809999999999</v>
      </c>
      <c r="F869"/>
      <c r="G869"/>
    </row>
    <row r="870" spans="1:7" ht="15.75" x14ac:dyDescent="0.25">
      <c r="A870" s="158">
        <v>44232</v>
      </c>
      <c r="B870" s="140">
        <v>4</v>
      </c>
      <c r="C870" s="289">
        <v>89.374515000000002</v>
      </c>
      <c r="F870"/>
      <c r="G870"/>
    </row>
    <row r="871" spans="1:7" ht="15.75" x14ac:dyDescent="0.25">
      <c r="A871" s="158">
        <v>44232</v>
      </c>
      <c r="B871" s="140">
        <v>5</v>
      </c>
      <c r="C871" s="289">
        <v>96.180729999999997</v>
      </c>
      <c r="F871"/>
      <c r="G871"/>
    </row>
    <row r="872" spans="1:7" ht="15.75" x14ac:dyDescent="0.25">
      <c r="A872" s="158">
        <v>44232</v>
      </c>
      <c r="B872" s="140">
        <v>6</v>
      </c>
      <c r="C872" s="289">
        <v>101.938152</v>
      </c>
      <c r="F872"/>
      <c r="G872"/>
    </row>
    <row r="873" spans="1:7" ht="15.75" x14ac:dyDescent="0.25">
      <c r="A873" s="158">
        <v>44232</v>
      </c>
      <c r="B873" s="140">
        <v>7</v>
      </c>
      <c r="C873" s="289">
        <v>107.01707500000001</v>
      </c>
      <c r="F873"/>
      <c r="G873"/>
    </row>
    <row r="874" spans="1:7" ht="15.75" x14ac:dyDescent="0.25">
      <c r="A874" s="158">
        <v>44232</v>
      </c>
      <c r="B874" s="140">
        <v>8</v>
      </c>
      <c r="C874" s="289">
        <v>107.95722000000001</v>
      </c>
      <c r="F874"/>
      <c r="G874"/>
    </row>
    <row r="875" spans="1:7" ht="15.75" x14ac:dyDescent="0.25">
      <c r="A875" s="158">
        <v>44232</v>
      </c>
      <c r="B875" s="140">
        <v>9</v>
      </c>
      <c r="C875" s="289">
        <v>106.781701</v>
      </c>
      <c r="F875"/>
      <c r="G875"/>
    </row>
    <row r="876" spans="1:7" ht="15.75" x14ac:dyDescent="0.25">
      <c r="A876" s="158">
        <v>44232</v>
      </c>
      <c r="B876" s="140">
        <v>10</v>
      </c>
      <c r="C876" s="289">
        <v>105.810098</v>
      </c>
      <c r="F876"/>
      <c r="G876"/>
    </row>
    <row r="877" spans="1:7" ht="15.75" x14ac:dyDescent="0.25">
      <c r="A877" s="158">
        <v>44232</v>
      </c>
      <c r="B877" s="140">
        <v>11</v>
      </c>
      <c r="C877" s="289">
        <v>103.504705</v>
      </c>
      <c r="F877"/>
      <c r="G877"/>
    </row>
    <row r="878" spans="1:7" ht="15.75" x14ac:dyDescent="0.25">
      <c r="A878" s="158">
        <v>44232</v>
      </c>
      <c r="B878" s="140">
        <v>12</v>
      </c>
      <c r="C878" s="289">
        <v>104.266925</v>
      </c>
      <c r="F878"/>
      <c r="G878"/>
    </row>
    <row r="879" spans="1:7" ht="15.75" x14ac:dyDescent="0.25">
      <c r="A879" s="158">
        <v>44232</v>
      </c>
      <c r="B879" s="140">
        <v>13</v>
      </c>
      <c r="C879" s="289">
        <v>103.661798</v>
      </c>
      <c r="F879"/>
      <c r="G879"/>
    </row>
    <row r="880" spans="1:7" ht="15.75" x14ac:dyDescent="0.25">
      <c r="A880" s="158">
        <v>44232</v>
      </c>
      <c r="B880" s="140">
        <v>14</v>
      </c>
      <c r="C880" s="289">
        <v>104.073818</v>
      </c>
      <c r="F880"/>
      <c r="G880"/>
    </row>
    <row r="881" spans="1:7" ht="15.75" x14ac:dyDescent="0.25">
      <c r="A881" s="158">
        <v>44232</v>
      </c>
      <c r="B881" s="140">
        <v>15</v>
      </c>
      <c r="C881" s="289">
        <v>102.57177900000001</v>
      </c>
      <c r="F881"/>
      <c r="G881"/>
    </row>
    <row r="882" spans="1:7" ht="15.75" x14ac:dyDescent="0.25">
      <c r="A882" s="158">
        <v>44232</v>
      </c>
      <c r="B882" s="140">
        <v>16</v>
      </c>
      <c r="C882" s="289">
        <v>99.056370999999999</v>
      </c>
      <c r="F882"/>
      <c r="G882"/>
    </row>
    <row r="883" spans="1:7" ht="15.75" x14ac:dyDescent="0.25">
      <c r="A883" s="158">
        <v>44232</v>
      </c>
      <c r="B883" s="140">
        <v>17</v>
      </c>
      <c r="C883" s="289">
        <v>97.588617999999997</v>
      </c>
      <c r="F883"/>
      <c r="G883"/>
    </row>
    <row r="884" spans="1:7" ht="15.75" x14ac:dyDescent="0.25">
      <c r="A884" s="158">
        <v>44232</v>
      </c>
      <c r="B884" s="140">
        <v>18</v>
      </c>
      <c r="C884" s="289">
        <v>96.336907999999994</v>
      </c>
      <c r="F884"/>
      <c r="G884"/>
    </row>
    <row r="885" spans="1:7" ht="15.75" x14ac:dyDescent="0.25">
      <c r="A885" s="158">
        <v>44232</v>
      </c>
      <c r="B885" s="140">
        <v>19</v>
      </c>
      <c r="C885" s="289">
        <v>98.708063999999993</v>
      </c>
      <c r="F885"/>
      <c r="G885"/>
    </row>
    <row r="886" spans="1:7" ht="15.75" x14ac:dyDescent="0.25">
      <c r="A886" s="158">
        <v>44232</v>
      </c>
      <c r="B886" s="140">
        <v>20</v>
      </c>
      <c r="C886" s="289">
        <v>95.744713000000004</v>
      </c>
      <c r="F886"/>
      <c r="G886"/>
    </row>
    <row r="887" spans="1:7" ht="15.75" x14ac:dyDescent="0.25">
      <c r="A887" s="158">
        <v>44232</v>
      </c>
      <c r="B887" s="140">
        <v>21</v>
      </c>
      <c r="C887" s="289">
        <v>94.067960999999997</v>
      </c>
      <c r="F887"/>
      <c r="G887"/>
    </row>
    <row r="888" spans="1:7" ht="15.75" x14ac:dyDescent="0.25">
      <c r="A888" s="158">
        <v>44232</v>
      </c>
      <c r="B888" s="140">
        <v>22</v>
      </c>
      <c r="C888" s="289">
        <v>92.145377999999994</v>
      </c>
      <c r="F888"/>
      <c r="G888"/>
    </row>
    <row r="889" spans="1:7" ht="15.75" x14ac:dyDescent="0.25">
      <c r="A889" s="158">
        <v>44232</v>
      </c>
      <c r="B889" s="140">
        <v>23</v>
      </c>
      <c r="C889" s="289">
        <v>91.074623000000003</v>
      </c>
      <c r="F889"/>
      <c r="G889"/>
    </row>
    <row r="890" spans="1:7" ht="15.75" x14ac:dyDescent="0.25">
      <c r="A890" s="158">
        <v>44232</v>
      </c>
      <c r="B890" s="140">
        <v>24</v>
      </c>
      <c r="C890" s="289">
        <v>88.977507000000003</v>
      </c>
      <c r="F890"/>
      <c r="G890"/>
    </row>
    <row r="891" spans="1:7" ht="15.75" x14ac:dyDescent="0.25">
      <c r="A891" s="158">
        <v>44233</v>
      </c>
      <c r="B891" s="140">
        <v>1</v>
      </c>
      <c r="C891" s="289">
        <v>87.445031999999998</v>
      </c>
      <c r="F891"/>
      <c r="G891"/>
    </row>
    <row r="892" spans="1:7" ht="15.75" x14ac:dyDescent="0.25">
      <c r="A892" s="158">
        <v>44233</v>
      </c>
      <c r="B892" s="140">
        <v>2</v>
      </c>
      <c r="C892" s="289">
        <v>86.968863999999996</v>
      </c>
      <c r="F892"/>
      <c r="G892"/>
    </row>
    <row r="893" spans="1:7" ht="15.75" x14ac:dyDescent="0.25">
      <c r="A893" s="158">
        <v>44233</v>
      </c>
      <c r="B893" s="140">
        <v>3</v>
      </c>
      <c r="C893" s="289">
        <v>87.784186000000005</v>
      </c>
      <c r="F893"/>
      <c r="G893"/>
    </row>
    <row r="894" spans="1:7" ht="15.75" x14ac:dyDescent="0.25">
      <c r="A894" s="158">
        <v>44233</v>
      </c>
      <c r="B894" s="140">
        <v>4</v>
      </c>
      <c r="C894" s="289">
        <v>88.222632000000004</v>
      </c>
      <c r="F894"/>
      <c r="G894"/>
    </row>
    <row r="895" spans="1:7" ht="15.75" x14ac:dyDescent="0.25">
      <c r="A895" s="158">
        <v>44233</v>
      </c>
      <c r="B895" s="140">
        <v>5</v>
      </c>
      <c r="C895" s="289">
        <v>89.223787000000002</v>
      </c>
      <c r="F895"/>
      <c r="G895"/>
    </row>
    <row r="896" spans="1:7" ht="15.75" x14ac:dyDescent="0.25">
      <c r="A896" s="158">
        <v>44233</v>
      </c>
      <c r="B896" s="140">
        <v>6</v>
      </c>
      <c r="C896" s="289">
        <v>91.455577000000005</v>
      </c>
      <c r="F896"/>
      <c r="G896"/>
    </row>
    <row r="897" spans="1:7" ht="15.75" x14ac:dyDescent="0.25">
      <c r="A897" s="158">
        <v>44233</v>
      </c>
      <c r="B897" s="140">
        <v>7</v>
      </c>
      <c r="C897" s="289">
        <v>93.334674000000007</v>
      </c>
      <c r="F897"/>
      <c r="G897"/>
    </row>
    <row r="898" spans="1:7" ht="15.75" x14ac:dyDescent="0.25">
      <c r="A898" s="158">
        <v>44233</v>
      </c>
      <c r="B898" s="140">
        <v>8</v>
      </c>
      <c r="C898" s="289">
        <v>90.551597999999998</v>
      </c>
      <c r="F898"/>
      <c r="G898"/>
    </row>
    <row r="899" spans="1:7" ht="15.75" x14ac:dyDescent="0.25">
      <c r="A899" s="158">
        <v>44233</v>
      </c>
      <c r="B899" s="140">
        <v>9</v>
      </c>
      <c r="C899" s="289">
        <v>89.541679000000002</v>
      </c>
      <c r="F899"/>
      <c r="G899"/>
    </row>
    <row r="900" spans="1:7" ht="15.75" x14ac:dyDescent="0.25">
      <c r="A900" s="158">
        <v>44233</v>
      </c>
      <c r="B900" s="140">
        <v>10</v>
      </c>
      <c r="C900" s="289">
        <v>87.672472999999997</v>
      </c>
      <c r="F900"/>
      <c r="G900"/>
    </row>
    <row r="901" spans="1:7" ht="15.75" x14ac:dyDescent="0.25">
      <c r="A901" s="158">
        <v>44233</v>
      </c>
      <c r="B901" s="140">
        <v>11</v>
      </c>
      <c r="C901" s="289">
        <v>86.456689999999995</v>
      </c>
      <c r="F901"/>
      <c r="G901"/>
    </row>
    <row r="902" spans="1:7" ht="15.75" x14ac:dyDescent="0.25">
      <c r="A902" s="158">
        <v>44233</v>
      </c>
      <c r="B902" s="140">
        <v>12</v>
      </c>
      <c r="C902" s="289">
        <v>86.742795999999998</v>
      </c>
      <c r="F902"/>
      <c r="G902"/>
    </row>
    <row r="903" spans="1:7" ht="15.75" x14ac:dyDescent="0.25">
      <c r="A903" s="158">
        <v>44233</v>
      </c>
      <c r="B903" s="140">
        <v>13</v>
      </c>
      <c r="C903" s="289">
        <v>87.395528999999996</v>
      </c>
      <c r="F903"/>
      <c r="G903"/>
    </row>
    <row r="904" spans="1:7" ht="15.75" x14ac:dyDescent="0.25">
      <c r="A904" s="158">
        <v>44233</v>
      </c>
      <c r="B904" s="140">
        <v>14</v>
      </c>
      <c r="C904" s="289">
        <v>88.139082999999999</v>
      </c>
      <c r="F904"/>
      <c r="G904"/>
    </row>
    <row r="905" spans="1:7" ht="15.75" x14ac:dyDescent="0.25">
      <c r="A905" s="158">
        <v>44233</v>
      </c>
      <c r="B905" s="140">
        <v>15</v>
      </c>
      <c r="C905" s="289">
        <v>89.075091</v>
      </c>
      <c r="F905"/>
      <c r="G905"/>
    </row>
    <row r="906" spans="1:7" ht="15.75" x14ac:dyDescent="0.25">
      <c r="A906" s="158">
        <v>44233</v>
      </c>
      <c r="B906" s="140">
        <v>16</v>
      </c>
      <c r="C906" s="289">
        <v>89.858862000000002</v>
      </c>
      <c r="F906"/>
      <c r="G906"/>
    </row>
    <row r="907" spans="1:7" ht="15.75" x14ac:dyDescent="0.25">
      <c r="A907" s="158">
        <v>44233</v>
      </c>
      <c r="B907" s="140">
        <v>17</v>
      </c>
      <c r="C907" s="289">
        <v>90.032359</v>
      </c>
      <c r="F907"/>
      <c r="G907"/>
    </row>
    <row r="908" spans="1:7" ht="15.75" x14ac:dyDescent="0.25">
      <c r="A908" s="158">
        <v>44233</v>
      </c>
      <c r="B908" s="140">
        <v>18</v>
      </c>
      <c r="C908" s="289">
        <v>92.323132000000001</v>
      </c>
      <c r="F908"/>
      <c r="G908"/>
    </row>
    <row r="909" spans="1:7" ht="15.75" x14ac:dyDescent="0.25">
      <c r="A909" s="158">
        <v>44233</v>
      </c>
      <c r="B909" s="140">
        <v>19</v>
      </c>
      <c r="C909" s="289">
        <v>96.044314999999997</v>
      </c>
      <c r="F909"/>
      <c r="G909"/>
    </row>
    <row r="910" spans="1:7" ht="15.75" x14ac:dyDescent="0.25">
      <c r="A910" s="158">
        <v>44233</v>
      </c>
      <c r="B910" s="140">
        <v>20</v>
      </c>
      <c r="C910" s="289">
        <v>95.044066999999998</v>
      </c>
      <c r="F910"/>
      <c r="G910"/>
    </row>
    <row r="911" spans="1:7" ht="15.75" x14ac:dyDescent="0.25">
      <c r="A911" s="158">
        <v>44233</v>
      </c>
      <c r="B911" s="140">
        <v>21</v>
      </c>
      <c r="C911" s="289">
        <v>93.844357000000002</v>
      </c>
      <c r="F911"/>
      <c r="G911"/>
    </row>
    <row r="912" spans="1:7" ht="15.75" x14ac:dyDescent="0.25">
      <c r="A912" s="158">
        <v>44233</v>
      </c>
      <c r="B912" s="140">
        <v>22</v>
      </c>
      <c r="C912" s="289">
        <v>92.073372000000006</v>
      </c>
      <c r="F912"/>
      <c r="G912"/>
    </row>
    <row r="913" spans="1:7" ht="15.75" x14ac:dyDescent="0.25">
      <c r="A913" s="158">
        <v>44233</v>
      </c>
      <c r="B913" s="140">
        <v>23</v>
      </c>
      <c r="C913" s="289">
        <v>89.467397000000005</v>
      </c>
      <c r="F913"/>
      <c r="G913"/>
    </row>
    <row r="914" spans="1:7" ht="15.75" x14ac:dyDescent="0.25">
      <c r="A914" s="158">
        <v>44233</v>
      </c>
      <c r="B914" s="140">
        <v>24</v>
      </c>
      <c r="C914" s="289">
        <v>89.272694000000001</v>
      </c>
      <c r="F914"/>
      <c r="G914"/>
    </row>
    <row r="915" spans="1:7" ht="15.75" x14ac:dyDescent="0.25">
      <c r="A915" s="158">
        <v>44234</v>
      </c>
      <c r="B915" s="140">
        <v>1</v>
      </c>
      <c r="C915" s="289">
        <v>88.242976999999996</v>
      </c>
      <c r="F915"/>
      <c r="G915"/>
    </row>
    <row r="916" spans="1:7" ht="15.75" x14ac:dyDescent="0.25">
      <c r="A916" s="158">
        <v>44234</v>
      </c>
      <c r="B916" s="140">
        <v>2</v>
      </c>
      <c r="C916" s="289">
        <v>87.382741999999993</v>
      </c>
      <c r="F916"/>
      <c r="G916"/>
    </row>
    <row r="917" spans="1:7" ht="15.75" x14ac:dyDescent="0.25">
      <c r="A917" s="158">
        <v>44234</v>
      </c>
      <c r="B917" s="140">
        <v>3</v>
      </c>
      <c r="C917" s="289">
        <v>86.896429999999995</v>
      </c>
      <c r="F917"/>
      <c r="G917"/>
    </row>
    <row r="918" spans="1:7" ht="15.75" x14ac:dyDescent="0.25">
      <c r="A918" s="158">
        <v>44234</v>
      </c>
      <c r="B918" s="140">
        <v>4</v>
      </c>
      <c r="C918" s="289">
        <v>87.730244999999996</v>
      </c>
      <c r="F918"/>
      <c r="G918"/>
    </row>
    <row r="919" spans="1:7" ht="15.75" x14ac:dyDescent="0.25">
      <c r="A919" s="158">
        <v>44234</v>
      </c>
      <c r="B919" s="140">
        <v>5</v>
      </c>
      <c r="C919" s="289">
        <v>89.161398000000005</v>
      </c>
      <c r="F919"/>
      <c r="G919"/>
    </row>
    <row r="920" spans="1:7" ht="15.75" x14ac:dyDescent="0.25">
      <c r="A920" s="158">
        <v>44234</v>
      </c>
      <c r="B920" s="140">
        <v>6</v>
      </c>
      <c r="C920" s="289">
        <v>90.371650000000002</v>
      </c>
      <c r="F920"/>
      <c r="G920"/>
    </row>
    <row r="921" spans="1:7" ht="15.75" x14ac:dyDescent="0.25">
      <c r="A921" s="158">
        <v>44234</v>
      </c>
      <c r="B921" s="140">
        <v>7</v>
      </c>
      <c r="C921" s="289">
        <v>92.686950999999993</v>
      </c>
      <c r="F921"/>
      <c r="G921"/>
    </row>
    <row r="922" spans="1:7" ht="15.75" x14ac:dyDescent="0.25">
      <c r="A922" s="158">
        <v>44234</v>
      </c>
      <c r="B922" s="140">
        <v>8</v>
      </c>
      <c r="C922" s="289">
        <v>90.100534999999994</v>
      </c>
      <c r="F922"/>
      <c r="G922"/>
    </row>
    <row r="923" spans="1:7" ht="15.75" x14ac:dyDescent="0.25">
      <c r="A923" s="158">
        <v>44234</v>
      </c>
      <c r="B923" s="140">
        <v>9</v>
      </c>
      <c r="C923" s="289">
        <v>89.517854</v>
      </c>
      <c r="F923"/>
      <c r="G923"/>
    </row>
    <row r="924" spans="1:7" ht="15.75" x14ac:dyDescent="0.25">
      <c r="A924" s="158">
        <v>44234</v>
      </c>
      <c r="B924" s="140">
        <v>10</v>
      </c>
      <c r="C924" s="289">
        <v>88.805447999999998</v>
      </c>
      <c r="F924"/>
      <c r="G924"/>
    </row>
    <row r="925" spans="1:7" ht="15.75" x14ac:dyDescent="0.25">
      <c r="A925" s="158">
        <v>44234</v>
      </c>
      <c r="B925" s="140">
        <v>11</v>
      </c>
      <c r="C925" s="289">
        <v>89.554029</v>
      </c>
      <c r="F925"/>
      <c r="G925"/>
    </row>
    <row r="926" spans="1:7" ht="15.75" x14ac:dyDescent="0.25">
      <c r="A926" s="158">
        <v>44234</v>
      </c>
      <c r="B926" s="140">
        <v>12</v>
      </c>
      <c r="C926" s="289">
        <v>89.827979999999997</v>
      </c>
      <c r="F926"/>
      <c r="G926"/>
    </row>
    <row r="927" spans="1:7" ht="15.75" x14ac:dyDescent="0.25">
      <c r="A927" s="158">
        <v>44234</v>
      </c>
      <c r="B927" s="140">
        <v>13</v>
      </c>
      <c r="C927" s="289">
        <v>90.496326999999994</v>
      </c>
      <c r="F927"/>
      <c r="G927"/>
    </row>
    <row r="928" spans="1:7" ht="15.75" x14ac:dyDescent="0.25">
      <c r="A928" s="158">
        <v>44234</v>
      </c>
      <c r="B928" s="140">
        <v>14</v>
      </c>
      <c r="C928" s="289">
        <v>91.776910999999998</v>
      </c>
      <c r="F928"/>
      <c r="G928"/>
    </row>
    <row r="929" spans="1:7" ht="15.75" x14ac:dyDescent="0.25">
      <c r="A929" s="158">
        <v>44234</v>
      </c>
      <c r="B929" s="140">
        <v>15</v>
      </c>
      <c r="C929" s="289">
        <v>92.144040000000004</v>
      </c>
      <c r="F929"/>
      <c r="G929"/>
    </row>
    <row r="930" spans="1:7" ht="15.75" x14ac:dyDescent="0.25">
      <c r="A930" s="158">
        <v>44234</v>
      </c>
      <c r="B930" s="140">
        <v>16</v>
      </c>
      <c r="C930" s="289">
        <v>92.125439</v>
      </c>
      <c r="F930"/>
      <c r="G930"/>
    </row>
    <row r="931" spans="1:7" ht="15.75" x14ac:dyDescent="0.25">
      <c r="A931" s="158">
        <v>44234</v>
      </c>
      <c r="B931" s="140">
        <v>17</v>
      </c>
      <c r="C931" s="289">
        <v>90.477553999999998</v>
      </c>
      <c r="F931"/>
      <c r="G931"/>
    </row>
    <row r="932" spans="1:7" ht="15.75" x14ac:dyDescent="0.25">
      <c r="A932" s="158">
        <v>44234</v>
      </c>
      <c r="B932" s="140">
        <v>18</v>
      </c>
      <c r="C932" s="289">
        <v>90.870796999999996</v>
      </c>
      <c r="F932"/>
      <c r="G932"/>
    </row>
    <row r="933" spans="1:7" ht="15.75" x14ac:dyDescent="0.25">
      <c r="A933" s="158">
        <v>44234</v>
      </c>
      <c r="B933" s="140">
        <v>19</v>
      </c>
      <c r="C933" s="289">
        <v>94.543227999999999</v>
      </c>
      <c r="F933"/>
      <c r="G933"/>
    </row>
    <row r="934" spans="1:7" ht="15.75" x14ac:dyDescent="0.25">
      <c r="A934" s="158">
        <v>44234</v>
      </c>
      <c r="B934" s="140">
        <v>20</v>
      </c>
      <c r="C934" s="289">
        <v>93.225440000000006</v>
      </c>
      <c r="F934"/>
      <c r="G934"/>
    </row>
    <row r="935" spans="1:7" ht="15.75" x14ac:dyDescent="0.25">
      <c r="A935" s="158">
        <v>44234</v>
      </c>
      <c r="B935" s="140">
        <v>21</v>
      </c>
      <c r="C935" s="289">
        <v>92.493962999999994</v>
      </c>
      <c r="F935"/>
      <c r="G935"/>
    </row>
    <row r="936" spans="1:7" ht="15.75" x14ac:dyDescent="0.25">
      <c r="A936" s="158">
        <v>44234</v>
      </c>
      <c r="B936" s="140">
        <v>22</v>
      </c>
      <c r="C936" s="289">
        <v>91.865154000000004</v>
      </c>
      <c r="F936"/>
      <c r="G936"/>
    </row>
    <row r="937" spans="1:7" ht="15.75" x14ac:dyDescent="0.25">
      <c r="A937" s="158">
        <v>44234</v>
      </c>
      <c r="B937" s="140">
        <v>23</v>
      </c>
      <c r="C937" s="289">
        <v>90.565123</v>
      </c>
      <c r="F937"/>
      <c r="G937"/>
    </row>
    <row r="938" spans="1:7" ht="15.75" x14ac:dyDescent="0.25">
      <c r="A938" s="158">
        <v>44234</v>
      </c>
      <c r="B938" s="140">
        <v>24</v>
      </c>
      <c r="C938" s="289">
        <v>88.820896000000005</v>
      </c>
      <c r="F938"/>
      <c r="G938"/>
    </row>
    <row r="939" spans="1:7" ht="15.75" x14ac:dyDescent="0.25">
      <c r="A939" s="158">
        <v>44235</v>
      </c>
      <c r="B939" s="140">
        <v>1</v>
      </c>
      <c r="C939" s="289">
        <v>87.456759000000005</v>
      </c>
      <c r="F939"/>
      <c r="G939"/>
    </row>
    <row r="940" spans="1:7" ht="15.75" x14ac:dyDescent="0.25">
      <c r="A940" s="158">
        <v>44235</v>
      </c>
      <c r="B940" s="140">
        <v>2</v>
      </c>
      <c r="C940" s="289">
        <v>86.492565999999997</v>
      </c>
      <c r="F940"/>
      <c r="G940"/>
    </row>
    <row r="941" spans="1:7" ht="15.75" x14ac:dyDescent="0.25">
      <c r="A941" s="158">
        <v>44235</v>
      </c>
      <c r="B941" s="140">
        <v>3</v>
      </c>
      <c r="C941" s="289">
        <v>86.295312999999993</v>
      </c>
      <c r="F941"/>
      <c r="G941"/>
    </row>
    <row r="942" spans="1:7" ht="15.75" x14ac:dyDescent="0.25">
      <c r="A942" s="158">
        <v>44235</v>
      </c>
      <c r="B942" s="140">
        <v>4</v>
      </c>
      <c r="C942" s="289">
        <v>86.936468000000005</v>
      </c>
      <c r="F942"/>
      <c r="G942"/>
    </row>
    <row r="943" spans="1:7" ht="15.75" x14ac:dyDescent="0.25">
      <c r="A943" s="158">
        <v>44235</v>
      </c>
      <c r="B943" s="140">
        <v>5</v>
      </c>
      <c r="C943" s="289">
        <v>92.570290999999997</v>
      </c>
      <c r="F943"/>
      <c r="G943"/>
    </row>
    <row r="944" spans="1:7" ht="15.75" x14ac:dyDescent="0.25">
      <c r="A944" s="158">
        <v>44235</v>
      </c>
      <c r="B944" s="140">
        <v>6</v>
      </c>
      <c r="C944" s="289">
        <v>97.547656000000003</v>
      </c>
      <c r="F944"/>
      <c r="G944"/>
    </row>
    <row r="945" spans="1:7" ht="15.75" x14ac:dyDescent="0.25">
      <c r="A945" s="158">
        <v>44235</v>
      </c>
      <c r="B945" s="140">
        <v>7</v>
      </c>
      <c r="C945" s="289">
        <v>102.139458</v>
      </c>
      <c r="F945"/>
      <c r="G945"/>
    </row>
    <row r="946" spans="1:7" ht="15.75" x14ac:dyDescent="0.25">
      <c r="A946" s="158">
        <v>44235</v>
      </c>
      <c r="B946" s="140">
        <v>8</v>
      </c>
      <c r="C946" s="289">
        <v>103.207947</v>
      </c>
      <c r="F946"/>
      <c r="G946"/>
    </row>
    <row r="947" spans="1:7" ht="15.75" x14ac:dyDescent="0.25">
      <c r="A947" s="158">
        <v>44235</v>
      </c>
      <c r="B947" s="140">
        <v>9</v>
      </c>
      <c r="C947" s="289">
        <v>102.77422900000001</v>
      </c>
      <c r="F947"/>
      <c r="G947"/>
    </row>
    <row r="948" spans="1:7" ht="15.75" x14ac:dyDescent="0.25">
      <c r="A948" s="158">
        <v>44235</v>
      </c>
      <c r="B948" s="140">
        <v>10</v>
      </c>
      <c r="C948" s="289">
        <v>102.761692</v>
      </c>
      <c r="F948"/>
      <c r="G948"/>
    </row>
    <row r="949" spans="1:7" ht="15.75" x14ac:dyDescent="0.25">
      <c r="A949" s="158">
        <v>44235</v>
      </c>
      <c r="B949" s="140">
        <v>11</v>
      </c>
      <c r="C949" s="289">
        <v>101.72263599999999</v>
      </c>
      <c r="F949"/>
      <c r="G949"/>
    </row>
    <row r="950" spans="1:7" ht="15.75" x14ac:dyDescent="0.25">
      <c r="A950" s="158">
        <v>44235</v>
      </c>
      <c r="B950" s="140">
        <v>12</v>
      </c>
      <c r="C950" s="289">
        <v>101.02443700000001</v>
      </c>
      <c r="F950"/>
      <c r="G950"/>
    </row>
    <row r="951" spans="1:7" ht="15.75" x14ac:dyDescent="0.25">
      <c r="A951" s="158">
        <v>44235</v>
      </c>
      <c r="B951" s="140">
        <v>13</v>
      </c>
      <c r="C951" s="289">
        <v>101.147142</v>
      </c>
      <c r="F951"/>
      <c r="G951"/>
    </row>
    <row r="952" spans="1:7" ht="15.75" x14ac:dyDescent="0.25">
      <c r="A952" s="158">
        <v>44235</v>
      </c>
      <c r="B952" s="140">
        <v>14</v>
      </c>
      <c r="C952" s="289">
        <v>100.115933</v>
      </c>
      <c r="F952"/>
      <c r="G952"/>
    </row>
    <row r="953" spans="1:7" ht="15.75" x14ac:dyDescent="0.25">
      <c r="A953" s="158">
        <v>44235</v>
      </c>
      <c r="B953" s="140">
        <v>15</v>
      </c>
      <c r="C953" s="289">
        <v>98.685006999999999</v>
      </c>
      <c r="F953"/>
      <c r="G953"/>
    </row>
    <row r="954" spans="1:7" ht="15.75" x14ac:dyDescent="0.25">
      <c r="A954" s="158">
        <v>44235</v>
      </c>
      <c r="B954" s="140">
        <v>16</v>
      </c>
      <c r="C954" s="289">
        <v>95.799978999999993</v>
      </c>
      <c r="F954"/>
      <c r="G954"/>
    </row>
    <row r="955" spans="1:7" ht="15.75" x14ac:dyDescent="0.25">
      <c r="A955" s="158">
        <v>44235</v>
      </c>
      <c r="B955" s="140">
        <v>17</v>
      </c>
      <c r="C955" s="289">
        <v>94.739565999999996</v>
      </c>
      <c r="F955"/>
      <c r="G955"/>
    </row>
    <row r="956" spans="1:7" ht="15.75" x14ac:dyDescent="0.25">
      <c r="A956" s="158">
        <v>44235</v>
      </c>
      <c r="B956" s="140">
        <v>18</v>
      </c>
      <c r="C956" s="289">
        <v>96.668649000000002</v>
      </c>
      <c r="F956"/>
      <c r="G956"/>
    </row>
    <row r="957" spans="1:7" ht="15.75" x14ac:dyDescent="0.25">
      <c r="A957" s="158">
        <v>44235</v>
      </c>
      <c r="B957" s="140">
        <v>19</v>
      </c>
      <c r="C957" s="289">
        <v>99.750493000000006</v>
      </c>
      <c r="F957"/>
      <c r="G957"/>
    </row>
    <row r="958" spans="1:7" ht="15.75" x14ac:dyDescent="0.25">
      <c r="A958" s="158">
        <v>44235</v>
      </c>
      <c r="B958" s="140">
        <v>20</v>
      </c>
      <c r="C958" s="289">
        <v>96.588841000000002</v>
      </c>
      <c r="F958"/>
      <c r="G958"/>
    </row>
    <row r="959" spans="1:7" ht="15.75" x14ac:dyDescent="0.25">
      <c r="A959" s="158">
        <v>44235</v>
      </c>
      <c r="B959" s="140">
        <v>21</v>
      </c>
      <c r="C959" s="289">
        <v>94.041494</v>
      </c>
      <c r="F959"/>
      <c r="G959"/>
    </row>
    <row r="960" spans="1:7" ht="15.75" x14ac:dyDescent="0.25">
      <c r="A960" s="158">
        <v>44235</v>
      </c>
      <c r="B960" s="140">
        <v>22</v>
      </c>
      <c r="C960" s="289">
        <v>92.818892000000005</v>
      </c>
      <c r="F960"/>
      <c r="G960"/>
    </row>
    <row r="961" spans="1:7" ht="15.75" x14ac:dyDescent="0.25">
      <c r="A961" s="158">
        <v>44235</v>
      </c>
      <c r="B961" s="140">
        <v>23</v>
      </c>
      <c r="C961" s="289">
        <v>92.941327999999999</v>
      </c>
      <c r="F961"/>
      <c r="G961"/>
    </row>
    <row r="962" spans="1:7" ht="15.75" x14ac:dyDescent="0.25">
      <c r="A962" s="158">
        <v>44235</v>
      </c>
      <c r="B962" s="140">
        <v>24</v>
      </c>
      <c r="C962" s="289">
        <v>90.666833999999994</v>
      </c>
      <c r="F962"/>
      <c r="G962"/>
    </row>
    <row r="963" spans="1:7" ht="15.75" x14ac:dyDescent="0.25">
      <c r="A963" s="158">
        <v>44236</v>
      </c>
      <c r="B963" s="140">
        <v>1</v>
      </c>
      <c r="C963" s="289">
        <v>89.505690000000001</v>
      </c>
      <c r="F963"/>
      <c r="G963"/>
    </row>
    <row r="964" spans="1:7" ht="15.75" x14ac:dyDescent="0.25">
      <c r="A964" s="158">
        <v>44236</v>
      </c>
      <c r="B964" s="140">
        <v>2</v>
      </c>
      <c r="C964" s="289">
        <v>88.784552000000005</v>
      </c>
      <c r="F964"/>
      <c r="G964"/>
    </row>
    <row r="965" spans="1:7" ht="15.75" x14ac:dyDescent="0.25">
      <c r="A965" s="158">
        <v>44236</v>
      </c>
      <c r="B965" s="140">
        <v>3</v>
      </c>
      <c r="C965" s="289">
        <v>87.766304000000005</v>
      </c>
      <c r="F965"/>
      <c r="G965"/>
    </row>
    <row r="966" spans="1:7" ht="15.75" x14ac:dyDescent="0.25">
      <c r="A966" s="158">
        <v>44236</v>
      </c>
      <c r="B966" s="140">
        <v>4</v>
      </c>
      <c r="C966" s="289">
        <v>88.420860000000005</v>
      </c>
      <c r="F966"/>
      <c r="G966"/>
    </row>
    <row r="967" spans="1:7" ht="15.75" x14ac:dyDescent="0.25">
      <c r="A967" s="158">
        <v>44236</v>
      </c>
      <c r="B967" s="140">
        <v>5</v>
      </c>
      <c r="C967" s="289">
        <v>93.656751</v>
      </c>
      <c r="F967"/>
      <c r="G967"/>
    </row>
    <row r="968" spans="1:7" ht="15.75" x14ac:dyDescent="0.25">
      <c r="A968" s="158">
        <v>44236</v>
      </c>
      <c r="B968" s="140">
        <v>6</v>
      </c>
      <c r="C968" s="289">
        <v>97.782094000000001</v>
      </c>
      <c r="F968"/>
      <c r="G968"/>
    </row>
    <row r="969" spans="1:7" ht="15.75" x14ac:dyDescent="0.25">
      <c r="A969" s="158">
        <v>44236</v>
      </c>
      <c r="B969" s="140">
        <v>7</v>
      </c>
      <c r="C969" s="289">
        <v>102.257789</v>
      </c>
      <c r="F969"/>
      <c r="G969"/>
    </row>
    <row r="970" spans="1:7" ht="15.75" x14ac:dyDescent="0.25">
      <c r="A970" s="158">
        <v>44236</v>
      </c>
      <c r="B970" s="140">
        <v>8</v>
      </c>
      <c r="C970" s="289">
        <v>104.16610300000001</v>
      </c>
      <c r="F970"/>
      <c r="G970"/>
    </row>
    <row r="971" spans="1:7" ht="15.75" x14ac:dyDescent="0.25">
      <c r="A971" s="158">
        <v>44236</v>
      </c>
      <c r="B971" s="140">
        <v>9</v>
      </c>
      <c r="C971" s="289">
        <v>102.32707600000001</v>
      </c>
      <c r="F971"/>
      <c r="G971"/>
    </row>
    <row r="972" spans="1:7" ht="15.75" x14ac:dyDescent="0.25">
      <c r="A972" s="158">
        <v>44236</v>
      </c>
      <c r="B972" s="140">
        <v>10</v>
      </c>
      <c r="C972" s="289">
        <v>101.365532</v>
      </c>
      <c r="F972"/>
      <c r="G972"/>
    </row>
    <row r="973" spans="1:7" ht="15.75" x14ac:dyDescent="0.25">
      <c r="A973" s="158">
        <v>44236</v>
      </c>
      <c r="B973" s="140">
        <v>11</v>
      </c>
      <c r="C973" s="289">
        <v>100.528864</v>
      </c>
      <c r="F973"/>
      <c r="G973"/>
    </row>
    <row r="974" spans="1:7" ht="15.75" x14ac:dyDescent="0.25">
      <c r="A974" s="158">
        <v>44236</v>
      </c>
      <c r="B974" s="140">
        <v>12</v>
      </c>
      <c r="C974" s="289">
        <v>101.006666</v>
      </c>
      <c r="F974"/>
      <c r="G974"/>
    </row>
    <row r="975" spans="1:7" ht="15.75" x14ac:dyDescent="0.25">
      <c r="A975" s="158">
        <v>44236</v>
      </c>
      <c r="B975" s="140">
        <v>13</v>
      </c>
      <c r="C975" s="289">
        <v>101.87660200000001</v>
      </c>
      <c r="F975"/>
      <c r="G975"/>
    </row>
    <row r="976" spans="1:7" ht="15.75" x14ac:dyDescent="0.25">
      <c r="A976" s="158">
        <v>44236</v>
      </c>
      <c r="B976" s="140">
        <v>14</v>
      </c>
      <c r="C976" s="289">
        <v>100.52366000000001</v>
      </c>
      <c r="F976"/>
      <c r="G976"/>
    </row>
    <row r="977" spans="1:7" ht="15.75" x14ac:dyDescent="0.25">
      <c r="A977" s="158">
        <v>44236</v>
      </c>
      <c r="B977" s="140">
        <v>15</v>
      </c>
      <c r="C977" s="289">
        <v>98.393546000000001</v>
      </c>
      <c r="F977"/>
      <c r="G977"/>
    </row>
    <row r="978" spans="1:7" ht="15.75" x14ac:dyDescent="0.25">
      <c r="A978" s="158">
        <v>44236</v>
      </c>
      <c r="B978" s="140">
        <v>16</v>
      </c>
      <c r="C978" s="289">
        <v>95.489664000000005</v>
      </c>
      <c r="F978"/>
      <c r="G978"/>
    </row>
    <row r="979" spans="1:7" ht="15.75" x14ac:dyDescent="0.25">
      <c r="A979" s="158">
        <v>44236</v>
      </c>
      <c r="B979" s="140">
        <v>17</v>
      </c>
      <c r="C979" s="289">
        <v>95.198181000000005</v>
      </c>
      <c r="F979"/>
      <c r="G979"/>
    </row>
    <row r="980" spans="1:7" ht="15.75" x14ac:dyDescent="0.25">
      <c r="A980" s="158">
        <v>44236</v>
      </c>
      <c r="B980" s="140">
        <v>18</v>
      </c>
      <c r="C980" s="289">
        <v>95.140270999999998</v>
      </c>
      <c r="F980"/>
      <c r="G980"/>
    </row>
    <row r="981" spans="1:7" ht="15.75" x14ac:dyDescent="0.25">
      <c r="A981" s="158">
        <v>44236</v>
      </c>
      <c r="B981" s="140">
        <v>19</v>
      </c>
      <c r="C981" s="289">
        <v>98.015011000000001</v>
      </c>
      <c r="F981"/>
      <c r="G981"/>
    </row>
    <row r="982" spans="1:7" ht="15.75" x14ac:dyDescent="0.25">
      <c r="A982" s="158">
        <v>44236</v>
      </c>
      <c r="B982" s="140">
        <v>20</v>
      </c>
      <c r="C982" s="289">
        <v>95.240278000000004</v>
      </c>
      <c r="F982"/>
      <c r="G982"/>
    </row>
    <row r="983" spans="1:7" ht="15.75" x14ac:dyDescent="0.25">
      <c r="A983" s="158">
        <v>44236</v>
      </c>
      <c r="B983" s="140">
        <v>21</v>
      </c>
      <c r="C983" s="289">
        <v>93.186907000000005</v>
      </c>
      <c r="F983"/>
      <c r="G983"/>
    </row>
    <row r="984" spans="1:7" ht="15.75" x14ac:dyDescent="0.25">
      <c r="A984" s="158">
        <v>44236</v>
      </c>
      <c r="B984" s="140">
        <v>22</v>
      </c>
      <c r="C984" s="289">
        <v>91.984730999999996</v>
      </c>
      <c r="F984"/>
      <c r="G984"/>
    </row>
    <row r="985" spans="1:7" ht="15.75" x14ac:dyDescent="0.25">
      <c r="A985" s="158">
        <v>44236</v>
      </c>
      <c r="B985" s="140">
        <v>23</v>
      </c>
      <c r="C985" s="289">
        <v>91.869596999999999</v>
      </c>
      <c r="F985"/>
      <c r="G985"/>
    </row>
    <row r="986" spans="1:7" ht="15.75" x14ac:dyDescent="0.25">
      <c r="A986" s="158">
        <v>44236</v>
      </c>
      <c r="B986" s="140">
        <v>24</v>
      </c>
      <c r="C986" s="289">
        <v>90.155175</v>
      </c>
      <c r="F986"/>
      <c r="G986"/>
    </row>
    <row r="987" spans="1:7" ht="15.75" x14ac:dyDescent="0.25">
      <c r="A987" s="158">
        <v>44237</v>
      </c>
      <c r="B987" s="140">
        <v>1</v>
      </c>
      <c r="C987" s="289">
        <v>88.794636999999994</v>
      </c>
      <c r="F987"/>
      <c r="G987"/>
    </row>
    <row r="988" spans="1:7" ht="15.75" x14ac:dyDescent="0.25">
      <c r="A988" s="158">
        <v>44237</v>
      </c>
      <c r="B988" s="140">
        <v>2</v>
      </c>
      <c r="C988" s="289">
        <v>87.187965000000005</v>
      </c>
      <c r="F988"/>
      <c r="G988"/>
    </row>
    <row r="989" spans="1:7" ht="15.75" x14ac:dyDescent="0.25">
      <c r="A989" s="158">
        <v>44237</v>
      </c>
      <c r="B989" s="140">
        <v>3</v>
      </c>
      <c r="C989" s="289">
        <v>86.994546</v>
      </c>
      <c r="F989"/>
      <c r="G989"/>
    </row>
    <row r="990" spans="1:7" ht="15.75" x14ac:dyDescent="0.25">
      <c r="A990" s="158">
        <v>44237</v>
      </c>
      <c r="B990" s="140">
        <v>4</v>
      </c>
      <c r="C990" s="289">
        <v>87.604920000000007</v>
      </c>
      <c r="F990"/>
      <c r="G990"/>
    </row>
    <row r="991" spans="1:7" ht="15.75" x14ac:dyDescent="0.25">
      <c r="A991" s="158">
        <v>44237</v>
      </c>
      <c r="B991" s="140">
        <v>5</v>
      </c>
      <c r="C991" s="289">
        <v>92.746376999999995</v>
      </c>
      <c r="F991"/>
      <c r="G991"/>
    </row>
    <row r="992" spans="1:7" ht="15.75" x14ac:dyDescent="0.25">
      <c r="A992" s="158">
        <v>44237</v>
      </c>
      <c r="B992" s="140">
        <v>6</v>
      </c>
      <c r="C992" s="289">
        <v>98.232978000000003</v>
      </c>
      <c r="F992"/>
      <c r="G992"/>
    </row>
    <row r="993" spans="1:7" ht="15.75" x14ac:dyDescent="0.25">
      <c r="A993" s="158">
        <v>44237</v>
      </c>
      <c r="B993" s="140">
        <v>7</v>
      </c>
      <c r="C993" s="289">
        <v>102.20855899999999</v>
      </c>
      <c r="F993"/>
      <c r="G993"/>
    </row>
    <row r="994" spans="1:7" ht="15.75" x14ac:dyDescent="0.25">
      <c r="A994" s="158">
        <v>44237</v>
      </c>
      <c r="B994" s="140">
        <v>8</v>
      </c>
      <c r="C994" s="289">
        <v>103.424491</v>
      </c>
      <c r="F994"/>
      <c r="G994"/>
    </row>
    <row r="995" spans="1:7" ht="15.75" x14ac:dyDescent="0.25">
      <c r="A995" s="158">
        <v>44237</v>
      </c>
      <c r="B995" s="140">
        <v>9</v>
      </c>
      <c r="C995" s="289">
        <v>101.582694</v>
      </c>
      <c r="F995"/>
      <c r="G995"/>
    </row>
    <row r="996" spans="1:7" ht="15.75" x14ac:dyDescent="0.25">
      <c r="A996" s="158">
        <v>44237</v>
      </c>
      <c r="B996" s="140">
        <v>10</v>
      </c>
      <c r="C996" s="289">
        <v>101.01631399999999</v>
      </c>
      <c r="F996"/>
      <c r="G996"/>
    </row>
    <row r="997" spans="1:7" ht="15.75" x14ac:dyDescent="0.25">
      <c r="A997" s="158">
        <v>44237</v>
      </c>
      <c r="B997" s="140">
        <v>11</v>
      </c>
      <c r="C997" s="289">
        <v>100.71124399999999</v>
      </c>
      <c r="F997"/>
      <c r="G997"/>
    </row>
    <row r="998" spans="1:7" ht="15.75" x14ac:dyDescent="0.25">
      <c r="A998" s="158">
        <v>44237</v>
      </c>
      <c r="B998" s="140">
        <v>12</v>
      </c>
      <c r="C998" s="289">
        <v>101.249171</v>
      </c>
      <c r="F998"/>
      <c r="G998"/>
    </row>
    <row r="999" spans="1:7" ht="15.75" x14ac:dyDescent="0.25">
      <c r="A999" s="158">
        <v>44237</v>
      </c>
      <c r="B999" s="140">
        <v>13</v>
      </c>
      <c r="C999" s="289">
        <v>102.048513</v>
      </c>
      <c r="F999"/>
      <c r="G999"/>
    </row>
    <row r="1000" spans="1:7" ht="15.75" x14ac:dyDescent="0.25">
      <c r="A1000" s="158">
        <v>44237</v>
      </c>
      <c r="B1000" s="140">
        <v>14</v>
      </c>
      <c r="C1000" s="289">
        <v>101.29268</v>
      </c>
      <c r="F1000"/>
      <c r="G1000"/>
    </row>
    <row r="1001" spans="1:7" ht="15.75" x14ac:dyDescent="0.25">
      <c r="A1001" s="158">
        <v>44237</v>
      </c>
      <c r="B1001" s="140">
        <v>15</v>
      </c>
      <c r="C1001" s="289">
        <v>99.247786000000005</v>
      </c>
      <c r="F1001"/>
      <c r="G1001"/>
    </row>
    <row r="1002" spans="1:7" ht="15.75" x14ac:dyDescent="0.25">
      <c r="A1002" s="158">
        <v>44237</v>
      </c>
      <c r="B1002" s="140">
        <v>16</v>
      </c>
      <c r="C1002" s="289">
        <v>97.730881999999994</v>
      </c>
      <c r="F1002"/>
      <c r="G1002"/>
    </row>
    <row r="1003" spans="1:7" ht="15.75" x14ac:dyDescent="0.25">
      <c r="A1003" s="158">
        <v>44237</v>
      </c>
      <c r="B1003" s="140">
        <v>17</v>
      </c>
      <c r="C1003" s="289">
        <v>96.498880999999997</v>
      </c>
      <c r="F1003"/>
      <c r="G1003"/>
    </row>
    <row r="1004" spans="1:7" ht="15.75" x14ac:dyDescent="0.25">
      <c r="A1004" s="158">
        <v>44237</v>
      </c>
      <c r="B1004" s="140">
        <v>18</v>
      </c>
      <c r="C1004" s="289">
        <v>97.119954000000007</v>
      </c>
      <c r="F1004"/>
      <c r="G1004"/>
    </row>
    <row r="1005" spans="1:7" ht="15.75" x14ac:dyDescent="0.25">
      <c r="A1005" s="158">
        <v>44237</v>
      </c>
      <c r="B1005" s="140">
        <v>19</v>
      </c>
      <c r="C1005" s="289">
        <v>101.572031</v>
      </c>
      <c r="F1005"/>
      <c r="G1005"/>
    </row>
    <row r="1006" spans="1:7" ht="15.75" x14ac:dyDescent="0.25">
      <c r="A1006" s="158">
        <v>44237</v>
      </c>
      <c r="B1006" s="140">
        <v>20</v>
      </c>
      <c r="C1006" s="289">
        <v>98.427745000000002</v>
      </c>
      <c r="F1006"/>
      <c r="G1006"/>
    </row>
    <row r="1007" spans="1:7" ht="15.75" x14ac:dyDescent="0.25">
      <c r="A1007" s="158">
        <v>44237</v>
      </c>
      <c r="B1007" s="140">
        <v>21</v>
      </c>
      <c r="C1007" s="289">
        <v>97.125055000000003</v>
      </c>
      <c r="F1007"/>
      <c r="G1007"/>
    </row>
    <row r="1008" spans="1:7" ht="15.75" x14ac:dyDescent="0.25">
      <c r="A1008" s="158">
        <v>44237</v>
      </c>
      <c r="B1008" s="140">
        <v>22</v>
      </c>
      <c r="C1008" s="289">
        <v>95.806613999999996</v>
      </c>
      <c r="F1008"/>
      <c r="G1008"/>
    </row>
    <row r="1009" spans="1:7" ht="15.75" x14ac:dyDescent="0.25">
      <c r="A1009" s="158">
        <v>44237</v>
      </c>
      <c r="B1009" s="140">
        <v>23</v>
      </c>
      <c r="C1009" s="289">
        <v>94.262311999999994</v>
      </c>
      <c r="F1009"/>
      <c r="G1009"/>
    </row>
    <row r="1010" spans="1:7" ht="15.75" x14ac:dyDescent="0.25">
      <c r="A1010" s="158">
        <v>44237</v>
      </c>
      <c r="B1010" s="140">
        <v>24</v>
      </c>
      <c r="C1010" s="289">
        <v>91.465261999999996</v>
      </c>
      <c r="F1010"/>
      <c r="G1010"/>
    </row>
    <row r="1011" spans="1:7" ht="15.75" x14ac:dyDescent="0.25">
      <c r="A1011" s="158">
        <v>44238</v>
      </c>
      <c r="B1011" s="140">
        <v>1</v>
      </c>
      <c r="C1011" s="289">
        <v>90.133516999999998</v>
      </c>
      <c r="F1011"/>
      <c r="G1011"/>
    </row>
    <row r="1012" spans="1:7" ht="15.75" x14ac:dyDescent="0.25">
      <c r="A1012" s="158">
        <v>44238</v>
      </c>
      <c r="B1012" s="140">
        <v>2</v>
      </c>
      <c r="C1012" s="289">
        <v>89.719397999999998</v>
      </c>
      <c r="F1012"/>
      <c r="G1012"/>
    </row>
    <row r="1013" spans="1:7" ht="15.75" x14ac:dyDescent="0.25">
      <c r="A1013" s="158">
        <v>44238</v>
      </c>
      <c r="B1013" s="140">
        <v>3</v>
      </c>
      <c r="C1013" s="289">
        <v>89.479410999999999</v>
      </c>
      <c r="F1013"/>
      <c r="G1013"/>
    </row>
    <row r="1014" spans="1:7" ht="15.75" x14ac:dyDescent="0.25">
      <c r="A1014" s="158">
        <v>44238</v>
      </c>
      <c r="B1014" s="140">
        <v>4</v>
      </c>
      <c r="C1014" s="289">
        <v>89.405672999999993</v>
      </c>
      <c r="F1014"/>
      <c r="G1014"/>
    </row>
    <row r="1015" spans="1:7" ht="15.75" x14ac:dyDescent="0.25">
      <c r="A1015" s="158">
        <v>44238</v>
      </c>
      <c r="B1015" s="140">
        <v>5</v>
      </c>
      <c r="C1015" s="289">
        <v>93.810438000000005</v>
      </c>
      <c r="F1015"/>
      <c r="G1015"/>
    </row>
    <row r="1016" spans="1:7" ht="15.75" x14ac:dyDescent="0.25">
      <c r="A1016" s="158">
        <v>44238</v>
      </c>
      <c r="B1016" s="140">
        <v>6</v>
      </c>
      <c r="C1016" s="289">
        <v>99.471958000000001</v>
      </c>
      <c r="F1016"/>
      <c r="G1016"/>
    </row>
    <row r="1017" spans="1:7" ht="15.75" x14ac:dyDescent="0.25">
      <c r="A1017" s="158">
        <v>44238</v>
      </c>
      <c r="B1017" s="140">
        <v>7</v>
      </c>
      <c r="C1017" s="289">
        <v>103.637923</v>
      </c>
      <c r="F1017"/>
      <c r="G1017"/>
    </row>
    <row r="1018" spans="1:7" ht="15.75" x14ac:dyDescent="0.25">
      <c r="A1018" s="158">
        <v>44238</v>
      </c>
      <c r="B1018" s="140">
        <v>8</v>
      </c>
      <c r="C1018" s="289">
        <v>105.448255</v>
      </c>
      <c r="F1018"/>
      <c r="G1018"/>
    </row>
    <row r="1019" spans="1:7" ht="15.75" x14ac:dyDescent="0.25">
      <c r="A1019" s="158">
        <v>44238</v>
      </c>
      <c r="B1019" s="140">
        <v>9</v>
      </c>
      <c r="C1019" s="289">
        <v>104.890328</v>
      </c>
      <c r="F1019"/>
      <c r="G1019"/>
    </row>
    <row r="1020" spans="1:7" ht="15.75" x14ac:dyDescent="0.25">
      <c r="A1020" s="158">
        <v>44238</v>
      </c>
      <c r="B1020" s="140">
        <v>10</v>
      </c>
      <c r="C1020" s="289">
        <v>105.717494</v>
      </c>
      <c r="F1020"/>
      <c r="G1020"/>
    </row>
    <row r="1021" spans="1:7" ht="15.75" x14ac:dyDescent="0.25">
      <c r="A1021" s="158">
        <v>44238</v>
      </c>
      <c r="B1021" s="140">
        <v>11</v>
      </c>
      <c r="C1021" s="289">
        <v>104.81966199999999</v>
      </c>
      <c r="F1021"/>
      <c r="G1021"/>
    </row>
    <row r="1022" spans="1:7" ht="15.75" x14ac:dyDescent="0.25">
      <c r="A1022" s="158">
        <v>44238</v>
      </c>
      <c r="B1022" s="140">
        <v>12</v>
      </c>
      <c r="C1022" s="289">
        <v>105.427593</v>
      </c>
      <c r="F1022"/>
      <c r="G1022"/>
    </row>
    <row r="1023" spans="1:7" ht="15.75" x14ac:dyDescent="0.25">
      <c r="A1023" s="158">
        <v>44238</v>
      </c>
      <c r="B1023" s="140">
        <v>13</v>
      </c>
      <c r="C1023" s="289">
        <v>105.19950900000001</v>
      </c>
      <c r="F1023"/>
      <c r="G1023"/>
    </row>
    <row r="1024" spans="1:7" ht="15.75" x14ac:dyDescent="0.25">
      <c r="A1024" s="158">
        <v>44238</v>
      </c>
      <c r="B1024" s="140">
        <v>14</v>
      </c>
      <c r="C1024" s="289">
        <v>104.087945</v>
      </c>
      <c r="F1024"/>
      <c r="G1024"/>
    </row>
    <row r="1025" spans="1:7" ht="15.75" x14ac:dyDescent="0.25">
      <c r="A1025" s="158">
        <v>44238</v>
      </c>
      <c r="B1025" s="140">
        <v>15</v>
      </c>
      <c r="C1025" s="289">
        <v>103.03092599999999</v>
      </c>
      <c r="F1025"/>
      <c r="G1025"/>
    </row>
    <row r="1026" spans="1:7" ht="15.75" x14ac:dyDescent="0.25">
      <c r="A1026" s="158">
        <v>44238</v>
      </c>
      <c r="B1026" s="140">
        <v>16</v>
      </c>
      <c r="C1026" s="289">
        <v>101.814172</v>
      </c>
      <c r="F1026"/>
      <c r="G1026"/>
    </row>
    <row r="1027" spans="1:7" ht="15.75" x14ac:dyDescent="0.25">
      <c r="A1027" s="158">
        <v>44238</v>
      </c>
      <c r="B1027" s="140">
        <v>17</v>
      </c>
      <c r="C1027" s="289">
        <v>102.246628</v>
      </c>
      <c r="F1027"/>
      <c r="G1027"/>
    </row>
    <row r="1028" spans="1:7" ht="15.75" x14ac:dyDescent="0.25">
      <c r="A1028" s="158">
        <v>44238</v>
      </c>
      <c r="B1028" s="140">
        <v>18</v>
      </c>
      <c r="C1028" s="289">
        <v>104.013954</v>
      </c>
      <c r="F1028"/>
      <c r="G1028"/>
    </row>
    <row r="1029" spans="1:7" ht="15.75" x14ac:dyDescent="0.25">
      <c r="A1029" s="158">
        <v>44238</v>
      </c>
      <c r="B1029" s="140">
        <v>19</v>
      </c>
      <c r="C1029" s="289">
        <v>108.199236</v>
      </c>
      <c r="F1029"/>
      <c r="G1029"/>
    </row>
    <row r="1030" spans="1:7" ht="15.75" x14ac:dyDescent="0.25">
      <c r="A1030" s="158">
        <v>44238</v>
      </c>
      <c r="B1030" s="140">
        <v>20</v>
      </c>
      <c r="C1030" s="289">
        <v>106.356987</v>
      </c>
      <c r="F1030"/>
      <c r="G1030"/>
    </row>
    <row r="1031" spans="1:7" ht="15.75" x14ac:dyDescent="0.25">
      <c r="A1031" s="158">
        <v>44238</v>
      </c>
      <c r="B1031" s="140">
        <v>21</v>
      </c>
      <c r="C1031" s="289">
        <v>104.203339</v>
      </c>
      <c r="F1031"/>
      <c r="G1031"/>
    </row>
    <row r="1032" spans="1:7" ht="15.75" x14ac:dyDescent="0.25">
      <c r="A1032" s="158">
        <v>44238</v>
      </c>
      <c r="B1032" s="140">
        <v>22</v>
      </c>
      <c r="C1032" s="289">
        <v>102.444289</v>
      </c>
      <c r="F1032"/>
      <c r="G1032"/>
    </row>
    <row r="1033" spans="1:7" ht="15.75" x14ac:dyDescent="0.25">
      <c r="A1033" s="158">
        <v>44238</v>
      </c>
      <c r="B1033" s="140">
        <v>23</v>
      </c>
      <c r="C1033" s="289">
        <v>101.26198100000001</v>
      </c>
      <c r="F1033"/>
      <c r="G1033"/>
    </row>
    <row r="1034" spans="1:7" ht="15.75" x14ac:dyDescent="0.25">
      <c r="A1034" s="158">
        <v>44238</v>
      </c>
      <c r="B1034" s="140">
        <v>24</v>
      </c>
      <c r="C1034" s="289">
        <v>98.614170000000001</v>
      </c>
      <c r="F1034"/>
      <c r="G1034"/>
    </row>
    <row r="1035" spans="1:7" ht="15.75" x14ac:dyDescent="0.25">
      <c r="A1035" s="158">
        <v>44239</v>
      </c>
      <c r="B1035" s="140">
        <v>1</v>
      </c>
      <c r="C1035" s="289">
        <v>96.728277000000006</v>
      </c>
      <c r="F1035"/>
      <c r="G1035"/>
    </row>
    <row r="1036" spans="1:7" ht="15.75" x14ac:dyDescent="0.25">
      <c r="A1036" s="158">
        <v>44239</v>
      </c>
      <c r="B1036" s="140">
        <v>2</v>
      </c>
      <c r="C1036" s="289">
        <v>95.635722000000001</v>
      </c>
      <c r="F1036"/>
      <c r="G1036"/>
    </row>
    <row r="1037" spans="1:7" ht="15.75" x14ac:dyDescent="0.25">
      <c r="A1037" s="158">
        <v>44239</v>
      </c>
      <c r="B1037" s="140">
        <v>3</v>
      </c>
      <c r="C1037" s="289">
        <v>95.527079000000001</v>
      </c>
      <c r="F1037"/>
      <c r="G1037"/>
    </row>
    <row r="1038" spans="1:7" ht="15.75" x14ac:dyDescent="0.25">
      <c r="A1038" s="158">
        <v>44239</v>
      </c>
      <c r="B1038" s="140">
        <v>4</v>
      </c>
      <c r="C1038" s="289">
        <v>94.523546999999994</v>
      </c>
      <c r="F1038"/>
      <c r="G1038"/>
    </row>
    <row r="1039" spans="1:7" ht="15.75" x14ac:dyDescent="0.25">
      <c r="A1039" s="158">
        <v>44239</v>
      </c>
      <c r="B1039" s="140">
        <v>5</v>
      </c>
      <c r="C1039" s="289">
        <v>97.060360000000003</v>
      </c>
      <c r="F1039"/>
      <c r="G1039"/>
    </row>
    <row r="1040" spans="1:7" ht="15.75" x14ac:dyDescent="0.25">
      <c r="A1040" s="158">
        <v>44239</v>
      </c>
      <c r="B1040" s="140">
        <v>6</v>
      </c>
      <c r="C1040" s="289">
        <v>100.224345</v>
      </c>
      <c r="F1040"/>
      <c r="G1040"/>
    </row>
    <row r="1041" spans="1:7" ht="15.75" x14ac:dyDescent="0.25">
      <c r="A1041" s="158">
        <v>44239</v>
      </c>
      <c r="B1041" s="140">
        <v>7</v>
      </c>
      <c r="C1041" s="289">
        <v>103.375799</v>
      </c>
      <c r="F1041"/>
      <c r="G1041"/>
    </row>
    <row r="1042" spans="1:7" ht="15.75" x14ac:dyDescent="0.25">
      <c r="A1042" s="158">
        <v>44239</v>
      </c>
      <c r="B1042" s="140">
        <v>8</v>
      </c>
      <c r="C1042" s="289">
        <v>103.669465</v>
      </c>
      <c r="F1042"/>
      <c r="G1042"/>
    </row>
    <row r="1043" spans="1:7" ht="15.75" x14ac:dyDescent="0.25">
      <c r="A1043" s="158">
        <v>44239</v>
      </c>
      <c r="B1043" s="140">
        <v>9</v>
      </c>
      <c r="C1043" s="289">
        <v>102.1176</v>
      </c>
      <c r="F1043"/>
      <c r="G1043"/>
    </row>
    <row r="1044" spans="1:7" ht="15.75" x14ac:dyDescent="0.25">
      <c r="A1044" s="158">
        <v>44239</v>
      </c>
      <c r="B1044" s="140">
        <v>10</v>
      </c>
      <c r="C1044" s="289">
        <v>101.01509900000001</v>
      </c>
      <c r="F1044"/>
      <c r="G1044"/>
    </row>
    <row r="1045" spans="1:7" ht="15.75" x14ac:dyDescent="0.25">
      <c r="A1045" s="158">
        <v>44239</v>
      </c>
      <c r="B1045" s="140">
        <v>11</v>
      </c>
      <c r="C1045" s="289">
        <v>100.653432</v>
      </c>
      <c r="F1045"/>
      <c r="G1045"/>
    </row>
    <row r="1046" spans="1:7" ht="15.75" x14ac:dyDescent="0.25">
      <c r="A1046" s="158">
        <v>44239</v>
      </c>
      <c r="B1046" s="140">
        <v>12</v>
      </c>
      <c r="C1046" s="289">
        <v>100.043621</v>
      </c>
      <c r="F1046"/>
      <c r="G1046"/>
    </row>
    <row r="1047" spans="1:7" ht="15.75" x14ac:dyDescent="0.25">
      <c r="A1047" s="158">
        <v>44239</v>
      </c>
      <c r="B1047" s="140">
        <v>13</v>
      </c>
      <c r="C1047" s="289">
        <v>99.872629000000003</v>
      </c>
      <c r="F1047"/>
      <c r="G1047"/>
    </row>
    <row r="1048" spans="1:7" ht="15.75" x14ac:dyDescent="0.25">
      <c r="A1048" s="158">
        <v>44239</v>
      </c>
      <c r="B1048" s="140">
        <v>14</v>
      </c>
      <c r="C1048" s="289">
        <v>99.338121999999998</v>
      </c>
      <c r="F1048"/>
      <c r="G1048"/>
    </row>
    <row r="1049" spans="1:7" ht="15.75" x14ac:dyDescent="0.25">
      <c r="A1049" s="158">
        <v>44239</v>
      </c>
      <c r="B1049" s="140">
        <v>15</v>
      </c>
      <c r="C1049" s="289">
        <v>99.22381</v>
      </c>
      <c r="F1049"/>
      <c r="G1049"/>
    </row>
    <row r="1050" spans="1:7" ht="15.75" x14ac:dyDescent="0.25">
      <c r="A1050" s="158">
        <v>44239</v>
      </c>
      <c r="B1050" s="140">
        <v>16</v>
      </c>
      <c r="C1050" s="289">
        <v>98.861525</v>
      </c>
      <c r="F1050"/>
      <c r="G1050"/>
    </row>
    <row r="1051" spans="1:7" ht="15.75" x14ac:dyDescent="0.25">
      <c r="A1051" s="158">
        <v>44239</v>
      </c>
      <c r="B1051" s="140">
        <v>17</v>
      </c>
      <c r="C1051" s="289">
        <v>98.710329000000002</v>
      </c>
      <c r="F1051"/>
      <c r="G1051"/>
    </row>
    <row r="1052" spans="1:7" ht="15.75" x14ac:dyDescent="0.25">
      <c r="A1052" s="158">
        <v>44239</v>
      </c>
      <c r="B1052" s="140">
        <v>18</v>
      </c>
      <c r="C1052" s="289">
        <v>99.444417000000001</v>
      </c>
      <c r="F1052"/>
      <c r="G1052"/>
    </row>
    <row r="1053" spans="1:7" ht="15.75" x14ac:dyDescent="0.25">
      <c r="A1053" s="158">
        <v>44239</v>
      </c>
      <c r="B1053" s="140">
        <v>19</v>
      </c>
      <c r="C1053" s="289">
        <v>103.273697</v>
      </c>
      <c r="F1053"/>
      <c r="G1053"/>
    </row>
    <row r="1054" spans="1:7" ht="15.75" x14ac:dyDescent="0.25">
      <c r="A1054" s="158">
        <v>44239</v>
      </c>
      <c r="B1054" s="140">
        <v>20</v>
      </c>
      <c r="C1054" s="289">
        <v>99.661158999999998</v>
      </c>
      <c r="F1054"/>
      <c r="G1054"/>
    </row>
    <row r="1055" spans="1:7" ht="15.75" x14ac:dyDescent="0.25">
      <c r="A1055" s="158">
        <v>44239</v>
      </c>
      <c r="B1055" s="140">
        <v>21</v>
      </c>
      <c r="C1055" s="289">
        <v>97.251560999999995</v>
      </c>
      <c r="F1055"/>
      <c r="G1055"/>
    </row>
    <row r="1056" spans="1:7" ht="15.75" x14ac:dyDescent="0.25">
      <c r="A1056" s="158">
        <v>44239</v>
      </c>
      <c r="B1056" s="140">
        <v>22</v>
      </c>
      <c r="C1056" s="289">
        <v>95.526246999999998</v>
      </c>
      <c r="F1056"/>
      <c r="G1056"/>
    </row>
    <row r="1057" spans="1:7" ht="15.75" x14ac:dyDescent="0.25">
      <c r="A1057" s="158">
        <v>44239</v>
      </c>
      <c r="B1057" s="140">
        <v>23</v>
      </c>
      <c r="C1057" s="289">
        <v>94.178864000000004</v>
      </c>
      <c r="F1057"/>
      <c r="G1057"/>
    </row>
    <row r="1058" spans="1:7" ht="15.75" x14ac:dyDescent="0.25">
      <c r="A1058" s="158">
        <v>44239</v>
      </c>
      <c r="B1058" s="140">
        <v>24</v>
      </c>
      <c r="C1058" s="289">
        <v>91.686663999999993</v>
      </c>
      <c r="F1058"/>
      <c r="G1058"/>
    </row>
    <row r="1059" spans="1:7" ht="15.75" x14ac:dyDescent="0.25">
      <c r="A1059" s="158">
        <v>44240</v>
      </c>
      <c r="B1059" s="140">
        <v>1</v>
      </c>
      <c r="C1059" s="289">
        <v>91.082173999999995</v>
      </c>
      <c r="F1059"/>
      <c r="G1059"/>
    </row>
    <row r="1060" spans="1:7" ht="15.75" x14ac:dyDescent="0.25">
      <c r="A1060" s="158">
        <v>44240</v>
      </c>
      <c r="B1060" s="140">
        <v>2</v>
      </c>
      <c r="C1060" s="289">
        <v>90.298556000000005</v>
      </c>
      <c r="F1060"/>
      <c r="G1060"/>
    </row>
    <row r="1061" spans="1:7" ht="15.75" x14ac:dyDescent="0.25">
      <c r="A1061" s="158">
        <v>44240</v>
      </c>
      <c r="B1061" s="140">
        <v>3</v>
      </c>
      <c r="C1061" s="289">
        <v>90.033185000000003</v>
      </c>
      <c r="F1061"/>
      <c r="G1061"/>
    </row>
    <row r="1062" spans="1:7" ht="15.75" x14ac:dyDescent="0.25">
      <c r="A1062" s="158">
        <v>44240</v>
      </c>
      <c r="B1062" s="140">
        <v>4</v>
      </c>
      <c r="C1062" s="289">
        <v>90.400261</v>
      </c>
      <c r="F1062"/>
      <c r="G1062"/>
    </row>
    <row r="1063" spans="1:7" ht="15.75" x14ac:dyDescent="0.25">
      <c r="A1063" s="158">
        <v>44240</v>
      </c>
      <c r="B1063" s="140">
        <v>5</v>
      </c>
      <c r="C1063" s="289">
        <v>91.991681</v>
      </c>
      <c r="F1063"/>
      <c r="G1063"/>
    </row>
    <row r="1064" spans="1:7" ht="15.75" x14ac:dyDescent="0.25">
      <c r="A1064" s="158">
        <v>44240</v>
      </c>
      <c r="B1064" s="140">
        <v>6</v>
      </c>
      <c r="C1064" s="289">
        <v>94.076006000000007</v>
      </c>
      <c r="F1064"/>
      <c r="G1064"/>
    </row>
    <row r="1065" spans="1:7" ht="15.75" x14ac:dyDescent="0.25">
      <c r="A1065" s="158">
        <v>44240</v>
      </c>
      <c r="B1065" s="140">
        <v>7</v>
      </c>
      <c r="C1065" s="289">
        <v>96.073581000000004</v>
      </c>
      <c r="F1065"/>
      <c r="G1065"/>
    </row>
    <row r="1066" spans="1:7" ht="15.75" x14ac:dyDescent="0.25">
      <c r="A1066" s="158">
        <v>44240</v>
      </c>
      <c r="B1066" s="140">
        <v>8</v>
      </c>
      <c r="C1066" s="289">
        <v>96.106810999999993</v>
      </c>
      <c r="F1066"/>
      <c r="G1066"/>
    </row>
    <row r="1067" spans="1:7" ht="15.75" x14ac:dyDescent="0.25">
      <c r="A1067" s="158">
        <v>44240</v>
      </c>
      <c r="B1067" s="140">
        <v>9</v>
      </c>
      <c r="C1067" s="289">
        <v>96.165968000000007</v>
      </c>
      <c r="F1067"/>
      <c r="G1067"/>
    </row>
    <row r="1068" spans="1:7" ht="15.75" x14ac:dyDescent="0.25">
      <c r="A1068" s="158">
        <v>44240</v>
      </c>
      <c r="B1068" s="140">
        <v>10</v>
      </c>
      <c r="C1068" s="289">
        <v>95.332409999999996</v>
      </c>
      <c r="F1068"/>
      <c r="G1068"/>
    </row>
    <row r="1069" spans="1:7" ht="15.75" x14ac:dyDescent="0.25">
      <c r="A1069" s="158">
        <v>44240</v>
      </c>
      <c r="B1069" s="140">
        <v>11</v>
      </c>
      <c r="C1069" s="289">
        <v>94.452545000000001</v>
      </c>
      <c r="F1069"/>
      <c r="G1069"/>
    </row>
    <row r="1070" spans="1:7" ht="15.75" x14ac:dyDescent="0.25">
      <c r="A1070" s="158">
        <v>44240</v>
      </c>
      <c r="B1070" s="140">
        <v>12</v>
      </c>
      <c r="C1070" s="289">
        <v>94.265953999999994</v>
      </c>
      <c r="F1070"/>
      <c r="G1070"/>
    </row>
    <row r="1071" spans="1:7" ht="15.75" x14ac:dyDescent="0.25">
      <c r="A1071" s="158">
        <v>44240</v>
      </c>
      <c r="B1071" s="140">
        <v>13</v>
      </c>
      <c r="C1071" s="289">
        <v>94.374190999999996</v>
      </c>
      <c r="F1071"/>
      <c r="G1071"/>
    </row>
    <row r="1072" spans="1:7" ht="15.75" x14ac:dyDescent="0.25">
      <c r="A1072" s="158">
        <v>44240</v>
      </c>
      <c r="B1072" s="140">
        <v>14</v>
      </c>
      <c r="C1072" s="289">
        <v>92.824534999999997</v>
      </c>
      <c r="F1072"/>
      <c r="G1072"/>
    </row>
    <row r="1073" spans="1:7" ht="15.75" x14ac:dyDescent="0.25">
      <c r="A1073" s="158">
        <v>44240</v>
      </c>
      <c r="B1073" s="140">
        <v>15</v>
      </c>
      <c r="C1073" s="289">
        <v>93.160504000000003</v>
      </c>
      <c r="F1073"/>
      <c r="G1073"/>
    </row>
    <row r="1074" spans="1:7" ht="15.75" x14ac:dyDescent="0.25">
      <c r="A1074" s="158">
        <v>44240</v>
      </c>
      <c r="B1074" s="140">
        <v>16</v>
      </c>
      <c r="C1074" s="289">
        <v>93.724444000000005</v>
      </c>
      <c r="F1074"/>
      <c r="G1074"/>
    </row>
    <row r="1075" spans="1:7" ht="15.75" x14ac:dyDescent="0.25">
      <c r="A1075" s="158">
        <v>44240</v>
      </c>
      <c r="B1075" s="140">
        <v>17</v>
      </c>
      <c r="C1075" s="289">
        <v>93.665874000000002</v>
      </c>
      <c r="F1075"/>
      <c r="G1075"/>
    </row>
    <row r="1076" spans="1:7" ht="15.75" x14ac:dyDescent="0.25">
      <c r="A1076" s="158">
        <v>44240</v>
      </c>
      <c r="B1076" s="140">
        <v>18</v>
      </c>
      <c r="C1076" s="289">
        <v>96.318610000000007</v>
      </c>
      <c r="F1076"/>
      <c r="G1076"/>
    </row>
    <row r="1077" spans="1:7" ht="15.75" x14ac:dyDescent="0.25">
      <c r="A1077" s="158">
        <v>44240</v>
      </c>
      <c r="B1077" s="140">
        <v>19</v>
      </c>
      <c r="C1077" s="289">
        <v>101.475387</v>
      </c>
      <c r="F1077"/>
      <c r="G1077"/>
    </row>
    <row r="1078" spans="1:7" ht="15.75" x14ac:dyDescent="0.25">
      <c r="A1078" s="158">
        <v>44240</v>
      </c>
      <c r="B1078" s="140">
        <v>20</v>
      </c>
      <c r="C1078" s="289">
        <v>98.250431000000006</v>
      </c>
      <c r="F1078"/>
      <c r="G1078"/>
    </row>
    <row r="1079" spans="1:7" ht="15.75" x14ac:dyDescent="0.25">
      <c r="A1079" s="158">
        <v>44240</v>
      </c>
      <c r="B1079" s="140">
        <v>21</v>
      </c>
      <c r="C1079" s="289">
        <v>96.976189000000005</v>
      </c>
      <c r="F1079"/>
      <c r="G1079"/>
    </row>
    <row r="1080" spans="1:7" ht="15.75" x14ac:dyDescent="0.25">
      <c r="A1080" s="158">
        <v>44240</v>
      </c>
      <c r="B1080" s="140">
        <v>22</v>
      </c>
      <c r="C1080" s="289">
        <v>95.840462000000002</v>
      </c>
      <c r="F1080"/>
      <c r="G1080"/>
    </row>
    <row r="1081" spans="1:7" ht="15.75" x14ac:dyDescent="0.25">
      <c r="A1081" s="158">
        <v>44240</v>
      </c>
      <c r="B1081" s="140">
        <v>23</v>
      </c>
      <c r="C1081" s="289">
        <v>94.944062000000002</v>
      </c>
      <c r="F1081"/>
      <c r="G1081"/>
    </row>
    <row r="1082" spans="1:7" ht="15.75" x14ac:dyDescent="0.25">
      <c r="A1082" s="158">
        <v>44240</v>
      </c>
      <c r="B1082" s="140">
        <v>24</v>
      </c>
      <c r="C1082" s="289">
        <v>93.239318999999995</v>
      </c>
      <c r="F1082"/>
      <c r="G1082"/>
    </row>
    <row r="1083" spans="1:7" ht="15.75" x14ac:dyDescent="0.25">
      <c r="A1083" s="158">
        <v>44241</v>
      </c>
      <c r="B1083" s="140">
        <v>1</v>
      </c>
      <c r="C1083" s="289">
        <v>92.130771999999993</v>
      </c>
      <c r="F1083"/>
      <c r="G1083"/>
    </row>
    <row r="1084" spans="1:7" ht="15.75" x14ac:dyDescent="0.25">
      <c r="A1084" s="158">
        <v>44241</v>
      </c>
      <c r="B1084" s="140">
        <v>2</v>
      </c>
      <c r="C1084" s="289">
        <v>91.371122999999997</v>
      </c>
      <c r="F1084"/>
      <c r="G1084"/>
    </row>
    <row r="1085" spans="1:7" ht="15.75" x14ac:dyDescent="0.25">
      <c r="A1085" s="158">
        <v>44241</v>
      </c>
      <c r="B1085" s="140">
        <v>3</v>
      </c>
      <c r="C1085" s="289">
        <v>90.714393999999999</v>
      </c>
      <c r="F1085"/>
      <c r="G1085"/>
    </row>
    <row r="1086" spans="1:7" ht="15.75" x14ac:dyDescent="0.25">
      <c r="A1086" s="158">
        <v>44241</v>
      </c>
      <c r="B1086" s="140">
        <v>4</v>
      </c>
      <c r="C1086" s="289">
        <v>91.056196999999997</v>
      </c>
      <c r="F1086"/>
      <c r="G1086"/>
    </row>
    <row r="1087" spans="1:7" ht="15.75" x14ac:dyDescent="0.25">
      <c r="A1087" s="158">
        <v>44241</v>
      </c>
      <c r="B1087" s="140">
        <v>5</v>
      </c>
      <c r="C1087" s="289">
        <v>92.502153000000007</v>
      </c>
      <c r="F1087"/>
      <c r="G1087"/>
    </row>
    <row r="1088" spans="1:7" ht="15.75" x14ac:dyDescent="0.25">
      <c r="A1088" s="158">
        <v>44241</v>
      </c>
      <c r="B1088" s="140">
        <v>6</v>
      </c>
      <c r="C1088" s="289">
        <v>93.771405000000001</v>
      </c>
      <c r="F1088"/>
      <c r="G1088"/>
    </row>
    <row r="1089" spans="1:7" ht="15.75" x14ac:dyDescent="0.25">
      <c r="A1089" s="158">
        <v>44241</v>
      </c>
      <c r="B1089" s="140">
        <v>7</v>
      </c>
      <c r="C1089" s="289">
        <v>95.340828000000002</v>
      </c>
      <c r="F1089"/>
      <c r="G1089"/>
    </row>
    <row r="1090" spans="1:7" ht="15.75" x14ac:dyDescent="0.25">
      <c r="A1090" s="158">
        <v>44241</v>
      </c>
      <c r="B1090" s="140">
        <v>8</v>
      </c>
      <c r="C1090" s="289">
        <v>92.027482000000006</v>
      </c>
      <c r="F1090"/>
      <c r="G1090"/>
    </row>
    <row r="1091" spans="1:7" ht="15.75" x14ac:dyDescent="0.25">
      <c r="A1091" s="158">
        <v>44241</v>
      </c>
      <c r="B1091" s="140">
        <v>9</v>
      </c>
      <c r="C1091" s="289">
        <v>90.951499999999996</v>
      </c>
      <c r="F1091"/>
      <c r="G1091"/>
    </row>
    <row r="1092" spans="1:7" ht="15.75" x14ac:dyDescent="0.25">
      <c r="A1092" s="158">
        <v>44241</v>
      </c>
      <c r="B1092" s="140">
        <v>10</v>
      </c>
      <c r="C1092" s="289">
        <v>90.630432999999996</v>
      </c>
      <c r="F1092"/>
      <c r="G1092"/>
    </row>
    <row r="1093" spans="1:7" ht="15.75" x14ac:dyDescent="0.25">
      <c r="A1093" s="158">
        <v>44241</v>
      </c>
      <c r="B1093" s="140">
        <v>11</v>
      </c>
      <c r="C1093" s="289">
        <v>90.209925999999996</v>
      </c>
      <c r="F1093"/>
      <c r="G1093"/>
    </row>
    <row r="1094" spans="1:7" ht="15.75" x14ac:dyDescent="0.25">
      <c r="A1094" s="158">
        <v>44241</v>
      </c>
      <c r="B1094" s="140">
        <v>12</v>
      </c>
      <c r="C1094" s="289">
        <v>90.94041</v>
      </c>
      <c r="F1094"/>
      <c r="G1094"/>
    </row>
    <row r="1095" spans="1:7" ht="15.75" x14ac:dyDescent="0.25">
      <c r="A1095" s="158">
        <v>44241</v>
      </c>
      <c r="B1095" s="140">
        <v>13</v>
      </c>
      <c r="C1095" s="289">
        <v>90.613214999999997</v>
      </c>
      <c r="F1095"/>
      <c r="G1095"/>
    </row>
    <row r="1096" spans="1:7" ht="15.75" x14ac:dyDescent="0.25">
      <c r="A1096" s="158">
        <v>44241</v>
      </c>
      <c r="B1096" s="140">
        <v>14</v>
      </c>
      <c r="C1096" s="289">
        <v>91.585766000000007</v>
      </c>
      <c r="F1096"/>
      <c r="G1096"/>
    </row>
    <row r="1097" spans="1:7" ht="15.75" x14ac:dyDescent="0.25">
      <c r="A1097" s="158">
        <v>44241</v>
      </c>
      <c r="B1097" s="140">
        <v>15</v>
      </c>
      <c r="C1097" s="289">
        <v>92.524514999999994</v>
      </c>
      <c r="F1097"/>
      <c r="G1097"/>
    </row>
    <row r="1098" spans="1:7" ht="15.75" x14ac:dyDescent="0.25">
      <c r="A1098" s="158">
        <v>44241</v>
      </c>
      <c r="B1098" s="140">
        <v>16</v>
      </c>
      <c r="C1098" s="289">
        <v>91.431284000000005</v>
      </c>
      <c r="F1098"/>
      <c r="G1098"/>
    </row>
    <row r="1099" spans="1:7" ht="15.75" x14ac:dyDescent="0.25">
      <c r="A1099" s="158">
        <v>44241</v>
      </c>
      <c r="B1099" s="140">
        <v>17</v>
      </c>
      <c r="C1099" s="289">
        <v>92.241347000000005</v>
      </c>
      <c r="F1099"/>
      <c r="G1099"/>
    </row>
    <row r="1100" spans="1:7" ht="15.75" x14ac:dyDescent="0.25">
      <c r="A1100" s="158">
        <v>44241</v>
      </c>
      <c r="B1100" s="140">
        <v>18</v>
      </c>
      <c r="C1100" s="289">
        <v>94.681034999999994</v>
      </c>
      <c r="F1100"/>
      <c r="G1100"/>
    </row>
    <row r="1101" spans="1:7" ht="15.75" x14ac:dyDescent="0.25">
      <c r="A1101" s="158">
        <v>44241</v>
      </c>
      <c r="B1101" s="140">
        <v>19</v>
      </c>
      <c r="C1101" s="289">
        <v>99.783109999999994</v>
      </c>
      <c r="F1101"/>
      <c r="G1101"/>
    </row>
    <row r="1102" spans="1:7" ht="15.75" x14ac:dyDescent="0.25">
      <c r="A1102" s="158">
        <v>44241</v>
      </c>
      <c r="B1102" s="140">
        <v>20</v>
      </c>
      <c r="C1102" s="289">
        <v>98.134399000000002</v>
      </c>
      <c r="F1102"/>
      <c r="G1102"/>
    </row>
    <row r="1103" spans="1:7" ht="15.75" x14ac:dyDescent="0.25">
      <c r="A1103" s="158">
        <v>44241</v>
      </c>
      <c r="B1103" s="140">
        <v>21</v>
      </c>
      <c r="C1103" s="289">
        <v>97.221096000000003</v>
      </c>
      <c r="F1103"/>
      <c r="G1103"/>
    </row>
    <row r="1104" spans="1:7" ht="15.75" x14ac:dyDescent="0.25">
      <c r="A1104" s="158">
        <v>44241</v>
      </c>
      <c r="B1104" s="140">
        <v>22</v>
      </c>
      <c r="C1104" s="289">
        <v>96.136638000000005</v>
      </c>
      <c r="F1104"/>
      <c r="G1104"/>
    </row>
    <row r="1105" spans="1:7" ht="15.75" x14ac:dyDescent="0.25">
      <c r="A1105" s="158">
        <v>44241</v>
      </c>
      <c r="B1105" s="140">
        <v>23</v>
      </c>
      <c r="C1105" s="289">
        <v>94.351496999999995</v>
      </c>
      <c r="F1105"/>
      <c r="G1105"/>
    </row>
    <row r="1106" spans="1:7" ht="15.75" x14ac:dyDescent="0.25">
      <c r="A1106" s="158">
        <v>44241</v>
      </c>
      <c r="B1106" s="140">
        <v>24</v>
      </c>
      <c r="C1106" s="289">
        <v>92.087885</v>
      </c>
      <c r="F1106"/>
      <c r="G1106"/>
    </row>
    <row r="1107" spans="1:7" ht="15.75" x14ac:dyDescent="0.25">
      <c r="A1107" s="158">
        <v>44242</v>
      </c>
      <c r="B1107" s="140">
        <v>1</v>
      </c>
      <c r="C1107" s="289">
        <v>92.357755999999995</v>
      </c>
      <c r="F1107"/>
      <c r="G1107"/>
    </row>
    <row r="1108" spans="1:7" ht="15.75" x14ac:dyDescent="0.25">
      <c r="A1108" s="158">
        <v>44242</v>
      </c>
      <c r="B1108" s="140">
        <v>2</v>
      </c>
      <c r="C1108" s="289">
        <v>91.937685999999999</v>
      </c>
      <c r="F1108"/>
      <c r="G1108"/>
    </row>
    <row r="1109" spans="1:7" ht="15.75" x14ac:dyDescent="0.25">
      <c r="A1109" s="158">
        <v>44242</v>
      </c>
      <c r="B1109" s="140">
        <v>3</v>
      </c>
      <c r="C1109" s="289">
        <v>92.178746000000004</v>
      </c>
      <c r="F1109"/>
      <c r="G1109"/>
    </row>
    <row r="1110" spans="1:7" ht="15.75" x14ac:dyDescent="0.25">
      <c r="A1110" s="158">
        <v>44242</v>
      </c>
      <c r="B1110" s="140">
        <v>4</v>
      </c>
      <c r="C1110" s="289">
        <v>92.529576000000006</v>
      </c>
      <c r="F1110"/>
      <c r="G1110"/>
    </row>
    <row r="1111" spans="1:7" ht="15.75" x14ac:dyDescent="0.25">
      <c r="A1111" s="158">
        <v>44242</v>
      </c>
      <c r="B1111" s="140">
        <v>5</v>
      </c>
      <c r="C1111" s="289">
        <v>94.093322999999998</v>
      </c>
      <c r="F1111"/>
      <c r="G1111"/>
    </row>
    <row r="1112" spans="1:7" ht="15.75" x14ac:dyDescent="0.25">
      <c r="A1112" s="158">
        <v>44242</v>
      </c>
      <c r="B1112" s="140">
        <v>6</v>
      </c>
      <c r="C1112" s="289">
        <v>97.443759999999997</v>
      </c>
      <c r="F1112"/>
      <c r="G1112"/>
    </row>
    <row r="1113" spans="1:7" ht="15.75" x14ac:dyDescent="0.25">
      <c r="A1113" s="158">
        <v>44242</v>
      </c>
      <c r="B1113" s="140">
        <v>7</v>
      </c>
      <c r="C1113" s="289">
        <v>101.30525799999999</v>
      </c>
      <c r="F1113"/>
      <c r="G1113"/>
    </row>
    <row r="1114" spans="1:7" ht="15.75" x14ac:dyDescent="0.25">
      <c r="A1114" s="158">
        <v>44242</v>
      </c>
      <c r="B1114" s="140">
        <v>8</v>
      </c>
      <c r="C1114" s="289">
        <v>100.227727</v>
      </c>
      <c r="F1114"/>
      <c r="G1114"/>
    </row>
    <row r="1115" spans="1:7" ht="15.75" x14ac:dyDescent="0.25">
      <c r="A1115" s="158">
        <v>44242</v>
      </c>
      <c r="B1115" s="140">
        <v>9</v>
      </c>
      <c r="C1115" s="289">
        <v>98.698385999999999</v>
      </c>
      <c r="F1115"/>
      <c r="G1115"/>
    </row>
    <row r="1116" spans="1:7" ht="15.75" x14ac:dyDescent="0.25">
      <c r="A1116" s="158">
        <v>44242</v>
      </c>
      <c r="B1116" s="140">
        <v>10</v>
      </c>
      <c r="C1116" s="289">
        <v>99.801343000000003</v>
      </c>
      <c r="F1116"/>
      <c r="G1116"/>
    </row>
    <row r="1117" spans="1:7" ht="15.75" x14ac:dyDescent="0.25">
      <c r="A1117" s="158">
        <v>44242</v>
      </c>
      <c r="B1117" s="140">
        <v>11</v>
      </c>
      <c r="C1117" s="289">
        <v>99.968109999999996</v>
      </c>
      <c r="F1117"/>
      <c r="G1117"/>
    </row>
    <row r="1118" spans="1:7" ht="15.75" x14ac:dyDescent="0.25">
      <c r="A1118" s="158">
        <v>44242</v>
      </c>
      <c r="B1118" s="140">
        <v>12</v>
      </c>
      <c r="C1118" s="289">
        <v>98.408956000000003</v>
      </c>
      <c r="F1118"/>
      <c r="G1118"/>
    </row>
    <row r="1119" spans="1:7" ht="15.75" x14ac:dyDescent="0.25">
      <c r="A1119" s="158">
        <v>44242</v>
      </c>
      <c r="B1119" s="140">
        <v>13</v>
      </c>
      <c r="C1119" s="289">
        <v>97.884011000000001</v>
      </c>
      <c r="F1119"/>
      <c r="G1119"/>
    </row>
    <row r="1120" spans="1:7" ht="15.75" x14ac:dyDescent="0.25">
      <c r="A1120" s="158">
        <v>44242</v>
      </c>
      <c r="B1120" s="140">
        <v>14</v>
      </c>
      <c r="C1120" s="289">
        <v>96.159403999999995</v>
      </c>
      <c r="F1120"/>
      <c r="G1120"/>
    </row>
    <row r="1121" spans="1:7" ht="15.75" x14ac:dyDescent="0.25">
      <c r="A1121" s="158">
        <v>44242</v>
      </c>
      <c r="B1121" s="140">
        <v>15</v>
      </c>
      <c r="C1121" s="289">
        <v>96.467545999999999</v>
      </c>
      <c r="F1121"/>
      <c r="G1121"/>
    </row>
    <row r="1122" spans="1:7" ht="15.75" x14ac:dyDescent="0.25">
      <c r="A1122" s="158">
        <v>44242</v>
      </c>
      <c r="B1122" s="140">
        <v>16</v>
      </c>
      <c r="C1122" s="289">
        <v>96.746081000000004</v>
      </c>
      <c r="F1122"/>
      <c r="G1122"/>
    </row>
    <row r="1123" spans="1:7" ht="15.75" x14ac:dyDescent="0.25">
      <c r="A1123" s="158">
        <v>44242</v>
      </c>
      <c r="B1123" s="140">
        <v>17</v>
      </c>
      <c r="C1123" s="289">
        <v>96.332835000000003</v>
      </c>
      <c r="F1123"/>
      <c r="G1123"/>
    </row>
    <row r="1124" spans="1:7" ht="15.75" x14ac:dyDescent="0.25">
      <c r="A1124" s="158">
        <v>44242</v>
      </c>
      <c r="B1124" s="140">
        <v>18</v>
      </c>
      <c r="C1124" s="289">
        <v>98.353486000000004</v>
      </c>
      <c r="F1124"/>
      <c r="G1124"/>
    </row>
    <row r="1125" spans="1:7" ht="15.75" x14ac:dyDescent="0.25">
      <c r="A1125" s="158">
        <v>44242</v>
      </c>
      <c r="B1125" s="140">
        <v>19</v>
      </c>
      <c r="C1125" s="289">
        <v>103.507351</v>
      </c>
      <c r="F1125"/>
      <c r="G1125"/>
    </row>
    <row r="1126" spans="1:7" ht="15.75" x14ac:dyDescent="0.25">
      <c r="A1126" s="158">
        <v>44242</v>
      </c>
      <c r="B1126" s="140">
        <v>20</v>
      </c>
      <c r="C1126" s="289">
        <v>101.93640499999999</v>
      </c>
      <c r="F1126"/>
      <c r="G1126"/>
    </row>
    <row r="1127" spans="1:7" ht="15.75" x14ac:dyDescent="0.25">
      <c r="A1127" s="158">
        <v>44242</v>
      </c>
      <c r="B1127" s="140">
        <v>21</v>
      </c>
      <c r="C1127" s="289">
        <v>99.675714999999997</v>
      </c>
      <c r="F1127"/>
      <c r="G1127"/>
    </row>
    <row r="1128" spans="1:7" ht="15.75" x14ac:dyDescent="0.25">
      <c r="A1128" s="158">
        <v>44242</v>
      </c>
      <c r="B1128" s="140">
        <v>22</v>
      </c>
      <c r="C1128" s="289">
        <v>97.636938000000001</v>
      </c>
      <c r="F1128"/>
      <c r="G1128"/>
    </row>
    <row r="1129" spans="1:7" ht="15.75" x14ac:dyDescent="0.25">
      <c r="A1129" s="158">
        <v>44242</v>
      </c>
      <c r="B1129" s="140">
        <v>23</v>
      </c>
      <c r="C1129" s="289">
        <v>97.160696000000002</v>
      </c>
      <c r="F1129"/>
      <c r="G1129"/>
    </row>
    <row r="1130" spans="1:7" ht="15.75" x14ac:dyDescent="0.25">
      <c r="A1130" s="158">
        <v>44242</v>
      </c>
      <c r="B1130" s="140">
        <v>24</v>
      </c>
      <c r="C1130" s="289">
        <v>94.311918000000006</v>
      </c>
      <c r="F1130"/>
      <c r="G1130"/>
    </row>
    <row r="1131" spans="1:7" ht="15.75" x14ac:dyDescent="0.25">
      <c r="A1131" s="158">
        <v>44243</v>
      </c>
      <c r="B1131" s="140">
        <v>1</v>
      </c>
      <c r="C1131" s="289">
        <v>91.304250999999994</v>
      </c>
      <c r="F1131"/>
      <c r="G1131"/>
    </row>
    <row r="1132" spans="1:7" ht="15.75" x14ac:dyDescent="0.25">
      <c r="A1132" s="158">
        <v>44243</v>
      </c>
      <c r="B1132" s="140">
        <v>2</v>
      </c>
      <c r="C1132" s="289">
        <v>91.141862000000003</v>
      </c>
      <c r="F1132"/>
      <c r="G1132"/>
    </row>
    <row r="1133" spans="1:7" ht="15.75" x14ac:dyDescent="0.25">
      <c r="A1133" s="158">
        <v>44243</v>
      </c>
      <c r="B1133" s="140">
        <v>3</v>
      </c>
      <c r="C1133" s="289">
        <v>90.862305000000006</v>
      </c>
      <c r="F1133"/>
      <c r="G1133"/>
    </row>
    <row r="1134" spans="1:7" ht="15.75" x14ac:dyDescent="0.25">
      <c r="A1134" s="158">
        <v>44243</v>
      </c>
      <c r="B1134" s="140">
        <v>4</v>
      </c>
      <c r="C1134" s="289">
        <v>90.448759999999993</v>
      </c>
      <c r="F1134"/>
      <c r="G1134"/>
    </row>
    <row r="1135" spans="1:7" ht="15.75" x14ac:dyDescent="0.25">
      <c r="A1135" s="158">
        <v>44243</v>
      </c>
      <c r="B1135" s="140">
        <v>5</v>
      </c>
      <c r="C1135" s="289">
        <v>95.622372999999996</v>
      </c>
      <c r="F1135"/>
      <c r="G1135"/>
    </row>
    <row r="1136" spans="1:7" ht="15.75" x14ac:dyDescent="0.25">
      <c r="A1136" s="158">
        <v>44243</v>
      </c>
      <c r="B1136" s="140">
        <v>6</v>
      </c>
      <c r="C1136" s="289">
        <v>100.512426</v>
      </c>
      <c r="F1136"/>
      <c r="G1136"/>
    </row>
    <row r="1137" spans="1:7" ht="15.75" x14ac:dyDescent="0.25">
      <c r="A1137" s="158">
        <v>44243</v>
      </c>
      <c r="B1137" s="140">
        <v>7</v>
      </c>
      <c r="C1137" s="289">
        <v>105.762542</v>
      </c>
      <c r="F1137"/>
      <c r="G1137"/>
    </row>
    <row r="1138" spans="1:7" ht="15.75" x14ac:dyDescent="0.25">
      <c r="A1138" s="158">
        <v>44243</v>
      </c>
      <c r="B1138" s="140">
        <v>8</v>
      </c>
      <c r="C1138" s="289">
        <v>106.96092400000001</v>
      </c>
      <c r="F1138"/>
      <c r="G1138"/>
    </row>
    <row r="1139" spans="1:7" ht="15.75" x14ac:dyDescent="0.25">
      <c r="A1139" s="158">
        <v>44243</v>
      </c>
      <c r="B1139" s="140">
        <v>9</v>
      </c>
      <c r="C1139" s="289">
        <v>105.873243</v>
      </c>
      <c r="F1139"/>
      <c r="G1139"/>
    </row>
    <row r="1140" spans="1:7" ht="15.75" x14ac:dyDescent="0.25">
      <c r="A1140" s="158">
        <v>44243</v>
      </c>
      <c r="B1140" s="140">
        <v>10</v>
      </c>
      <c r="C1140" s="289">
        <v>105.597871</v>
      </c>
      <c r="F1140"/>
      <c r="G1140"/>
    </row>
    <row r="1141" spans="1:7" ht="15.75" x14ac:dyDescent="0.25">
      <c r="A1141" s="158">
        <v>44243</v>
      </c>
      <c r="B1141" s="140">
        <v>11</v>
      </c>
      <c r="C1141" s="289">
        <v>104.617363</v>
      </c>
      <c r="F1141"/>
      <c r="G1141"/>
    </row>
    <row r="1142" spans="1:7" ht="15.75" x14ac:dyDescent="0.25">
      <c r="A1142" s="158">
        <v>44243</v>
      </c>
      <c r="B1142" s="140">
        <v>12</v>
      </c>
      <c r="C1142" s="289">
        <v>105.4149</v>
      </c>
      <c r="F1142"/>
      <c r="G1142"/>
    </row>
    <row r="1143" spans="1:7" ht="15.75" x14ac:dyDescent="0.25">
      <c r="A1143" s="158">
        <v>44243</v>
      </c>
      <c r="B1143" s="140">
        <v>13</v>
      </c>
      <c r="C1143" s="289">
        <v>105.518305</v>
      </c>
      <c r="F1143"/>
      <c r="G1143"/>
    </row>
    <row r="1144" spans="1:7" ht="15.75" x14ac:dyDescent="0.25">
      <c r="A1144" s="158">
        <v>44243</v>
      </c>
      <c r="B1144" s="140">
        <v>14</v>
      </c>
      <c r="C1144" s="289">
        <v>104.894375</v>
      </c>
      <c r="F1144"/>
      <c r="G1144"/>
    </row>
    <row r="1145" spans="1:7" ht="15.75" x14ac:dyDescent="0.25">
      <c r="A1145" s="158">
        <v>44243</v>
      </c>
      <c r="B1145" s="140">
        <v>15</v>
      </c>
      <c r="C1145" s="289">
        <v>102.477216</v>
      </c>
      <c r="F1145"/>
      <c r="G1145"/>
    </row>
    <row r="1146" spans="1:7" ht="15.75" x14ac:dyDescent="0.25">
      <c r="A1146" s="158">
        <v>44243</v>
      </c>
      <c r="B1146" s="140">
        <v>16</v>
      </c>
      <c r="C1146" s="289">
        <v>98.744879999999995</v>
      </c>
      <c r="F1146"/>
      <c r="G1146"/>
    </row>
    <row r="1147" spans="1:7" ht="15.75" x14ac:dyDescent="0.25">
      <c r="A1147" s="158">
        <v>44243</v>
      </c>
      <c r="B1147" s="140">
        <v>17</v>
      </c>
      <c r="C1147" s="289">
        <v>96.840074999999999</v>
      </c>
      <c r="F1147"/>
      <c r="G1147"/>
    </row>
    <row r="1148" spans="1:7" ht="15.75" x14ac:dyDescent="0.25">
      <c r="A1148" s="158">
        <v>44243</v>
      </c>
      <c r="B1148" s="140">
        <v>18</v>
      </c>
      <c r="C1148" s="289">
        <v>97.921096000000006</v>
      </c>
      <c r="F1148"/>
      <c r="G1148"/>
    </row>
    <row r="1149" spans="1:7" ht="15.75" x14ac:dyDescent="0.25">
      <c r="A1149" s="158">
        <v>44243</v>
      </c>
      <c r="B1149" s="140">
        <v>19</v>
      </c>
      <c r="C1149" s="289">
        <v>102.775248</v>
      </c>
      <c r="F1149"/>
      <c r="G1149"/>
    </row>
    <row r="1150" spans="1:7" ht="15.75" x14ac:dyDescent="0.25">
      <c r="A1150" s="158">
        <v>44243</v>
      </c>
      <c r="B1150" s="140">
        <v>20</v>
      </c>
      <c r="C1150" s="289">
        <v>99.407302000000001</v>
      </c>
      <c r="F1150"/>
      <c r="G1150"/>
    </row>
    <row r="1151" spans="1:7" ht="15.75" x14ac:dyDescent="0.25">
      <c r="A1151" s="158">
        <v>44243</v>
      </c>
      <c r="B1151" s="140">
        <v>21</v>
      </c>
      <c r="C1151" s="289">
        <v>97.590891999999997</v>
      </c>
      <c r="F1151"/>
      <c r="G1151"/>
    </row>
    <row r="1152" spans="1:7" ht="15.75" x14ac:dyDescent="0.25">
      <c r="A1152" s="158">
        <v>44243</v>
      </c>
      <c r="B1152" s="140">
        <v>22</v>
      </c>
      <c r="C1152" s="289">
        <v>97.219178999999997</v>
      </c>
      <c r="F1152"/>
      <c r="G1152"/>
    </row>
    <row r="1153" spans="1:7" ht="15.75" x14ac:dyDescent="0.25">
      <c r="A1153" s="158">
        <v>44243</v>
      </c>
      <c r="B1153" s="140">
        <v>23</v>
      </c>
      <c r="C1153" s="289">
        <v>96.686639999999997</v>
      </c>
      <c r="F1153"/>
      <c r="G1153"/>
    </row>
    <row r="1154" spans="1:7" ht="15.75" x14ac:dyDescent="0.25">
      <c r="A1154" s="158">
        <v>44243</v>
      </c>
      <c r="B1154" s="140">
        <v>24</v>
      </c>
      <c r="C1154" s="289">
        <v>95.550651000000002</v>
      </c>
      <c r="F1154"/>
      <c r="G1154"/>
    </row>
    <row r="1155" spans="1:7" ht="15.75" x14ac:dyDescent="0.25">
      <c r="A1155" s="158">
        <v>44244</v>
      </c>
      <c r="B1155" s="140">
        <v>1</v>
      </c>
      <c r="C1155" s="289">
        <v>93.940669999999997</v>
      </c>
      <c r="F1155"/>
      <c r="G1155"/>
    </row>
    <row r="1156" spans="1:7" ht="15.75" x14ac:dyDescent="0.25">
      <c r="A1156" s="158">
        <v>44244</v>
      </c>
      <c r="B1156" s="140">
        <v>2</v>
      </c>
      <c r="C1156" s="289">
        <v>92.608497</v>
      </c>
      <c r="F1156"/>
      <c r="G1156"/>
    </row>
    <row r="1157" spans="1:7" ht="15.75" x14ac:dyDescent="0.25">
      <c r="A1157" s="158">
        <v>44244</v>
      </c>
      <c r="B1157" s="140">
        <v>3</v>
      </c>
      <c r="C1157" s="289">
        <v>90.452425000000005</v>
      </c>
      <c r="F1157"/>
      <c r="G1157"/>
    </row>
    <row r="1158" spans="1:7" ht="15.75" x14ac:dyDescent="0.25">
      <c r="A1158" s="158">
        <v>44244</v>
      </c>
      <c r="B1158" s="140">
        <v>4</v>
      </c>
      <c r="C1158" s="289">
        <v>91.661000000000001</v>
      </c>
      <c r="F1158"/>
      <c r="G1158"/>
    </row>
    <row r="1159" spans="1:7" ht="15.75" x14ac:dyDescent="0.25">
      <c r="A1159" s="158">
        <v>44244</v>
      </c>
      <c r="B1159" s="140">
        <v>5</v>
      </c>
      <c r="C1159" s="289">
        <v>96.907928999999996</v>
      </c>
      <c r="F1159"/>
      <c r="G1159"/>
    </row>
    <row r="1160" spans="1:7" ht="15.75" x14ac:dyDescent="0.25">
      <c r="A1160" s="158">
        <v>44244</v>
      </c>
      <c r="B1160" s="140">
        <v>6</v>
      </c>
      <c r="C1160" s="289">
        <v>103.21397</v>
      </c>
      <c r="F1160"/>
      <c r="G1160"/>
    </row>
    <row r="1161" spans="1:7" ht="15.75" x14ac:dyDescent="0.25">
      <c r="A1161" s="158">
        <v>44244</v>
      </c>
      <c r="B1161" s="140">
        <v>7</v>
      </c>
      <c r="C1161" s="289">
        <v>109.444473</v>
      </c>
      <c r="F1161"/>
      <c r="G1161"/>
    </row>
    <row r="1162" spans="1:7" ht="15.75" x14ac:dyDescent="0.25">
      <c r="A1162" s="158">
        <v>44244</v>
      </c>
      <c r="B1162" s="140">
        <v>8</v>
      </c>
      <c r="C1162" s="289">
        <v>111.093501</v>
      </c>
      <c r="F1162"/>
      <c r="G1162"/>
    </row>
    <row r="1163" spans="1:7" ht="15.75" x14ac:dyDescent="0.25">
      <c r="A1163" s="158">
        <v>44244</v>
      </c>
      <c r="B1163" s="140">
        <v>9</v>
      </c>
      <c r="C1163" s="289">
        <v>108.666231</v>
      </c>
      <c r="F1163"/>
      <c r="G1163"/>
    </row>
    <row r="1164" spans="1:7" ht="15.75" x14ac:dyDescent="0.25">
      <c r="A1164" s="158">
        <v>44244</v>
      </c>
      <c r="B1164" s="140">
        <v>10</v>
      </c>
      <c r="C1164" s="289">
        <v>107.936728</v>
      </c>
      <c r="F1164"/>
      <c r="G1164"/>
    </row>
    <row r="1165" spans="1:7" ht="15.75" x14ac:dyDescent="0.25">
      <c r="A1165" s="158">
        <v>44244</v>
      </c>
      <c r="B1165" s="140">
        <v>11</v>
      </c>
      <c r="C1165" s="289">
        <v>107.465093</v>
      </c>
      <c r="F1165"/>
      <c r="G1165"/>
    </row>
    <row r="1166" spans="1:7" ht="15.75" x14ac:dyDescent="0.25">
      <c r="A1166" s="158">
        <v>44244</v>
      </c>
      <c r="B1166" s="140">
        <v>12</v>
      </c>
      <c r="C1166" s="289">
        <v>106.996808</v>
      </c>
      <c r="F1166"/>
      <c r="G1166"/>
    </row>
    <row r="1167" spans="1:7" ht="15.75" x14ac:dyDescent="0.25">
      <c r="A1167" s="158">
        <v>44244</v>
      </c>
      <c r="B1167" s="140">
        <v>13</v>
      </c>
      <c r="C1167" s="289">
        <v>106.933849</v>
      </c>
      <c r="F1167"/>
      <c r="G1167"/>
    </row>
    <row r="1168" spans="1:7" ht="15.75" x14ac:dyDescent="0.25">
      <c r="A1168" s="158">
        <v>44244</v>
      </c>
      <c r="B1168" s="140">
        <v>14</v>
      </c>
      <c r="C1168" s="289">
        <v>106.030387</v>
      </c>
      <c r="F1168"/>
      <c r="G1168"/>
    </row>
    <row r="1169" spans="1:7" ht="15.75" x14ac:dyDescent="0.25">
      <c r="A1169" s="158">
        <v>44244</v>
      </c>
      <c r="B1169" s="140">
        <v>15</v>
      </c>
      <c r="C1169" s="289">
        <v>105.300774</v>
      </c>
      <c r="F1169"/>
      <c r="G1169"/>
    </row>
    <row r="1170" spans="1:7" ht="15.75" x14ac:dyDescent="0.25">
      <c r="A1170" s="158">
        <v>44244</v>
      </c>
      <c r="B1170" s="140">
        <v>16</v>
      </c>
      <c r="C1170" s="289">
        <v>103.929295</v>
      </c>
      <c r="F1170"/>
      <c r="G1170"/>
    </row>
    <row r="1171" spans="1:7" ht="15.75" x14ac:dyDescent="0.25">
      <c r="A1171" s="158">
        <v>44244</v>
      </c>
      <c r="B1171" s="140">
        <v>17</v>
      </c>
      <c r="C1171" s="289">
        <v>100.669873</v>
      </c>
      <c r="F1171"/>
      <c r="G1171"/>
    </row>
    <row r="1172" spans="1:7" ht="15.75" x14ac:dyDescent="0.25">
      <c r="A1172" s="158">
        <v>44244</v>
      </c>
      <c r="B1172" s="140">
        <v>18</v>
      </c>
      <c r="C1172" s="289">
        <v>100.641274</v>
      </c>
      <c r="F1172"/>
      <c r="G1172"/>
    </row>
    <row r="1173" spans="1:7" ht="15.75" x14ac:dyDescent="0.25">
      <c r="A1173" s="158">
        <v>44244</v>
      </c>
      <c r="B1173" s="140">
        <v>19</v>
      </c>
      <c r="C1173" s="289">
        <v>103.620501</v>
      </c>
      <c r="F1173"/>
      <c r="G1173"/>
    </row>
    <row r="1174" spans="1:7" ht="15.75" x14ac:dyDescent="0.25">
      <c r="A1174" s="158">
        <v>44244</v>
      </c>
      <c r="B1174" s="140">
        <v>20</v>
      </c>
      <c r="C1174" s="289">
        <v>100.31923</v>
      </c>
      <c r="F1174"/>
      <c r="G1174"/>
    </row>
    <row r="1175" spans="1:7" ht="15.75" x14ac:dyDescent="0.25">
      <c r="A1175" s="158">
        <v>44244</v>
      </c>
      <c r="B1175" s="140">
        <v>21</v>
      </c>
      <c r="C1175" s="289">
        <v>97.502166000000003</v>
      </c>
      <c r="F1175"/>
      <c r="G1175"/>
    </row>
    <row r="1176" spans="1:7" ht="15.75" x14ac:dyDescent="0.25">
      <c r="A1176" s="158">
        <v>44244</v>
      </c>
      <c r="B1176" s="140">
        <v>22</v>
      </c>
      <c r="C1176" s="289">
        <v>95.459719000000007</v>
      </c>
      <c r="F1176"/>
      <c r="G1176"/>
    </row>
    <row r="1177" spans="1:7" ht="15.75" x14ac:dyDescent="0.25">
      <c r="A1177" s="158">
        <v>44244</v>
      </c>
      <c r="B1177" s="140">
        <v>23</v>
      </c>
      <c r="C1177" s="289">
        <v>94.666403000000003</v>
      </c>
      <c r="F1177"/>
      <c r="G1177"/>
    </row>
    <row r="1178" spans="1:7" ht="15.75" x14ac:dyDescent="0.25">
      <c r="A1178" s="158">
        <v>44244</v>
      </c>
      <c r="B1178" s="140">
        <v>24</v>
      </c>
      <c r="C1178" s="289">
        <v>93.704233000000002</v>
      </c>
      <c r="F1178"/>
      <c r="G1178"/>
    </row>
    <row r="1179" spans="1:7" ht="15.75" x14ac:dyDescent="0.25">
      <c r="A1179" s="158">
        <v>44245</v>
      </c>
      <c r="B1179" s="140">
        <v>1</v>
      </c>
      <c r="C1179" s="289">
        <v>92.431259999999995</v>
      </c>
      <c r="F1179"/>
      <c r="G1179"/>
    </row>
    <row r="1180" spans="1:7" ht="15.75" x14ac:dyDescent="0.25">
      <c r="A1180" s="158">
        <v>44245</v>
      </c>
      <c r="B1180" s="140">
        <v>2</v>
      </c>
      <c r="C1180" s="289">
        <v>91.540439000000006</v>
      </c>
      <c r="F1180"/>
      <c r="G1180"/>
    </row>
    <row r="1181" spans="1:7" ht="15.75" x14ac:dyDescent="0.25">
      <c r="A1181" s="158">
        <v>44245</v>
      </c>
      <c r="B1181" s="140">
        <v>3</v>
      </c>
      <c r="C1181" s="289">
        <v>91.294096999999994</v>
      </c>
      <c r="F1181"/>
      <c r="G1181"/>
    </row>
    <row r="1182" spans="1:7" ht="15.75" x14ac:dyDescent="0.25">
      <c r="A1182" s="158">
        <v>44245</v>
      </c>
      <c r="B1182" s="140">
        <v>4</v>
      </c>
      <c r="C1182" s="289">
        <v>90.769094999999993</v>
      </c>
      <c r="F1182"/>
      <c r="G1182"/>
    </row>
    <row r="1183" spans="1:7" ht="15.75" x14ac:dyDescent="0.25">
      <c r="A1183" s="158">
        <v>44245</v>
      </c>
      <c r="B1183" s="140">
        <v>5</v>
      </c>
      <c r="C1183" s="289">
        <v>94.163413000000006</v>
      </c>
      <c r="F1183"/>
      <c r="G1183"/>
    </row>
    <row r="1184" spans="1:7" ht="15.75" x14ac:dyDescent="0.25">
      <c r="A1184" s="158">
        <v>44245</v>
      </c>
      <c r="B1184" s="140">
        <v>6</v>
      </c>
      <c r="C1184" s="289">
        <v>98.352667999999994</v>
      </c>
      <c r="F1184"/>
      <c r="G1184"/>
    </row>
    <row r="1185" spans="1:7" ht="15.75" x14ac:dyDescent="0.25">
      <c r="A1185" s="158">
        <v>44245</v>
      </c>
      <c r="B1185" s="140">
        <v>7</v>
      </c>
      <c r="C1185" s="289">
        <v>102.608761</v>
      </c>
      <c r="F1185"/>
      <c r="G1185"/>
    </row>
    <row r="1186" spans="1:7" ht="15.75" x14ac:dyDescent="0.25">
      <c r="A1186" s="158">
        <v>44245</v>
      </c>
      <c r="B1186" s="140">
        <v>8</v>
      </c>
      <c r="C1186" s="289">
        <v>104.33148300000001</v>
      </c>
      <c r="F1186"/>
      <c r="G1186"/>
    </row>
    <row r="1187" spans="1:7" ht="15.75" x14ac:dyDescent="0.25">
      <c r="A1187" s="158">
        <v>44245</v>
      </c>
      <c r="B1187" s="140">
        <v>9</v>
      </c>
      <c r="C1187" s="289">
        <v>102.99641200000001</v>
      </c>
      <c r="F1187"/>
      <c r="G1187"/>
    </row>
    <row r="1188" spans="1:7" ht="15.75" x14ac:dyDescent="0.25">
      <c r="A1188" s="158">
        <v>44245</v>
      </c>
      <c r="B1188" s="140">
        <v>10</v>
      </c>
      <c r="C1188" s="289">
        <v>103.116242</v>
      </c>
      <c r="F1188"/>
      <c r="G1188"/>
    </row>
    <row r="1189" spans="1:7" ht="15.75" x14ac:dyDescent="0.25">
      <c r="A1189" s="158">
        <v>44245</v>
      </c>
      <c r="B1189" s="140">
        <v>11</v>
      </c>
      <c r="C1189" s="289">
        <v>102.70659999999999</v>
      </c>
      <c r="F1189"/>
      <c r="G1189"/>
    </row>
    <row r="1190" spans="1:7" ht="15.75" x14ac:dyDescent="0.25">
      <c r="A1190" s="158">
        <v>44245</v>
      </c>
      <c r="B1190" s="140">
        <v>12</v>
      </c>
      <c r="C1190" s="289">
        <v>100.701487</v>
      </c>
      <c r="F1190"/>
      <c r="G1190"/>
    </row>
    <row r="1191" spans="1:7" ht="15.75" x14ac:dyDescent="0.25">
      <c r="A1191" s="158">
        <v>44245</v>
      </c>
      <c r="B1191" s="140">
        <v>13</v>
      </c>
      <c r="C1191" s="289">
        <v>102.392107</v>
      </c>
      <c r="F1191"/>
      <c r="G1191"/>
    </row>
    <row r="1192" spans="1:7" ht="15.75" x14ac:dyDescent="0.25">
      <c r="A1192" s="158">
        <v>44245</v>
      </c>
      <c r="B1192" s="140">
        <v>14</v>
      </c>
      <c r="C1192" s="289">
        <v>101.832351</v>
      </c>
      <c r="F1192"/>
      <c r="G1192"/>
    </row>
    <row r="1193" spans="1:7" ht="15.75" x14ac:dyDescent="0.25">
      <c r="A1193" s="158">
        <v>44245</v>
      </c>
      <c r="B1193" s="140">
        <v>15</v>
      </c>
      <c r="C1193" s="289">
        <v>100.25883899999999</v>
      </c>
      <c r="F1193"/>
      <c r="G1193"/>
    </row>
    <row r="1194" spans="1:7" ht="15.75" x14ac:dyDescent="0.25">
      <c r="A1194" s="158">
        <v>44245</v>
      </c>
      <c r="B1194" s="140">
        <v>16</v>
      </c>
      <c r="C1194" s="289">
        <v>99.352469999999997</v>
      </c>
      <c r="F1194"/>
      <c r="G1194"/>
    </row>
    <row r="1195" spans="1:7" ht="15.75" x14ac:dyDescent="0.25">
      <c r="A1195" s="158">
        <v>44245</v>
      </c>
      <c r="B1195" s="140">
        <v>17</v>
      </c>
      <c r="C1195" s="289">
        <v>99.017123999999995</v>
      </c>
      <c r="F1195"/>
      <c r="G1195"/>
    </row>
    <row r="1196" spans="1:7" ht="15.75" x14ac:dyDescent="0.25">
      <c r="A1196" s="158">
        <v>44245</v>
      </c>
      <c r="B1196" s="140">
        <v>18</v>
      </c>
      <c r="C1196" s="289">
        <v>98.781993999999997</v>
      </c>
      <c r="F1196"/>
      <c r="G1196"/>
    </row>
    <row r="1197" spans="1:7" ht="15.75" x14ac:dyDescent="0.25">
      <c r="A1197" s="158">
        <v>44245</v>
      </c>
      <c r="B1197" s="140">
        <v>19</v>
      </c>
      <c r="C1197" s="289">
        <v>101.911709</v>
      </c>
      <c r="F1197"/>
      <c r="G1197"/>
    </row>
    <row r="1198" spans="1:7" ht="15.75" x14ac:dyDescent="0.25">
      <c r="A1198" s="158">
        <v>44245</v>
      </c>
      <c r="B1198" s="140">
        <v>20</v>
      </c>
      <c r="C1198" s="289">
        <v>98.854329000000007</v>
      </c>
      <c r="F1198"/>
      <c r="G1198"/>
    </row>
    <row r="1199" spans="1:7" ht="15.75" x14ac:dyDescent="0.25">
      <c r="A1199" s="158">
        <v>44245</v>
      </c>
      <c r="B1199" s="140">
        <v>21</v>
      </c>
      <c r="C1199" s="289">
        <v>96.538027</v>
      </c>
      <c r="F1199"/>
      <c r="G1199"/>
    </row>
    <row r="1200" spans="1:7" ht="15.75" x14ac:dyDescent="0.25">
      <c r="A1200" s="158">
        <v>44245</v>
      </c>
      <c r="B1200" s="140">
        <v>22</v>
      </c>
      <c r="C1200" s="289">
        <v>94.930081999999999</v>
      </c>
      <c r="F1200"/>
      <c r="G1200"/>
    </row>
    <row r="1201" spans="1:7" ht="15.75" x14ac:dyDescent="0.25">
      <c r="A1201" s="158">
        <v>44245</v>
      </c>
      <c r="B1201" s="140">
        <v>23</v>
      </c>
      <c r="C1201" s="289">
        <v>94.731566999999998</v>
      </c>
      <c r="F1201"/>
      <c r="G1201"/>
    </row>
    <row r="1202" spans="1:7" ht="15.75" x14ac:dyDescent="0.25">
      <c r="A1202" s="158">
        <v>44245</v>
      </c>
      <c r="B1202" s="140">
        <v>24</v>
      </c>
      <c r="C1202" s="289">
        <v>93.120251999999994</v>
      </c>
      <c r="F1202"/>
      <c r="G1202"/>
    </row>
    <row r="1203" spans="1:7" ht="15.75" x14ac:dyDescent="0.25">
      <c r="A1203" s="158">
        <v>44246</v>
      </c>
      <c r="B1203" s="140">
        <v>1</v>
      </c>
      <c r="C1203" s="289">
        <v>93.051978000000005</v>
      </c>
      <c r="F1203"/>
      <c r="G1203"/>
    </row>
    <row r="1204" spans="1:7" ht="15.75" x14ac:dyDescent="0.25">
      <c r="A1204" s="158">
        <v>44246</v>
      </c>
      <c r="B1204" s="140">
        <v>2</v>
      </c>
      <c r="C1204" s="289">
        <v>92.189379000000002</v>
      </c>
      <c r="F1204"/>
      <c r="G1204"/>
    </row>
    <row r="1205" spans="1:7" ht="15.75" x14ac:dyDescent="0.25">
      <c r="A1205" s="158">
        <v>44246</v>
      </c>
      <c r="B1205" s="140">
        <v>3</v>
      </c>
      <c r="C1205" s="289">
        <v>91.742845000000003</v>
      </c>
      <c r="F1205"/>
      <c r="G1205"/>
    </row>
    <row r="1206" spans="1:7" ht="15.75" x14ac:dyDescent="0.25">
      <c r="A1206" s="158">
        <v>44246</v>
      </c>
      <c r="B1206" s="140">
        <v>4</v>
      </c>
      <c r="C1206" s="289">
        <v>92.720718000000005</v>
      </c>
      <c r="F1206"/>
      <c r="G1206"/>
    </row>
    <row r="1207" spans="1:7" ht="15.75" x14ac:dyDescent="0.25">
      <c r="A1207" s="158">
        <v>44246</v>
      </c>
      <c r="B1207" s="140">
        <v>5</v>
      </c>
      <c r="C1207" s="289">
        <v>97.210036000000002</v>
      </c>
      <c r="F1207"/>
      <c r="G1207"/>
    </row>
    <row r="1208" spans="1:7" ht="15.75" x14ac:dyDescent="0.25">
      <c r="A1208" s="158">
        <v>44246</v>
      </c>
      <c r="B1208" s="140">
        <v>6</v>
      </c>
      <c r="C1208" s="289">
        <v>101.90101</v>
      </c>
      <c r="F1208"/>
      <c r="G1208"/>
    </row>
    <row r="1209" spans="1:7" ht="15.75" x14ac:dyDescent="0.25">
      <c r="A1209" s="158">
        <v>44246</v>
      </c>
      <c r="B1209" s="140">
        <v>7</v>
      </c>
      <c r="C1209" s="289">
        <v>107.513451</v>
      </c>
      <c r="F1209"/>
      <c r="G1209"/>
    </row>
    <row r="1210" spans="1:7" ht="15.75" x14ac:dyDescent="0.25">
      <c r="A1210" s="158">
        <v>44246</v>
      </c>
      <c r="B1210" s="140">
        <v>8</v>
      </c>
      <c r="C1210" s="289">
        <v>109.010181</v>
      </c>
      <c r="F1210"/>
      <c r="G1210"/>
    </row>
    <row r="1211" spans="1:7" ht="15.75" x14ac:dyDescent="0.25">
      <c r="A1211" s="158">
        <v>44246</v>
      </c>
      <c r="B1211" s="140">
        <v>9</v>
      </c>
      <c r="C1211" s="289">
        <v>107.79105</v>
      </c>
      <c r="F1211"/>
      <c r="G1211"/>
    </row>
    <row r="1212" spans="1:7" ht="15.75" x14ac:dyDescent="0.25">
      <c r="A1212" s="158">
        <v>44246</v>
      </c>
      <c r="B1212" s="140">
        <v>10</v>
      </c>
      <c r="C1212" s="289">
        <v>107.91012000000001</v>
      </c>
      <c r="F1212"/>
      <c r="G1212"/>
    </row>
    <row r="1213" spans="1:7" ht="15.75" x14ac:dyDescent="0.25">
      <c r="A1213" s="158">
        <v>44246</v>
      </c>
      <c r="B1213" s="140">
        <v>11</v>
      </c>
      <c r="C1213" s="289">
        <v>105.88677199999999</v>
      </c>
      <c r="F1213"/>
      <c r="G1213"/>
    </row>
    <row r="1214" spans="1:7" ht="15.75" x14ac:dyDescent="0.25">
      <c r="A1214" s="158">
        <v>44246</v>
      </c>
      <c r="B1214" s="140">
        <v>12</v>
      </c>
      <c r="C1214" s="289">
        <v>104.14813599999999</v>
      </c>
      <c r="F1214"/>
      <c r="G1214"/>
    </row>
    <row r="1215" spans="1:7" ht="15.75" x14ac:dyDescent="0.25">
      <c r="A1215" s="158">
        <v>44246</v>
      </c>
      <c r="B1215" s="140">
        <v>13</v>
      </c>
      <c r="C1215" s="289">
        <v>104.04813799999999</v>
      </c>
      <c r="F1215"/>
      <c r="G1215"/>
    </row>
    <row r="1216" spans="1:7" ht="15.75" x14ac:dyDescent="0.25">
      <c r="A1216" s="158">
        <v>44246</v>
      </c>
      <c r="B1216" s="140">
        <v>14</v>
      </c>
      <c r="C1216" s="289">
        <v>103.351709</v>
      </c>
      <c r="F1216"/>
      <c r="G1216"/>
    </row>
    <row r="1217" spans="1:7" ht="15.75" x14ac:dyDescent="0.25">
      <c r="A1217" s="158">
        <v>44246</v>
      </c>
      <c r="B1217" s="140">
        <v>15</v>
      </c>
      <c r="C1217" s="289">
        <v>102.79324</v>
      </c>
      <c r="F1217"/>
      <c r="G1217"/>
    </row>
    <row r="1218" spans="1:7" ht="15.75" x14ac:dyDescent="0.25">
      <c r="A1218" s="158">
        <v>44246</v>
      </c>
      <c r="B1218" s="140">
        <v>16</v>
      </c>
      <c r="C1218" s="289">
        <v>101.754795</v>
      </c>
      <c r="F1218"/>
      <c r="G1218"/>
    </row>
    <row r="1219" spans="1:7" ht="15.75" x14ac:dyDescent="0.25">
      <c r="A1219" s="158">
        <v>44246</v>
      </c>
      <c r="B1219" s="140">
        <v>17</v>
      </c>
      <c r="C1219" s="289">
        <v>100.86445999999999</v>
      </c>
      <c r="F1219"/>
      <c r="G1219"/>
    </row>
    <row r="1220" spans="1:7" ht="15.75" x14ac:dyDescent="0.25">
      <c r="A1220" s="158">
        <v>44246</v>
      </c>
      <c r="B1220" s="140">
        <v>18</v>
      </c>
      <c r="C1220" s="289">
        <v>101.518359</v>
      </c>
      <c r="F1220"/>
      <c r="G1220"/>
    </row>
    <row r="1221" spans="1:7" ht="15.75" x14ac:dyDescent="0.25">
      <c r="A1221" s="158">
        <v>44246</v>
      </c>
      <c r="B1221" s="140">
        <v>19</v>
      </c>
      <c r="C1221" s="289">
        <v>104.729784</v>
      </c>
      <c r="F1221"/>
      <c r="G1221"/>
    </row>
    <row r="1222" spans="1:7" ht="15.75" x14ac:dyDescent="0.25">
      <c r="A1222" s="158">
        <v>44246</v>
      </c>
      <c r="B1222" s="140">
        <v>20</v>
      </c>
      <c r="C1222" s="289">
        <v>102.018342</v>
      </c>
      <c r="F1222"/>
      <c r="G1222"/>
    </row>
    <row r="1223" spans="1:7" ht="15.75" x14ac:dyDescent="0.25">
      <c r="A1223" s="158">
        <v>44246</v>
      </c>
      <c r="B1223" s="140">
        <v>21</v>
      </c>
      <c r="C1223" s="289">
        <v>100.378873</v>
      </c>
      <c r="F1223"/>
      <c r="G1223"/>
    </row>
    <row r="1224" spans="1:7" ht="15.75" x14ac:dyDescent="0.25">
      <c r="A1224" s="158">
        <v>44246</v>
      </c>
      <c r="B1224" s="140">
        <v>22</v>
      </c>
      <c r="C1224" s="289">
        <v>99.383882</v>
      </c>
      <c r="F1224"/>
      <c r="G1224"/>
    </row>
    <row r="1225" spans="1:7" ht="15.75" x14ac:dyDescent="0.25">
      <c r="A1225" s="158">
        <v>44246</v>
      </c>
      <c r="B1225" s="140">
        <v>23</v>
      </c>
      <c r="C1225" s="289">
        <v>95.491253</v>
      </c>
      <c r="F1225"/>
      <c r="G1225"/>
    </row>
    <row r="1226" spans="1:7" ht="15.75" x14ac:dyDescent="0.25">
      <c r="A1226" s="158">
        <v>44246</v>
      </c>
      <c r="B1226" s="140">
        <v>24</v>
      </c>
      <c r="C1226" s="289">
        <v>93.381544000000005</v>
      </c>
      <c r="F1226"/>
      <c r="G1226"/>
    </row>
    <row r="1227" spans="1:7" ht="15.75" x14ac:dyDescent="0.25">
      <c r="A1227" s="158">
        <v>44247</v>
      </c>
      <c r="B1227" s="140">
        <v>1</v>
      </c>
      <c r="C1227" s="289">
        <v>92.065183000000005</v>
      </c>
      <c r="F1227"/>
      <c r="G1227"/>
    </row>
    <row r="1228" spans="1:7" ht="15.75" x14ac:dyDescent="0.25">
      <c r="A1228" s="158">
        <v>44247</v>
      </c>
      <c r="B1228" s="140">
        <v>2</v>
      </c>
      <c r="C1228" s="289">
        <v>91.917052999999996</v>
      </c>
      <c r="F1228"/>
      <c r="G1228"/>
    </row>
    <row r="1229" spans="1:7" ht="15.75" x14ac:dyDescent="0.25">
      <c r="A1229" s="158">
        <v>44247</v>
      </c>
      <c r="B1229" s="140">
        <v>3</v>
      </c>
      <c r="C1229" s="289">
        <v>91.951034000000007</v>
      </c>
      <c r="F1229"/>
      <c r="G1229"/>
    </row>
    <row r="1230" spans="1:7" ht="15.75" x14ac:dyDescent="0.25">
      <c r="A1230" s="158">
        <v>44247</v>
      </c>
      <c r="B1230" s="140">
        <v>4</v>
      </c>
      <c r="C1230" s="289">
        <v>92.471784</v>
      </c>
      <c r="F1230"/>
      <c r="G1230"/>
    </row>
    <row r="1231" spans="1:7" ht="15.75" x14ac:dyDescent="0.25">
      <c r="A1231" s="158">
        <v>44247</v>
      </c>
      <c r="B1231" s="140">
        <v>5</v>
      </c>
      <c r="C1231" s="289">
        <v>94.738652999999999</v>
      </c>
      <c r="F1231"/>
      <c r="G1231"/>
    </row>
    <row r="1232" spans="1:7" ht="15.75" x14ac:dyDescent="0.25">
      <c r="A1232" s="158">
        <v>44247</v>
      </c>
      <c r="B1232" s="140">
        <v>6</v>
      </c>
      <c r="C1232" s="289">
        <v>96.941728999999995</v>
      </c>
      <c r="F1232"/>
      <c r="G1232"/>
    </row>
    <row r="1233" spans="1:7" ht="15.75" x14ac:dyDescent="0.25">
      <c r="A1233" s="158">
        <v>44247</v>
      </c>
      <c r="B1233" s="140">
        <v>7</v>
      </c>
      <c r="C1233" s="289">
        <v>97.755156999999997</v>
      </c>
      <c r="F1233"/>
      <c r="G1233"/>
    </row>
    <row r="1234" spans="1:7" ht="15.75" x14ac:dyDescent="0.25">
      <c r="A1234" s="158">
        <v>44247</v>
      </c>
      <c r="B1234" s="140">
        <v>8</v>
      </c>
      <c r="C1234" s="289">
        <v>96.220410000000001</v>
      </c>
      <c r="F1234"/>
      <c r="G1234"/>
    </row>
    <row r="1235" spans="1:7" ht="15.75" x14ac:dyDescent="0.25">
      <c r="A1235" s="158">
        <v>44247</v>
      </c>
      <c r="B1235" s="140">
        <v>9</v>
      </c>
      <c r="C1235" s="289">
        <v>94.757768999999996</v>
      </c>
      <c r="F1235"/>
      <c r="G1235"/>
    </row>
    <row r="1236" spans="1:7" ht="15.75" x14ac:dyDescent="0.25">
      <c r="A1236" s="158">
        <v>44247</v>
      </c>
      <c r="B1236" s="140">
        <v>10</v>
      </c>
      <c r="C1236" s="289">
        <v>94.336200000000005</v>
      </c>
      <c r="F1236"/>
      <c r="G1236"/>
    </row>
    <row r="1237" spans="1:7" ht="15.75" x14ac:dyDescent="0.25">
      <c r="A1237" s="158">
        <v>44247</v>
      </c>
      <c r="B1237" s="140">
        <v>11</v>
      </c>
      <c r="C1237" s="289">
        <v>94.198190999999994</v>
      </c>
      <c r="F1237"/>
      <c r="G1237"/>
    </row>
    <row r="1238" spans="1:7" ht="15.75" x14ac:dyDescent="0.25">
      <c r="A1238" s="158">
        <v>44247</v>
      </c>
      <c r="B1238" s="140">
        <v>12</v>
      </c>
      <c r="C1238" s="289">
        <v>93.059751000000006</v>
      </c>
      <c r="F1238"/>
      <c r="G1238"/>
    </row>
    <row r="1239" spans="1:7" ht="15.75" x14ac:dyDescent="0.25">
      <c r="A1239" s="158">
        <v>44247</v>
      </c>
      <c r="B1239" s="140">
        <v>13</v>
      </c>
      <c r="C1239" s="289">
        <v>93.797370000000001</v>
      </c>
      <c r="F1239"/>
      <c r="G1239"/>
    </row>
    <row r="1240" spans="1:7" ht="15.75" x14ac:dyDescent="0.25">
      <c r="A1240" s="158">
        <v>44247</v>
      </c>
      <c r="B1240" s="140">
        <v>14</v>
      </c>
      <c r="C1240" s="289">
        <v>92.011605000000003</v>
      </c>
      <c r="F1240"/>
      <c r="G1240"/>
    </row>
    <row r="1241" spans="1:7" ht="15.75" x14ac:dyDescent="0.25">
      <c r="A1241" s="158">
        <v>44247</v>
      </c>
      <c r="B1241" s="140">
        <v>15</v>
      </c>
      <c r="C1241" s="289">
        <v>92.450115999999994</v>
      </c>
      <c r="F1241"/>
      <c r="G1241"/>
    </row>
    <row r="1242" spans="1:7" ht="15.75" x14ac:dyDescent="0.25">
      <c r="A1242" s="158">
        <v>44247</v>
      </c>
      <c r="B1242" s="140">
        <v>16</v>
      </c>
      <c r="C1242" s="289">
        <v>92.279368000000005</v>
      </c>
      <c r="F1242"/>
      <c r="G1242"/>
    </row>
    <row r="1243" spans="1:7" ht="15.75" x14ac:dyDescent="0.25">
      <c r="A1243" s="158">
        <v>44247</v>
      </c>
      <c r="B1243" s="140">
        <v>17</v>
      </c>
      <c r="C1243" s="289">
        <v>92.428974999999994</v>
      </c>
      <c r="F1243"/>
      <c r="G1243"/>
    </row>
    <row r="1244" spans="1:7" ht="15.75" x14ac:dyDescent="0.25">
      <c r="A1244" s="158">
        <v>44247</v>
      </c>
      <c r="B1244" s="140">
        <v>18</v>
      </c>
      <c r="C1244" s="289">
        <v>93.992962000000006</v>
      </c>
      <c r="F1244"/>
      <c r="G1244"/>
    </row>
    <row r="1245" spans="1:7" ht="15.75" x14ac:dyDescent="0.25">
      <c r="A1245" s="158">
        <v>44247</v>
      </c>
      <c r="B1245" s="140">
        <v>19</v>
      </c>
      <c r="C1245" s="289">
        <v>98.697104999999993</v>
      </c>
      <c r="F1245"/>
      <c r="G1245"/>
    </row>
    <row r="1246" spans="1:7" ht="15.75" x14ac:dyDescent="0.25">
      <c r="A1246" s="158">
        <v>44247</v>
      </c>
      <c r="B1246" s="140">
        <v>20</v>
      </c>
      <c r="C1246" s="289">
        <v>97.610866999999999</v>
      </c>
      <c r="F1246"/>
      <c r="G1246"/>
    </row>
    <row r="1247" spans="1:7" ht="15.75" x14ac:dyDescent="0.25">
      <c r="A1247" s="158">
        <v>44247</v>
      </c>
      <c r="B1247" s="140">
        <v>21</v>
      </c>
      <c r="C1247" s="289">
        <v>96.931213999999997</v>
      </c>
      <c r="F1247"/>
      <c r="G1247"/>
    </row>
    <row r="1248" spans="1:7" ht="15.75" x14ac:dyDescent="0.25">
      <c r="A1248" s="158">
        <v>44247</v>
      </c>
      <c r="B1248" s="140">
        <v>22</v>
      </c>
      <c r="C1248" s="289">
        <v>95.560844000000003</v>
      </c>
      <c r="F1248"/>
      <c r="G1248"/>
    </row>
    <row r="1249" spans="1:7" ht="15.75" x14ac:dyDescent="0.25">
      <c r="A1249" s="158">
        <v>44247</v>
      </c>
      <c r="B1249" s="140">
        <v>23</v>
      </c>
      <c r="C1249" s="289">
        <v>93.804554999999993</v>
      </c>
      <c r="F1249"/>
      <c r="G1249"/>
    </row>
    <row r="1250" spans="1:7" ht="15.75" x14ac:dyDescent="0.25">
      <c r="A1250" s="158">
        <v>44247</v>
      </c>
      <c r="B1250" s="140">
        <v>24</v>
      </c>
      <c r="C1250" s="289">
        <v>92.235594000000006</v>
      </c>
      <c r="F1250"/>
      <c r="G1250"/>
    </row>
    <row r="1251" spans="1:7" ht="15.75" x14ac:dyDescent="0.25">
      <c r="A1251" s="158">
        <v>44248</v>
      </c>
      <c r="B1251" s="140">
        <v>1</v>
      </c>
      <c r="C1251" s="289">
        <v>92.022752999999994</v>
      </c>
      <c r="F1251"/>
      <c r="G1251"/>
    </row>
    <row r="1252" spans="1:7" ht="15.75" x14ac:dyDescent="0.25">
      <c r="A1252" s="158">
        <v>44248</v>
      </c>
      <c r="B1252" s="140">
        <v>2</v>
      </c>
      <c r="C1252" s="289">
        <v>91.516081999999997</v>
      </c>
      <c r="F1252"/>
      <c r="G1252"/>
    </row>
    <row r="1253" spans="1:7" ht="15.75" x14ac:dyDescent="0.25">
      <c r="A1253" s="158">
        <v>44248</v>
      </c>
      <c r="B1253" s="140">
        <v>3</v>
      </c>
      <c r="C1253" s="289">
        <v>91.285719999999998</v>
      </c>
      <c r="F1253"/>
      <c r="G1253"/>
    </row>
    <row r="1254" spans="1:7" ht="15.75" x14ac:dyDescent="0.25">
      <c r="A1254" s="158">
        <v>44248</v>
      </c>
      <c r="B1254" s="140">
        <v>4</v>
      </c>
      <c r="C1254" s="289">
        <v>92.678768000000005</v>
      </c>
      <c r="F1254"/>
      <c r="G1254"/>
    </row>
    <row r="1255" spans="1:7" ht="15.75" x14ac:dyDescent="0.25">
      <c r="A1255" s="158">
        <v>44248</v>
      </c>
      <c r="B1255" s="140">
        <v>5</v>
      </c>
      <c r="C1255" s="289">
        <v>92.474788000000004</v>
      </c>
      <c r="F1255"/>
      <c r="G1255"/>
    </row>
    <row r="1256" spans="1:7" ht="15.75" x14ac:dyDescent="0.25">
      <c r="A1256" s="158">
        <v>44248</v>
      </c>
      <c r="B1256" s="140">
        <v>6</v>
      </c>
      <c r="C1256" s="289">
        <v>93.903999999999996</v>
      </c>
      <c r="F1256"/>
      <c r="G1256"/>
    </row>
    <row r="1257" spans="1:7" ht="15.75" x14ac:dyDescent="0.25">
      <c r="A1257" s="158">
        <v>44248</v>
      </c>
      <c r="B1257" s="140">
        <v>7</v>
      </c>
      <c r="C1257" s="289">
        <v>95.605130000000003</v>
      </c>
      <c r="F1257"/>
      <c r="G1257"/>
    </row>
    <row r="1258" spans="1:7" ht="15.75" x14ac:dyDescent="0.25">
      <c r="A1258" s="158">
        <v>44248</v>
      </c>
      <c r="B1258" s="140">
        <v>8</v>
      </c>
      <c r="C1258" s="289">
        <v>92.143314000000004</v>
      </c>
      <c r="F1258"/>
      <c r="G1258"/>
    </row>
    <row r="1259" spans="1:7" ht="15.75" x14ac:dyDescent="0.25">
      <c r="A1259" s="158">
        <v>44248</v>
      </c>
      <c r="B1259" s="140">
        <v>9</v>
      </c>
      <c r="C1259" s="289">
        <v>90.212852999999996</v>
      </c>
      <c r="F1259"/>
      <c r="G1259"/>
    </row>
    <row r="1260" spans="1:7" ht="15.75" x14ac:dyDescent="0.25">
      <c r="A1260" s="158">
        <v>44248</v>
      </c>
      <c r="B1260" s="140">
        <v>10</v>
      </c>
      <c r="C1260" s="289">
        <v>89.727044000000006</v>
      </c>
      <c r="F1260"/>
      <c r="G1260"/>
    </row>
    <row r="1261" spans="1:7" ht="15.75" x14ac:dyDescent="0.25">
      <c r="A1261" s="158">
        <v>44248</v>
      </c>
      <c r="B1261" s="140">
        <v>11</v>
      </c>
      <c r="C1261" s="289">
        <v>89.748727000000002</v>
      </c>
      <c r="F1261"/>
      <c r="G1261"/>
    </row>
    <row r="1262" spans="1:7" ht="15.75" x14ac:dyDescent="0.25">
      <c r="A1262" s="158">
        <v>44248</v>
      </c>
      <c r="B1262" s="140">
        <v>12</v>
      </c>
      <c r="C1262" s="289">
        <v>90.251572999999993</v>
      </c>
      <c r="F1262"/>
      <c r="G1262"/>
    </row>
    <row r="1263" spans="1:7" ht="15.75" x14ac:dyDescent="0.25">
      <c r="A1263" s="158">
        <v>44248</v>
      </c>
      <c r="B1263" s="140">
        <v>13</v>
      </c>
      <c r="C1263" s="289">
        <v>91.281283999999999</v>
      </c>
      <c r="F1263"/>
      <c r="G1263"/>
    </row>
    <row r="1264" spans="1:7" ht="15.75" x14ac:dyDescent="0.25">
      <c r="A1264" s="158">
        <v>44248</v>
      </c>
      <c r="B1264" s="140">
        <v>14</v>
      </c>
      <c r="C1264" s="289">
        <v>91.214276999999996</v>
      </c>
      <c r="F1264"/>
      <c r="G1264"/>
    </row>
    <row r="1265" spans="1:7" ht="15.75" x14ac:dyDescent="0.25">
      <c r="A1265" s="158">
        <v>44248</v>
      </c>
      <c r="B1265" s="140">
        <v>15</v>
      </c>
      <c r="C1265" s="289">
        <v>91.133668</v>
      </c>
      <c r="F1265"/>
      <c r="G1265"/>
    </row>
    <row r="1266" spans="1:7" ht="15.75" x14ac:dyDescent="0.25">
      <c r="A1266" s="158">
        <v>44248</v>
      </c>
      <c r="B1266" s="140">
        <v>16</v>
      </c>
      <c r="C1266" s="289">
        <v>91.739617999999993</v>
      </c>
      <c r="F1266"/>
      <c r="G1266"/>
    </row>
    <row r="1267" spans="1:7" ht="15.75" x14ac:dyDescent="0.25">
      <c r="A1267" s="158">
        <v>44248</v>
      </c>
      <c r="B1267" s="140">
        <v>17</v>
      </c>
      <c r="C1267" s="289">
        <v>92.898696000000001</v>
      </c>
      <c r="F1267"/>
      <c r="G1267"/>
    </row>
    <row r="1268" spans="1:7" ht="15.75" x14ac:dyDescent="0.25">
      <c r="A1268" s="158">
        <v>44248</v>
      </c>
      <c r="B1268" s="140">
        <v>18</v>
      </c>
      <c r="C1268" s="289">
        <v>93.973885999999993</v>
      </c>
      <c r="F1268"/>
      <c r="G1268"/>
    </row>
    <row r="1269" spans="1:7" ht="15.75" x14ac:dyDescent="0.25">
      <c r="A1269" s="158">
        <v>44248</v>
      </c>
      <c r="B1269" s="140">
        <v>19</v>
      </c>
      <c r="C1269" s="289">
        <v>98.567836999999997</v>
      </c>
      <c r="F1269"/>
      <c r="G1269"/>
    </row>
    <row r="1270" spans="1:7" ht="15.75" x14ac:dyDescent="0.25">
      <c r="A1270" s="158">
        <v>44248</v>
      </c>
      <c r="B1270" s="140">
        <v>20</v>
      </c>
      <c r="C1270" s="289">
        <v>97.532816999999994</v>
      </c>
      <c r="F1270"/>
      <c r="G1270"/>
    </row>
    <row r="1271" spans="1:7" ht="15.75" x14ac:dyDescent="0.25">
      <c r="A1271" s="158">
        <v>44248</v>
      </c>
      <c r="B1271" s="140">
        <v>21</v>
      </c>
      <c r="C1271" s="289">
        <v>96.209084000000004</v>
      </c>
      <c r="F1271"/>
      <c r="G1271"/>
    </row>
    <row r="1272" spans="1:7" ht="15.75" x14ac:dyDescent="0.25">
      <c r="A1272" s="158">
        <v>44248</v>
      </c>
      <c r="B1272" s="140">
        <v>22</v>
      </c>
      <c r="C1272" s="289">
        <v>95.642124999999993</v>
      </c>
      <c r="F1272"/>
      <c r="G1272"/>
    </row>
    <row r="1273" spans="1:7" ht="15.75" x14ac:dyDescent="0.25">
      <c r="A1273" s="158">
        <v>44248</v>
      </c>
      <c r="B1273" s="140">
        <v>23</v>
      </c>
      <c r="C1273" s="289">
        <v>95.170095000000003</v>
      </c>
      <c r="F1273"/>
      <c r="G1273"/>
    </row>
    <row r="1274" spans="1:7" ht="15.75" x14ac:dyDescent="0.25">
      <c r="A1274" s="158">
        <v>44248</v>
      </c>
      <c r="B1274" s="140">
        <v>24</v>
      </c>
      <c r="C1274" s="289">
        <v>93.574444</v>
      </c>
      <c r="F1274"/>
      <c r="G1274"/>
    </row>
    <row r="1275" spans="1:7" ht="15.75" x14ac:dyDescent="0.25">
      <c r="A1275" s="158">
        <v>44249</v>
      </c>
      <c r="B1275" s="140">
        <v>1</v>
      </c>
      <c r="C1275" s="289">
        <v>91.997178000000005</v>
      </c>
      <c r="F1275"/>
      <c r="G1275"/>
    </row>
    <row r="1276" spans="1:7" ht="15.75" x14ac:dyDescent="0.25">
      <c r="A1276" s="158">
        <v>44249</v>
      </c>
      <c r="B1276" s="140">
        <v>2</v>
      </c>
      <c r="C1276" s="289">
        <v>90.858456000000004</v>
      </c>
      <c r="F1276"/>
      <c r="G1276"/>
    </row>
    <row r="1277" spans="1:7" ht="15.75" x14ac:dyDescent="0.25">
      <c r="A1277" s="158">
        <v>44249</v>
      </c>
      <c r="B1277" s="140">
        <v>3</v>
      </c>
      <c r="C1277" s="289">
        <v>91.802717999999999</v>
      </c>
      <c r="F1277"/>
      <c r="G1277"/>
    </row>
    <row r="1278" spans="1:7" ht="15.75" x14ac:dyDescent="0.25">
      <c r="A1278" s="158">
        <v>44249</v>
      </c>
      <c r="B1278" s="140">
        <v>4</v>
      </c>
      <c r="C1278" s="289">
        <v>92.537996000000007</v>
      </c>
      <c r="F1278"/>
      <c r="G1278"/>
    </row>
    <row r="1279" spans="1:7" ht="15.75" x14ac:dyDescent="0.25">
      <c r="A1279" s="158">
        <v>44249</v>
      </c>
      <c r="B1279" s="140">
        <v>5</v>
      </c>
      <c r="C1279" s="289">
        <v>95.955770000000001</v>
      </c>
      <c r="F1279"/>
      <c r="G1279"/>
    </row>
    <row r="1280" spans="1:7" ht="15.75" x14ac:dyDescent="0.25">
      <c r="A1280" s="158">
        <v>44249</v>
      </c>
      <c r="B1280" s="140">
        <v>6</v>
      </c>
      <c r="C1280" s="289">
        <v>100.108565</v>
      </c>
      <c r="F1280"/>
      <c r="G1280"/>
    </row>
    <row r="1281" spans="1:7" ht="15.75" x14ac:dyDescent="0.25">
      <c r="A1281" s="158">
        <v>44249</v>
      </c>
      <c r="B1281" s="140">
        <v>7</v>
      </c>
      <c r="C1281" s="289">
        <v>103.187421</v>
      </c>
      <c r="F1281"/>
      <c r="G1281"/>
    </row>
    <row r="1282" spans="1:7" ht="15.75" x14ac:dyDescent="0.25">
      <c r="A1282" s="158">
        <v>44249</v>
      </c>
      <c r="B1282" s="140">
        <v>8</v>
      </c>
      <c r="C1282" s="289">
        <v>101.81437</v>
      </c>
      <c r="F1282"/>
      <c r="G1282"/>
    </row>
    <row r="1283" spans="1:7" ht="15.75" x14ac:dyDescent="0.25">
      <c r="A1283" s="158">
        <v>44249</v>
      </c>
      <c r="B1283" s="140">
        <v>9</v>
      </c>
      <c r="C1283" s="289">
        <v>102.620172</v>
      </c>
      <c r="F1283"/>
      <c r="G1283"/>
    </row>
    <row r="1284" spans="1:7" ht="15.75" x14ac:dyDescent="0.25">
      <c r="A1284" s="158">
        <v>44249</v>
      </c>
      <c r="B1284" s="140">
        <v>10</v>
      </c>
      <c r="C1284" s="289">
        <v>102.529714</v>
      </c>
      <c r="F1284"/>
      <c r="G1284"/>
    </row>
    <row r="1285" spans="1:7" ht="15.75" x14ac:dyDescent="0.25">
      <c r="A1285" s="158">
        <v>44249</v>
      </c>
      <c r="B1285" s="140">
        <v>11</v>
      </c>
      <c r="C1285" s="289">
        <v>103.054833</v>
      </c>
      <c r="F1285"/>
      <c r="G1285"/>
    </row>
    <row r="1286" spans="1:7" ht="15.75" x14ac:dyDescent="0.25">
      <c r="A1286" s="158">
        <v>44249</v>
      </c>
      <c r="B1286" s="140">
        <v>12</v>
      </c>
      <c r="C1286" s="289">
        <v>103.80898500000001</v>
      </c>
      <c r="F1286"/>
      <c r="G1286"/>
    </row>
    <row r="1287" spans="1:7" ht="15.75" x14ac:dyDescent="0.25">
      <c r="A1287" s="158">
        <v>44249</v>
      </c>
      <c r="B1287" s="140">
        <v>13</v>
      </c>
      <c r="C1287" s="289">
        <v>103.968389</v>
      </c>
      <c r="F1287"/>
      <c r="G1287"/>
    </row>
    <row r="1288" spans="1:7" ht="15.75" x14ac:dyDescent="0.25">
      <c r="A1288" s="158">
        <v>44249</v>
      </c>
      <c r="B1288" s="140">
        <v>14</v>
      </c>
      <c r="C1288" s="289">
        <v>103.01800799999999</v>
      </c>
      <c r="F1288"/>
      <c r="G1288"/>
    </row>
    <row r="1289" spans="1:7" ht="15.75" x14ac:dyDescent="0.25">
      <c r="A1289" s="158">
        <v>44249</v>
      </c>
      <c r="B1289" s="140">
        <v>15</v>
      </c>
      <c r="C1289" s="289">
        <v>103.71286499999999</v>
      </c>
      <c r="F1289"/>
      <c r="G1289"/>
    </row>
    <row r="1290" spans="1:7" ht="15.75" x14ac:dyDescent="0.25">
      <c r="A1290" s="158">
        <v>44249</v>
      </c>
      <c r="B1290" s="140">
        <v>16</v>
      </c>
      <c r="C1290" s="289">
        <v>103.183875</v>
      </c>
      <c r="F1290"/>
      <c r="G1290"/>
    </row>
    <row r="1291" spans="1:7" ht="15.75" x14ac:dyDescent="0.25">
      <c r="A1291" s="158">
        <v>44249</v>
      </c>
      <c r="B1291" s="140">
        <v>17</v>
      </c>
      <c r="C1291" s="289">
        <v>101.970116</v>
      </c>
      <c r="F1291"/>
      <c r="G1291"/>
    </row>
    <row r="1292" spans="1:7" ht="15.75" x14ac:dyDescent="0.25">
      <c r="A1292" s="158">
        <v>44249</v>
      </c>
      <c r="B1292" s="140">
        <v>18</v>
      </c>
      <c r="C1292" s="289">
        <v>100.914075</v>
      </c>
      <c r="F1292"/>
      <c r="G1292"/>
    </row>
    <row r="1293" spans="1:7" ht="15.75" x14ac:dyDescent="0.25">
      <c r="A1293" s="158">
        <v>44249</v>
      </c>
      <c r="B1293" s="140">
        <v>19</v>
      </c>
      <c r="C1293" s="289">
        <v>104.022205</v>
      </c>
      <c r="F1293"/>
      <c r="G1293"/>
    </row>
    <row r="1294" spans="1:7" ht="15.75" x14ac:dyDescent="0.25">
      <c r="A1294" s="158">
        <v>44249</v>
      </c>
      <c r="B1294" s="140">
        <v>20</v>
      </c>
      <c r="C1294" s="289">
        <v>100.651318</v>
      </c>
      <c r="F1294"/>
      <c r="G1294"/>
    </row>
    <row r="1295" spans="1:7" ht="15.75" x14ac:dyDescent="0.25">
      <c r="A1295" s="158">
        <v>44249</v>
      </c>
      <c r="B1295" s="140">
        <v>21</v>
      </c>
      <c r="C1295" s="289">
        <v>96.906600999999995</v>
      </c>
      <c r="F1295"/>
      <c r="G1295"/>
    </row>
    <row r="1296" spans="1:7" ht="15.75" x14ac:dyDescent="0.25">
      <c r="A1296" s="158">
        <v>44249</v>
      </c>
      <c r="B1296" s="140">
        <v>22</v>
      </c>
      <c r="C1296" s="289">
        <v>96.473821999999998</v>
      </c>
      <c r="F1296"/>
      <c r="G1296"/>
    </row>
    <row r="1297" spans="1:7" ht="15.75" x14ac:dyDescent="0.25">
      <c r="A1297" s="158">
        <v>44249</v>
      </c>
      <c r="B1297" s="140">
        <v>23</v>
      </c>
      <c r="C1297" s="289">
        <v>94.022003999999995</v>
      </c>
      <c r="F1297"/>
      <c r="G1297"/>
    </row>
    <row r="1298" spans="1:7" ht="15.75" x14ac:dyDescent="0.25">
      <c r="A1298" s="158">
        <v>44249</v>
      </c>
      <c r="B1298" s="140">
        <v>24</v>
      </c>
      <c r="C1298" s="289">
        <v>91.286339999999996</v>
      </c>
      <c r="F1298"/>
      <c r="G1298"/>
    </row>
    <row r="1299" spans="1:7" ht="15.75" x14ac:dyDescent="0.25">
      <c r="A1299" s="158">
        <v>44250</v>
      </c>
      <c r="B1299" s="140">
        <v>1</v>
      </c>
      <c r="C1299" s="289">
        <v>90.221384999999998</v>
      </c>
      <c r="F1299"/>
      <c r="G1299"/>
    </row>
    <row r="1300" spans="1:7" ht="15.75" x14ac:dyDescent="0.25">
      <c r="A1300" s="158">
        <v>44250</v>
      </c>
      <c r="B1300" s="140">
        <v>2</v>
      </c>
      <c r="C1300" s="289">
        <v>89.556909000000005</v>
      </c>
      <c r="F1300"/>
      <c r="G1300"/>
    </row>
    <row r="1301" spans="1:7" ht="15.75" x14ac:dyDescent="0.25">
      <c r="A1301" s="158">
        <v>44250</v>
      </c>
      <c r="B1301" s="140">
        <v>3</v>
      </c>
      <c r="C1301" s="289">
        <v>90.192053000000001</v>
      </c>
      <c r="F1301"/>
      <c r="G1301"/>
    </row>
    <row r="1302" spans="1:7" ht="15.75" x14ac:dyDescent="0.25">
      <c r="A1302" s="158">
        <v>44250</v>
      </c>
      <c r="B1302" s="140">
        <v>4</v>
      </c>
      <c r="C1302" s="289">
        <v>92.806363000000005</v>
      </c>
      <c r="F1302"/>
      <c r="G1302"/>
    </row>
    <row r="1303" spans="1:7" ht="15.75" x14ac:dyDescent="0.25">
      <c r="A1303" s="158">
        <v>44250</v>
      </c>
      <c r="B1303" s="140">
        <v>5</v>
      </c>
      <c r="C1303" s="289">
        <v>95.180733000000004</v>
      </c>
      <c r="F1303"/>
      <c r="G1303"/>
    </row>
    <row r="1304" spans="1:7" ht="15.75" x14ac:dyDescent="0.25">
      <c r="A1304" s="158">
        <v>44250</v>
      </c>
      <c r="B1304" s="140">
        <v>6</v>
      </c>
      <c r="C1304" s="289">
        <v>98.820988</v>
      </c>
      <c r="F1304"/>
      <c r="G1304"/>
    </row>
    <row r="1305" spans="1:7" ht="15.75" x14ac:dyDescent="0.25">
      <c r="A1305" s="158">
        <v>44250</v>
      </c>
      <c r="B1305" s="140">
        <v>7</v>
      </c>
      <c r="C1305" s="289">
        <v>102.390744</v>
      </c>
      <c r="F1305"/>
      <c r="G1305"/>
    </row>
    <row r="1306" spans="1:7" ht="15.75" x14ac:dyDescent="0.25">
      <c r="A1306" s="158">
        <v>44250</v>
      </c>
      <c r="B1306" s="140">
        <v>8</v>
      </c>
      <c r="C1306" s="289">
        <v>101.787812</v>
      </c>
      <c r="F1306"/>
      <c r="G1306"/>
    </row>
    <row r="1307" spans="1:7" ht="15.75" x14ac:dyDescent="0.25">
      <c r="A1307" s="158">
        <v>44250</v>
      </c>
      <c r="B1307" s="140">
        <v>9</v>
      </c>
      <c r="C1307" s="289">
        <v>102.43321</v>
      </c>
      <c r="F1307"/>
      <c r="G1307"/>
    </row>
    <row r="1308" spans="1:7" ht="15.75" x14ac:dyDescent="0.25">
      <c r="A1308" s="158">
        <v>44250</v>
      </c>
      <c r="B1308" s="140">
        <v>10</v>
      </c>
      <c r="C1308" s="289">
        <v>103.112672</v>
      </c>
      <c r="F1308"/>
      <c r="G1308"/>
    </row>
    <row r="1309" spans="1:7" ht="15.75" x14ac:dyDescent="0.25">
      <c r="A1309" s="158">
        <v>44250</v>
      </c>
      <c r="B1309" s="140">
        <v>11</v>
      </c>
      <c r="C1309" s="289">
        <v>103.06989400000001</v>
      </c>
      <c r="F1309"/>
      <c r="G1309"/>
    </row>
    <row r="1310" spans="1:7" ht="15.75" x14ac:dyDescent="0.25">
      <c r="A1310" s="158">
        <v>44250</v>
      </c>
      <c r="B1310" s="140">
        <v>12</v>
      </c>
      <c r="C1310" s="289">
        <v>105.57538</v>
      </c>
      <c r="F1310"/>
      <c r="G1310"/>
    </row>
    <row r="1311" spans="1:7" ht="15.75" x14ac:dyDescent="0.25">
      <c r="A1311" s="158">
        <v>44250</v>
      </c>
      <c r="B1311" s="140">
        <v>13</v>
      </c>
      <c r="C1311" s="289">
        <v>106.680463</v>
      </c>
      <c r="F1311"/>
      <c r="G1311"/>
    </row>
    <row r="1312" spans="1:7" ht="15.75" x14ac:dyDescent="0.25">
      <c r="A1312" s="158">
        <v>44250</v>
      </c>
      <c r="B1312" s="140">
        <v>14</v>
      </c>
      <c r="C1312" s="289">
        <v>108.197982</v>
      </c>
      <c r="F1312"/>
      <c r="G1312"/>
    </row>
    <row r="1313" spans="1:7" ht="15.75" x14ac:dyDescent="0.25">
      <c r="A1313" s="158">
        <v>44250</v>
      </c>
      <c r="B1313" s="140">
        <v>15</v>
      </c>
      <c r="C1313" s="289">
        <v>107.18576</v>
      </c>
      <c r="F1313"/>
      <c r="G1313"/>
    </row>
    <row r="1314" spans="1:7" ht="15.75" x14ac:dyDescent="0.25">
      <c r="A1314" s="158">
        <v>44250</v>
      </c>
      <c r="B1314" s="140">
        <v>16</v>
      </c>
      <c r="C1314" s="289">
        <v>105.39610999999999</v>
      </c>
      <c r="F1314"/>
      <c r="G1314"/>
    </row>
    <row r="1315" spans="1:7" ht="15.75" x14ac:dyDescent="0.25">
      <c r="A1315" s="158">
        <v>44250</v>
      </c>
      <c r="B1315" s="140">
        <v>17</v>
      </c>
      <c r="C1315" s="289">
        <v>103.081973</v>
      </c>
      <c r="F1315"/>
      <c r="G1315"/>
    </row>
    <row r="1316" spans="1:7" ht="15.75" x14ac:dyDescent="0.25">
      <c r="A1316" s="158">
        <v>44250</v>
      </c>
      <c r="B1316" s="140">
        <v>18</v>
      </c>
      <c r="C1316" s="289">
        <v>101.173384</v>
      </c>
      <c r="F1316"/>
      <c r="G1316"/>
    </row>
    <row r="1317" spans="1:7" ht="15.75" x14ac:dyDescent="0.25">
      <c r="A1317" s="158">
        <v>44250</v>
      </c>
      <c r="B1317" s="140">
        <v>19</v>
      </c>
      <c r="C1317" s="289">
        <v>103.906578</v>
      </c>
      <c r="F1317"/>
      <c r="G1317"/>
    </row>
    <row r="1318" spans="1:7" ht="15.75" x14ac:dyDescent="0.25">
      <c r="A1318" s="158">
        <v>44250</v>
      </c>
      <c r="B1318" s="140">
        <v>20</v>
      </c>
      <c r="C1318" s="289">
        <v>100.009057</v>
      </c>
      <c r="F1318"/>
      <c r="G1318"/>
    </row>
    <row r="1319" spans="1:7" ht="15.75" x14ac:dyDescent="0.25">
      <c r="A1319" s="158">
        <v>44250</v>
      </c>
      <c r="B1319" s="140">
        <v>21</v>
      </c>
      <c r="C1319" s="289">
        <v>96.972970000000004</v>
      </c>
      <c r="F1319"/>
      <c r="G1319"/>
    </row>
    <row r="1320" spans="1:7" ht="15.75" x14ac:dyDescent="0.25">
      <c r="A1320" s="158">
        <v>44250</v>
      </c>
      <c r="B1320" s="140">
        <v>22</v>
      </c>
      <c r="C1320" s="289">
        <v>94.711196999999999</v>
      </c>
      <c r="F1320"/>
      <c r="G1320"/>
    </row>
    <row r="1321" spans="1:7" ht="15.75" x14ac:dyDescent="0.25">
      <c r="A1321" s="158">
        <v>44250</v>
      </c>
      <c r="B1321" s="140">
        <v>23</v>
      </c>
      <c r="C1321" s="289">
        <v>91.518170999999995</v>
      </c>
      <c r="F1321"/>
      <c r="G1321"/>
    </row>
    <row r="1322" spans="1:7" ht="15.75" x14ac:dyDescent="0.25">
      <c r="A1322" s="158">
        <v>44250</v>
      </c>
      <c r="B1322" s="140">
        <v>24</v>
      </c>
      <c r="C1322" s="289">
        <v>88.384100000000004</v>
      </c>
      <c r="F1322"/>
      <c r="G1322"/>
    </row>
    <row r="1323" spans="1:7" ht="15.75" x14ac:dyDescent="0.25">
      <c r="A1323" s="158">
        <v>44251</v>
      </c>
      <c r="B1323" s="140">
        <v>1</v>
      </c>
      <c r="C1323" s="289">
        <v>87.339901999999995</v>
      </c>
      <c r="F1323"/>
      <c r="G1323"/>
    </row>
    <row r="1324" spans="1:7" ht="15.75" x14ac:dyDescent="0.25">
      <c r="A1324" s="158">
        <v>44251</v>
      </c>
      <c r="B1324" s="140">
        <v>2</v>
      </c>
      <c r="C1324" s="289">
        <v>86.705698999999996</v>
      </c>
      <c r="F1324"/>
      <c r="G1324"/>
    </row>
    <row r="1325" spans="1:7" ht="15.75" x14ac:dyDescent="0.25">
      <c r="A1325" s="158">
        <v>44251</v>
      </c>
      <c r="B1325" s="140">
        <v>3</v>
      </c>
      <c r="C1325" s="289">
        <v>87.437273000000005</v>
      </c>
      <c r="F1325"/>
      <c r="G1325"/>
    </row>
    <row r="1326" spans="1:7" ht="15.75" x14ac:dyDescent="0.25">
      <c r="A1326" s="158">
        <v>44251</v>
      </c>
      <c r="B1326" s="140">
        <v>4</v>
      </c>
      <c r="C1326" s="289">
        <v>89.576644999999999</v>
      </c>
      <c r="F1326"/>
      <c r="G1326"/>
    </row>
    <row r="1327" spans="1:7" ht="15.75" x14ac:dyDescent="0.25">
      <c r="A1327" s="158">
        <v>44251</v>
      </c>
      <c r="B1327" s="140">
        <v>5</v>
      </c>
      <c r="C1327" s="289">
        <v>92.344307999999998</v>
      </c>
      <c r="F1327"/>
      <c r="G1327"/>
    </row>
    <row r="1328" spans="1:7" ht="15.75" x14ac:dyDescent="0.25">
      <c r="A1328" s="158">
        <v>44251</v>
      </c>
      <c r="B1328" s="140">
        <v>6</v>
      </c>
      <c r="C1328" s="289">
        <v>96.196737999999996</v>
      </c>
      <c r="F1328"/>
      <c r="G1328"/>
    </row>
    <row r="1329" spans="1:7" ht="15.75" x14ac:dyDescent="0.25">
      <c r="A1329" s="158">
        <v>44251</v>
      </c>
      <c r="B1329" s="140">
        <v>7</v>
      </c>
      <c r="C1329" s="289">
        <v>101.332145</v>
      </c>
      <c r="F1329"/>
      <c r="G1329"/>
    </row>
    <row r="1330" spans="1:7" ht="15.75" x14ac:dyDescent="0.25">
      <c r="A1330" s="158">
        <v>44251</v>
      </c>
      <c r="B1330" s="140">
        <v>8</v>
      </c>
      <c r="C1330" s="289">
        <v>100.779107</v>
      </c>
      <c r="F1330"/>
      <c r="G1330"/>
    </row>
    <row r="1331" spans="1:7" ht="15.75" x14ac:dyDescent="0.25">
      <c r="A1331" s="158">
        <v>44251</v>
      </c>
      <c r="B1331" s="140">
        <v>9</v>
      </c>
      <c r="C1331" s="289">
        <v>100.788059</v>
      </c>
      <c r="F1331"/>
      <c r="G1331"/>
    </row>
    <row r="1332" spans="1:7" ht="15.75" x14ac:dyDescent="0.25">
      <c r="A1332" s="158">
        <v>44251</v>
      </c>
      <c r="B1332" s="140">
        <v>10</v>
      </c>
      <c r="C1332" s="289">
        <v>101.50385799999999</v>
      </c>
      <c r="F1332"/>
      <c r="G1332"/>
    </row>
    <row r="1333" spans="1:7" ht="15.75" x14ac:dyDescent="0.25">
      <c r="A1333" s="158">
        <v>44251</v>
      </c>
      <c r="B1333" s="140">
        <v>11</v>
      </c>
      <c r="C1333" s="289">
        <v>100.49837100000001</v>
      </c>
      <c r="F1333"/>
      <c r="G1333"/>
    </row>
    <row r="1334" spans="1:7" ht="15.75" x14ac:dyDescent="0.25">
      <c r="A1334" s="158">
        <v>44251</v>
      </c>
      <c r="B1334" s="140">
        <v>12</v>
      </c>
      <c r="C1334" s="289">
        <v>100.263572</v>
      </c>
      <c r="F1334"/>
      <c r="G1334"/>
    </row>
    <row r="1335" spans="1:7" ht="15.75" x14ac:dyDescent="0.25">
      <c r="A1335" s="158">
        <v>44251</v>
      </c>
      <c r="B1335" s="140">
        <v>13</v>
      </c>
      <c r="C1335" s="289">
        <v>100.990798</v>
      </c>
      <c r="F1335"/>
      <c r="G1335"/>
    </row>
    <row r="1336" spans="1:7" ht="15.75" x14ac:dyDescent="0.25">
      <c r="A1336" s="158">
        <v>44251</v>
      </c>
      <c r="B1336" s="140">
        <v>14</v>
      </c>
      <c r="C1336" s="289">
        <v>101.860517</v>
      </c>
      <c r="F1336"/>
      <c r="G1336"/>
    </row>
    <row r="1337" spans="1:7" ht="15.75" x14ac:dyDescent="0.25">
      <c r="A1337" s="158">
        <v>44251</v>
      </c>
      <c r="B1337" s="140">
        <v>15</v>
      </c>
      <c r="C1337" s="289">
        <v>102.292197</v>
      </c>
      <c r="F1337"/>
      <c r="G1337"/>
    </row>
    <row r="1338" spans="1:7" ht="15.75" x14ac:dyDescent="0.25">
      <c r="A1338" s="158">
        <v>44251</v>
      </c>
      <c r="B1338" s="140">
        <v>16</v>
      </c>
      <c r="C1338" s="289">
        <v>100.491057</v>
      </c>
      <c r="F1338"/>
      <c r="G1338"/>
    </row>
    <row r="1339" spans="1:7" ht="15.75" x14ac:dyDescent="0.25">
      <c r="A1339" s="158">
        <v>44251</v>
      </c>
      <c r="B1339" s="140">
        <v>17</v>
      </c>
      <c r="C1339" s="289">
        <v>100.268778</v>
      </c>
      <c r="F1339"/>
      <c r="G1339"/>
    </row>
    <row r="1340" spans="1:7" ht="15.75" x14ac:dyDescent="0.25">
      <c r="A1340" s="158">
        <v>44251</v>
      </c>
      <c r="B1340" s="140">
        <v>18</v>
      </c>
      <c r="C1340" s="289">
        <v>100.891153</v>
      </c>
      <c r="F1340"/>
      <c r="G1340"/>
    </row>
    <row r="1341" spans="1:7" ht="15.75" x14ac:dyDescent="0.25">
      <c r="A1341" s="158">
        <v>44251</v>
      </c>
      <c r="B1341" s="140">
        <v>19</v>
      </c>
      <c r="C1341" s="289">
        <v>104.17731999999999</v>
      </c>
      <c r="F1341"/>
      <c r="G1341"/>
    </row>
    <row r="1342" spans="1:7" ht="15.75" x14ac:dyDescent="0.25">
      <c r="A1342" s="158">
        <v>44251</v>
      </c>
      <c r="B1342" s="140">
        <v>20</v>
      </c>
      <c r="C1342" s="289">
        <v>100.87721000000001</v>
      </c>
      <c r="F1342"/>
      <c r="G1342"/>
    </row>
    <row r="1343" spans="1:7" ht="15.75" x14ac:dyDescent="0.25">
      <c r="A1343" s="158">
        <v>44251</v>
      </c>
      <c r="B1343" s="140">
        <v>21</v>
      </c>
      <c r="C1343" s="289">
        <v>99.249123999999995</v>
      </c>
      <c r="F1343"/>
      <c r="G1343"/>
    </row>
    <row r="1344" spans="1:7" ht="15.75" x14ac:dyDescent="0.25">
      <c r="A1344" s="158">
        <v>44251</v>
      </c>
      <c r="B1344" s="140">
        <v>22</v>
      </c>
      <c r="C1344" s="289">
        <v>98.767735000000002</v>
      </c>
      <c r="F1344"/>
      <c r="G1344"/>
    </row>
    <row r="1345" spans="1:7" ht="15.75" x14ac:dyDescent="0.25">
      <c r="A1345" s="158">
        <v>44251</v>
      </c>
      <c r="B1345" s="140">
        <v>23</v>
      </c>
      <c r="C1345" s="289">
        <v>97.477401999999998</v>
      </c>
      <c r="F1345"/>
      <c r="G1345"/>
    </row>
    <row r="1346" spans="1:7" ht="15.75" x14ac:dyDescent="0.25">
      <c r="A1346" s="158">
        <v>44251</v>
      </c>
      <c r="B1346" s="140">
        <v>24</v>
      </c>
      <c r="C1346" s="289">
        <v>96.461967999999999</v>
      </c>
      <c r="F1346"/>
      <c r="G1346"/>
    </row>
    <row r="1347" spans="1:7" ht="15.75" x14ac:dyDescent="0.25">
      <c r="A1347" s="158">
        <v>44252</v>
      </c>
      <c r="B1347" s="140">
        <v>1</v>
      </c>
      <c r="C1347" s="289">
        <v>94.568607</v>
      </c>
      <c r="F1347"/>
      <c r="G1347"/>
    </row>
    <row r="1348" spans="1:7" ht="15.75" x14ac:dyDescent="0.25">
      <c r="A1348" s="158">
        <v>44252</v>
      </c>
      <c r="B1348" s="140">
        <v>2</v>
      </c>
      <c r="C1348" s="289">
        <v>92.822845000000001</v>
      </c>
      <c r="F1348"/>
      <c r="G1348"/>
    </row>
    <row r="1349" spans="1:7" ht="15.75" x14ac:dyDescent="0.25">
      <c r="A1349" s="158">
        <v>44252</v>
      </c>
      <c r="B1349" s="140">
        <v>3</v>
      </c>
      <c r="C1349" s="289">
        <v>92.135063000000002</v>
      </c>
      <c r="F1349"/>
      <c r="G1349"/>
    </row>
    <row r="1350" spans="1:7" ht="15.75" x14ac:dyDescent="0.25">
      <c r="A1350" s="158">
        <v>44252</v>
      </c>
      <c r="B1350" s="140">
        <v>4</v>
      </c>
      <c r="C1350" s="289">
        <v>93.082736999999995</v>
      </c>
      <c r="F1350"/>
      <c r="G1350"/>
    </row>
    <row r="1351" spans="1:7" ht="15.75" x14ac:dyDescent="0.25">
      <c r="A1351" s="158">
        <v>44252</v>
      </c>
      <c r="B1351" s="140">
        <v>5</v>
      </c>
      <c r="C1351" s="289">
        <v>95.099357999999995</v>
      </c>
      <c r="F1351"/>
      <c r="G1351"/>
    </row>
    <row r="1352" spans="1:7" ht="15.75" x14ac:dyDescent="0.25">
      <c r="A1352" s="158">
        <v>44252</v>
      </c>
      <c r="B1352" s="140">
        <v>6</v>
      </c>
      <c r="C1352" s="289">
        <v>97.085483999999994</v>
      </c>
      <c r="F1352"/>
      <c r="G1352"/>
    </row>
    <row r="1353" spans="1:7" ht="15.75" x14ac:dyDescent="0.25">
      <c r="A1353" s="158">
        <v>44252</v>
      </c>
      <c r="B1353" s="140">
        <v>7</v>
      </c>
      <c r="C1353" s="289">
        <v>101.699597</v>
      </c>
      <c r="F1353"/>
      <c r="G1353"/>
    </row>
    <row r="1354" spans="1:7" ht="15.75" x14ac:dyDescent="0.25">
      <c r="A1354" s="158">
        <v>44252</v>
      </c>
      <c r="B1354" s="140">
        <v>8</v>
      </c>
      <c r="C1354" s="289">
        <v>99.548255999999995</v>
      </c>
      <c r="F1354"/>
      <c r="G1354"/>
    </row>
    <row r="1355" spans="1:7" ht="15.75" x14ac:dyDescent="0.25">
      <c r="A1355" s="158">
        <v>44252</v>
      </c>
      <c r="B1355" s="140">
        <v>9</v>
      </c>
      <c r="C1355" s="289">
        <v>99.984447000000003</v>
      </c>
      <c r="F1355"/>
      <c r="G1355"/>
    </row>
    <row r="1356" spans="1:7" ht="15.75" x14ac:dyDescent="0.25">
      <c r="A1356" s="158">
        <v>44252</v>
      </c>
      <c r="B1356" s="140">
        <v>10</v>
      </c>
      <c r="C1356" s="289">
        <v>99.949394999999996</v>
      </c>
      <c r="F1356"/>
      <c r="G1356"/>
    </row>
    <row r="1357" spans="1:7" ht="15.75" x14ac:dyDescent="0.25">
      <c r="A1357" s="158">
        <v>44252</v>
      </c>
      <c r="B1357" s="140">
        <v>11</v>
      </c>
      <c r="C1357" s="289">
        <v>100.05628900000001</v>
      </c>
      <c r="F1357"/>
      <c r="G1357"/>
    </row>
    <row r="1358" spans="1:7" ht="15.75" x14ac:dyDescent="0.25">
      <c r="A1358" s="158">
        <v>44252</v>
      </c>
      <c r="B1358" s="140">
        <v>12</v>
      </c>
      <c r="C1358" s="289">
        <v>101.58736399999999</v>
      </c>
      <c r="F1358"/>
      <c r="G1358"/>
    </row>
    <row r="1359" spans="1:7" ht="15.75" x14ac:dyDescent="0.25">
      <c r="A1359" s="158">
        <v>44252</v>
      </c>
      <c r="B1359" s="140">
        <v>13</v>
      </c>
      <c r="C1359" s="289">
        <v>102.301104</v>
      </c>
      <c r="F1359"/>
      <c r="G1359"/>
    </row>
    <row r="1360" spans="1:7" ht="15.75" x14ac:dyDescent="0.25">
      <c r="A1360" s="158">
        <v>44252</v>
      </c>
      <c r="B1360" s="140">
        <v>14</v>
      </c>
      <c r="C1360" s="289">
        <v>102.692905</v>
      </c>
      <c r="F1360"/>
      <c r="G1360"/>
    </row>
    <row r="1361" spans="1:7" ht="15.75" x14ac:dyDescent="0.25">
      <c r="A1361" s="158">
        <v>44252</v>
      </c>
      <c r="B1361" s="140">
        <v>15</v>
      </c>
      <c r="C1361" s="289">
        <v>101.961771</v>
      </c>
      <c r="F1361"/>
      <c r="G1361"/>
    </row>
    <row r="1362" spans="1:7" ht="15.75" x14ac:dyDescent="0.25">
      <c r="A1362" s="158">
        <v>44252</v>
      </c>
      <c r="B1362" s="140">
        <v>16</v>
      </c>
      <c r="C1362" s="289">
        <v>100.875991</v>
      </c>
      <c r="F1362"/>
      <c r="G1362"/>
    </row>
    <row r="1363" spans="1:7" ht="15.75" x14ac:dyDescent="0.25">
      <c r="A1363" s="158">
        <v>44252</v>
      </c>
      <c r="B1363" s="140">
        <v>17</v>
      </c>
      <c r="C1363" s="289">
        <v>99.274800999999997</v>
      </c>
      <c r="F1363"/>
      <c r="G1363"/>
    </row>
    <row r="1364" spans="1:7" ht="15.75" x14ac:dyDescent="0.25">
      <c r="A1364" s="158">
        <v>44252</v>
      </c>
      <c r="B1364" s="140">
        <v>18</v>
      </c>
      <c r="C1364" s="289">
        <v>98.694085000000001</v>
      </c>
      <c r="F1364"/>
      <c r="G1364"/>
    </row>
    <row r="1365" spans="1:7" ht="15.75" x14ac:dyDescent="0.25">
      <c r="A1365" s="158">
        <v>44252</v>
      </c>
      <c r="B1365" s="140">
        <v>19</v>
      </c>
      <c r="C1365" s="289">
        <v>101.983063</v>
      </c>
      <c r="F1365"/>
      <c r="G1365"/>
    </row>
    <row r="1366" spans="1:7" ht="15.75" x14ac:dyDescent="0.25">
      <c r="A1366" s="158">
        <v>44252</v>
      </c>
      <c r="B1366" s="140">
        <v>20</v>
      </c>
      <c r="C1366" s="289">
        <v>98.663634000000002</v>
      </c>
      <c r="F1366"/>
      <c r="G1366"/>
    </row>
    <row r="1367" spans="1:7" ht="15.75" x14ac:dyDescent="0.25">
      <c r="A1367" s="158">
        <v>44252</v>
      </c>
      <c r="B1367" s="140">
        <v>21</v>
      </c>
      <c r="C1367" s="289">
        <v>95.227819999999994</v>
      </c>
      <c r="F1367"/>
      <c r="G1367"/>
    </row>
    <row r="1368" spans="1:7" ht="15.75" x14ac:dyDescent="0.25">
      <c r="A1368" s="158">
        <v>44252</v>
      </c>
      <c r="B1368" s="140">
        <v>22</v>
      </c>
      <c r="C1368" s="289">
        <v>94.033017000000001</v>
      </c>
      <c r="F1368"/>
      <c r="G1368"/>
    </row>
    <row r="1369" spans="1:7" ht="15.75" x14ac:dyDescent="0.25">
      <c r="A1369" s="158">
        <v>44252</v>
      </c>
      <c r="B1369" s="140">
        <v>23</v>
      </c>
      <c r="C1369" s="289">
        <v>91.886296999999999</v>
      </c>
      <c r="F1369"/>
      <c r="G1369"/>
    </row>
    <row r="1370" spans="1:7" ht="15.75" x14ac:dyDescent="0.25">
      <c r="A1370" s="158">
        <v>44252</v>
      </c>
      <c r="B1370" s="140">
        <v>24</v>
      </c>
      <c r="C1370" s="289">
        <v>89.750671999999994</v>
      </c>
      <c r="F1370"/>
      <c r="G1370"/>
    </row>
    <row r="1371" spans="1:7" ht="15.75" x14ac:dyDescent="0.25">
      <c r="A1371" s="158">
        <v>44253</v>
      </c>
      <c r="B1371" s="140">
        <v>1</v>
      </c>
      <c r="C1371" s="289">
        <v>89.186002000000002</v>
      </c>
      <c r="F1371"/>
      <c r="G1371"/>
    </row>
    <row r="1372" spans="1:7" ht="15.75" x14ac:dyDescent="0.25">
      <c r="A1372" s="158">
        <v>44253</v>
      </c>
      <c r="B1372" s="140">
        <v>2</v>
      </c>
      <c r="C1372" s="289">
        <v>88.774961000000005</v>
      </c>
      <c r="F1372"/>
      <c r="G1372"/>
    </row>
    <row r="1373" spans="1:7" ht="15.75" x14ac:dyDescent="0.25">
      <c r="A1373" s="158">
        <v>44253</v>
      </c>
      <c r="B1373" s="140">
        <v>3</v>
      </c>
      <c r="C1373" s="289">
        <v>89.502441000000005</v>
      </c>
      <c r="F1373"/>
      <c r="G1373"/>
    </row>
    <row r="1374" spans="1:7" ht="15.75" x14ac:dyDescent="0.25">
      <c r="A1374" s="158">
        <v>44253</v>
      </c>
      <c r="B1374" s="140">
        <v>4</v>
      </c>
      <c r="C1374" s="289">
        <v>89.439075000000003</v>
      </c>
      <c r="F1374"/>
      <c r="G1374"/>
    </row>
    <row r="1375" spans="1:7" ht="15.75" x14ac:dyDescent="0.25">
      <c r="A1375" s="158">
        <v>44253</v>
      </c>
      <c r="B1375" s="140">
        <v>5</v>
      </c>
      <c r="C1375" s="289">
        <v>92.422689000000005</v>
      </c>
      <c r="F1375"/>
      <c r="G1375"/>
    </row>
    <row r="1376" spans="1:7" ht="15.75" x14ac:dyDescent="0.25">
      <c r="A1376" s="158">
        <v>44253</v>
      </c>
      <c r="B1376" s="140">
        <v>6</v>
      </c>
      <c r="C1376" s="289">
        <v>97.022536000000002</v>
      </c>
      <c r="F1376"/>
      <c r="G1376"/>
    </row>
    <row r="1377" spans="1:7" ht="15.75" x14ac:dyDescent="0.25">
      <c r="A1377" s="158">
        <v>44253</v>
      </c>
      <c r="B1377" s="140">
        <v>7</v>
      </c>
      <c r="C1377" s="289">
        <v>102.057591</v>
      </c>
      <c r="F1377"/>
      <c r="G1377"/>
    </row>
    <row r="1378" spans="1:7" ht="15.75" x14ac:dyDescent="0.25">
      <c r="A1378" s="158">
        <v>44253</v>
      </c>
      <c r="B1378" s="140">
        <v>8</v>
      </c>
      <c r="C1378" s="289">
        <v>100.30510099999999</v>
      </c>
      <c r="F1378"/>
      <c r="G1378"/>
    </row>
    <row r="1379" spans="1:7" ht="15.75" x14ac:dyDescent="0.25">
      <c r="A1379" s="158">
        <v>44253</v>
      </c>
      <c r="B1379" s="140">
        <v>9</v>
      </c>
      <c r="C1379" s="289">
        <v>101.02111499999999</v>
      </c>
      <c r="F1379"/>
      <c r="G1379"/>
    </row>
    <row r="1380" spans="1:7" ht="15.75" x14ac:dyDescent="0.25">
      <c r="A1380" s="158">
        <v>44253</v>
      </c>
      <c r="B1380" s="140">
        <v>10</v>
      </c>
      <c r="C1380" s="289">
        <v>100.43977599999999</v>
      </c>
      <c r="F1380"/>
      <c r="G1380"/>
    </row>
    <row r="1381" spans="1:7" ht="15.75" x14ac:dyDescent="0.25">
      <c r="A1381" s="158">
        <v>44253</v>
      </c>
      <c r="B1381" s="140">
        <v>11</v>
      </c>
      <c r="C1381" s="289">
        <v>99.584305000000001</v>
      </c>
      <c r="F1381"/>
      <c r="G1381"/>
    </row>
    <row r="1382" spans="1:7" ht="15.75" x14ac:dyDescent="0.25">
      <c r="A1382" s="158">
        <v>44253</v>
      </c>
      <c r="B1382" s="140">
        <v>12</v>
      </c>
      <c r="C1382" s="289">
        <v>99.030777</v>
      </c>
      <c r="F1382"/>
      <c r="G1382"/>
    </row>
    <row r="1383" spans="1:7" ht="15.75" x14ac:dyDescent="0.25">
      <c r="A1383" s="158">
        <v>44253</v>
      </c>
      <c r="B1383" s="140">
        <v>13</v>
      </c>
      <c r="C1383" s="289">
        <v>99.555240999999995</v>
      </c>
      <c r="F1383"/>
      <c r="G1383"/>
    </row>
    <row r="1384" spans="1:7" ht="15.75" x14ac:dyDescent="0.25">
      <c r="A1384" s="158">
        <v>44253</v>
      </c>
      <c r="B1384" s="140">
        <v>14</v>
      </c>
      <c r="C1384" s="289">
        <v>100.84378100000001</v>
      </c>
      <c r="F1384"/>
      <c r="G1384"/>
    </row>
    <row r="1385" spans="1:7" ht="15.75" x14ac:dyDescent="0.25">
      <c r="A1385" s="158">
        <v>44253</v>
      </c>
      <c r="B1385" s="140">
        <v>15</v>
      </c>
      <c r="C1385" s="289">
        <v>100.65019700000001</v>
      </c>
      <c r="F1385"/>
      <c r="G1385"/>
    </row>
    <row r="1386" spans="1:7" ht="15.75" x14ac:dyDescent="0.25">
      <c r="A1386" s="158">
        <v>44253</v>
      </c>
      <c r="B1386" s="140">
        <v>16</v>
      </c>
      <c r="C1386" s="289">
        <v>99.198815999999994</v>
      </c>
      <c r="F1386"/>
      <c r="G1386"/>
    </row>
    <row r="1387" spans="1:7" ht="15.75" x14ac:dyDescent="0.25">
      <c r="A1387" s="158">
        <v>44253</v>
      </c>
      <c r="B1387" s="140">
        <v>17</v>
      </c>
      <c r="C1387" s="289">
        <v>98.674110999999996</v>
      </c>
      <c r="F1387"/>
      <c r="G1387"/>
    </row>
    <row r="1388" spans="1:7" ht="15.75" x14ac:dyDescent="0.25">
      <c r="A1388" s="158">
        <v>44253</v>
      </c>
      <c r="B1388" s="140">
        <v>18</v>
      </c>
      <c r="C1388" s="289">
        <v>98.633210000000005</v>
      </c>
      <c r="F1388"/>
      <c r="G1388"/>
    </row>
    <row r="1389" spans="1:7" ht="15.75" x14ac:dyDescent="0.25">
      <c r="A1389" s="158">
        <v>44253</v>
      </c>
      <c r="B1389" s="140">
        <v>19</v>
      </c>
      <c r="C1389" s="289">
        <v>101.73425</v>
      </c>
      <c r="F1389"/>
      <c r="G1389"/>
    </row>
    <row r="1390" spans="1:7" ht="15.75" x14ac:dyDescent="0.25">
      <c r="A1390" s="158">
        <v>44253</v>
      </c>
      <c r="B1390" s="140">
        <v>20</v>
      </c>
      <c r="C1390" s="289">
        <v>98.741342000000003</v>
      </c>
      <c r="F1390"/>
      <c r="G1390"/>
    </row>
    <row r="1391" spans="1:7" ht="15.75" x14ac:dyDescent="0.25">
      <c r="A1391" s="158">
        <v>44253</v>
      </c>
      <c r="B1391" s="140">
        <v>21</v>
      </c>
      <c r="C1391" s="289">
        <v>95.408467999999999</v>
      </c>
      <c r="F1391"/>
      <c r="G1391"/>
    </row>
    <row r="1392" spans="1:7" ht="15.75" x14ac:dyDescent="0.25">
      <c r="A1392" s="158">
        <v>44253</v>
      </c>
      <c r="B1392" s="140">
        <v>22</v>
      </c>
      <c r="C1392" s="289">
        <v>94.133236999999994</v>
      </c>
      <c r="F1392"/>
      <c r="G1392"/>
    </row>
    <row r="1393" spans="1:7" ht="15.75" x14ac:dyDescent="0.25">
      <c r="A1393" s="158">
        <v>44253</v>
      </c>
      <c r="B1393" s="140">
        <v>23</v>
      </c>
      <c r="C1393" s="289">
        <v>91.949014000000005</v>
      </c>
      <c r="F1393"/>
      <c r="G1393"/>
    </row>
    <row r="1394" spans="1:7" ht="15.75" x14ac:dyDescent="0.25">
      <c r="A1394" s="158">
        <v>44253</v>
      </c>
      <c r="B1394" s="140">
        <v>24</v>
      </c>
      <c r="C1394" s="289">
        <v>87.337728999999996</v>
      </c>
      <c r="F1394"/>
      <c r="G1394"/>
    </row>
    <row r="1395" spans="1:7" ht="15.75" x14ac:dyDescent="0.25">
      <c r="A1395" s="158">
        <v>44254</v>
      </c>
      <c r="B1395" s="140">
        <v>1</v>
      </c>
      <c r="C1395" s="289">
        <v>86.453211999999994</v>
      </c>
      <c r="F1395"/>
      <c r="G1395"/>
    </row>
    <row r="1396" spans="1:7" ht="15.75" x14ac:dyDescent="0.25">
      <c r="A1396" s="158">
        <v>44254</v>
      </c>
      <c r="B1396" s="140">
        <v>2</v>
      </c>
      <c r="C1396" s="289">
        <v>85.791247999999996</v>
      </c>
      <c r="F1396"/>
      <c r="G1396"/>
    </row>
    <row r="1397" spans="1:7" ht="15.75" x14ac:dyDescent="0.25">
      <c r="A1397" s="158">
        <v>44254</v>
      </c>
      <c r="B1397" s="140">
        <v>3</v>
      </c>
      <c r="C1397" s="289">
        <v>86.011388999999994</v>
      </c>
      <c r="F1397"/>
      <c r="G1397"/>
    </row>
    <row r="1398" spans="1:7" ht="15.75" x14ac:dyDescent="0.25">
      <c r="A1398" s="158">
        <v>44254</v>
      </c>
      <c r="B1398" s="140">
        <v>4</v>
      </c>
      <c r="C1398" s="289">
        <v>86.881867</v>
      </c>
      <c r="F1398"/>
      <c r="G1398"/>
    </row>
    <row r="1399" spans="1:7" ht="15.75" x14ac:dyDescent="0.25">
      <c r="A1399" s="158">
        <v>44254</v>
      </c>
      <c r="B1399" s="140">
        <v>5</v>
      </c>
      <c r="C1399" s="289">
        <v>89.945183</v>
      </c>
      <c r="F1399"/>
      <c r="G1399"/>
    </row>
    <row r="1400" spans="1:7" ht="15.75" x14ac:dyDescent="0.25">
      <c r="A1400" s="158">
        <v>44254</v>
      </c>
      <c r="B1400" s="140">
        <v>6</v>
      </c>
      <c r="C1400" s="289">
        <v>91.946462999999994</v>
      </c>
      <c r="F1400"/>
      <c r="G1400"/>
    </row>
    <row r="1401" spans="1:7" ht="15.75" x14ac:dyDescent="0.25">
      <c r="A1401" s="158">
        <v>44254</v>
      </c>
      <c r="B1401" s="140">
        <v>7</v>
      </c>
      <c r="C1401" s="289">
        <v>93.155962000000002</v>
      </c>
      <c r="F1401"/>
      <c r="G1401"/>
    </row>
    <row r="1402" spans="1:7" ht="15.75" x14ac:dyDescent="0.25">
      <c r="A1402" s="158">
        <v>44254</v>
      </c>
      <c r="B1402" s="140">
        <v>8</v>
      </c>
      <c r="C1402" s="289">
        <v>91.417981999999995</v>
      </c>
      <c r="F1402"/>
      <c r="G1402"/>
    </row>
    <row r="1403" spans="1:7" ht="15.75" x14ac:dyDescent="0.25">
      <c r="A1403" s="158">
        <v>44254</v>
      </c>
      <c r="B1403" s="140">
        <v>9</v>
      </c>
      <c r="C1403" s="289">
        <v>90.421002999999999</v>
      </c>
      <c r="F1403"/>
      <c r="G1403"/>
    </row>
    <row r="1404" spans="1:7" ht="15.75" x14ac:dyDescent="0.25">
      <c r="A1404" s="158">
        <v>44254</v>
      </c>
      <c r="B1404" s="140">
        <v>10</v>
      </c>
      <c r="C1404" s="289">
        <v>89.921627000000001</v>
      </c>
      <c r="F1404"/>
      <c r="G1404"/>
    </row>
    <row r="1405" spans="1:7" ht="15.75" x14ac:dyDescent="0.25">
      <c r="A1405" s="158">
        <v>44254</v>
      </c>
      <c r="B1405" s="140">
        <v>11</v>
      </c>
      <c r="C1405" s="289">
        <v>88.225744000000006</v>
      </c>
      <c r="F1405"/>
      <c r="G1405"/>
    </row>
    <row r="1406" spans="1:7" ht="15.75" x14ac:dyDescent="0.25">
      <c r="A1406" s="158">
        <v>44254</v>
      </c>
      <c r="B1406" s="140">
        <v>12</v>
      </c>
      <c r="C1406" s="289">
        <v>88.395426</v>
      </c>
      <c r="F1406"/>
      <c r="G1406"/>
    </row>
    <row r="1407" spans="1:7" ht="15.75" x14ac:dyDescent="0.25">
      <c r="A1407" s="158">
        <v>44254</v>
      </c>
      <c r="B1407" s="140">
        <v>13</v>
      </c>
      <c r="C1407" s="289">
        <v>88.666983999999999</v>
      </c>
      <c r="F1407"/>
      <c r="G1407"/>
    </row>
    <row r="1408" spans="1:7" ht="15.75" x14ac:dyDescent="0.25">
      <c r="A1408" s="158">
        <v>44254</v>
      </c>
      <c r="B1408" s="140">
        <v>14</v>
      </c>
      <c r="C1408" s="289">
        <v>87.252165000000005</v>
      </c>
      <c r="F1408"/>
      <c r="G1408"/>
    </row>
    <row r="1409" spans="1:7" ht="15.75" x14ac:dyDescent="0.25">
      <c r="A1409" s="158">
        <v>44254</v>
      </c>
      <c r="B1409" s="140">
        <v>15</v>
      </c>
      <c r="C1409" s="289">
        <v>87.535818000000006</v>
      </c>
      <c r="F1409"/>
      <c r="G1409"/>
    </row>
    <row r="1410" spans="1:7" ht="15.75" x14ac:dyDescent="0.25">
      <c r="A1410" s="158">
        <v>44254</v>
      </c>
      <c r="B1410" s="140">
        <v>16</v>
      </c>
      <c r="C1410" s="289">
        <v>87.767370999999997</v>
      </c>
      <c r="F1410"/>
      <c r="G1410"/>
    </row>
    <row r="1411" spans="1:7" ht="15.75" x14ac:dyDescent="0.25">
      <c r="A1411" s="158">
        <v>44254</v>
      </c>
      <c r="B1411" s="140">
        <v>17</v>
      </c>
      <c r="C1411" s="289">
        <v>88.391119000000003</v>
      </c>
      <c r="F1411"/>
      <c r="G1411"/>
    </row>
    <row r="1412" spans="1:7" ht="15.75" x14ac:dyDescent="0.25">
      <c r="A1412" s="158">
        <v>44254</v>
      </c>
      <c r="B1412" s="140">
        <v>18</v>
      </c>
      <c r="C1412" s="289">
        <v>89.753208000000001</v>
      </c>
      <c r="F1412"/>
      <c r="G1412"/>
    </row>
    <row r="1413" spans="1:7" ht="15.75" x14ac:dyDescent="0.25">
      <c r="A1413" s="158">
        <v>44254</v>
      </c>
      <c r="B1413" s="140">
        <v>19</v>
      </c>
      <c r="C1413" s="289">
        <v>94.556117</v>
      </c>
      <c r="F1413"/>
      <c r="G1413"/>
    </row>
    <row r="1414" spans="1:7" ht="15.75" x14ac:dyDescent="0.25">
      <c r="A1414" s="158">
        <v>44254</v>
      </c>
      <c r="B1414" s="140">
        <v>20</v>
      </c>
      <c r="C1414" s="289">
        <v>94.403310000000005</v>
      </c>
      <c r="F1414"/>
      <c r="G1414"/>
    </row>
    <row r="1415" spans="1:7" ht="15.75" x14ac:dyDescent="0.25">
      <c r="A1415" s="158">
        <v>44254</v>
      </c>
      <c r="B1415" s="140">
        <v>21</v>
      </c>
      <c r="C1415" s="289">
        <v>92.877481000000003</v>
      </c>
      <c r="F1415"/>
      <c r="G1415"/>
    </row>
    <row r="1416" spans="1:7" ht="15.75" x14ac:dyDescent="0.25">
      <c r="A1416" s="158">
        <v>44254</v>
      </c>
      <c r="B1416" s="140">
        <v>22</v>
      </c>
      <c r="C1416" s="289">
        <v>91.568652999999998</v>
      </c>
      <c r="F1416"/>
      <c r="G1416"/>
    </row>
    <row r="1417" spans="1:7" ht="15.75" x14ac:dyDescent="0.25">
      <c r="A1417" s="158">
        <v>44254</v>
      </c>
      <c r="B1417" s="140">
        <v>23</v>
      </c>
      <c r="C1417" s="289">
        <v>91.122971000000007</v>
      </c>
      <c r="F1417"/>
      <c r="G1417"/>
    </row>
    <row r="1418" spans="1:7" ht="15.75" x14ac:dyDescent="0.25">
      <c r="A1418" s="158">
        <v>44254</v>
      </c>
      <c r="B1418" s="140">
        <v>24</v>
      </c>
      <c r="C1418" s="289">
        <v>90.142848000000001</v>
      </c>
      <c r="F1418"/>
      <c r="G1418"/>
    </row>
    <row r="1419" spans="1:7" ht="15.75" x14ac:dyDescent="0.25">
      <c r="A1419" s="158">
        <v>44255</v>
      </c>
      <c r="B1419" s="140">
        <v>1</v>
      </c>
      <c r="C1419" s="289">
        <v>89.110949000000005</v>
      </c>
      <c r="F1419"/>
      <c r="G1419"/>
    </row>
    <row r="1420" spans="1:7" ht="15.75" x14ac:dyDescent="0.25">
      <c r="A1420" s="158">
        <v>44255</v>
      </c>
      <c r="B1420" s="140">
        <v>2</v>
      </c>
      <c r="C1420" s="289">
        <v>88.252313999999998</v>
      </c>
      <c r="F1420"/>
      <c r="G1420"/>
    </row>
    <row r="1421" spans="1:7" ht="15.75" x14ac:dyDescent="0.25">
      <c r="A1421" s="158">
        <v>44255</v>
      </c>
      <c r="B1421" s="140">
        <v>3</v>
      </c>
      <c r="C1421" s="289">
        <v>87.260512000000006</v>
      </c>
      <c r="F1421"/>
      <c r="G1421"/>
    </row>
    <row r="1422" spans="1:7" ht="15.75" x14ac:dyDescent="0.25">
      <c r="A1422" s="158">
        <v>44255</v>
      </c>
      <c r="B1422" s="140">
        <v>4</v>
      </c>
      <c r="C1422" s="289">
        <v>88.161308000000005</v>
      </c>
      <c r="F1422"/>
      <c r="G1422"/>
    </row>
    <row r="1423" spans="1:7" ht="15.75" x14ac:dyDescent="0.25">
      <c r="A1423" s="158">
        <v>44255</v>
      </c>
      <c r="B1423" s="140">
        <v>5</v>
      </c>
      <c r="C1423" s="289">
        <v>88.959397999999993</v>
      </c>
      <c r="F1423"/>
      <c r="G1423"/>
    </row>
    <row r="1424" spans="1:7" ht="15.75" x14ac:dyDescent="0.25">
      <c r="A1424" s="158">
        <v>44255</v>
      </c>
      <c r="B1424" s="140">
        <v>6</v>
      </c>
      <c r="C1424" s="289">
        <v>91.175317000000007</v>
      </c>
      <c r="F1424"/>
      <c r="G1424"/>
    </row>
    <row r="1425" spans="1:7" ht="15.75" x14ac:dyDescent="0.25">
      <c r="A1425" s="158">
        <v>44255</v>
      </c>
      <c r="B1425" s="140">
        <v>7</v>
      </c>
      <c r="C1425" s="289">
        <v>92.195346999999998</v>
      </c>
      <c r="F1425"/>
      <c r="G1425"/>
    </row>
    <row r="1426" spans="1:7" ht="15.75" x14ac:dyDescent="0.25">
      <c r="A1426" s="158">
        <v>44255</v>
      </c>
      <c r="B1426" s="140">
        <v>8</v>
      </c>
      <c r="C1426" s="289">
        <v>89.886522999999997</v>
      </c>
      <c r="F1426"/>
      <c r="G1426"/>
    </row>
    <row r="1427" spans="1:7" ht="15.75" x14ac:dyDescent="0.25">
      <c r="A1427" s="158">
        <v>44255</v>
      </c>
      <c r="B1427" s="140">
        <v>9</v>
      </c>
      <c r="C1427" s="289">
        <v>89.110074999999995</v>
      </c>
      <c r="F1427"/>
      <c r="G1427"/>
    </row>
    <row r="1428" spans="1:7" ht="15.75" x14ac:dyDescent="0.25">
      <c r="A1428" s="158">
        <v>44255</v>
      </c>
      <c r="B1428" s="140">
        <v>10</v>
      </c>
      <c r="C1428" s="289">
        <v>88.928801000000007</v>
      </c>
      <c r="F1428"/>
      <c r="G1428"/>
    </row>
    <row r="1429" spans="1:7" ht="15.75" x14ac:dyDescent="0.25">
      <c r="A1429" s="158">
        <v>44255</v>
      </c>
      <c r="B1429" s="140">
        <v>11</v>
      </c>
      <c r="C1429" s="289">
        <v>88.598736000000002</v>
      </c>
      <c r="F1429"/>
      <c r="G1429"/>
    </row>
    <row r="1430" spans="1:7" ht="15.75" x14ac:dyDescent="0.25">
      <c r="A1430" s="158">
        <v>44255</v>
      </c>
      <c r="B1430" s="140">
        <v>12</v>
      </c>
      <c r="C1430" s="289">
        <v>88.882312999999996</v>
      </c>
      <c r="F1430"/>
      <c r="G1430"/>
    </row>
    <row r="1431" spans="1:7" ht="15.75" x14ac:dyDescent="0.25">
      <c r="A1431" s="158">
        <v>44255</v>
      </c>
      <c r="B1431" s="140">
        <v>13</v>
      </c>
      <c r="C1431" s="289">
        <v>90.587062000000003</v>
      </c>
      <c r="F1431"/>
      <c r="G1431"/>
    </row>
    <row r="1432" spans="1:7" ht="15.75" x14ac:dyDescent="0.25">
      <c r="A1432" s="158">
        <v>44255</v>
      </c>
      <c r="B1432" s="140">
        <v>14</v>
      </c>
      <c r="C1432" s="289">
        <v>90.329786999999996</v>
      </c>
      <c r="F1432"/>
      <c r="G1432"/>
    </row>
    <row r="1433" spans="1:7" ht="15.75" x14ac:dyDescent="0.25">
      <c r="A1433" s="158">
        <v>44255</v>
      </c>
      <c r="B1433" s="140">
        <v>15</v>
      </c>
      <c r="C1433" s="289">
        <v>89.761921000000001</v>
      </c>
      <c r="F1433"/>
      <c r="G1433"/>
    </row>
    <row r="1434" spans="1:7" ht="15.75" x14ac:dyDescent="0.25">
      <c r="A1434" s="158">
        <v>44255</v>
      </c>
      <c r="B1434" s="140">
        <v>16</v>
      </c>
      <c r="C1434" s="289">
        <v>90.168177</v>
      </c>
      <c r="F1434"/>
      <c r="G1434"/>
    </row>
    <row r="1435" spans="1:7" ht="15.75" x14ac:dyDescent="0.25">
      <c r="A1435" s="158">
        <v>44255</v>
      </c>
      <c r="B1435" s="140">
        <v>17</v>
      </c>
      <c r="C1435" s="289">
        <v>89.645854</v>
      </c>
      <c r="F1435"/>
      <c r="G1435"/>
    </row>
    <row r="1436" spans="1:7" ht="15.75" x14ac:dyDescent="0.25">
      <c r="A1436" s="158">
        <v>44255</v>
      </c>
      <c r="B1436" s="140">
        <v>18</v>
      </c>
      <c r="C1436" s="289">
        <v>89.742569000000003</v>
      </c>
      <c r="F1436"/>
      <c r="G1436"/>
    </row>
    <row r="1437" spans="1:7" ht="15.75" x14ac:dyDescent="0.25">
      <c r="A1437" s="158">
        <v>44255</v>
      </c>
      <c r="B1437" s="140">
        <v>19</v>
      </c>
      <c r="C1437" s="289">
        <v>94.120880999999997</v>
      </c>
      <c r="F1437"/>
      <c r="G1437"/>
    </row>
    <row r="1438" spans="1:7" ht="15.75" x14ac:dyDescent="0.25">
      <c r="A1438" s="158">
        <v>44255</v>
      </c>
      <c r="B1438" s="140">
        <v>20</v>
      </c>
      <c r="C1438" s="289">
        <v>93.668513000000004</v>
      </c>
      <c r="F1438"/>
      <c r="G1438"/>
    </row>
    <row r="1439" spans="1:7" ht="15.75" x14ac:dyDescent="0.25">
      <c r="A1439" s="158">
        <v>44255</v>
      </c>
      <c r="B1439" s="140">
        <v>21</v>
      </c>
      <c r="C1439" s="289">
        <v>92.541933</v>
      </c>
      <c r="F1439"/>
      <c r="G1439"/>
    </row>
    <row r="1440" spans="1:7" ht="15.75" x14ac:dyDescent="0.25">
      <c r="A1440" s="158">
        <v>44255</v>
      </c>
      <c r="B1440" s="140">
        <v>22</v>
      </c>
      <c r="C1440" s="289">
        <v>91.119378999999995</v>
      </c>
      <c r="F1440"/>
      <c r="G1440"/>
    </row>
    <row r="1441" spans="1:7" ht="15.75" x14ac:dyDescent="0.25">
      <c r="A1441" s="158">
        <v>44255</v>
      </c>
      <c r="B1441" s="140">
        <v>23</v>
      </c>
      <c r="C1441" s="289">
        <v>90.141163000000006</v>
      </c>
      <c r="F1441"/>
      <c r="G1441"/>
    </row>
    <row r="1442" spans="1:7" ht="15.75" x14ac:dyDescent="0.25">
      <c r="A1442" s="158">
        <v>44255</v>
      </c>
      <c r="B1442" s="140">
        <v>24</v>
      </c>
      <c r="C1442" s="289">
        <v>87.626963000000003</v>
      </c>
      <c r="F1442"/>
      <c r="G1442"/>
    </row>
    <row r="1443" spans="1:7" ht="15.75" x14ac:dyDescent="0.25">
      <c r="A1443" s="158">
        <v>44256</v>
      </c>
      <c r="B1443" s="140">
        <v>1</v>
      </c>
      <c r="C1443" s="289">
        <v>86.372703999999999</v>
      </c>
      <c r="F1443"/>
      <c r="G1443"/>
    </row>
    <row r="1444" spans="1:7" ht="15.75" x14ac:dyDescent="0.25">
      <c r="A1444" s="158">
        <v>44256</v>
      </c>
      <c r="B1444" s="140">
        <v>2</v>
      </c>
      <c r="C1444" s="289">
        <v>85.682034999999999</v>
      </c>
      <c r="F1444"/>
      <c r="G1444"/>
    </row>
    <row r="1445" spans="1:7" ht="15.75" x14ac:dyDescent="0.25">
      <c r="A1445" s="158">
        <v>44256</v>
      </c>
      <c r="B1445" s="140">
        <v>3</v>
      </c>
      <c r="C1445" s="289">
        <v>85.580045999999996</v>
      </c>
      <c r="F1445"/>
      <c r="G1445"/>
    </row>
    <row r="1446" spans="1:7" ht="15.75" x14ac:dyDescent="0.25">
      <c r="A1446" s="158">
        <v>44256</v>
      </c>
      <c r="B1446" s="140">
        <v>4</v>
      </c>
      <c r="C1446" s="289">
        <v>86.206243999999998</v>
      </c>
      <c r="F1446"/>
      <c r="G1446"/>
    </row>
    <row r="1447" spans="1:7" ht="15.75" x14ac:dyDescent="0.25">
      <c r="A1447" s="158">
        <v>44256</v>
      </c>
      <c r="B1447" s="140">
        <v>5</v>
      </c>
      <c r="C1447" s="289">
        <v>92.240994000000001</v>
      </c>
      <c r="F1447"/>
      <c r="G1447"/>
    </row>
    <row r="1448" spans="1:7" ht="15.75" x14ac:dyDescent="0.25">
      <c r="A1448" s="158">
        <v>44256</v>
      </c>
      <c r="B1448" s="140">
        <v>6</v>
      </c>
      <c r="C1448" s="289">
        <v>98.371594000000002</v>
      </c>
      <c r="F1448"/>
      <c r="G1448"/>
    </row>
    <row r="1449" spans="1:7" ht="15.75" x14ac:dyDescent="0.25">
      <c r="A1449" s="158">
        <v>44256</v>
      </c>
      <c r="B1449" s="140">
        <v>7</v>
      </c>
      <c r="C1449" s="289">
        <v>99.797864000000004</v>
      </c>
      <c r="F1449"/>
      <c r="G1449"/>
    </row>
    <row r="1450" spans="1:7" ht="15.75" x14ac:dyDescent="0.25">
      <c r="A1450" s="158">
        <v>44256</v>
      </c>
      <c r="B1450" s="140">
        <v>8</v>
      </c>
      <c r="C1450" s="289">
        <v>102.142241</v>
      </c>
      <c r="F1450"/>
      <c r="G1450"/>
    </row>
    <row r="1451" spans="1:7" ht="15.75" x14ac:dyDescent="0.25">
      <c r="A1451" s="158">
        <v>44256</v>
      </c>
      <c r="B1451" s="140">
        <v>9</v>
      </c>
      <c r="C1451" s="289">
        <v>99.941090000000003</v>
      </c>
      <c r="F1451"/>
      <c r="G1451"/>
    </row>
    <row r="1452" spans="1:7" ht="15.75" x14ac:dyDescent="0.25">
      <c r="A1452" s="158">
        <v>44256</v>
      </c>
      <c r="B1452" s="140">
        <v>10</v>
      </c>
      <c r="C1452" s="289">
        <v>99.274276999999998</v>
      </c>
      <c r="F1452"/>
      <c r="G1452"/>
    </row>
    <row r="1453" spans="1:7" ht="15.75" x14ac:dyDescent="0.25">
      <c r="A1453" s="158">
        <v>44256</v>
      </c>
      <c r="B1453" s="140">
        <v>11</v>
      </c>
      <c r="C1453" s="289">
        <v>100.711736</v>
      </c>
      <c r="F1453"/>
      <c r="G1453"/>
    </row>
    <row r="1454" spans="1:7" ht="15.75" x14ac:dyDescent="0.25">
      <c r="A1454" s="158">
        <v>44256</v>
      </c>
      <c r="B1454" s="140">
        <v>12</v>
      </c>
      <c r="C1454" s="289">
        <v>101.19816899999999</v>
      </c>
      <c r="F1454"/>
      <c r="G1454"/>
    </row>
    <row r="1455" spans="1:7" ht="15.75" x14ac:dyDescent="0.25">
      <c r="A1455" s="158">
        <v>44256</v>
      </c>
      <c r="B1455" s="140">
        <v>13</v>
      </c>
      <c r="C1455" s="289">
        <v>101.873682</v>
      </c>
      <c r="F1455"/>
      <c r="G1455"/>
    </row>
    <row r="1456" spans="1:7" ht="15.75" x14ac:dyDescent="0.25">
      <c r="A1456" s="158">
        <v>44256</v>
      </c>
      <c r="B1456" s="140">
        <v>14</v>
      </c>
      <c r="C1456" s="289">
        <v>101.98074699999999</v>
      </c>
      <c r="F1456"/>
      <c r="G1456"/>
    </row>
    <row r="1457" spans="1:7" ht="15.75" x14ac:dyDescent="0.25">
      <c r="A1457" s="158">
        <v>44256</v>
      </c>
      <c r="B1457" s="140">
        <v>15</v>
      </c>
      <c r="C1457" s="289">
        <v>100.589235</v>
      </c>
      <c r="F1457"/>
      <c r="G1457"/>
    </row>
    <row r="1458" spans="1:7" ht="15.75" x14ac:dyDescent="0.25">
      <c r="A1458" s="158">
        <v>44256</v>
      </c>
      <c r="B1458" s="140">
        <v>16</v>
      </c>
      <c r="C1458" s="289">
        <v>97.949381000000002</v>
      </c>
      <c r="F1458"/>
      <c r="G1458"/>
    </row>
    <row r="1459" spans="1:7" ht="15.75" x14ac:dyDescent="0.25">
      <c r="A1459" s="158">
        <v>44256</v>
      </c>
      <c r="B1459" s="140">
        <v>17</v>
      </c>
      <c r="C1459" s="289">
        <v>97.958511999999999</v>
      </c>
      <c r="F1459"/>
      <c r="G1459"/>
    </row>
    <row r="1460" spans="1:7" ht="15.75" x14ac:dyDescent="0.25">
      <c r="A1460" s="158">
        <v>44256</v>
      </c>
      <c r="B1460" s="140">
        <v>18</v>
      </c>
      <c r="C1460" s="289">
        <v>98.328528000000006</v>
      </c>
      <c r="F1460"/>
      <c r="G1460"/>
    </row>
    <row r="1461" spans="1:7" ht="15.75" x14ac:dyDescent="0.25">
      <c r="A1461" s="158">
        <v>44256</v>
      </c>
      <c r="B1461" s="140">
        <v>19</v>
      </c>
      <c r="C1461" s="289">
        <v>99.866377</v>
      </c>
      <c r="F1461"/>
      <c r="G1461"/>
    </row>
    <row r="1462" spans="1:7" ht="15.75" x14ac:dyDescent="0.25">
      <c r="A1462" s="158">
        <v>44256</v>
      </c>
      <c r="B1462" s="140">
        <v>20</v>
      </c>
      <c r="C1462" s="289">
        <v>98.300634000000002</v>
      </c>
      <c r="F1462"/>
      <c r="G1462"/>
    </row>
    <row r="1463" spans="1:7" ht="15.75" x14ac:dyDescent="0.25">
      <c r="A1463" s="158">
        <v>44256</v>
      </c>
      <c r="B1463" s="140">
        <v>21</v>
      </c>
      <c r="C1463" s="289">
        <v>95.588487999999998</v>
      </c>
      <c r="F1463"/>
      <c r="G1463"/>
    </row>
    <row r="1464" spans="1:7" ht="15.75" x14ac:dyDescent="0.25">
      <c r="A1464" s="158">
        <v>44256</v>
      </c>
      <c r="B1464" s="140">
        <v>22</v>
      </c>
      <c r="C1464" s="289">
        <v>95.190308999999999</v>
      </c>
      <c r="F1464"/>
      <c r="G1464"/>
    </row>
    <row r="1465" spans="1:7" ht="15.75" x14ac:dyDescent="0.25">
      <c r="A1465" s="158">
        <v>44256</v>
      </c>
      <c r="B1465" s="140">
        <v>23</v>
      </c>
      <c r="C1465" s="289">
        <v>92.740874000000005</v>
      </c>
      <c r="F1465"/>
      <c r="G1465"/>
    </row>
    <row r="1466" spans="1:7" ht="15.75" x14ac:dyDescent="0.25">
      <c r="A1466" s="158">
        <v>44256</v>
      </c>
      <c r="B1466" s="140">
        <v>24</v>
      </c>
      <c r="C1466" s="289">
        <v>90.301102</v>
      </c>
      <c r="F1466"/>
      <c r="G1466"/>
    </row>
    <row r="1467" spans="1:7" ht="15.75" x14ac:dyDescent="0.25">
      <c r="A1467" s="158">
        <v>44257</v>
      </c>
      <c r="B1467" s="140">
        <v>1</v>
      </c>
      <c r="C1467" s="289">
        <v>89.932523000000003</v>
      </c>
      <c r="F1467"/>
      <c r="G1467"/>
    </row>
    <row r="1468" spans="1:7" ht="15.75" x14ac:dyDescent="0.25">
      <c r="A1468" s="158">
        <v>44257</v>
      </c>
      <c r="B1468" s="140">
        <v>2</v>
      </c>
      <c r="C1468" s="289">
        <v>89.227273999999994</v>
      </c>
      <c r="F1468"/>
      <c r="G1468"/>
    </row>
    <row r="1469" spans="1:7" ht="15.75" x14ac:dyDescent="0.25">
      <c r="A1469" s="158">
        <v>44257</v>
      </c>
      <c r="B1469" s="140">
        <v>3</v>
      </c>
      <c r="C1469" s="289">
        <v>87.617903999999996</v>
      </c>
      <c r="F1469"/>
      <c r="G1469"/>
    </row>
    <row r="1470" spans="1:7" ht="15.75" x14ac:dyDescent="0.25">
      <c r="A1470" s="158">
        <v>44257</v>
      </c>
      <c r="B1470" s="140">
        <v>4</v>
      </c>
      <c r="C1470" s="289">
        <v>88.126548</v>
      </c>
      <c r="F1470"/>
      <c r="G1470"/>
    </row>
    <row r="1471" spans="1:7" ht="15.75" x14ac:dyDescent="0.25">
      <c r="A1471" s="158">
        <v>44257</v>
      </c>
      <c r="B1471" s="140">
        <v>5</v>
      </c>
      <c r="C1471" s="289">
        <v>91.332987000000003</v>
      </c>
      <c r="F1471"/>
      <c r="G1471"/>
    </row>
    <row r="1472" spans="1:7" ht="15.75" x14ac:dyDescent="0.25">
      <c r="A1472" s="158">
        <v>44257</v>
      </c>
      <c r="B1472" s="140">
        <v>6</v>
      </c>
      <c r="C1472" s="289">
        <v>95.988926000000006</v>
      </c>
      <c r="F1472"/>
      <c r="G1472"/>
    </row>
    <row r="1473" spans="1:7" ht="15.75" x14ac:dyDescent="0.25">
      <c r="A1473" s="158">
        <v>44257</v>
      </c>
      <c r="B1473" s="140">
        <v>7</v>
      </c>
      <c r="C1473" s="289">
        <v>96.984566000000001</v>
      </c>
      <c r="F1473"/>
      <c r="G1473"/>
    </row>
    <row r="1474" spans="1:7" ht="15.75" x14ac:dyDescent="0.25">
      <c r="A1474" s="158">
        <v>44257</v>
      </c>
      <c r="B1474" s="140">
        <v>8</v>
      </c>
      <c r="C1474" s="289">
        <v>99.567194999999998</v>
      </c>
      <c r="F1474"/>
      <c r="G1474"/>
    </row>
    <row r="1475" spans="1:7" ht="15.75" x14ac:dyDescent="0.25">
      <c r="A1475" s="158">
        <v>44257</v>
      </c>
      <c r="B1475" s="140">
        <v>9</v>
      </c>
      <c r="C1475" s="289">
        <v>99.913747999999998</v>
      </c>
      <c r="F1475"/>
      <c r="G1475"/>
    </row>
    <row r="1476" spans="1:7" ht="15.75" x14ac:dyDescent="0.25">
      <c r="A1476" s="158">
        <v>44257</v>
      </c>
      <c r="B1476" s="140">
        <v>10</v>
      </c>
      <c r="C1476" s="289">
        <v>100.261909</v>
      </c>
      <c r="F1476"/>
      <c r="G1476"/>
    </row>
    <row r="1477" spans="1:7" ht="15.75" x14ac:dyDescent="0.25">
      <c r="A1477" s="158">
        <v>44257</v>
      </c>
      <c r="B1477" s="140">
        <v>11</v>
      </c>
      <c r="C1477" s="289">
        <v>100.35612999999999</v>
      </c>
      <c r="F1477"/>
      <c r="G1477"/>
    </row>
    <row r="1478" spans="1:7" ht="15.75" x14ac:dyDescent="0.25">
      <c r="A1478" s="158">
        <v>44257</v>
      </c>
      <c r="B1478" s="140">
        <v>12</v>
      </c>
      <c r="C1478" s="289">
        <v>102.150195</v>
      </c>
      <c r="F1478"/>
      <c r="G1478"/>
    </row>
    <row r="1479" spans="1:7" ht="15.75" x14ac:dyDescent="0.25">
      <c r="A1479" s="158">
        <v>44257</v>
      </c>
      <c r="B1479" s="140">
        <v>13</v>
      </c>
      <c r="C1479" s="289">
        <v>102.416667</v>
      </c>
      <c r="F1479"/>
      <c r="G1479"/>
    </row>
    <row r="1480" spans="1:7" ht="15.75" x14ac:dyDescent="0.25">
      <c r="A1480" s="158">
        <v>44257</v>
      </c>
      <c r="B1480" s="140">
        <v>14</v>
      </c>
      <c r="C1480" s="289">
        <v>102.65765500000001</v>
      </c>
      <c r="F1480"/>
      <c r="G1480"/>
    </row>
    <row r="1481" spans="1:7" ht="15.75" x14ac:dyDescent="0.25">
      <c r="A1481" s="158">
        <v>44257</v>
      </c>
      <c r="B1481" s="140">
        <v>15</v>
      </c>
      <c r="C1481" s="289">
        <v>100.25832</v>
      </c>
      <c r="F1481"/>
      <c r="G1481"/>
    </row>
    <row r="1482" spans="1:7" ht="15.75" x14ac:dyDescent="0.25">
      <c r="A1482" s="158">
        <v>44257</v>
      </c>
      <c r="B1482" s="140">
        <v>16</v>
      </c>
      <c r="C1482" s="289">
        <v>97.470382000000001</v>
      </c>
      <c r="F1482"/>
      <c r="G1482"/>
    </row>
    <row r="1483" spans="1:7" ht="15.75" x14ac:dyDescent="0.25">
      <c r="A1483" s="158">
        <v>44257</v>
      </c>
      <c r="B1483" s="140">
        <v>17</v>
      </c>
      <c r="C1483" s="289">
        <v>94.867504999999994</v>
      </c>
      <c r="F1483"/>
      <c r="G1483"/>
    </row>
    <row r="1484" spans="1:7" ht="15.75" x14ac:dyDescent="0.25">
      <c r="A1484" s="158">
        <v>44257</v>
      </c>
      <c r="B1484" s="140">
        <v>18</v>
      </c>
      <c r="C1484" s="289">
        <v>95.730720000000005</v>
      </c>
      <c r="F1484"/>
      <c r="G1484"/>
    </row>
    <row r="1485" spans="1:7" ht="15.75" x14ac:dyDescent="0.25">
      <c r="A1485" s="158">
        <v>44257</v>
      </c>
      <c r="B1485" s="140">
        <v>19</v>
      </c>
      <c r="C1485" s="289">
        <v>98.901296000000002</v>
      </c>
      <c r="F1485"/>
      <c r="G1485"/>
    </row>
    <row r="1486" spans="1:7" ht="15.75" x14ac:dyDescent="0.25">
      <c r="A1486" s="158">
        <v>44257</v>
      </c>
      <c r="B1486" s="140">
        <v>20</v>
      </c>
      <c r="C1486" s="289">
        <v>98.325736000000006</v>
      </c>
      <c r="F1486"/>
      <c r="G1486"/>
    </row>
    <row r="1487" spans="1:7" ht="15.75" x14ac:dyDescent="0.25">
      <c r="A1487" s="158">
        <v>44257</v>
      </c>
      <c r="B1487" s="140">
        <v>21</v>
      </c>
      <c r="C1487" s="289">
        <v>95.241146000000001</v>
      </c>
      <c r="F1487"/>
      <c r="G1487"/>
    </row>
    <row r="1488" spans="1:7" ht="15.75" x14ac:dyDescent="0.25">
      <c r="A1488" s="158">
        <v>44257</v>
      </c>
      <c r="B1488" s="140">
        <v>22</v>
      </c>
      <c r="C1488" s="289">
        <v>94.433394000000007</v>
      </c>
      <c r="F1488"/>
      <c r="G1488"/>
    </row>
    <row r="1489" spans="1:7" ht="15.75" x14ac:dyDescent="0.25">
      <c r="A1489" s="158">
        <v>44257</v>
      </c>
      <c r="B1489" s="140">
        <v>23</v>
      </c>
      <c r="C1489" s="289">
        <v>92.546396000000001</v>
      </c>
      <c r="F1489"/>
      <c r="G1489"/>
    </row>
    <row r="1490" spans="1:7" ht="15.75" x14ac:dyDescent="0.25">
      <c r="A1490" s="158">
        <v>44257</v>
      </c>
      <c r="B1490" s="140">
        <v>24</v>
      </c>
      <c r="C1490" s="289">
        <v>89.969654000000006</v>
      </c>
      <c r="F1490"/>
      <c r="G1490"/>
    </row>
    <row r="1491" spans="1:7" ht="15.75" x14ac:dyDescent="0.25">
      <c r="A1491" s="158">
        <v>44258</v>
      </c>
      <c r="B1491" s="140">
        <v>1</v>
      </c>
      <c r="C1491" s="289">
        <v>88.733200999999994</v>
      </c>
      <c r="F1491"/>
      <c r="G1491"/>
    </row>
    <row r="1492" spans="1:7" ht="15.75" x14ac:dyDescent="0.25">
      <c r="A1492" s="158">
        <v>44258</v>
      </c>
      <c r="B1492" s="140">
        <v>2</v>
      </c>
      <c r="C1492" s="289">
        <v>88.348071000000004</v>
      </c>
      <c r="F1492"/>
      <c r="G1492"/>
    </row>
    <row r="1493" spans="1:7" ht="15.75" x14ac:dyDescent="0.25">
      <c r="A1493" s="158">
        <v>44258</v>
      </c>
      <c r="B1493" s="140">
        <v>3</v>
      </c>
      <c r="C1493" s="289">
        <v>88.562147999999993</v>
      </c>
      <c r="F1493"/>
      <c r="G1493"/>
    </row>
    <row r="1494" spans="1:7" ht="15.75" x14ac:dyDescent="0.25">
      <c r="A1494" s="158">
        <v>44258</v>
      </c>
      <c r="B1494" s="140">
        <v>4</v>
      </c>
      <c r="C1494" s="289">
        <v>88.789906999999999</v>
      </c>
      <c r="F1494"/>
      <c r="G1494"/>
    </row>
    <row r="1495" spans="1:7" ht="15.75" x14ac:dyDescent="0.25">
      <c r="A1495" s="158">
        <v>44258</v>
      </c>
      <c r="B1495" s="140">
        <v>5</v>
      </c>
      <c r="C1495" s="289">
        <v>92.733273999999994</v>
      </c>
      <c r="F1495"/>
      <c r="G1495"/>
    </row>
    <row r="1496" spans="1:7" ht="15.75" x14ac:dyDescent="0.25">
      <c r="A1496" s="158">
        <v>44258</v>
      </c>
      <c r="B1496" s="140">
        <v>6</v>
      </c>
      <c r="C1496" s="289">
        <v>96.675794999999994</v>
      </c>
      <c r="F1496"/>
      <c r="G1496"/>
    </row>
    <row r="1497" spans="1:7" ht="15.75" x14ac:dyDescent="0.25">
      <c r="A1497" s="158">
        <v>44258</v>
      </c>
      <c r="B1497" s="140">
        <v>7</v>
      </c>
      <c r="C1497" s="289">
        <v>97.235372999999996</v>
      </c>
      <c r="F1497"/>
      <c r="G1497"/>
    </row>
    <row r="1498" spans="1:7" ht="15.75" x14ac:dyDescent="0.25">
      <c r="A1498" s="158">
        <v>44258</v>
      </c>
      <c r="B1498" s="140">
        <v>8</v>
      </c>
      <c r="C1498" s="289">
        <v>99.751230000000007</v>
      </c>
      <c r="F1498"/>
      <c r="G1498"/>
    </row>
    <row r="1499" spans="1:7" ht="15.75" x14ac:dyDescent="0.25">
      <c r="A1499" s="158">
        <v>44258</v>
      </c>
      <c r="B1499" s="140">
        <v>9</v>
      </c>
      <c r="C1499" s="289">
        <v>100.317252</v>
      </c>
      <c r="F1499"/>
      <c r="G1499"/>
    </row>
    <row r="1500" spans="1:7" ht="15.75" x14ac:dyDescent="0.25">
      <c r="A1500" s="158">
        <v>44258</v>
      </c>
      <c r="B1500" s="140">
        <v>10</v>
      </c>
      <c r="C1500" s="289">
        <v>101.88007</v>
      </c>
      <c r="F1500"/>
      <c r="G1500"/>
    </row>
    <row r="1501" spans="1:7" ht="15.75" x14ac:dyDescent="0.25">
      <c r="A1501" s="158">
        <v>44258</v>
      </c>
      <c r="B1501" s="140">
        <v>11</v>
      </c>
      <c r="C1501" s="289">
        <v>101.51909000000001</v>
      </c>
      <c r="F1501"/>
      <c r="G1501"/>
    </row>
    <row r="1502" spans="1:7" ht="15.75" x14ac:dyDescent="0.25">
      <c r="A1502" s="158">
        <v>44258</v>
      </c>
      <c r="B1502" s="140">
        <v>12</v>
      </c>
      <c r="C1502" s="289">
        <v>100.853944</v>
      </c>
      <c r="F1502"/>
      <c r="G1502"/>
    </row>
    <row r="1503" spans="1:7" ht="15.75" x14ac:dyDescent="0.25">
      <c r="A1503" s="158">
        <v>44258</v>
      </c>
      <c r="B1503" s="140">
        <v>13</v>
      </c>
      <c r="C1503" s="289">
        <v>101.55341300000001</v>
      </c>
      <c r="F1503"/>
      <c r="G1503"/>
    </row>
    <row r="1504" spans="1:7" ht="15.75" x14ac:dyDescent="0.25">
      <c r="A1504" s="158">
        <v>44258</v>
      </c>
      <c r="B1504" s="140">
        <v>14</v>
      </c>
      <c r="C1504" s="289">
        <v>100.84213800000001</v>
      </c>
      <c r="F1504"/>
      <c r="G1504"/>
    </row>
    <row r="1505" spans="1:7" ht="15.75" x14ac:dyDescent="0.25">
      <c r="A1505" s="158">
        <v>44258</v>
      </c>
      <c r="B1505" s="140">
        <v>15</v>
      </c>
      <c r="C1505" s="289">
        <v>100.47887</v>
      </c>
      <c r="F1505"/>
      <c r="G1505"/>
    </row>
    <row r="1506" spans="1:7" ht="15.75" x14ac:dyDescent="0.25">
      <c r="A1506" s="158">
        <v>44258</v>
      </c>
      <c r="B1506" s="140">
        <v>16</v>
      </c>
      <c r="C1506" s="289">
        <v>98.848682999999994</v>
      </c>
      <c r="F1506"/>
      <c r="G1506"/>
    </row>
    <row r="1507" spans="1:7" ht="15.75" x14ac:dyDescent="0.25">
      <c r="A1507" s="158">
        <v>44258</v>
      </c>
      <c r="B1507" s="140">
        <v>17</v>
      </c>
      <c r="C1507" s="289">
        <v>97.843540000000004</v>
      </c>
      <c r="F1507"/>
      <c r="G1507"/>
    </row>
    <row r="1508" spans="1:7" ht="15.75" x14ac:dyDescent="0.25">
      <c r="A1508" s="158">
        <v>44258</v>
      </c>
      <c r="B1508" s="140">
        <v>18</v>
      </c>
      <c r="C1508" s="289">
        <v>99.022688000000002</v>
      </c>
      <c r="F1508"/>
      <c r="G1508"/>
    </row>
    <row r="1509" spans="1:7" ht="15.75" x14ac:dyDescent="0.25">
      <c r="A1509" s="158">
        <v>44258</v>
      </c>
      <c r="B1509" s="140">
        <v>19</v>
      </c>
      <c r="C1509" s="289">
        <v>101.913025</v>
      </c>
      <c r="F1509"/>
      <c r="G1509"/>
    </row>
    <row r="1510" spans="1:7" ht="15.75" x14ac:dyDescent="0.25">
      <c r="A1510" s="158">
        <v>44258</v>
      </c>
      <c r="B1510" s="140">
        <v>20</v>
      </c>
      <c r="C1510" s="289">
        <v>99.666009000000003</v>
      </c>
      <c r="F1510"/>
      <c r="G1510"/>
    </row>
    <row r="1511" spans="1:7" ht="15.75" x14ac:dyDescent="0.25">
      <c r="A1511" s="158">
        <v>44258</v>
      </c>
      <c r="B1511" s="140">
        <v>21</v>
      </c>
      <c r="C1511" s="289">
        <v>96.326226000000005</v>
      </c>
      <c r="F1511"/>
      <c r="G1511"/>
    </row>
    <row r="1512" spans="1:7" ht="15.75" x14ac:dyDescent="0.25">
      <c r="A1512" s="158">
        <v>44258</v>
      </c>
      <c r="B1512" s="140">
        <v>22</v>
      </c>
      <c r="C1512" s="289">
        <v>95.901734000000005</v>
      </c>
      <c r="F1512"/>
      <c r="G1512"/>
    </row>
    <row r="1513" spans="1:7" ht="15.75" x14ac:dyDescent="0.25">
      <c r="A1513" s="158">
        <v>44258</v>
      </c>
      <c r="B1513" s="140">
        <v>23</v>
      </c>
      <c r="C1513" s="289">
        <v>93.459790999999996</v>
      </c>
      <c r="F1513"/>
      <c r="G1513"/>
    </row>
    <row r="1514" spans="1:7" ht="15.75" x14ac:dyDescent="0.25">
      <c r="A1514" s="158">
        <v>44258</v>
      </c>
      <c r="B1514" s="140">
        <v>24</v>
      </c>
      <c r="C1514" s="289">
        <v>90.537132</v>
      </c>
      <c r="F1514"/>
      <c r="G1514"/>
    </row>
    <row r="1515" spans="1:7" ht="15.75" x14ac:dyDescent="0.25">
      <c r="A1515" s="158">
        <v>44259</v>
      </c>
      <c r="B1515" s="140">
        <v>1</v>
      </c>
      <c r="C1515" s="289">
        <v>89.605976999999996</v>
      </c>
      <c r="F1515"/>
      <c r="G1515"/>
    </row>
    <row r="1516" spans="1:7" ht="15.75" x14ac:dyDescent="0.25">
      <c r="A1516" s="158">
        <v>44259</v>
      </c>
      <c r="B1516" s="140">
        <v>2</v>
      </c>
      <c r="C1516" s="289">
        <v>89.283362999999994</v>
      </c>
      <c r="F1516"/>
      <c r="G1516"/>
    </row>
    <row r="1517" spans="1:7" ht="15.75" x14ac:dyDescent="0.25">
      <c r="A1517" s="158">
        <v>44259</v>
      </c>
      <c r="B1517" s="140">
        <v>3</v>
      </c>
      <c r="C1517" s="289">
        <v>88.8994</v>
      </c>
      <c r="F1517"/>
      <c r="G1517"/>
    </row>
    <row r="1518" spans="1:7" ht="15.75" x14ac:dyDescent="0.25">
      <c r="A1518" s="158">
        <v>44259</v>
      </c>
      <c r="B1518" s="140">
        <v>4</v>
      </c>
      <c r="C1518" s="289">
        <v>89.711421999999999</v>
      </c>
      <c r="F1518"/>
      <c r="G1518"/>
    </row>
    <row r="1519" spans="1:7" ht="15.75" x14ac:dyDescent="0.25">
      <c r="A1519" s="158">
        <v>44259</v>
      </c>
      <c r="B1519" s="140">
        <v>5</v>
      </c>
      <c r="C1519" s="289">
        <v>94.743358999999998</v>
      </c>
      <c r="F1519"/>
      <c r="G1519"/>
    </row>
    <row r="1520" spans="1:7" ht="15.75" x14ac:dyDescent="0.25">
      <c r="A1520" s="158">
        <v>44259</v>
      </c>
      <c r="B1520" s="140">
        <v>6</v>
      </c>
      <c r="C1520" s="289">
        <v>100.19304200000001</v>
      </c>
      <c r="F1520"/>
      <c r="G1520"/>
    </row>
    <row r="1521" spans="1:7" ht="15.75" x14ac:dyDescent="0.25">
      <c r="A1521" s="158">
        <v>44259</v>
      </c>
      <c r="B1521" s="140">
        <v>7</v>
      </c>
      <c r="C1521" s="289">
        <v>102.46686200000001</v>
      </c>
      <c r="F1521"/>
      <c r="G1521"/>
    </row>
    <row r="1522" spans="1:7" ht="15.75" x14ac:dyDescent="0.25">
      <c r="A1522" s="158">
        <v>44259</v>
      </c>
      <c r="B1522" s="140">
        <v>8</v>
      </c>
      <c r="C1522" s="289">
        <v>104.47957100000001</v>
      </c>
      <c r="F1522"/>
      <c r="G1522"/>
    </row>
    <row r="1523" spans="1:7" ht="15.75" x14ac:dyDescent="0.25">
      <c r="A1523" s="158">
        <v>44259</v>
      </c>
      <c r="B1523" s="140">
        <v>9</v>
      </c>
      <c r="C1523" s="289">
        <v>104.799497</v>
      </c>
      <c r="F1523"/>
      <c r="G1523"/>
    </row>
    <row r="1524" spans="1:7" ht="15.75" x14ac:dyDescent="0.25">
      <c r="A1524" s="158">
        <v>44259</v>
      </c>
      <c r="B1524" s="140">
        <v>10</v>
      </c>
      <c r="C1524" s="289">
        <v>104.83982399999999</v>
      </c>
      <c r="F1524"/>
      <c r="G1524"/>
    </row>
    <row r="1525" spans="1:7" ht="15.75" x14ac:dyDescent="0.25">
      <c r="A1525" s="158">
        <v>44259</v>
      </c>
      <c r="B1525" s="140">
        <v>11</v>
      </c>
      <c r="C1525" s="289">
        <v>102.953453</v>
      </c>
      <c r="F1525"/>
      <c r="G1525"/>
    </row>
    <row r="1526" spans="1:7" ht="15.75" x14ac:dyDescent="0.25">
      <c r="A1526" s="158">
        <v>44259</v>
      </c>
      <c r="B1526" s="140">
        <v>12</v>
      </c>
      <c r="C1526" s="289">
        <v>101.12764300000001</v>
      </c>
      <c r="F1526"/>
      <c r="G1526"/>
    </row>
    <row r="1527" spans="1:7" ht="15.75" x14ac:dyDescent="0.25">
      <c r="A1527" s="158">
        <v>44259</v>
      </c>
      <c r="B1527" s="140">
        <v>13</v>
      </c>
      <c r="C1527" s="289">
        <v>101.451116</v>
      </c>
      <c r="F1527"/>
      <c r="G1527"/>
    </row>
    <row r="1528" spans="1:7" ht="15.75" x14ac:dyDescent="0.25">
      <c r="A1528" s="158">
        <v>44259</v>
      </c>
      <c r="B1528" s="140">
        <v>14</v>
      </c>
      <c r="C1528" s="289">
        <v>100.569644</v>
      </c>
      <c r="F1528"/>
      <c r="G1528"/>
    </row>
    <row r="1529" spans="1:7" ht="15.75" x14ac:dyDescent="0.25">
      <c r="A1529" s="158">
        <v>44259</v>
      </c>
      <c r="B1529" s="140">
        <v>15</v>
      </c>
      <c r="C1529" s="289">
        <v>98.500034999999997</v>
      </c>
      <c r="F1529"/>
      <c r="G1529"/>
    </row>
    <row r="1530" spans="1:7" ht="15.75" x14ac:dyDescent="0.25">
      <c r="A1530" s="158">
        <v>44259</v>
      </c>
      <c r="B1530" s="140">
        <v>16</v>
      </c>
      <c r="C1530" s="289">
        <v>96.398871</v>
      </c>
      <c r="F1530"/>
      <c r="G1530"/>
    </row>
    <row r="1531" spans="1:7" ht="15.75" x14ac:dyDescent="0.25">
      <c r="A1531" s="158">
        <v>44259</v>
      </c>
      <c r="B1531" s="140">
        <v>17</v>
      </c>
      <c r="C1531" s="289">
        <v>95.000386000000006</v>
      </c>
      <c r="F1531"/>
      <c r="G1531"/>
    </row>
    <row r="1532" spans="1:7" ht="15.75" x14ac:dyDescent="0.25">
      <c r="A1532" s="158">
        <v>44259</v>
      </c>
      <c r="B1532" s="140">
        <v>18</v>
      </c>
      <c r="C1532" s="289">
        <v>96.354052999999993</v>
      </c>
      <c r="F1532"/>
      <c r="G1532"/>
    </row>
    <row r="1533" spans="1:7" ht="15.75" x14ac:dyDescent="0.25">
      <c r="A1533" s="158">
        <v>44259</v>
      </c>
      <c r="B1533" s="140">
        <v>19</v>
      </c>
      <c r="C1533" s="289">
        <v>99.292981999999995</v>
      </c>
      <c r="F1533"/>
      <c r="G1533"/>
    </row>
    <row r="1534" spans="1:7" ht="15.75" x14ac:dyDescent="0.25">
      <c r="A1534" s="158">
        <v>44259</v>
      </c>
      <c r="B1534" s="140">
        <v>20</v>
      </c>
      <c r="C1534" s="289">
        <v>98.936678999999998</v>
      </c>
      <c r="F1534"/>
      <c r="G1534"/>
    </row>
    <row r="1535" spans="1:7" ht="15.75" x14ac:dyDescent="0.25">
      <c r="A1535" s="158">
        <v>44259</v>
      </c>
      <c r="B1535" s="140">
        <v>21</v>
      </c>
      <c r="C1535" s="289">
        <v>97.068539999999999</v>
      </c>
      <c r="F1535"/>
      <c r="G1535"/>
    </row>
    <row r="1536" spans="1:7" ht="15.75" x14ac:dyDescent="0.25">
      <c r="A1536" s="158">
        <v>44259</v>
      </c>
      <c r="B1536" s="140">
        <v>22</v>
      </c>
      <c r="C1536" s="289">
        <v>95.901473999999993</v>
      </c>
      <c r="F1536"/>
      <c r="G1536"/>
    </row>
    <row r="1537" spans="1:7" ht="15.75" x14ac:dyDescent="0.25">
      <c r="A1537" s="158">
        <v>44259</v>
      </c>
      <c r="B1537" s="140">
        <v>23</v>
      </c>
      <c r="C1537" s="289">
        <v>93.933148000000003</v>
      </c>
      <c r="F1537"/>
      <c r="G1537"/>
    </row>
    <row r="1538" spans="1:7" ht="15.75" x14ac:dyDescent="0.25">
      <c r="A1538" s="158">
        <v>44259</v>
      </c>
      <c r="B1538" s="140">
        <v>24</v>
      </c>
      <c r="C1538" s="289">
        <v>92.362200999999999</v>
      </c>
      <c r="F1538"/>
      <c r="G1538"/>
    </row>
    <row r="1539" spans="1:7" ht="15.75" x14ac:dyDescent="0.25">
      <c r="A1539" s="158">
        <v>44260</v>
      </c>
      <c r="B1539" s="140">
        <v>1</v>
      </c>
      <c r="C1539" s="289">
        <v>90.828244999999995</v>
      </c>
      <c r="F1539"/>
      <c r="G1539"/>
    </row>
    <row r="1540" spans="1:7" ht="15.75" x14ac:dyDescent="0.25">
      <c r="A1540" s="158">
        <v>44260</v>
      </c>
      <c r="B1540" s="140">
        <v>2</v>
      </c>
      <c r="C1540" s="289">
        <v>89.440189000000004</v>
      </c>
      <c r="F1540"/>
      <c r="G1540"/>
    </row>
    <row r="1541" spans="1:7" ht="15.75" x14ac:dyDescent="0.25">
      <c r="A1541" s="158">
        <v>44260</v>
      </c>
      <c r="B1541" s="140">
        <v>3</v>
      </c>
      <c r="C1541" s="289">
        <v>89.422100999999998</v>
      </c>
      <c r="F1541"/>
      <c r="G1541"/>
    </row>
    <row r="1542" spans="1:7" ht="15.75" x14ac:dyDescent="0.25">
      <c r="A1542" s="158">
        <v>44260</v>
      </c>
      <c r="B1542" s="140">
        <v>4</v>
      </c>
      <c r="C1542" s="289">
        <v>89.816827000000004</v>
      </c>
      <c r="F1542"/>
      <c r="G1542"/>
    </row>
    <row r="1543" spans="1:7" ht="15.75" x14ac:dyDescent="0.25">
      <c r="A1543" s="158">
        <v>44260</v>
      </c>
      <c r="B1543" s="140">
        <v>5</v>
      </c>
      <c r="C1543" s="289">
        <v>92.980639999999994</v>
      </c>
      <c r="F1543"/>
      <c r="G1543"/>
    </row>
    <row r="1544" spans="1:7" ht="15.75" x14ac:dyDescent="0.25">
      <c r="A1544" s="158">
        <v>44260</v>
      </c>
      <c r="B1544" s="140">
        <v>6</v>
      </c>
      <c r="C1544" s="289">
        <v>97.617994999999993</v>
      </c>
      <c r="F1544"/>
      <c r="G1544"/>
    </row>
    <row r="1545" spans="1:7" ht="15.75" x14ac:dyDescent="0.25">
      <c r="A1545" s="158">
        <v>44260</v>
      </c>
      <c r="B1545" s="140">
        <v>7</v>
      </c>
      <c r="C1545" s="289">
        <v>99.317261000000002</v>
      </c>
      <c r="F1545"/>
      <c r="G1545"/>
    </row>
    <row r="1546" spans="1:7" ht="15.75" x14ac:dyDescent="0.25">
      <c r="A1546" s="158">
        <v>44260</v>
      </c>
      <c r="B1546" s="140">
        <v>8</v>
      </c>
      <c r="C1546" s="289">
        <v>100.900487</v>
      </c>
      <c r="F1546"/>
      <c r="G1546"/>
    </row>
    <row r="1547" spans="1:7" ht="15.75" x14ac:dyDescent="0.25">
      <c r="A1547" s="158">
        <v>44260</v>
      </c>
      <c r="B1547" s="140">
        <v>9</v>
      </c>
      <c r="C1547" s="289">
        <v>100.218074</v>
      </c>
      <c r="F1547"/>
      <c r="G1547"/>
    </row>
    <row r="1548" spans="1:7" ht="15.75" x14ac:dyDescent="0.25">
      <c r="A1548" s="158">
        <v>44260</v>
      </c>
      <c r="B1548" s="140">
        <v>10</v>
      </c>
      <c r="C1548" s="289">
        <v>99.633262000000002</v>
      </c>
      <c r="F1548"/>
      <c r="G1548"/>
    </row>
    <row r="1549" spans="1:7" ht="15.75" x14ac:dyDescent="0.25">
      <c r="A1549" s="158">
        <v>44260</v>
      </c>
      <c r="B1549" s="140">
        <v>11</v>
      </c>
      <c r="C1549" s="289">
        <v>99.721892999999994</v>
      </c>
      <c r="F1549"/>
      <c r="G1549"/>
    </row>
    <row r="1550" spans="1:7" ht="15.75" x14ac:dyDescent="0.25">
      <c r="A1550" s="158">
        <v>44260</v>
      </c>
      <c r="B1550" s="140">
        <v>12</v>
      </c>
      <c r="C1550" s="289">
        <v>100.66030600000001</v>
      </c>
      <c r="F1550"/>
      <c r="G1550"/>
    </row>
    <row r="1551" spans="1:7" ht="15.75" x14ac:dyDescent="0.25">
      <c r="A1551" s="158">
        <v>44260</v>
      </c>
      <c r="B1551" s="140">
        <v>13</v>
      </c>
      <c r="C1551" s="289">
        <v>102.77609200000001</v>
      </c>
      <c r="F1551"/>
      <c r="G1551"/>
    </row>
    <row r="1552" spans="1:7" ht="15.75" x14ac:dyDescent="0.25">
      <c r="A1552" s="158">
        <v>44260</v>
      </c>
      <c r="B1552" s="140">
        <v>14</v>
      </c>
      <c r="C1552" s="289">
        <v>103.22021599999999</v>
      </c>
      <c r="F1552"/>
      <c r="G1552"/>
    </row>
    <row r="1553" spans="1:7" ht="15.75" x14ac:dyDescent="0.25">
      <c r="A1553" s="158">
        <v>44260</v>
      </c>
      <c r="B1553" s="140">
        <v>15</v>
      </c>
      <c r="C1553" s="289">
        <v>101.485542</v>
      </c>
      <c r="F1553"/>
      <c r="G1553"/>
    </row>
    <row r="1554" spans="1:7" ht="15.75" x14ac:dyDescent="0.25">
      <c r="A1554" s="158">
        <v>44260</v>
      </c>
      <c r="B1554" s="140">
        <v>16</v>
      </c>
      <c r="C1554" s="289">
        <v>99.790664000000007</v>
      </c>
      <c r="F1554"/>
      <c r="G1554"/>
    </row>
    <row r="1555" spans="1:7" ht="15.75" x14ac:dyDescent="0.25">
      <c r="A1555" s="158">
        <v>44260</v>
      </c>
      <c r="B1555" s="140">
        <v>17</v>
      </c>
      <c r="C1555" s="289">
        <v>96.719667000000001</v>
      </c>
      <c r="F1555"/>
      <c r="G1555"/>
    </row>
    <row r="1556" spans="1:7" ht="15.75" x14ac:dyDescent="0.25">
      <c r="A1556" s="158">
        <v>44260</v>
      </c>
      <c r="B1556" s="140">
        <v>18</v>
      </c>
      <c r="C1556" s="289">
        <v>97.246008000000003</v>
      </c>
      <c r="F1556"/>
      <c r="G1556"/>
    </row>
    <row r="1557" spans="1:7" ht="15.75" x14ac:dyDescent="0.25">
      <c r="A1557" s="158">
        <v>44260</v>
      </c>
      <c r="B1557" s="140">
        <v>19</v>
      </c>
      <c r="C1557" s="289">
        <v>99.414432000000005</v>
      </c>
      <c r="F1557"/>
      <c r="G1557"/>
    </row>
    <row r="1558" spans="1:7" ht="15.75" x14ac:dyDescent="0.25">
      <c r="A1558" s="158">
        <v>44260</v>
      </c>
      <c r="B1558" s="140">
        <v>20</v>
      </c>
      <c r="C1558" s="289">
        <v>98.612862000000007</v>
      </c>
      <c r="F1558"/>
      <c r="G1558"/>
    </row>
    <row r="1559" spans="1:7" ht="15.75" x14ac:dyDescent="0.25">
      <c r="A1559" s="158">
        <v>44260</v>
      </c>
      <c r="B1559" s="140">
        <v>21</v>
      </c>
      <c r="C1559" s="289">
        <v>96.798181</v>
      </c>
      <c r="F1559"/>
      <c r="G1559"/>
    </row>
    <row r="1560" spans="1:7" ht="15.75" x14ac:dyDescent="0.25">
      <c r="A1560" s="158">
        <v>44260</v>
      </c>
      <c r="B1560" s="140">
        <v>22</v>
      </c>
      <c r="C1560" s="289">
        <v>95.469890000000007</v>
      </c>
      <c r="F1560"/>
      <c r="G1560"/>
    </row>
    <row r="1561" spans="1:7" ht="15.75" x14ac:dyDescent="0.25">
      <c r="A1561" s="158">
        <v>44260</v>
      </c>
      <c r="B1561" s="140">
        <v>23</v>
      </c>
      <c r="C1561" s="289">
        <v>93.725905999999995</v>
      </c>
      <c r="F1561"/>
      <c r="G1561"/>
    </row>
    <row r="1562" spans="1:7" ht="15.75" x14ac:dyDescent="0.25">
      <c r="A1562" s="158">
        <v>44260</v>
      </c>
      <c r="B1562" s="140">
        <v>24</v>
      </c>
      <c r="C1562" s="289">
        <v>92.492191000000005</v>
      </c>
      <c r="F1562"/>
      <c r="G1562"/>
    </row>
    <row r="1563" spans="1:7" ht="15.75" x14ac:dyDescent="0.25">
      <c r="A1563" s="158">
        <v>44261</v>
      </c>
      <c r="B1563" s="140">
        <v>1</v>
      </c>
      <c r="C1563" s="289">
        <v>91.075925999999995</v>
      </c>
      <c r="F1563"/>
      <c r="G1563"/>
    </row>
    <row r="1564" spans="1:7" ht="15.75" x14ac:dyDescent="0.25">
      <c r="A1564" s="158">
        <v>44261</v>
      </c>
      <c r="B1564" s="140">
        <v>2</v>
      </c>
      <c r="C1564" s="289">
        <v>90.713993000000002</v>
      </c>
      <c r="F1564"/>
      <c r="G1564"/>
    </row>
    <row r="1565" spans="1:7" ht="15.75" x14ac:dyDescent="0.25">
      <c r="A1565" s="158">
        <v>44261</v>
      </c>
      <c r="B1565" s="140">
        <v>3</v>
      </c>
      <c r="C1565" s="289">
        <v>91.020270999999994</v>
      </c>
      <c r="F1565"/>
      <c r="G1565"/>
    </row>
    <row r="1566" spans="1:7" ht="15.75" x14ac:dyDescent="0.25">
      <c r="A1566" s="158">
        <v>44261</v>
      </c>
      <c r="B1566" s="140">
        <v>4</v>
      </c>
      <c r="C1566" s="289">
        <v>92.253904000000006</v>
      </c>
      <c r="F1566"/>
      <c r="G1566"/>
    </row>
    <row r="1567" spans="1:7" ht="15.75" x14ac:dyDescent="0.25">
      <c r="A1567" s="158">
        <v>44261</v>
      </c>
      <c r="B1567" s="140">
        <v>5</v>
      </c>
      <c r="C1567" s="289">
        <v>93.913905999999997</v>
      </c>
      <c r="F1567"/>
      <c r="G1567"/>
    </row>
    <row r="1568" spans="1:7" ht="15.75" x14ac:dyDescent="0.25">
      <c r="A1568" s="158">
        <v>44261</v>
      </c>
      <c r="B1568" s="140">
        <v>6</v>
      </c>
      <c r="C1568" s="289">
        <v>96.164418999999995</v>
      </c>
      <c r="F1568"/>
      <c r="G1568"/>
    </row>
    <row r="1569" spans="1:7" ht="15.75" x14ac:dyDescent="0.25">
      <c r="A1569" s="158">
        <v>44261</v>
      </c>
      <c r="B1569" s="140">
        <v>7</v>
      </c>
      <c r="C1569" s="289">
        <v>93.410087000000004</v>
      </c>
      <c r="F1569"/>
      <c r="G1569"/>
    </row>
    <row r="1570" spans="1:7" ht="15.75" x14ac:dyDescent="0.25">
      <c r="A1570" s="158">
        <v>44261</v>
      </c>
      <c r="B1570" s="140">
        <v>8</v>
      </c>
      <c r="C1570" s="289">
        <v>93.712474</v>
      </c>
      <c r="F1570"/>
      <c r="G1570"/>
    </row>
    <row r="1571" spans="1:7" ht="15.75" x14ac:dyDescent="0.25">
      <c r="A1571" s="158">
        <v>44261</v>
      </c>
      <c r="B1571" s="140">
        <v>9</v>
      </c>
      <c r="C1571" s="289">
        <v>92.944918999999999</v>
      </c>
      <c r="F1571"/>
      <c r="G1571"/>
    </row>
    <row r="1572" spans="1:7" ht="15.75" x14ac:dyDescent="0.25">
      <c r="A1572" s="158">
        <v>44261</v>
      </c>
      <c r="B1572" s="140">
        <v>10</v>
      </c>
      <c r="C1572" s="289">
        <v>92.596992</v>
      </c>
      <c r="F1572"/>
      <c r="G1572"/>
    </row>
    <row r="1573" spans="1:7" ht="15.75" x14ac:dyDescent="0.25">
      <c r="A1573" s="158">
        <v>44261</v>
      </c>
      <c r="B1573" s="140">
        <v>11</v>
      </c>
      <c r="C1573" s="289">
        <v>91.563770000000005</v>
      </c>
      <c r="F1573"/>
      <c r="G1573"/>
    </row>
    <row r="1574" spans="1:7" ht="15.75" x14ac:dyDescent="0.25">
      <c r="A1574" s="158">
        <v>44261</v>
      </c>
      <c r="B1574" s="140">
        <v>12</v>
      </c>
      <c r="C1574" s="289">
        <v>91.006592999999995</v>
      </c>
      <c r="F1574"/>
      <c r="G1574"/>
    </row>
    <row r="1575" spans="1:7" ht="15.75" x14ac:dyDescent="0.25">
      <c r="A1575" s="158">
        <v>44261</v>
      </c>
      <c r="B1575" s="140">
        <v>13</v>
      </c>
      <c r="C1575" s="289">
        <v>90.703266999999997</v>
      </c>
      <c r="F1575"/>
      <c r="G1575"/>
    </row>
    <row r="1576" spans="1:7" ht="15.75" x14ac:dyDescent="0.25">
      <c r="A1576" s="158">
        <v>44261</v>
      </c>
      <c r="B1576" s="140">
        <v>14</v>
      </c>
      <c r="C1576" s="289">
        <v>89.999515000000002</v>
      </c>
      <c r="F1576"/>
      <c r="G1576"/>
    </row>
    <row r="1577" spans="1:7" ht="15.75" x14ac:dyDescent="0.25">
      <c r="A1577" s="158">
        <v>44261</v>
      </c>
      <c r="B1577" s="140">
        <v>15</v>
      </c>
      <c r="C1577" s="289">
        <v>91.050635999999997</v>
      </c>
      <c r="F1577"/>
      <c r="G1577"/>
    </row>
    <row r="1578" spans="1:7" ht="15.75" x14ac:dyDescent="0.25">
      <c r="A1578" s="158">
        <v>44261</v>
      </c>
      <c r="B1578" s="140">
        <v>16</v>
      </c>
      <c r="C1578" s="289">
        <v>91.361306999999996</v>
      </c>
      <c r="F1578"/>
      <c r="G1578"/>
    </row>
    <row r="1579" spans="1:7" ht="15.75" x14ac:dyDescent="0.25">
      <c r="A1579" s="158">
        <v>44261</v>
      </c>
      <c r="B1579" s="140">
        <v>17</v>
      </c>
      <c r="C1579" s="289">
        <v>91.863697000000002</v>
      </c>
      <c r="F1579"/>
      <c r="G1579"/>
    </row>
    <row r="1580" spans="1:7" ht="15.75" x14ac:dyDescent="0.25">
      <c r="A1580" s="158">
        <v>44261</v>
      </c>
      <c r="B1580" s="140">
        <v>18</v>
      </c>
      <c r="C1580" s="289">
        <v>93.629380999999995</v>
      </c>
      <c r="F1580"/>
      <c r="G1580"/>
    </row>
    <row r="1581" spans="1:7" ht="15.75" x14ac:dyDescent="0.25">
      <c r="A1581" s="158">
        <v>44261</v>
      </c>
      <c r="B1581" s="140">
        <v>19</v>
      </c>
      <c r="C1581" s="289">
        <v>96.681089</v>
      </c>
      <c r="F1581"/>
      <c r="G1581"/>
    </row>
    <row r="1582" spans="1:7" ht="15.75" x14ac:dyDescent="0.25">
      <c r="A1582" s="158">
        <v>44261</v>
      </c>
      <c r="B1582" s="140">
        <v>20</v>
      </c>
      <c r="C1582" s="289">
        <v>97.423506000000003</v>
      </c>
      <c r="F1582"/>
      <c r="G1582"/>
    </row>
    <row r="1583" spans="1:7" ht="15.75" x14ac:dyDescent="0.25">
      <c r="A1583" s="158">
        <v>44261</v>
      </c>
      <c r="B1583" s="140">
        <v>21</v>
      </c>
      <c r="C1583" s="289">
        <v>95.540228999999997</v>
      </c>
      <c r="F1583"/>
      <c r="G1583"/>
    </row>
    <row r="1584" spans="1:7" ht="15.75" x14ac:dyDescent="0.25">
      <c r="A1584" s="158">
        <v>44261</v>
      </c>
      <c r="B1584" s="140">
        <v>22</v>
      </c>
      <c r="C1584" s="289">
        <v>93.678977000000003</v>
      </c>
      <c r="F1584"/>
      <c r="G1584"/>
    </row>
    <row r="1585" spans="1:7" ht="15.75" x14ac:dyDescent="0.25">
      <c r="A1585" s="158">
        <v>44261</v>
      </c>
      <c r="B1585" s="140">
        <v>23</v>
      </c>
      <c r="C1585" s="289">
        <v>92.835868000000005</v>
      </c>
      <c r="F1585"/>
      <c r="G1585"/>
    </row>
    <row r="1586" spans="1:7" ht="15.75" x14ac:dyDescent="0.25">
      <c r="A1586" s="158">
        <v>44261</v>
      </c>
      <c r="B1586" s="140">
        <v>24</v>
      </c>
      <c r="C1586" s="289">
        <v>90.246212</v>
      </c>
      <c r="F1586"/>
      <c r="G1586"/>
    </row>
    <row r="1587" spans="1:7" ht="15.75" x14ac:dyDescent="0.25">
      <c r="A1587" s="158">
        <v>44262</v>
      </c>
      <c r="B1587" s="140">
        <v>1</v>
      </c>
      <c r="C1587" s="289">
        <v>89.569064999999995</v>
      </c>
      <c r="F1587"/>
      <c r="G1587"/>
    </row>
    <row r="1588" spans="1:7" ht="15.75" x14ac:dyDescent="0.25">
      <c r="A1588" s="158">
        <v>44262</v>
      </c>
      <c r="B1588" s="140">
        <v>2</v>
      </c>
      <c r="C1588" s="289">
        <v>88.898600000000002</v>
      </c>
      <c r="F1588"/>
      <c r="G1588"/>
    </row>
    <row r="1589" spans="1:7" ht="15.75" x14ac:dyDescent="0.25">
      <c r="A1589" s="158">
        <v>44262</v>
      </c>
      <c r="B1589" s="140">
        <v>3</v>
      </c>
      <c r="C1589" s="289">
        <v>88.620976999999996</v>
      </c>
      <c r="F1589"/>
      <c r="G1589"/>
    </row>
    <row r="1590" spans="1:7" ht="15.75" x14ac:dyDescent="0.25">
      <c r="A1590" s="158">
        <v>44262</v>
      </c>
      <c r="B1590" s="140">
        <v>4</v>
      </c>
      <c r="C1590" s="289">
        <v>89.380970000000005</v>
      </c>
      <c r="F1590"/>
      <c r="G1590"/>
    </row>
    <row r="1591" spans="1:7" ht="15.75" x14ac:dyDescent="0.25">
      <c r="A1591" s="158">
        <v>44262</v>
      </c>
      <c r="B1591" s="140">
        <v>5</v>
      </c>
      <c r="C1591" s="289">
        <v>92.399563999999998</v>
      </c>
      <c r="F1591"/>
      <c r="G1591"/>
    </row>
    <row r="1592" spans="1:7" ht="15.75" x14ac:dyDescent="0.25">
      <c r="A1592" s="158">
        <v>44262</v>
      </c>
      <c r="B1592" s="140">
        <v>6</v>
      </c>
      <c r="C1592" s="289">
        <v>92.252567999999997</v>
      </c>
      <c r="F1592"/>
      <c r="G1592"/>
    </row>
    <row r="1593" spans="1:7" ht="15.75" x14ac:dyDescent="0.25">
      <c r="A1593" s="158">
        <v>44262</v>
      </c>
      <c r="B1593" s="140">
        <v>7</v>
      </c>
      <c r="C1593" s="289">
        <v>90.114997000000002</v>
      </c>
      <c r="F1593"/>
      <c r="G1593"/>
    </row>
    <row r="1594" spans="1:7" ht="15.75" x14ac:dyDescent="0.25">
      <c r="A1594" s="158">
        <v>44262</v>
      </c>
      <c r="B1594" s="140">
        <v>8</v>
      </c>
      <c r="C1594" s="289">
        <v>91.421215000000004</v>
      </c>
      <c r="F1594"/>
      <c r="G1594"/>
    </row>
    <row r="1595" spans="1:7" ht="15.75" x14ac:dyDescent="0.25">
      <c r="A1595" s="158">
        <v>44262</v>
      </c>
      <c r="B1595" s="140">
        <v>9</v>
      </c>
      <c r="C1595" s="289">
        <v>92.052547000000004</v>
      </c>
      <c r="F1595"/>
      <c r="G1595"/>
    </row>
    <row r="1596" spans="1:7" ht="15.75" x14ac:dyDescent="0.25">
      <c r="A1596" s="158">
        <v>44262</v>
      </c>
      <c r="B1596" s="140">
        <v>10</v>
      </c>
      <c r="C1596" s="289">
        <v>90.650792999999993</v>
      </c>
      <c r="F1596"/>
      <c r="G1596"/>
    </row>
    <row r="1597" spans="1:7" ht="15.75" x14ac:dyDescent="0.25">
      <c r="A1597" s="158">
        <v>44262</v>
      </c>
      <c r="B1597" s="140">
        <v>11</v>
      </c>
      <c r="C1597" s="289">
        <v>89.396911000000003</v>
      </c>
      <c r="F1597"/>
      <c r="G1597"/>
    </row>
    <row r="1598" spans="1:7" ht="15.75" x14ac:dyDescent="0.25">
      <c r="A1598" s="158">
        <v>44262</v>
      </c>
      <c r="B1598" s="140">
        <v>12</v>
      </c>
      <c r="C1598" s="289">
        <v>89.259040999999996</v>
      </c>
      <c r="F1598"/>
      <c r="G1598"/>
    </row>
    <row r="1599" spans="1:7" ht="15.75" x14ac:dyDescent="0.25">
      <c r="A1599" s="158">
        <v>44262</v>
      </c>
      <c r="B1599" s="140">
        <v>13</v>
      </c>
      <c r="C1599" s="289">
        <v>90.534060999999994</v>
      </c>
      <c r="F1599"/>
      <c r="G1599"/>
    </row>
    <row r="1600" spans="1:7" ht="15.75" x14ac:dyDescent="0.25">
      <c r="A1600" s="158">
        <v>44262</v>
      </c>
      <c r="B1600" s="140">
        <v>14</v>
      </c>
      <c r="C1600" s="289">
        <v>89.983175000000003</v>
      </c>
      <c r="F1600"/>
      <c r="G1600"/>
    </row>
    <row r="1601" spans="1:7" ht="15.75" x14ac:dyDescent="0.25">
      <c r="A1601" s="158">
        <v>44262</v>
      </c>
      <c r="B1601" s="140">
        <v>15</v>
      </c>
      <c r="C1601" s="289">
        <v>90.009872000000001</v>
      </c>
      <c r="F1601"/>
      <c r="G1601"/>
    </row>
    <row r="1602" spans="1:7" ht="15.75" x14ac:dyDescent="0.25">
      <c r="A1602" s="158">
        <v>44262</v>
      </c>
      <c r="B1602" s="140">
        <v>16</v>
      </c>
      <c r="C1602" s="289">
        <v>90.514016999999996</v>
      </c>
      <c r="F1602"/>
      <c r="G1602"/>
    </row>
    <row r="1603" spans="1:7" ht="15.75" x14ac:dyDescent="0.25">
      <c r="A1603" s="158">
        <v>44262</v>
      </c>
      <c r="B1603" s="140">
        <v>17</v>
      </c>
      <c r="C1603" s="289">
        <v>90.909280999999993</v>
      </c>
      <c r="F1603"/>
      <c r="G1603"/>
    </row>
    <row r="1604" spans="1:7" ht="15.75" x14ac:dyDescent="0.25">
      <c r="A1604" s="158">
        <v>44262</v>
      </c>
      <c r="B1604" s="140">
        <v>18</v>
      </c>
      <c r="C1604" s="289">
        <v>92.414655999999994</v>
      </c>
      <c r="F1604"/>
      <c r="G1604"/>
    </row>
    <row r="1605" spans="1:7" ht="15.75" x14ac:dyDescent="0.25">
      <c r="A1605" s="158">
        <v>44262</v>
      </c>
      <c r="B1605" s="140">
        <v>19</v>
      </c>
      <c r="C1605" s="289">
        <v>95.314959999999999</v>
      </c>
      <c r="F1605"/>
      <c r="G1605"/>
    </row>
    <row r="1606" spans="1:7" ht="15.75" x14ac:dyDescent="0.25">
      <c r="A1606" s="158">
        <v>44262</v>
      </c>
      <c r="B1606" s="140">
        <v>20</v>
      </c>
      <c r="C1606" s="289">
        <v>95.879261999999997</v>
      </c>
      <c r="F1606"/>
      <c r="G1606"/>
    </row>
    <row r="1607" spans="1:7" ht="15.75" x14ac:dyDescent="0.25">
      <c r="A1607" s="158">
        <v>44262</v>
      </c>
      <c r="B1607" s="140">
        <v>21</v>
      </c>
      <c r="C1607" s="289">
        <v>95.032354999999995</v>
      </c>
      <c r="F1607"/>
      <c r="G1607"/>
    </row>
    <row r="1608" spans="1:7" ht="15.75" x14ac:dyDescent="0.25">
      <c r="A1608" s="158">
        <v>44262</v>
      </c>
      <c r="B1608" s="140">
        <v>22</v>
      </c>
      <c r="C1608" s="289">
        <v>94.490494999999996</v>
      </c>
      <c r="F1608"/>
      <c r="G1608"/>
    </row>
    <row r="1609" spans="1:7" ht="15.75" x14ac:dyDescent="0.25">
      <c r="A1609" s="158">
        <v>44262</v>
      </c>
      <c r="B1609" s="140">
        <v>23</v>
      </c>
      <c r="C1609" s="289">
        <v>93.135296999999994</v>
      </c>
      <c r="F1609"/>
      <c r="G1609"/>
    </row>
    <row r="1610" spans="1:7" ht="15.75" x14ac:dyDescent="0.25">
      <c r="A1610" s="158">
        <v>44262</v>
      </c>
      <c r="B1610" s="140">
        <v>24</v>
      </c>
      <c r="C1610" s="289">
        <v>90.791871</v>
      </c>
      <c r="F1610"/>
      <c r="G1610"/>
    </row>
    <row r="1611" spans="1:7" ht="15.75" x14ac:dyDescent="0.25">
      <c r="A1611" s="158">
        <v>44263</v>
      </c>
      <c r="B1611" s="140">
        <v>1</v>
      </c>
      <c r="C1611" s="289">
        <v>89.972480000000004</v>
      </c>
      <c r="F1611"/>
      <c r="G1611"/>
    </row>
    <row r="1612" spans="1:7" ht="15.75" x14ac:dyDescent="0.25">
      <c r="A1612" s="158">
        <v>44263</v>
      </c>
      <c r="B1612" s="140">
        <v>2</v>
      </c>
      <c r="C1612" s="289">
        <v>89.159128999999993</v>
      </c>
      <c r="F1612"/>
      <c r="G1612"/>
    </row>
    <row r="1613" spans="1:7" ht="15.75" x14ac:dyDescent="0.25">
      <c r="A1613" s="158">
        <v>44263</v>
      </c>
      <c r="B1613" s="140">
        <v>3</v>
      </c>
      <c r="C1613" s="289">
        <v>87.675687999999994</v>
      </c>
      <c r="F1613"/>
      <c r="G1613"/>
    </row>
    <row r="1614" spans="1:7" ht="15.75" x14ac:dyDescent="0.25">
      <c r="A1614" s="158">
        <v>44263</v>
      </c>
      <c r="B1614" s="140">
        <v>4</v>
      </c>
      <c r="C1614" s="289">
        <v>88.546019000000001</v>
      </c>
      <c r="F1614"/>
      <c r="G1614"/>
    </row>
    <row r="1615" spans="1:7" ht="15.75" x14ac:dyDescent="0.25">
      <c r="A1615" s="158">
        <v>44263</v>
      </c>
      <c r="B1615" s="140">
        <v>5</v>
      </c>
      <c r="C1615" s="289">
        <v>93.672933</v>
      </c>
      <c r="F1615"/>
      <c r="G1615"/>
    </row>
    <row r="1616" spans="1:7" ht="15.75" x14ac:dyDescent="0.25">
      <c r="A1616" s="158">
        <v>44263</v>
      </c>
      <c r="B1616" s="140">
        <v>6</v>
      </c>
      <c r="C1616" s="289">
        <v>97.922217000000003</v>
      </c>
      <c r="F1616"/>
      <c r="G1616"/>
    </row>
    <row r="1617" spans="1:7" ht="15.75" x14ac:dyDescent="0.25">
      <c r="A1617" s="158">
        <v>44263</v>
      </c>
      <c r="B1617" s="140">
        <v>7</v>
      </c>
      <c r="C1617" s="289">
        <v>100.876833</v>
      </c>
      <c r="F1617"/>
      <c r="G1617"/>
    </row>
    <row r="1618" spans="1:7" ht="15.75" x14ac:dyDescent="0.25">
      <c r="A1618" s="158">
        <v>44263</v>
      </c>
      <c r="B1618" s="140">
        <v>8</v>
      </c>
      <c r="C1618" s="289">
        <v>101.300296</v>
      </c>
      <c r="F1618"/>
      <c r="G1618"/>
    </row>
    <row r="1619" spans="1:7" ht="15.75" x14ac:dyDescent="0.25">
      <c r="A1619" s="158">
        <v>44263</v>
      </c>
      <c r="B1619" s="140">
        <v>9</v>
      </c>
      <c r="C1619" s="289">
        <v>102.343588</v>
      </c>
      <c r="F1619"/>
      <c r="G1619"/>
    </row>
    <row r="1620" spans="1:7" ht="15.75" x14ac:dyDescent="0.25">
      <c r="A1620" s="158">
        <v>44263</v>
      </c>
      <c r="B1620" s="140">
        <v>10</v>
      </c>
      <c r="C1620" s="289">
        <v>101.81762000000001</v>
      </c>
      <c r="F1620"/>
      <c r="G1620"/>
    </row>
    <row r="1621" spans="1:7" ht="15.75" x14ac:dyDescent="0.25">
      <c r="A1621" s="158">
        <v>44263</v>
      </c>
      <c r="B1621" s="140">
        <v>11</v>
      </c>
      <c r="C1621" s="289">
        <v>99.657516999999999</v>
      </c>
      <c r="F1621"/>
      <c r="G1621"/>
    </row>
    <row r="1622" spans="1:7" ht="15.75" x14ac:dyDescent="0.25">
      <c r="A1622" s="158">
        <v>44263</v>
      </c>
      <c r="B1622" s="140">
        <v>12</v>
      </c>
      <c r="C1622" s="289">
        <v>98.649927000000005</v>
      </c>
      <c r="F1622"/>
      <c r="G1622"/>
    </row>
    <row r="1623" spans="1:7" ht="15.75" x14ac:dyDescent="0.25">
      <c r="A1623" s="158">
        <v>44263</v>
      </c>
      <c r="B1623" s="140">
        <v>13</v>
      </c>
      <c r="C1623" s="289">
        <v>99.277700999999993</v>
      </c>
      <c r="F1623"/>
      <c r="G1623"/>
    </row>
    <row r="1624" spans="1:7" ht="15.75" x14ac:dyDescent="0.25">
      <c r="A1624" s="158">
        <v>44263</v>
      </c>
      <c r="B1624" s="140">
        <v>14</v>
      </c>
      <c r="C1624" s="289">
        <v>98.795167000000006</v>
      </c>
      <c r="F1624"/>
      <c r="G1624"/>
    </row>
    <row r="1625" spans="1:7" ht="15.75" x14ac:dyDescent="0.25">
      <c r="A1625" s="158">
        <v>44263</v>
      </c>
      <c r="B1625" s="140">
        <v>15</v>
      </c>
      <c r="C1625" s="289">
        <v>97.168913000000003</v>
      </c>
      <c r="F1625"/>
      <c r="G1625"/>
    </row>
    <row r="1626" spans="1:7" ht="15.75" x14ac:dyDescent="0.25">
      <c r="A1626" s="158">
        <v>44263</v>
      </c>
      <c r="B1626" s="140">
        <v>16</v>
      </c>
      <c r="C1626" s="289">
        <v>94.636962999999994</v>
      </c>
      <c r="F1626"/>
      <c r="G1626"/>
    </row>
    <row r="1627" spans="1:7" ht="15.75" x14ac:dyDescent="0.25">
      <c r="A1627" s="158">
        <v>44263</v>
      </c>
      <c r="B1627" s="140">
        <v>17</v>
      </c>
      <c r="C1627" s="289">
        <v>93.705226999999994</v>
      </c>
      <c r="F1627"/>
      <c r="G1627"/>
    </row>
    <row r="1628" spans="1:7" ht="15.75" x14ac:dyDescent="0.25">
      <c r="A1628" s="158">
        <v>44263</v>
      </c>
      <c r="B1628" s="140">
        <v>18</v>
      </c>
      <c r="C1628" s="289">
        <v>94.330049000000002</v>
      </c>
      <c r="F1628"/>
      <c r="G1628"/>
    </row>
    <row r="1629" spans="1:7" ht="15.75" x14ac:dyDescent="0.25">
      <c r="A1629" s="158">
        <v>44263</v>
      </c>
      <c r="B1629" s="140">
        <v>19</v>
      </c>
      <c r="C1629" s="289">
        <v>98.727885000000001</v>
      </c>
      <c r="F1629"/>
      <c r="G1629"/>
    </row>
    <row r="1630" spans="1:7" ht="15.75" x14ac:dyDescent="0.25">
      <c r="A1630" s="158">
        <v>44263</v>
      </c>
      <c r="B1630" s="140">
        <v>20</v>
      </c>
      <c r="C1630" s="289">
        <v>98.097641999999993</v>
      </c>
      <c r="F1630"/>
      <c r="G1630"/>
    </row>
    <row r="1631" spans="1:7" ht="15.75" x14ac:dyDescent="0.25">
      <c r="A1631" s="158">
        <v>44263</v>
      </c>
      <c r="B1631" s="140">
        <v>21</v>
      </c>
      <c r="C1631" s="289">
        <v>95.512929</v>
      </c>
      <c r="F1631"/>
      <c r="G1631"/>
    </row>
    <row r="1632" spans="1:7" ht="15.75" x14ac:dyDescent="0.25">
      <c r="A1632" s="158">
        <v>44263</v>
      </c>
      <c r="B1632" s="140">
        <v>22</v>
      </c>
      <c r="C1632" s="289">
        <v>95.084118000000004</v>
      </c>
      <c r="F1632"/>
      <c r="G1632"/>
    </row>
    <row r="1633" spans="1:7" ht="15.75" x14ac:dyDescent="0.25">
      <c r="A1633" s="158">
        <v>44263</v>
      </c>
      <c r="B1633" s="140">
        <v>23</v>
      </c>
      <c r="C1633" s="289">
        <v>93.154903000000004</v>
      </c>
      <c r="F1633"/>
      <c r="G1633"/>
    </row>
    <row r="1634" spans="1:7" ht="15.75" x14ac:dyDescent="0.25">
      <c r="A1634" s="158">
        <v>44263</v>
      </c>
      <c r="B1634" s="140">
        <v>24</v>
      </c>
      <c r="C1634" s="289">
        <v>90.438443000000007</v>
      </c>
      <c r="F1634"/>
      <c r="G1634"/>
    </row>
    <row r="1635" spans="1:7" ht="15.75" x14ac:dyDescent="0.25">
      <c r="A1635" s="158">
        <v>44264</v>
      </c>
      <c r="B1635" s="140">
        <v>1</v>
      </c>
      <c r="C1635" s="289">
        <v>90.782842000000002</v>
      </c>
      <c r="F1635"/>
      <c r="G1635"/>
    </row>
    <row r="1636" spans="1:7" ht="15.75" x14ac:dyDescent="0.25">
      <c r="A1636" s="158">
        <v>44264</v>
      </c>
      <c r="B1636" s="140">
        <v>2</v>
      </c>
      <c r="C1636" s="289">
        <v>90.921800000000005</v>
      </c>
      <c r="F1636"/>
      <c r="G1636"/>
    </row>
    <row r="1637" spans="1:7" ht="15.75" x14ac:dyDescent="0.25">
      <c r="A1637" s="158">
        <v>44264</v>
      </c>
      <c r="B1637" s="140">
        <v>3</v>
      </c>
      <c r="C1637" s="289">
        <v>90.423096000000001</v>
      </c>
      <c r="F1637"/>
      <c r="G1637"/>
    </row>
    <row r="1638" spans="1:7" ht="15.75" x14ac:dyDescent="0.25">
      <c r="A1638" s="158">
        <v>44264</v>
      </c>
      <c r="B1638" s="140">
        <v>4</v>
      </c>
      <c r="C1638" s="289">
        <v>90.569160999999994</v>
      </c>
      <c r="F1638"/>
      <c r="G1638"/>
    </row>
    <row r="1639" spans="1:7" ht="15.75" x14ac:dyDescent="0.25">
      <c r="A1639" s="158">
        <v>44264</v>
      </c>
      <c r="B1639" s="140">
        <v>5</v>
      </c>
      <c r="C1639" s="289">
        <v>95.611697000000007</v>
      </c>
      <c r="F1639"/>
      <c r="G1639"/>
    </row>
    <row r="1640" spans="1:7" ht="15.75" x14ac:dyDescent="0.25">
      <c r="A1640" s="158">
        <v>44264</v>
      </c>
      <c r="B1640" s="140">
        <v>6</v>
      </c>
      <c r="C1640" s="289">
        <v>100.69767400000001</v>
      </c>
      <c r="F1640"/>
      <c r="G1640"/>
    </row>
    <row r="1641" spans="1:7" ht="15.75" x14ac:dyDescent="0.25">
      <c r="A1641" s="158">
        <v>44264</v>
      </c>
      <c r="B1641" s="140">
        <v>7</v>
      </c>
      <c r="C1641" s="289">
        <v>101.755765</v>
      </c>
      <c r="F1641"/>
      <c r="G1641"/>
    </row>
    <row r="1642" spans="1:7" ht="15.75" x14ac:dyDescent="0.25">
      <c r="A1642" s="158">
        <v>44264</v>
      </c>
      <c r="B1642" s="140">
        <v>8</v>
      </c>
      <c r="C1642" s="289">
        <v>103.521883</v>
      </c>
      <c r="F1642"/>
      <c r="G1642"/>
    </row>
    <row r="1643" spans="1:7" ht="15.75" x14ac:dyDescent="0.25">
      <c r="A1643" s="158">
        <v>44264</v>
      </c>
      <c r="B1643" s="140">
        <v>9</v>
      </c>
      <c r="C1643" s="289">
        <v>103.625011</v>
      </c>
      <c r="F1643"/>
      <c r="G1643"/>
    </row>
    <row r="1644" spans="1:7" ht="15.75" x14ac:dyDescent="0.25">
      <c r="A1644" s="158">
        <v>44264</v>
      </c>
      <c r="B1644" s="140">
        <v>10</v>
      </c>
      <c r="C1644" s="289">
        <v>104.04468799999999</v>
      </c>
      <c r="F1644"/>
      <c r="G1644"/>
    </row>
    <row r="1645" spans="1:7" ht="15.75" x14ac:dyDescent="0.25">
      <c r="A1645" s="158">
        <v>44264</v>
      </c>
      <c r="B1645" s="140">
        <v>11</v>
      </c>
      <c r="C1645" s="289">
        <v>103.22050299999999</v>
      </c>
      <c r="F1645"/>
      <c r="G1645"/>
    </row>
    <row r="1646" spans="1:7" ht="15.75" x14ac:dyDescent="0.25">
      <c r="A1646" s="158">
        <v>44264</v>
      </c>
      <c r="B1646" s="140">
        <v>12</v>
      </c>
      <c r="C1646" s="289">
        <v>101.891785</v>
      </c>
      <c r="F1646"/>
      <c r="G1646"/>
    </row>
    <row r="1647" spans="1:7" ht="15.75" x14ac:dyDescent="0.25">
      <c r="A1647" s="158">
        <v>44264</v>
      </c>
      <c r="B1647" s="140">
        <v>13</v>
      </c>
      <c r="C1647" s="289">
        <v>100.44382299999999</v>
      </c>
      <c r="F1647"/>
      <c r="G1647"/>
    </row>
    <row r="1648" spans="1:7" ht="15.75" x14ac:dyDescent="0.25">
      <c r="A1648" s="158">
        <v>44264</v>
      </c>
      <c r="B1648" s="140">
        <v>14</v>
      </c>
      <c r="C1648" s="289">
        <v>102.07449099999999</v>
      </c>
      <c r="F1648"/>
      <c r="G1648"/>
    </row>
    <row r="1649" spans="1:7" ht="15.75" x14ac:dyDescent="0.25">
      <c r="A1649" s="158">
        <v>44264</v>
      </c>
      <c r="B1649" s="140">
        <v>15</v>
      </c>
      <c r="C1649" s="289">
        <v>101.74851</v>
      </c>
      <c r="F1649"/>
      <c r="G1649"/>
    </row>
    <row r="1650" spans="1:7" ht="15.75" x14ac:dyDescent="0.25">
      <c r="A1650" s="158">
        <v>44264</v>
      </c>
      <c r="B1650" s="140">
        <v>16</v>
      </c>
      <c r="C1650" s="289">
        <v>98.476253</v>
      </c>
      <c r="F1650"/>
      <c r="G1650"/>
    </row>
    <row r="1651" spans="1:7" ht="15.75" x14ac:dyDescent="0.25">
      <c r="A1651" s="158">
        <v>44264</v>
      </c>
      <c r="B1651" s="140">
        <v>17</v>
      </c>
      <c r="C1651" s="289">
        <v>98.079963000000006</v>
      </c>
      <c r="F1651"/>
      <c r="G1651"/>
    </row>
    <row r="1652" spans="1:7" ht="15.75" x14ac:dyDescent="0.25">
      <c r="A1652" s="158">
        <v>44264</v>
      </c>
      <c r="B1652" s="140">
        <v>18</v>
      </c>
      <c r="C1652" s="289">
        <v>98.480081999999996</v>
      </c>
      <c r="F1652"/>
      <c r="G1652"/>
    </row>
    <row r="1653" spans="1:7" ht="15.75" x14ac:dyDescent="0.25">
      <c r="A1653" s="158">
        <v>44264</v>
      </c>
      <c r="B1653" s="140">
        <v>19</v>
      </c>
      <c r="C1653" s="289">
        <v>101.728618</v>
      </c>
      <c r="F1653"/>
      <c r="G1653"/>
    </row>
    <row r="1654" spans="1:7" ht="15.75" x14ac:dyDescent="0.25">
      <c r="A1654" s="158">
        <v>44264</v>
      </c>
      <c r="B1654" s="140">
        <v>20</v>
      </c>
      <c r="C1654" s="289">
        <v>103.667874</v>
      </c>
      <c r="F1654"/>
      <c r="G1654"/>
    </row>
    <row r="1655" spans="1:7" ht="15.75" x14ac:dyDescent="0.25">
      <c r="A1655" s="158">
        <v>44264</v>
      </c>
      <c r="B1655" s="140">
        <v>21</v>
      </c>
      <c r="C1655" s="289">
        <v>100.39822599999999</v>
      </c>
      <c r="F1655"/>
      <c r="G1655"/>
    </row>
    <row r="1656" spans="1:7" ht="15.75" x14ac:dyDescent="0.25">
      <c r="A1656" s="158">
        <v>44264</v>
      </c>
      <c r="B1656" s="140">
        <v>22</v>
      </c>
      <c r="C1656" s="289">
        <v>99.584534000000005</v>
      </c>
      <c r="F1656"/>
      <c r="G1656"/>
    </row>
    <row r="1657" spans="1:7" ht="15.75" x14ac:dyDescent="0.25">
      <c r="A1657" s="158">
        <v>44264</v>
      </c>
      <c r="B1657" s="140">
        <v>23</v>
      </c>
      <c r="C1657" s="289">
        <v>97.156079000000005</v>
      </c>
      <c r="F1657"/>
      <c r="G1657"/>
    </row>
    <row r="1658" spans="1:7" ht="15.75" x14ac:dyDescent="0.25">
      <c r="A1658" s="158">
        <v>44264</v>
      </c>
      <c r="B1658" s="140">
        <v>24</v>
      </c>
      <c r="C1658" s="289">
        <v>94.744499000000005</v>
      </c>
      <c r="F1658"/>
      <c r="G1658"/>
    </row>
    <row r="1659" spans="1:7" ht="15.75" x14ac:dyDescent="0.25">
      <c r="A1659" s="158">
        <v>44265</v>
      </c>
      <c r="B1659" s="140">
        <v>1</v>
      </c>
      <c r="C1659" s="289">
        <v>93.801049000000006</v>
      </c>
      <c r="F1659"/>
      <c r="G1659"/>
    </row>
    <row r="1660" spans="1:7" ht="15.75" x14ac:dyDescent="0.25">
      <c r="A1660" s="158">
        <v>44265</v>
      </c>
      <c r="B1660" s="140">
        <v>2</v>
      </c>
      <c r="C1660" s="289">
        <v>93.586410000000001</v>
      </c>
      <c r="F1660"/>
      <c r="G1660"/>
    </row>
    <row r="1661" spans="1:7" ht="15.75" x14ac:dyDescent="0.25">
      <c r="A1661" s="158">
        <v>44265</v>
      </c>
      <c r="B1661" s="140">
        <v>3</v>
      </c>
      <c r="C1661" s="289">
        <v>92.252336</v>
      </c>
      <c r="F1661"/>
      <c r="G1661"/>
    </row>
    <row r="1662" spans="1:7" ht="15.75" x14ac:dyDescent="0.25">
      <c r="A1662" s="158">
        <v>44265</v>
      </c>
      <c r="B1662" s="140">
        <v>4</v>
      </c>
      <c r="C1662" s="289">
        <v>92.978904999999997</v>
      </c>
      <c r="F1662"/>
      <c r="G1662"/>
    </row>
    <row r="1663" spans="1:7" ht="15.75" x14ac:dyDescent="0.25">
      <c r="A1663" s="158">
        <v>44265</v>
      </c>
      <c r="B1663" s="140">
        <v>5</v>
      </c>
      <c r="C1663" s="289">
        <v>98.005301000000003</v>
      </c>
      <c r="F1663"/>
      <c r="G1663"/>
    </row>
    <row r="1664" spans="1:7" ht="15.75" x14ac:dyDescent="0.25">
      <c r="A1664" s="158">
        <v>44265</v>
      </c>
      <c r="B1664" s="140">
        <v>6</v>
      </c>
      <c r="C1664" s="289">
        <v>103.12755799999999</v>
      </c>
      <c r="F1664"/>
      <c r="G1664"/>
    </row>
    <row r="1665" spans="1:7" ht="15.75" x14ac:dyDescent="0.25">
      <c r="A1665" s="158">
        <v>44265</v>
      </c>
      <c r="B1665" s="140">
        <v>7</v>
      </c>
      <c r="C1665" s="289">
        <v>104.318141</v>
      </c>
      <c r="F1665"/>
      <c r="G1665"/>
    </row>
    <row r="1666" spans="1:7" ht="15.75" x14ac:dyDescent="0.25">
      <c r="A1666" s="158">
        <v>44265</v>
      </c>
      <c r="B1666" s="140">
        <v>8</v>
      </c>
      <c r="C1666" s="289">
        <v>107.87471600000001</v>
      </c>
      <c r="F1666"/>
      <c r="G1666"/>
    </row>
    <row r="1667" spans="1:7" ht="15.75" x14ac:dyDescent="0.25">
      <c r="A1667" s="158">
        <v>44265</v>
      </c>
      <c r="B1667" s="140">
        <v>9</v>
      </c>
      <c r="C1667" s="289">
        <v>109.18688</v>
      </c>
      <c r="F1667"/>
      <c r="G1667"/>
    </row>
    <row r="1668" spans="1:7" ht="15.75" x14ac:dyDescent="0.25">
      <c r="A1668" s="158">
        <v>44265</v>
      </c>
      <c r="B1668" s="140">
        <v>10</v>
      </c>
      <c r="C1668" s="289">
        <v>109.840172</v>
      </c>
      <c r="F1668"/>
      <c r="G1668"/>
    </row>
    <row r="1669" spans="1:7" ht="15.75" x14ac:dyDescent="0.25">
      <c r="A1669" s="158">
        <v>44265</v>
      </c>
      <c r="B1669" s="140">
        <v>11</v>
      </c>
      <c r="C1669" s="289">
        <v>109.989373</v>
      </c>
      <c r="F1669"/>
      <c r="G1669"/>
    </row>
    <row r="1670" spans="1:7" ht="15.75" x14ac:dyDescent="0.25">
      <c r="A1670" s="158">
        <v>44265</v>
      </c>
      <c r="B1670" s="140">
        <v>12</v>
      </c>
      <c r="C1670" s="289">
        <v>107.84028000000001</v>
      </c>
      <c r="F1670"/>
      <c r="G1670"/>
    </row>
    <row r="1671" spans="1:7" ht="15.75" x14ac:dyDescent="0.25">
      <c r="A1671" s="158">
        <v>44265</v>
      </c>
      <c r="B1671" s="140">
        <v>13</v>
      </c>
      <c r="C1671" s="289">
        <v>106.82557799999999</v>
      </c>
      <c r="F1671"/>
      <c r="G1671"/>
    </row>
    <row r="1672" spans="1:7" ht="15.75" x14ac:dyDescent="0.25">
      <c r="A1672" s="158">
        <v>44265</v>
      </c>
      <c r="B1672" s="140">
        <v>14</v>
      </c>
      <c r="C1672" s="289">
        <v>104.269453</v>
      </c>
      <c r="F1672"/>
      <c r="G1672"/>
    </row>
    <row r="1673" spans="1:7" ht="15.75" x14ac:dyDescent="0.25">
      <c r="A1673" s="158">
        <v>44265</v>
      </c>
      <c r="B1673" s="140">
        <v>15</v>
      </c>
      <c r="C1673" s="289">
        <v>103.915544</v>
      </c>
      <c r="F1673"/>
      <c r="G1673"/>
    </row>
    <row r="1674" spans="1:7" ht="15.75" x14ac:dyDescent="0.25">
      <c r="A1674" s="158">
        <v>44265</v>
      </c>
      <c r="B1674" s="140">
        <v>16</v>
      </c>
      <c r="C1674" s="289">
        <v>101.412555</v>
      </c>
      <c r="F1674"/>
      <c r="G1674"/>
    </row>
    <row r="1675" spans="1:7" ht="15.75" x14ac:dyDescent="0.25">
      <c r="A1675" s="158">
        <v>44265</v>
      </c>
      <c r="B1675" s="140">
        <v>17</v>
      </c>
      <c r="C1675" s="289">
        <v>99.027331000000004</v>
      </c>
      <c r="F1675"/>
      <c r="G1675"/>
    </row>
    <row r="1676" spans="1:7" ht="15.75" x14ac:dyDescent="0.25">
      <c r="A1676" s="158">
        <v>44265</v>
      </c>
      <c r="B1676" s="140">
        <v>18</v>
      </c>
      <c r="C1676" s="289">
        <v>98.366804999999999</v>
      </c>
      <c r="F1676"/>
      <c r="G1676"/>
    </row>
    <row r="1677" spans="1:7" ht="15.75" x14ac:dyDescent="0.25">
      <c r="A1677" s="158">
        <v>44265</v>
      </c>
      <c r="B1677" s="140">
        <v>19</v>
      </c>
      <c r="C1677" s="289">
        <v>100.69078</v>
      </c>
      <c r="F1677"/>
      <c r="G1677"/>
    </row>
    <row r="1678" spans="1:7" ht="15.75" x14ac:dyDescent="0.25">
      <c r="A1678" s="158">
        <v>44265</v>
      </c>
      <c r="B1678" s="140">
        <v>20</v>
      </c>
      <c r="C1678" s="289">
        <v>100.80503299999999</v>
      </c>
      <c r="F1678"/>
      <c r="G1678"/>
    </row>
    <row r="1679" spans="1:7" ht="15.75" x14ac:dyDescent="0.25">
      <c r="A1679" s="158">
        <v>44265</v>
      </c>
      <c r="B1679" s="140">
        <v>21</v>
      </c>
      <c r="C1679" s="289">
        <v>100.09041499999999</v>
      </c>
      <c r="F1679"/>
      <c r="G1679"/>
    </row>
    <row r="1680" spans="1:7" ht="15.75" x14ac:dyDescent="0.25">
      <c r="A1680" s="158">
        <v>44265</v>
      </c>
      <c r="B1680" s="140">
        <v>22</v>
      </c>
      <c r="C1680" s="289">
        <v>100.932366</v>
      </c>
      <c r="F1680"/>
      <c r="G1680"/>
    </row>
    <row r="1681" spans="1:7" ht="15.75" x14ac:dyDescent="0.25">
      <c r="A1681" s="158">
        <v>44265</v>
      </c>
      <c r="B1681" s="140">
        <v>23</v>
      </c>
      <c r="C1681" s="289">
        <v>96.728250000000003</v>
      </c>
      <c r="F1681"/>
      <c r="G1681"/>
    </row>
    <row r="1682" spans="1:7" ht="15.75" x14ac:dyDescent="0.25">
      <c r="A1682" s="158">
        <v>44265</v>
      </c>
      <c r="B1682" s="140">
        <v>24</v>
      </c>
      <c r="C1682" s="289">
        <v>95.466646999999995</v>
      </c>
      <c r="F1682"/>
      <c r="G1682"/>
    </row>
    <row r="1683" spans="1:7" ht="15.75" x14ac:dyDescent="0.25">
      <c r="A1683" s="158">
        <v>44266</v>
      </c>
      <c r="B1683" s="140">
        <v>1</v>
      </c>
      <c r="C1683" s="289">
        <v>96.409222</v>
      </c>
      <c r="F1683"/>
      <c r="G1683"/>
    </row>
    <row r="1684" spans="1:7" ht="15.75" x14ac:dyDescent="0.25">
      <c r="A1684" s="158">
        <v>44266</v>
      </c>
      <c r="B1684" s="140">
        <v>2</v>
      </c>
      <c r="C1684" s="289">
        <v>95.377433999999994</v>
      </c>
      <c r="F1684"/>
      <c r="G1684"/>
    </row>
    <row r="1685" spans="1:7" ht="15.75" x14ac:dyDescent="0.25">
      <c r="A1685" s="158">
        <v>44266</v>
      </c>
      <c r="B1685" s="140">
        <v>3</v>
      </c>
      <c r="C1685" s="289">
        <v>94.711545000000001</v>
      </c>
      <c r="F1685"/>
      <c r="G1685"/>
    </row>
    <row r="1686" spans="1:7" ht="15.75" x14ac:dyDescent="0.25">
      <c r="A1686" s="158">
        <v>44266</v>
      </c>
      <c r="B1686" s="140">
        <v>4</v>
      </c>
      <c r="C1686" s="289">
        <v>95.331333999999998</v>
      </c>
      <c r="F1686"/>
      <c r="G1686"/>
    </row>
    <row r="1687" spans="1:7" ht="15.75" x14ac:dyDescent="0.25">
      <c r="A1687" s="158">
        <v>44266</v>
      </c>
      <c r="B1687" s="140">
        <v>5</v>
      </c>
      <c r="C1687" s="289">
        <v>100.208212</v>
      </c>
      <c r="F1687"/>
      <c r="G1687"/>
    </row>
    <row r="1688" spans="1:7" ht="15.75" x14ac:dyDescent="0.25">
      <c r="A1688" s="158">
        <v>44266</v>
      </c>
      <c r="B1688" s="140">
        <v>6</v>
      </c>
      <c r="C1688" s="289">
        <v>105.765462</v>
      </c>
      <c r="F1688"/>
      <c r="G1688"/>
    </row>
    <row r="1689" spans="1:7" ht="15.75" x14ac:dyDescent="0.25">
      <c r="A1689" s="158">
        <v>44266</v>
      </c>
      <c r="B1689" s="140">
        <v>7</v>
      </c>
      <c r="C1689" s="289">
        <v>107.948272</v>
      </c>
      <c r="F1689"/>
      <c r="G1689"/>
    </row>
    <row r="1690" spans="1:7" ht="15.75" x14ac:dyDescent="0.25">
      <c r="A1690" s="158">
        <v>44266</v>
      </c>
      <c r="B1690" s="140">
        <v>8</v>
      </c>
      <c r="C1690" s="289">
        <v>109.74669400000001</v>
      </c>
      <c r="F1690"/>
      <c r="G1690"/>
    </row>
    <row r="1691" spans="1:7" ht="15.75" x14ac:dyDescent="0.25">
      <c r="A1691" s="158">
        <v>44266</v>
      </c>
      <c r="B1691" s="140">
        <v>9</v>
      </c>
      <c r="C1691" s="289">
        <v>109.068376</v>
      </c>
      <c r="F1691"/>
      <c r="G1691"/>
    </row>
    <row r="1692" spans="1:7" ht="15.75" x14ac:dyDescent="0.25">
      <c r="A1692" s="158">
        <v>44266</v>
      </c>
      <c r="B1692" s="140">
        <v>10</v>
      </c>
      <c r="C1692" s="289">
        <v>109.709442</v>
      </c>
      <c r="F1692"/>
      <c r="G1692"/>
    </row>
    <row r="1693" spans="1:7" ht="15.75" x14ac:dyDescent="0.25">
      <c r="A1693" s="158">
        <v>44266</v>
      </c>
      <c r="B1693" s="140">
        <v>11</v>
      </c>
      <c r="C1693" s="289">
        <v>107.73451799999999</v>
      </c>
      <c r="F1693"/>
      <c r="G1693"/>
    </row>
    <row r="1694" spans="1:7" ht="15.75" x14ac:dyDescent="0.25">
      <c r="A1694" s="158">
        <v>44266</v>
      </c>
      <c r="B1694" s="140">
        <v>12</v>
      </c>
      <c r="C1694" s="289">
        <v>106.503637</v>
      </c>
      <c r="F1694"/>
      <c r="G1694"/>
    </row>
    <row r="1695" spans="1:7" ht="15.75" x14ac:dyDescent="0.25">
      <c r="A1695" s="158">
        <v>44266</v>
      </c>
      <c r="B1695" s="140">
        <v>13</v>
      </c>
      <c r="C1695" s="289">
        <v>106.712073</v>
      </c>
      <c r="F1695"/>
      <c r="G1695"/>
    </row>
    <row r="1696" spans="1:7" ht="15.75" x14ac:dyDescent="0.25">
      <c r="A1696" s="158">
        <v>44266</v>
      </c>
      <c r="B1696" s="140">
        <v>14</v>
      </c>
      <c r="C1696" s="289">
        <v>105.42590800000001</v>
      </c>
      <c r="F1696"/>
      <c r="G1696"/>
    </row>
    <row r="1697" spans="1:7" ht="15.75" x14ac:dyDescent="0.25">
      <c r="A1697" s="158">
        <v>44266</v>
      </c>
      <c r="B1697" s="140">
        <v>15</v>
      </c>
      <c r="C1697" s="289">
        <v>103.270535</v>
      </c>
      <c r="F1697"/>
      <c r="G1697"/>
    </row>
    <row r="1698" spans="1:7" ht="15.75" x14ac:dyDescent="0.25">
      <c r="A1698" s="158">
        <v>44266</v>
      </c>
      <c r="B1698" s="140">
        <v>16</v>
      </c>
      <c r="C1698" s="289">
        <v>101.255774</v>
      </c>
      <c r="F1698"/>
      <c r="G1698"/>
    </row>
    <row r="1699" spans="1:7" ht="15.75" x14ac:dyDescent="0.25">
      <c r="A1699" s="158">
        <v>44266</v>
      </c>
      <c r="B1699" s="140">
        <v>17</v>
      </c>
      <c r="C1699" s="289">
        <v>98.744269000000003</v>
      </c>
      <c r="F1699"/>
      <c r="G1699"/>
    </row>
    <row r="1700" spans="1:7" ht="15.75" x14ac:dyDescent="0.25">
      <c r="A1700" s="158">
        <v>44266</v>
      </c>
      <c r="B1700" s="140">
        <v>18</v>
      </c>
      <c r="C1700" s="289">
        <v>97.690213</v>
      </c>
      <c r="F1700"/>
      <c r="G1700"/>
    </row>
    <row r="1701" spans="1:7" ht="15.75" x14ac:dyDescent="0.25">
      <c r="A1701" s="158">
        <v>44266</v>
      </c>
      <c r="B1701" s="140">
        <v>19</v>
      </c>
      <c r="C1701" s="289">
        <v>100.73841899999999</v>
      </c>
      <c r="F1701"/>
      <c r="G1701"/>
    </row>
    <row r="1702" spans="1:7" ht="15.75" x14ac:dyDescent="0.25">
      <c r="A1702" s="158">
        <v>44266</v>
      </c>
      <c r="B1702" s="140">
        <v>20</v>
      </c>
      <c r="C1702" s="289">
        <v>100.926976</v>
      </c>
      <c r="F1702"/>
      <c r="G1702"/>
    </row>
    <row r="1703" spans="1:7" ht="15.75" x14ac:dyDescent="0.25">
      <c r="A1703" s="158">
        <v>44266</v>
      </c>
      <c r="B1703" s="140">
        <v>21</v>
      </c>
      <c r="C1703" s="289">
        <v>99.015027000000003</v>
      </c>
      <c r="F1703"/>
      <c r="G1703"/>
    </row>
    <row r="1704" spans="1:7" ht="15.75" x14ac:dyDescent="0.25">
      <c r="A1704" s="158">
        <v>44266</v>
      </c>
      <c r="B1704" s="140">
        <v>22</v>
      </c>
      <c r="C1704" s="289">
        <v>97.958706000000006</v>
      </c>
      <c r="F1704"/>
      <c r="G1704"/>
    </row>
    <row r="1705" spans="1:7" ht="15.75" x14ac:dyDescent="0.25">
      <c r="A1705" s="158">
        <v>44266</v>
      </c>
      <c r="B1705" s="140">
        <v>23</v>
      </c>
      <c r="C1705" s="289">
        <v>95.755528999999996</v>
      </c>
      <c r="F1705"/>
      <c r="G1705"/>
    </row>
    <row r="1706" spans="1:7" ht="15.75" x14ac:dyDescent="0.25">
      <c r="A1706" s="158">
        <v>44266</v>
      </c>
      <c r="B1706" s="140">
        <v>24</v>
      </c>
      <c r="C1706" s="289">
        <v>93.330248999999995</v>
      </c>
      <c r="F1706"/>
      <c r="G1706"/>
    </row>
    <row r="1707" spans="1:7" ht="15.75" x14ac:dyDescent="0.25">
      <c r="A1707" s="158">
        <v>44267</v>
      </c>
      <c r="B1707" s="140">
        <v>1</v>
      </c>
      <c r="C1707" s="289">
        <v>92.592243999999994</v>
      </c>
      <c r="F1707"/>
      <c r="G1707"/>
    </row>
    <row r="1708" spans="1:7" ht="15.75" x14ac:dyDescent="0.25">
      <c r="A1708" s="158">
        <v>44267</v>
      </c>
      <c r="B1708" s="140">
        <v>2</v>
      </c>
      <c r="C1708" s="289">
        <v>91.695498999999998</v>
      </c>
      <c r="F1708"/>
      <c r="G1708"/>
    </row>
    <row r="1709" spans="1:7" ht="15.75" x14ac:dyDescent="0.25">
      <c r="A1709" s="158">
        <v>44267</v>
      </c>
      <c r="B1709" s="140">
        <v>3</v>
      </c>
      <c r="C1709" s="289">
        <v>91.933721000000006</v>
      </c>
      <c r="F1709"/>
      <c r="G1709"/>
    </row>
    <row r="1710" spans="1:7" ht="15.75" x14ac:dyDescent="0.25">
      <c r="A1710" s="158">
        <v>44267</v>
      </c>
      <c r="B1710" s="140">
        <v>4</v>
      </c>
      <c r="C1710" s="289">
        <v>92.983862000000002</v>
      </c>
      <c r="F1710"/>
      <c r="G1710"/>
    </row>
    <row r="1711" spans="1:7" ht="15.75" x14ac:dyDescent="0.25">
      <c r="A1711" s="158">
        <v>44267</v>
      </c>
      <c r="B1711" s="140">
        <v>5</v>
      </c>
      <c r="C1711" s="289">
        <v>96.098804000000001</v>
      </c>
      <c r="F1711"/>
      <c r="G1711"/>
    </row>
    <row r="1712" spans="1:7" ht="15.75" x14ac:dyDescent="0.25">
      <c r="A1712" s="158">
        <v>44267</v>
      </c>
      <c r="B1712" s="140">
        <v>6</v>
      </c>
      <c r="C1712" s="289">
        <v>100.401798</v>
      </c>
      <c r="F1712"/>
      <c r="G1712"/>
    </row>
    <row r="1713" spans="1:7" ht="15.75" x14ac:dyDescent="0.25">
      <c r="A1713" s="158">
        <v>44267</v>
      </c>
      <c r="B1713" s="140">
        <v>7</v>
      </c>
      <c r="C1713" s="289">
        <v>101.372102</v>
      </c>
      <c r="F1713"/>
      <c r="G1713"/>
    </row>
    <row r="1714" spans="1:7" ht="15.75" x14ac:dyDescent="0.25">
      <c r="A1714" s="158">
        <v>44267</v>
      </c>
      <c r="B1714" s="140">
        <v>8</v>
      </c>
      <c r="C1714" s="289">
        <v>101.795327</v>
      </c>
      <c r="F1714"/>
      <c r="G1714"/>
    </row>
    <row r="1715" spans="1:7" ht="15.75" x14ac:dyDescent="0.25">
      <c r="A1715" s="158">
        <v>44267</v>
      </c>
      <c r="B1715" s="140">
        <v>9</v>
      </c>
      <c r="C1715" s="289">
        <v>101.207522</v>
      </c>
      <c r="F1715"/>
      <c r="G1715"/>
    </row>
    <row r="1716" spans="1:7" ht="15.75" x14ac:dyDescent="0.25">
      <c r="A1716" s="158">
        <v>44267</v>
      </c>
      <c r="B1716" s="140">
        <v>10</v>
      </c>
      <c r="C1716" s="289">
        <v>100.59959499999999</v>
      </c>
      <c r="F1716"/>
      <c r="G1716"/>
    </row>
    <row r="1717" spans="1:7" ht="15.75" x14ac:dyDescent="0.25">
      <c r="A1717" s="158">
        <v>44267</v>
      </c>
      <c r="B1717" s="140">
        <v>11</v>
      </c>
      <c r="C1717" s="289">
        <v>100.779966</v>
      </c>
      <c r="F1717"/>
      <c r="G1717"/>
    </row>
    <row r="1718" spans="1:7" ht="15.75" x14ac:dyDescent="0.25">
      <c r="A1718" s="158">
        <v>44267</v>
      </c>
      <c r="B1718" s="140">
        <v>12</v>
      </c>
      <c r="C1718" s="289">
        <v>101.619513</v>
      </c>
      <c r="F1718"/>
      <c r="G1718"/>
    </row>
    <row r="1719" spans="1:7" ht="15.75" x14ac:dyDescent="0.25">
      <c r="A1719" s="158">
        <v>44267</v>
      </c>
      <c r="B1719" s="140">
        <v>13</v>
      </c>
      <c r="C1719" s="289">
        <v>102.151881</v>
      </c>
      <c r="F1719"/>
      <c r="G1719"/>
    </row>
    <row r="1720" spans="1:7" ht="15.75" x14ac:dyDescent="0.25">
      <c r="A1720" s="158">
        <v>44267</v>
      </c>
      <c r="B1720" s="140">
        <v>14</v>
      </c>
      <c r="C1720" s="289">
        <v>102.267911</v>
      </c>
      <c r="F1720"/>
      <c r="G1720"/>
    </row>
    <row r="1721" spans="1:7" ht="15.75" x14ac:dyDescent="0.25">
      <c r="A1721" s="158">
        <v>44267</v>
      </c>
      <c r="B1721" s="140">
        <v>15</v>
      </c>
      <c r="C1721" s="289">
        <v>101.112786</v>
      </c>
      <c r="F1721"/>
      <c r="G1721"/>
    </row>
    <row r="1722" spans="1:7" ht="15.75" x14ac:dyDescent="0.25">
      <c r="A1722" s="158">
        <v>44267</v>
      </c>
      <c r="B1722" s="140">
        <v>16</v>
      </c>
      <c r="C1722" s="289">
        <v>101.244506</v>
      </c>
      <c r="F1722"/>
      <c r="G1722"/>
    </row>
    <row r="1723" spans="1:7" ht="15.75" x14ac:dyDescent="0.25">
      <c r="A1723" s="158">
        <v>44267</v>
      </c>
      <c r="B1723" s="140">
        <v>17</v>
      </c>
      <c r="C1723" s="289">
        <v>99.132338000000004</v>
      </c>
      <c r="F1723"/>
      <c r="G1723"/>
    </row>
    <row r="1724" spans="1:7" ht="15.75" x14ac:dyDescent="0.25">
      <c r="A1724" s="158">
        <v>44267</v>
      </c>
      <c r="B1724" s="140">
        <v>18</v>
      </c>
      <c r="C1724" s="289">
        <v>99.332770999999994</v>
      </c>
      <c r="F1724"/>
      <c r="G1724"/>
    </row>
    <row r="1725" spans="1:7" ht="15.75" x14ac:dyDescent="0.25">
      <c r="A1725" s="158">
        <v>44267</v>
      </c>
      <c r="B1725" s="140">
        <v>19</v>
      </c>
      <c r="C1725" s="289">
        <v>101.27973299999999</v>
      </c>
      <c r="F1725"/>
      <c r="G1725"/>
    </row>
    <row r="1726" spans="1:7" ht="15.75" x14ac:dyDescent="0.25">
      <c r="A1726" s="158">
        <v>44267</v>
      </c>
      <c r="B1726" s="140">
        <v>20</v>
      </c>
      <c r="C1726" s="289">
        <v>100.973388</v>
      </c>
      <c r="F1726"/>
      <c r="G1726"/>
    </row>
    <row r="1727" spans="1:7" ht="15.75" x14ac:dyDescent="0.25">
      <c r="A1727" s="158">
        <v>44267</v>
      </c>
      <c r="B1727" s="140">
        <v>21</v>
      </c>
      <c r="C1727" s="289">
        <v>98.774978000000004</v>
      </c>
      <c r="F1727"/>
      <c r="G1727"/>
    </row>
    <row r="1728" spans="1:7" ht="15.75" x14ac:dyDescent="0.25">
      <c r="A1728" s="158">
        <v>44267</v>
      </c>
      <c r="B1728" s="140">
        <v>22</v>
      </c>
      <c r="C1728" s="289">
        <v>97.952890999999994</v>
      </c>
      <c r="F1728"/>
      <c r="G1728"/>
    </row>
    <row r="1729" spans="1:7" ht="15.75" x14ac:dyDescent="0.25">
      <c r="A1729" s="158">
        <v>44267</v>
      </c>
      <c r="B1729" s="140">
        <v>23</v>
      </c>
      <c r="C1729" s="289">
        <v>95.609778000000006</v>
      </c>
      <c r="F1729"/>
      <c r="G1729"/>
    </row>
    <row r="1730" spans="1:7" ht="15.75" x14ac:dyDescent="0.25">
      <c r="A1730" s="158">
        <v>44267</v>
      </c>
      <c r="B1730" s="140">
        <v>24</v>
      </c>
      <c r="C1730" s="289">
        <v>93.910702000000001</v>
      </c>
      <c r="F1730"/>
      <c r="G1730"/>
    </row>
    <row r="1731" spans="1:7" ht="15.75" x14ac:dyDescent="0.25">
      <c r="A1731" s="158">
        <v>44268</v>
      </c>
      <c r="B1731" s="140">
        <v>1</v>
      </c>
      <c r="C1731" s="289">
        <v>92.526120000000006</v>
      </c>
      <c r="F1731"/>
      <c r="G1731"/>
    </row>
    <row r="1732" spans="1:7" ht="15.75" x14ac:dyDescent="0.25">
      <c r="A1732" s="158">
        <v>44268</v>
      </c>
      <c r="B1732" s="140">
        <v>2</v>
      </c>
      <c r="C1732" s="289">
        <v>90.892628999999999</v>
      </c>
      <c r="F1732"/>
      <c r="G1732"/>
    </row>
    <row r="1733" spans="1:7" ht="15.75" x14ac:dyDescent="0.25">
      <c r="A1733" s="158">
        <v>44268</v>
      </c>
      <c r="B1733" s="140">
        <v>3</v>
      </c>
      <c r="C1733" s="289">
        <v>90.008182000000005</v>
      </c>
      <c r="F1733"/>
      <c r="G1733"/>
    </row>
    <row r="1734" spans="1:7" ht="15.75" x14ac:dyDescent="0.25">
      <c r="A1734" s="158">
        <v>44268</v>
      </c>
      <c r="B1734" s="140">
        <v>4</v>
      </c>
      <c r="C1734" s="289">
        <v>90.341892000000001</v>
      </c>
      <c r="F1734"/>
      <c r="G1734"/>
    </row>
    <row r="1735" spans="1:7" ht="15.75" x14ac:dyDescent="0.25">
      <c r="A1735" s="158">
        <v>44268</v>
      </c>
      <c r="B1735" s="140">
        <v>5</v>
      </c>
      <c r="C1735" s="289">
        <v>92.195201999999995</v>
      </c>
      <c r="F1735"/>
      <c r="G1735"/>
    </row>
    <row r="1736" spans="1:7" ht="15.75" x14ac:dyDescent="0.25">
      <c r="A1736" s="158">
        <v>44268</v>
      </c>
      <c r="B1736" s="140">
        <v>6</v>
      </c>
      <c r="C1736" s="289">
        <v>94.264446000000007</v>
      </c>
      <c r="F1736"/>
      <c r="G1736"/>
    </row>
    <row r="1737" spans="1:7" ht="15.75" x14ac:dyDescent="0.25">
      <c r="A1737" s="158">
        <v>44268</v>
      </c>
      <c r="B1737" s="140">
        <v>7</v>
      </c>
      <c r="C1737" s="289">
        <v>92.240252999999996</v>
      </c>
      <c r="F1737"/>
      <c r="G1737"/>
    </row>
    <row r="1738" spans="1:7" ht="15.75" x14ac:dyDescent="0.25">
      <c r="A1738" s="158">
        <v>44268</v>
      </c>
      <c r="B1738" s="140">
        <v>8</v>
      </c>
      <c r="C1738" s="289">
        <v>93.677884000000006</v>
      </c>
      <c r="F1738"/>
      <c r="G1738"/>
    </row>
    <row r="1739" spans="1:7" ht="15.75" x14ac:dyDescent="0.25">
      <c r="A1739" s="158">
        <v>44268</v>
      </c>
      <c r="B1739" s="140">
        <v>9</v>
      </c>
      <c r="C1739" s="289">
        <v>93.607052999999993</v>
      </c>
      <c r="F1739"/>
      <c r="G1739"/>
    </row>
    <row r="1740" spans="1:7" ht="15.75" x14ac:dyDescent="0.25">
      <c r="A1740" s="158">
        <v>44268</v>
      </c>
      <c r="B1740" s="140">
        <v>10</v>
      </c>
      <c r="C1740" s="289">
        <v>94.034989999999993</v>
      </c>
      <c r="F1740"/>
      <c r="G1740"/>
    </row>
    <row r="1741" spans="1:7" ht="15.75" x14ac:dyDescent="0.25">
      <c r="A1741" s="158">
        <v>44268</v>
      </c>
      <c r="B1741" s="140">
        <v>11</v>
      </c>
      <c r="C1741" s="289">
        <v>93.664223000000007</v>
      </c>
      <c r="F1741"/>
      <c r="G1741"/>
    </row>
    <row r="1742" spans="1:7" ht="15.75" x14ac:dyDescent="0.25">
      <c r="A1742" s="158">
        <v>44268</v>
      </c>
      <c r="B1742" s="140">
        <v>12</v>
      </c>
      <c r="C1742" s="289">
        <v>92.489405000000005</v>
      </c>
      <c r="F1742"/>
      <c r="G1742"/>
    </row>
    <row r="1743" spans="1:7" ht="15.75" x14ac:dyDescent="0.25">
      <c r="A1743" s="158">
        <v>44268</v>
      </c>
      <c r="B1743" s="140">
        <v>13</v>
      </c>
      <c r="C1743" s="289">
        <v>91.613073</v>
      </c>
      <c r="F1743"/>
      <c r="G1743"/>
    </row>
    <row r="1744" spans="1:7" ht="15.75" x14ac:dyDescent="0.25">
      <c r="A1744" s="158">
        <v>44268</v>
      </c>
      <c r="B1744" s="140">
        <v>14</v>
      </c>
      <c r="C1744" s="289">
        <v>90.893040999999997</v>
      </c>
      <c r="F1744"/>
      <c r="G1744"/>
    </row>
    <row r="1745" spans="1:7" ht="15.75" x14ac:dyDescent="0.25">
      <c r="A1745" s="158">
        <v>44268</v>
      </c>
      <c r="B1745" s="140">
        <v>15</v>
      </c>
      <c r="C1745" s="289">
        <v>90.295741000000007</v>
      </c>
      <c r="F1745"/>
      <c r="G1745"/>
    </row>
    <row r="1746" spans="1:7" ht="15.75" x14ac:dyDescent="0.25">
      <c r="A1746" s="158">
        <v>44268</v>
      </c>
      <c r="B1746" s="140">
        <v>16</v>
      </c>
      <c r="C1746" s="289">
        <v>90.491146000000001</v>
      </c>
      <c r="F1746"/>
      <c r="G1746"/>
    </row>
    <row r="1747" spans="1:7" ht="15.75" x14ac:dyDescent="0.25">
      <c r="A1747" s="158">
        <v>44268</v>
      </c>
      <c r="B1747" s="140">
        <v>17</v>
      </c>
      <c r="C1747" s="289">
        <v>90.794601999999998</v>
      </c>
      <c r="F1747"/>
      <c r="G1747"/>
    </row>
    <row r="1748" spans="1:7" ht="15.75" x14ac:dyDescent="0.25">
      <c r="A1748" s="158">
        <v>44268</v>
      </c>
      <c r="B1748" s="140">
        <v>18</v>
      </c>
      <c r="C1748" s="289">
        <v>91.795950000000005</v>
      </c>
      <c r="F1748"/>
      <c r="G1748"/>
    </row>
    <row r="1749" spans="1:7" ht="15.75" x14ac:dyDescent="0.25">
      <c r="A1749" s="158">
        <v>44268</v>
      </c>
      <c r="B1749" s="140">
        <v>19</v>
      </c>
      <c r="C1749" s="289">
        <v>95.083149000000006</v>
      </c>
      <c r="F1749"/>
      <c r="G1749"/>
    </row>
    <row r="1750" spans="1:7" ht="15.75" x14ac:dyDescent="0.25">
      <c r="A1750" s="158">
        <v>44268</v>
      </c>
      <c r="B1750" s="140">
        <v>20</v>
      </c>
      <c r="C1750" s="289">
        <v>97.20187</v>
      </c>
      <c r="F1750"/>
      <c r="G1750"/>
    </row>
    <row r="1751" spans="1:7" ht="15.75" x14ac:dyDescent="0.25">
      <c r="A1751" s="158">
        <v>44268</v>
      </c>
      <c r="B1751" s="140">
        <v>21</v>
      </c>
      <c r="C1751" s="289">
        <v>95.651353</v>
      </c>
      <c r="F1751"/>
      <c r="G1751"/>
    </row>
    <row r="1752" spans="1:7" ht="15.75" x14ac:dyDescent="0.25">
      <c r="A1752" s="158">
        <v>44268</v>
      </c>
      <c r="B1752" s="140">
        <v>22</v>
      </c>
      <c r="C1752" s="289">
        <v>93.972110000000001</v>
      </c>
      <c r="F1752"/>
      <c r="G1752"/>
    </row>
    <row r="1753" spans="1:7" ht="15.75" x14ac:dyDescent="0.25">
      <c r="A1753" s="158">
        <v>44268</v>
      </c>
      <c r="B1753" s="140">
        <v>23</v>
      </c>
      <c r="C1753" s="289">
        <v>92.831855000000004</v>
      </c>
      <c r="F1753"/>
      <c r="G1753"/>
    </row>
    <row r="1754" spans="1:7" ht="15.75" x14ac:dyDescent="0.25">
      <c r="A1754" s="158">
        <v>44268</v>
      </c>
      <c r="B1754" s="140">
        <v>24</v>
      </c>
      <c r="C1754" s="289">
        <v>92.457673</v>
      </c>
      <c r="F1754"/>
      <c r="G1754"/>
    </row>
    <row r="1755" spans="1:7" ht="15.75" x14ac:dyDescent="0.25">
      <c r="A1755" s="158">
        <v>44269</v>
      </c>
      <c r="B1755" s="140">
        <v>1</v>
      </c>
      <c r="C1755" s="289">
        <v>91.431392000000002</v>
      </c>
      <c r="F1755"/>
      <c r="G1755"/>
    </row>
    <row r="1756" spans="1:7" ht="15.75" x14ac:dyDescent="0.25">
      <c r="A1756" s="158">
        <v>44269</v>
      </c>
      <c r="B1756" s="140">
        <v>2</v>
      </c>
      <c r="C1756" s="289">
        <v>90.648428999999993</v>
      </c>
      <c r="F1756"/>
      <c r="G1756"/>
    </row>
    <row r="1757" spans="1:7" ht="15.75" x14ac:dyDescent="0.25">
      <c r="A1757" s="158">
        <v>44269</v>
      </c>
      <c r="B1757" s="140">
        <v>3</v>
      </c>
      <c r="C1757" s="141"/>
      <c r="F1757"/>
      <c r="G1757"/>
    </row>
    <row r="1758" spans="1:7" ht="15.75" x14ac:dyDescent="0.25">
      <c r="A1758" s="158">
        <v>44269</v>
      </c>
      <c r="B1758" s="140">
        <v>4</v>
      </c>
      <c r="C1758" s="289">
        <v>91.664418999999995</v>
      </c>
      <c r="F1758"/>
      <c r="G1758"/>
    </row>
    <row r="1759" spans="1:7" ht="15.75" x14ac:dyDescent="0.25">
      <c r="A1759" s="158">
        <v>44269</v>
      </c>
      <c r="B1759" s="140">
        <v>5</v>
      </c>
      <c r="C1759" s="289">
        <v>92.804845999999998</v>
      </c>
      <c r="F1759"/>
      <c r="G1759"/>
    </row>
    <row r="1760" spans="1:7" ht="15.75" x14ac:dyDescent="0.25">
      <c r="A1760" s="158">
        <v>44269</v>
      </c>
      <c r="B1760" s="140">
        <v>6</v>
      </c>
      <c r="C1760" s="289">
        <v>94.443472</v>
      </c>
      <c r="F1760"/>
      <c r="G1760"/>
    </row>
    <row r="1761" spans="1:7" ht="15.75" x14ac:dyDescent="0.25">
      <c r="A1761" s="158">
        <v>44269</v>
      </c>
      <c r="B1761" s="140">
        <v>7</v>
      </c>
      <c r="C1761" s="289">
        <v>90.514448999999999</v>
      </c>
      <c r="F1761"/>
      <c r="G1761"/>
    </row>
    <row r="1762" spans="1:7" ht="15.75" x14ac:dyDescent="0.25">
      <c r="A1762" s="158">
        <v>44269</v>
      </c>
      <c r="B1762" s="140">
        <v>8</v>
      </c>
      <c r="C1762" s="289">
        <v>91.671642000000006</v>
      </c>
      <c r="F1762"/>
      <c r="G1762"/>
    </row>
    <row r="1763" spans="1:7" ht="15.75" x14ac:dyDescent="0.25">
      <c r="A1763" s="158">
        <v>44269</v>
      </c>
      <c r="B1763" s="140">
        <v>9</v>
      </c>
      <c r="C1763" s="289">
        <v>90.645866999999996</v>
      </c>
      <c r="F1763"/>
      <c r="G1763"/>
    </row>
    <row r="1764" spans="1:7" ht="15.75" x14ac:dyDescent="0.25">
      <c r="A1764" s="158">
        <v>44269</v>
      </c>
      <c r="B1764" s="140">
        <v>10</v>
      </c>
      <c r="C1764" s="289">
        <v>90.780507999999998</v>
      </c>
      <c r="F1764"/>
      <c r="G1764"/>
    </row>
    <row r="1765" spans="1:7" ht="15.75" x14ac:dyDescent="0.25">
      <c r="A1765" s="158">
        <v>44269</v>
      </c>
      <c r="B1765" s="140">
        <v>11</v>
      </c>
      <c r="C1765" s="289">
        <v>90.029835000000006</v>
      </c>
      <c r="F1765"/>
      <c r="G1765"/>
    </row>
    <row r="1766" spans="1:7" ht="15.75" x14ac:dyDescent="0.25">
      <c r="A1766" s="158">
        <v>44269</v>
      </c>
      <c r="B1766" s="140">
        <v>12</v>
      </c>
      <c r="C1766" s="289">
        <v>90.346619000000004</v>
      </c>
      <c r="F1766"/>
      <c r="G1766"/>
    </row>
    <row r="1767" spans="1:7" ht="15.75" x14ac:dyDescent="0.25">
      <c r="A1767" s="158">
        <v>44269</v>
      </c>
      <c r="B1767" s="140">
        <v>13</v>
      </c>
      <c r="C1767" s="289">
        <v>90.421327000000005</v>
      </c>
      <c r="F1767"/>
      <c r="G1767"/>
    </row>
    <row r="1768" spans="1:7" ht="15.75" x14ac:dyDescent="0.25">
      <c r="A1768" s="158">
        <v>44269</v>
      </c>
      <c r="B1768" s="140">
        <v>14</v>
      </c>
      <c r="C1768" s="289">
        <v>90.134989000000004</v>
      </c>
      <c r="F1768"/>
      <c r="G1768"/>
    </row>
    <row r="1769" spans="1:7" ht="15.75" x14ac:dyDescent="0.25">
      <c r="A1769" s="158">
        <v>44269</v>
      </c>
      <c r="B1769" s="140">
        <v>15</v>
      </c>
      <c r="C1769" s="289">
        <v>91.408251000000007</v>
      </c>
      <c r="F1769"/>
      <c r="G1769"/>
    </row>
    <row r="1770" spans="1:7" ht="15.75" x14ac:dyDescent="0.25">
      <c r="A1770" s="158">
        <v>44269</v>
      </c>
      <c r="B1770" s="140">
        <v>16</v>
      </c>
      <c r="C1770" s="289">
        <v>91.924492000000001</v>
      </c>
      <c r="F1770"/>
      <c r="G1770"/>
    </row>
    <row r="1771" spans="1:7" ht="15.75" x14ac:dyDescent="0.25">
      <c r="A1771" s="158">
        <v>44269</v>
      </c>
      <c r="B1771" s="140">
        <v>17</v>
      </c>
      <c r="C1771" s="289">
        <v>92.168539999999993</v>
      </c>
      <c r="F1771"/>
      <c r="G1771"/>
    </row>
    <row r="1772" spans="1:7" ht="15.75" x14ac:dyDescent="0.25">
      <c r="A1772" s="158">
        <v>44269</v>
      </c>
      <c r="B1772" s="140">
        <v>18</v>
      </c>
      <c r="C1772" s="289">
        <v>92.985147999999995</v>
      </c>
      <c r="F1772"/>
      <c r="G1772"/>
    </row>
    <row r="1773" spans="1:7" ht="15.75" x14ac:dyDescent="0.25">
      <c r="A1773" s="158">
        <v>44269</v>
      </c>
      <c r="B1773" s="140">
        <v>19</v>
      </c>
      <c r="C1773" s="289">
        <v>97.255615000000006</v>
      </c>
      <c r="F1773"/>
      <c r="G1773"/>
    </row>
    <row r="1774" spans="1:7" ht="15.75" x14ac:dyDescent="0.25">
      <c r="A1774" s="158">
        <v>44269</v>
      </c>
      <c r="B1774" s="140">
        <v>20</v>
      </c>
      <c r="C1774" s="289">
        <v>100.03265399999999</v>
      </c>
      <c r="F1774"/>
      <c r="G1774"/>
    </row>
    <row r="1775" spans="1:7" ht="15.75" x14ac:dyDescent="0.25">
      <c r="A1775" s="158">
        <v>44269</v>
      </c>
      <c r="B1775" s="140">
        <v>21</v>
      </c>
      <c r="C1775" s="289">
        <v>99.631037000000006</v>
      </c>
      <c r="F1775"/>
      <c r="G1775"/>
    </row>
    <row r="1776" spans="1:7" ht="15.75" x14ac:dyDescent="0.25">
      <c r="A1776" s="158">
        <v>44269</v>
      </c>
      <c r="B1776" s="140">
        <v>22</v>
      </c>
      <c r="C1776" s="289">
        <v>98.762625</v>
      </c>
      <c r="F1776"/>
      <c r="G1776"/>
    </row>
    <row r="1777" spans="1:7" ht="15.75" x14ac:dyDescent="0.25">
      <c r="A1777" s="158">
        <v>44269</v>
      </c>
      <c r="B1777" s="140">
        <v>23</v>
      </c>
      <c r="C1777" s="289">
        <v>96.646737000000002</v>
      </c>
      <c r="F1777"/>
      <c r="G1777"/>
    </row>
    <row r="1778" spans="1:7" ht="15.75" x14ac:dyDescent="0.25">
      <c r="A1778" s="158">
        <v>44269</v>
      </c>
      <c r="B1778" s="140">
        <v>24</v>
      </c>
      <c r="C1778" s="289">
        <v>95.778917000000007</v>
      </c>
      <c r="F1778"/>
      <c r="G1778"/>
    </row>
    <row r="1779" spans="1:7" ht="15.75" x14ac:dyDescent="0.25">
      <c r="A1779" s="158">
        <v>44270</v>
      </c>
      <c r="B1779" s="140">
        <v>1</v>
      </c>
      <c r="C1779" s="289">
        <v>95.065180999999995</v>
      </c>
      <c r="F1779"/>
      <c r="G1779"/>
    </row>
    <row r="1780" spans="1:7" ht="15.75" x14ac:dyDescent="0.25">
      <c r="A1780" s="158">
        <v>44270</v>
      </c>
      <c r="B1780" s="140">
        <v>2</v>
      </c>
      <c r="C1780" s="289">
        <v>92.992593999999997</v>
      </c>
      <c r="F1780"/>
      <c r="G1780"/>
    </row>
    <row r="1781" spans="1:7" ht="15.75" x14ac:dyDescent="0.25">
      <c r="A1781" s="158">
        <v>44270</v>
      </c>
      <c r="B1781" s="140">
        <v>3</v>
      </c>
      <c r="C1781" s="289">
        <v>92.370386999999994</v>
      </c>
      <c r="F1781"/>
      <c r="G1781"/>
    </row>
    <row r="1782" spans="1:7" ht="15.75" x14ac:dyDescent="0.25">
      <c r="A1782" s="158">
        <v>44270</v>
      </c>
      <c r="B1782" s="140">
        <v>4</v>
      </c>
      <c r="C1782" s="289">
        <v>93.548715999999999</v>
      </c>
      <c r="F1782"/>
      <c r="G1782"/>
    </row>
    <row r="1783" spans="1:7" ht="15.75" x14ac:dyDescent="0.25">
      <c r="A1783" s="158">
        <v>44270</v>
      </c>
      <c r="B1783" s="140">
        <v>5</v>
      </c>
      <c r="C1783" s="289">
        <v>98.164575999999997</v>
      </c>
      <c r="F1783"/>
      <c r="G1783"/>
    </row>
    <row r="1784" spans="1:7" ht="15.75" x14ac:dyDescent="0.25">
      <c r="A1784" s="158">
        <v>44270</v>
      </c>
      <c r="B1784" s="140">
        <v>6</v>
      </c>
      <c r="C1784" s="289">
        <v>102.503782</v>
      </c>
      <c r="F1784"/>
      <c r="G1784"/>
    </row>
    <row r="1785" spans="1:7" ht="15.75" x14ac:dyDescent="0.25">
      <c r="A1785" s="158">
        <v>44270</v>
      </c>
      <c r="B1785" s="140">
        <v>7</v>
      </c>
      <c r="C1785" s="289">
        <v>104.383804</v>
      </c>
      <c r="F1785"/>
      <c r="G1785"/>
    </row>
    <row r="1786" spans="1:7" ht="15.75" x14ac:dyDescent="0.25">
      <c r="A1786" s="158">
        <v>44270</v>
      </c>
      <c r="B1786" s="140">
        <v>8</v>
      </c>
      <c r="C1786" s="289">
        <v>108.958782</v>
      </c>
      <c r="F1786"/>
      <c r="G1786"/>
    </row>
    <row r="1787" spans="1:7" ht="15.75" x14ac:dyDescent="0.25">
      <c r="A1787" s="158">
        <v>44270</v>
      </c>
      <c r="B1787" s="140">
        <v>9</v>
      </c>
      <c r="C1787" s="289">
        <v>108.187493</v>
      </c>
      <c r="F1787"/>
      <c r="G1787"/>
    </row>
    <row r="1788" spans="1:7" ht="15.75" x14ac:dyDescent="0.25">
      <c r="A1788" s="158">
        <v>44270</v>
      </c>
      <c r="B1788" s="140">
        <v>10</v>
      </c>
      <c r="C1788" s="289">
        <v>107.78389199999999</v>
      </c>
      <c r="F1788"/>
      <c r="G1788"/>
    </row>
    <row r="1789" spans="1:7" ht="15.75" x14ac:dyDescent="0.25">
      <c r="A1789" s="158">
        <v>44270</v>
      </c>
      <c r="B1789" s="140">
        <v>11</v>
      </c>
      <c r="C1789" s="289">
        <v>106.167486</v>
      </c>
      <c r="F1789"/>
      <c r="G1789"/>
    </row>
    <row r="1790" spans="1:7" ht="15.75" x14ac:dyDescent="0.25">
      <c r="A1790" s="158">
        <v>44270</v>
      </c>
      <c r="B1790" s="140">
        <v>12</v>
      </c>
      <c r="C1790" s="289">
        <v>104.817168</v>
      </c>
      <c r="F1790"/>
      <c r="G1790"/>
    </row>
    <row r="1791" spans="1:7" ht="15.75" x14ac:dyDescent="0.25">
      <c r="A1791" s="158">
        <v>44270</v>
      </c>
      <c r="B1791" s="140">
        <v>13</v>
      </c>
      <c r="C1791" s="289">
        <v>104.424997</v>
      </c>
      <c r="F1791"/>
      <c r="G1791"/>
    </row>
    <row r="1792" spans="1:7" ht="15.75" x14ac:dyDescent="0.25">
      <c r="A1792" s="158">
        <v>44270</v>
      </c>
      <c r="B1792" s="140">
        <v>14</v>
      </c>
      <c r="C1792" s="289">
        <v>102.83221399999999</v>
      </c>
      <c r="F1792"/>
      <c r="G1792"/>
    </row>
    <row r="1793" spans="1:7" ht="15.75" x14ac:dyDescent="0.25">
      <c r="A1793" s="158">
        <v>44270</v>
      </c>
      <c r="B1793" s="140">
        <v>15</v>
      </c>
      <c r="C1793" s="289">
        <v>101.463116</v>
      </c>
      <c r="F1793"/>
      <c r="G1793"/>
    </row>
    <row r="1794" spans="1:7" ht="15.75" x14ac:dyDescent="0.25">
      <c r="A1794" s="158">
        <v>44270</v>
      </c>
      <c r="B1794" s="140">
        <v>16</v>
      </c>
      <c r="C1794" s="289">
        <v>99.387028999999998</v>
      </c>
      <c r="F1794"/>
      <c r="G1794"/>
    </row>
    <row r="1795" spans="1:7" ht="15.75" x14ac:dyDescent="0.25">
      <c r="A1795" s="158">
        <v>44270</v>
      </c>
      <c r="B1795" s="140">
        <v>17</v>
      </c>
      <c r="C1795" s="289">
        <v>96.672785000000005</v>
      </c>
      <c r="F1795"/>
      <c r="G1795"/>
    </row>
    <row r="1796" spans="1:7" ht="15.75" x14ac:dyDescent="0.25">
      <c r="A1796" s="158">
        <v>44270</v>
      </c>
      <c r="B1796" s="140">
        <v>18</v>
      </c>
      <c r="C1796" s="289">
        <v>93.787548999999999</v>
      </c>
      <c r="F1796"/>
      <c r="G1796"/>
    </row>
    <row r="1797" spans="1:7" ht="15.75" x14ac:dyDescent="0.25">
      <c r="A1797" s="158">
        <v>44270</v>
      </c>
      <c r="B1797" s="140">
        <v>19</v>
      </c>
      <c r="C1797" s="289">
        <v>95.439065999999997</v>
      </c>
      <c r="F1797"/>
      <c r="G1797"/>
    </row>
    <row r="1798" spans="1:7" ht="15.75" x14ac:dyDescent="0.25">
      <c r="A1798" s="158">
        <v>44270</v>
      </c>
      <c r="B1798" s="140">
        <v>20</v>
      </c>
      <c r="C1798" s="289">
        <v>97.678168999999997</v>
      </c>
      <c r="F1798"/>
      <c r="G1798"/>
    </row>
    <row r="1799" spans="1:7" ht="15.75" x14ac:dyDescent="0.25">
      <c r="A1799" s="158">
        <v>44270</v>
      </c>
      <c r="B1799" s="140">
        <v>21</v>
      </c>
      <c r="C1799" s="289">
        <v>96.411102</v>
      </c>
      <c r="F1799"/>
      <c r="G1799"/>
    </row>
    <row r="1800" spans="1:7" ht="15.75" x14ac:dyDescent="0.25">
      <c r="A1800" s="158">
        <v>44270</v>
      </c>
      <c r="B1800" s="140">
        <v>22</v>
      </c>
      <c r="C1800" s="289">
        <v>94.815049999999999</v>
      </c>
      <c r="F1800"/>
      <c r="G1800"/>
    </row>
    <row r="1801" spans="1:7" ht="15.75" x14ac:dyDescent="0.25">
      <c r="A1801" s="158">
        <v>44270</v>
      </c>
      <c r="B1801" s="140">
        <v>23</v>
      </c>
      <c r="C1801" s="289">
        <v>92.913708</v>
      </c>
      <c r="F1801"/>
      <c r="G1801"/>
    </row>
    <row r="1802" spans="1:7" ht="15.75" x14ac:dyDescent="0.25">
      <c r="A1802" s="158">
        <v>44270</v>
      </c>
      <c r="B1802" s="140">
        <v>24</v>
      </c>
      <c r="C1802" s="289">
        <v>90.714321999999996</v>
      </c>
      <c r="F1802"/>
      <c r="G1802"/>
    </row>
    <row r="1803" spans="1:7" ht="15.75" x14ac:dyDescent="0.25">
      <c r="A1803" s="158">
        <v>44271</v>
      </c>
      <c r="B1803" s="140">
        <v>1</v>
      </c>
      <c r="C1803" s="289">
        <v>88.895133999999999</v>
      </c>
      <c r="F1803"/>
      <c r="G1803"/>
    </row>
    <row r="1804" spans="1:7" ht="15.75" x14ac:dyDescent="0.25">
      <c r="A1804" s="158">
        <v>44271</v>
      </c>
      <c r="B1804" s="140">
        <v>2</v>
      </c>
      <c r="C1804" s="289">
        <v>88.517020000000002</v>
      </c>
      <c r="F1804"/>
      <c r="G1804"/>
    </row>
    <row r="1805" spans="1:7" ht="15.75" x14ac:dyDescent="0.25">
      <c r="A1805" s="158">
        <v>44271</v>
      </c>
      <c r="B1805" s="140">
        <v>3</v>
      </c>
      <c r="C1805" s="289">
        <v>88.354859000000005</v>
      </c>
      <c r="F1805"/>
      <c r="G1805"/>
    </row>
    <row r="1806" spans="1:7" ht="15.75" x14ac:dyDescent="0.25">
      <c r="A1806" s="158">
        <v>44271</v>
      </c>
      <c r="B1806" s="140">
        <v>4</v>
      </c>
      <c r="C1806" s="289">
        <v>89.144434000000004</v>
      </c>
      <c r="F1806"/>
      <c r="G1806"/>
    </row>
    <row r="1807" spans="1:7" ht="15.75" x14ac:dyDescent="0.25">
      <c r="A1807" s="158">
        <v>44271</v>
      </c>
      <c r="B1807" s="140">
        <v>5</v>
      </c>
      <c r="C1807" s="289">
        <v>95.408265999999998</v>
      </c>
      <c r="F1807"/>
      <c r="G1807"/>
    </row>
    <row r="1808" spans="1:7" ht="15.75" x14ac:dyDescent="0.25">
      <c r="A1808" s="158">
        <v>44271</v>
      </c>
      <c r="B1808" s="140">
        <v>6</v>
      </c>
      <c r="C1808" s="289">
        <v>100.377241</v>
      </c>
      <c r="F1808"/>
      <c r="G1808"/>
    </row>
    <row r="1809" spans="1:7" ht="15.75" x14ac:dyDescent="0.25">
      <c r="A1809" s="158">
        <v>44271</v>
      </c>
      <c r="B1809" s="140">
        <v>7</v>
      </c>
      <c r="C1809" s="289">
        <v>101.52582</v>
      </c>
      <c r="F1809"/>
      <c r="G1809"/>
    </row>
    <row r="1810" spans="1:7" ht="15.75" x14ac:dyDescent="0.25">
      <c r="A1810" s="158">
        <v>44271</v>
      </c>
      <c r="B1810" s="140">
        <v>8</v>
      </c>
      <c r="C1810" s="289">
        <v>106.543639</v>
      </c>
      <c r="F1810"/>
      <c r="G1810"/>
    </row>
    <row r="1811" spans="1:7" ht="15.75" x14ac:dyDescent="0.25">
      <c r="A1811" s="158">
        <v>44271</v>
      </c>
      <c r="B1811" s="140">
        <v>9</v>
      </c>
      <c r="C1811" s="289">
        <v>105.990218</v>
      </c>
      <c r="F1811"/>
      <c r="G1811"/>
    </row>
    <row r="1812" spans="1:7" ht="15.75" x14ac:dyDescent="0.25">
      <c r="A1812" s="158">
        <v>44271</v>
      </c>
      <c r="B1812" s="140">
        <v>10</v>
      </c>
      <c r="C1812" s="289">
        <v>105.546571</v>
      </c>
      <c r="F1812"/>
      <c r="G1812"/>
    </row>
    <row r="1813" spans="1:7" ht="15.75" x14ac:dyDescent="0.25">
      <c r="A1813" s="158">
        <v>44271</v>
      </c>
      <c r="B1813" s="140">
        <v>11</v>
      </c>
      <c r="C1813" s="289">
        <v>104.39796200000001</v>
      </c>
      <c r="F1813"/>
      <c r="G1813"/>
    </row>
    <row r="1814" spans="1:7" ht="15.75" x14ac:dyDescent="0.25">
      <c r="A1814" s="158">
        <v>44271</v>
      </c>
      <c r="B1814" s="140">
        <v>12</v>
      </c>
      <c r="C1814" s="289">
        <v>102.63731799999999</v>
      </c>
      <c r="F1814"/>
      <c r="G1814"/>
    </row>
    <row r="1815" spans="1:7" ht="15.75" x14ac:dyDescent="0.25">
      <c r="A1815" s="158">
        <v>44271</v>
      </c>
      <c r="B1815" s="140">
        <v>13</v>
      </c>
      <c r="C1815" s="289">
        <v>101.97529</v>
      </c>
      <c r="F1815"/>
      <c r="G1815"/>
    </row>
    <row r="1816" spans="1:7" ht="15.75" x14ac:dyDescent="0.25">
      <c r="A1816" s="158">
        <v>44271</v>
      </c>
      <c r="B1816" s="140">
        <v>14</v>
      </c>
      <c r="C1816" s="289">
        <v>101.360395</v>
      </c>
      <c r="F1816"/>
      <c r="G1816"/>
    </row>
    <row r="1817" spans="1:7" ht="15.75" x14ac:dyDescent="0.25">
      <c r="A1817" s="158">
        <v>44271</v>
      </c>
      <c r="B1817" s="140">
        <v>15</v>
      </c>
      <c r="C1817" s="289">
        <v>100.989318</v>
      </c>
      <c r="F1817"/>
      <c r="G1817"/>
    </row>
    <row r="1818" spans="1:7" ht="15.75" x14ac:dyDescent="0.25">
      <c r="A1818" s="158">
        <v>44271</v>
      </c>
      <c r="B1818" s="140">
        <v>16</v>
      </c>
      <c r="C1818" s="289">
        <v>98.648797000000002</v>
      </c>
      <c r="F1818"/>
      <c r="G1818"/>
    </row>
    <row r="1819" spans="1:7" ht="15.75" x14ac:dyDescent="0.25">
      <c r="A1819" s="158">
        <v>44271</v>
      </c>
      <c r="B1819" s="140">
        <v>17</v>
      </c>
      <c r="C1819" s="289">
        <v>97.263553999999999</v>
      </c>
      <c r="F1819"/>
      <c r="G1819"/>
    </row>
    <row r="1820" spans="1:7" ht="15.75" x14ac:dyDescent="0.25">
      <c r="A1820" s="158">
        <v>44271</v>
      </c>
      <c r="B1820" s="140">
        <v>18</v>
      </c>
      <c r="C1820" s="289">
        <v>96.259135999999998</v>
      </c>
      <c r="F1820"/>
      <c r="G1820"/>
    </row>
    <row r="1821" spans="1:7" ht="15.75" x14ac:dyDescent="0.25">
      <c r="A1821" s="158">
        <v>44271</v>
      </c>
      <c r="B1821" s="140">
        <v>19</v>
      </c>
      <c r="C1821" s="289">
        <v>98.024388999999999</v>
      </c>
      <c r="F1821"/>
      <c r="G1821"/>
    </row>
    <row r="1822" spans="1:7" ht="15.75" x14ac:dyDescent="0.25">
      <c r="A1822" s="158">
        <v>44271</v>
      </c>
      <c r="B1822" s="140">
        <v>20</v>
      </c>
      <c r="C1822" s="289">
        <v>99.855914999999996</v>
      </c>
      <c r="F1822"/>
      <c r="G1822"/>
    </row>
    <row r="1823" spans="1:7" ht="15.75" x14ac:dyDescent="0.25">
      <c r="A1823" s="158">
        <v>44271</v>
      </c>
      <c r="B1823" s="140">
        <v>21</v>
      </c>
      <c r="C1823" s="289">
        <v>99.397166999999996</v>
      </c>
      <c r="F1823"/>
      <c r="G1823"/>
    </row>
    <row r="1824" spans="1:7" ht="15.75" x14ac:dyDescent="0.25">
      <c r="A1824" s="158">
        <v>44271</v>
      </c>
      <c r="B1824" s="140">
        <v>22</v>
      </c>
      <c r="C1824" s="289">
        <v>96.874392999999998</v>
      </c>
      <c r="F1824"/>
      <c r="G1824"/>
    </row>
    <row r="1825" spans="1:7" ht="15.75" x14ac:dyDescent="0.25">
      <c r="A1825" s="158">
        <v>44271</v>
      </c>
      <c r="B1825" s="140">
        <v>23</v>
      </c>
      <c r="C1825" s="289">
        <v>93.720389999999995</v>
      </c>
      <c r="F1825"/>
      <c r="G1825"/>
    </row>
    <row r="1826" spans="1:7" ht="15.75" x14ac:dyDescent="0.25">
      <c r="A1826" s="158">
        <v>44271</v>
      </c>
      <c r="B1826" s="140">
        <v>24</v>
      </c>
      <c r="C1826" s="289">
        <v>91.699511000000001</v>
      </c>
      <c r="F1826"/>
      <c r="G1826"/>
    </row>
    <row r="1827" spans="1:7" ht="15.75" x14ac:dyDescent="0.25">
      <c r="A1827" s="158">
        <v>44272</v>
      </c>
      <c r="B1827" s="140">
        <v>1</v>
      </c>
      <c r="C1827" s="289">
        <v>90.151295000000005</v>
      </c>
      <c r="F1827"/>
      <c r="G1827"/>
    </row>
    <row r="1828" spans="1:7" ht="15.75" x14ac:dyDescent="0.25">
      <c r="A1828" s="158">
        <v>44272</v>
      </c>
      <c r="B1828" s="140">
        <v>2</v>
      </c>
      <c r="C1828" s="289">
        <v>89.058318999999997</v>
      </c>
      <c r="F1828"/>
      <c r="G1828"/>
    </row>
    <row r="1829" spans="1:7" ht="15.75" x14ac:dyDescent="0.25">
      <c r="A1829" s="158">
        <v>44272</v>
      </c>
      <c r="B1829" s="140">
        <v>3</v>
      </c>
      <c r="C1829" s="289">
        <v>89.558874000000003</v>
      </c>
      <c r="F1829"/>
      <c r="G1829"/>
    </row>
    <row r="1830" spans="1:7" ht="15.75" x14ac:dyDescent="0.25">
      <c r="A1830" s="158">
        <v>44272</v>
      </c>
      <c r="B1830" s="140">
        <v>4</v>
      </c>
      <c r="C1830" s="289">
        <v>90.256732</v>
      </c>
      <c r="F1830"/>
      <c r="G1830"/>
    </row>
    <row r="1831" spans="1:7" ht="15.75" x14ac:dyDescent="0.25">
      <c r="A1831" s="158">
        <v>44272</v>
      </c>
      <c r="B1831" s="140">
        <v>5</v>
      </c>
      <c r="C1831" s="289">
        <v>95.369466000000003</v>
      </c>
      <c r="F1831"/>
      <c r="G1831"/>
    </row>
    <row r="1832" spans="1:7" ht="15.75" x14ac:dyDescent="0.25">
      <c r="A1832" s="158">
        <v>44272</v>
      </c>
      <c r="B1832" s="140">
        <v>6</v>
      </c>
      <c r="C1832" s="289">
        <v>101.217619</v>
      </c>
      <c r="F1832"/>
      <c r="G1832"/>
    </row>
    <row r="1833" spans="1:7" ht="15.75" x14ac:dyDescent="0.25">
      <c r="A1833" s="158">
        <v>44272</v>
      </c>
      <c r="B1833" s="140">
        <v>7</v>
      </c>
      <c r="C1833" s="289">
        <v>102.68769</v>
      </c>
      <c r="F1833"/>
      <c r="G1833"/>
    </row>
    <row r="1834" spans="1:7" ht="15.75" x14ac:dyDescent="0.25">
      <c r="A1834" s="158">
        <v>44272</v>
      </c>
      <c r="B1834" s="140">
        <v>8</v>
      </c>
      <c r="C1834" s="289">
        <v>107.74911400000001</v>
      </c>
      <c r="F1834"/>
      <c r="G1834"/>
    </row>
    <row r="1835" spans="1:7" ht="15.75" x14ac:dyDescent="0.25">
      <c r="A1835" s="158">
        <v>44272</v>
      </c>
      <c r="B1835" s="140">
        <v>9</v>
      </c>
      <c r="C1835" s="289">
        <v>107.14613799999999</v>
      </c>
      <c r="F1835"/>
      <c r="G1835"/>
    </row>
    <row r="1836" spans="1:7" ht="15.75" x14ac:dyDescent="0.25">
      <c r="A1836" s="158">
        <v>44272</v>
      </c>
      <c r="B1836" s="140">
        <v>10</v>
      </c>
      <c r="C1836" s="289">
        <v>107.16882</v>
      </c>
      <c r="F1836"/>
      <c r="G1836"/>
    </row>
    <row r="1837" spans="1:7" ht="15.75" x14ac:dyDescent="0.25">
      <c r="A1837" s="158">
        <v>44272</v>
      </c>
      <c r="B1837" s="140">
        <v>11</v>
      </c>
      <c r="C1837" s="289">
        <v>104.96866199999999</v>
      </c>
      <c r="F1837"/>
      <c r="G1837"/>
    </row>
    <row r="1838" spans="1:7" ht="15.75" x14ac:dyDescent="0.25">
      <c r="A1838" s="158">
        <v>44272</v>
      </c>
      <c r="B1838" s="140">
        <v>12</v>
      </c>
      <c r="C1838" s="289">
        <v>104.47216899999999</v>
      </c>
      <c r="F1838"/>
      <c r="G1838"/>
    </row>
    <row r="1839" spans="1:7" ht="15.75" x14ac:dyDescent="0.25">
      <c r="A1839" s="158">
        <v>44272</v>
      </c>
      <c r="B1839" s="140">
        <v>13</v>
      </c>
      <c r="C1839" s="289">
        <v>103.839972</v>
      </c>
      <c r="F1839"/>
      <c r="G1839"/>
    </row>
    <row r="1840" spans="1:7" ht="15.75" x14ac:dyDescent="0.25">
      <c r="A1840" s="158">
        <v>44272</v>
      </c>
      <c r="B1840" s="140">
        <v>14</v>
      </c>
      <c r="C1840" s="289">
        <v>103.654855</v>
      </c>
      <c r="F1840"/>
      <c r="G1840"/>
    </row>
    <row r="1841" spans="1:7" ht="15.75" x14ac:dyDescent="0.25">
      <c r="A1841" s="158">
        <v>44272</v>
      </c>
      <c r="B1841" s="140">
        <v>15</v>
      </c>
      <c r="C1841" s="289">
        <v>101.40447899999999</v>
      </c>
      <c r="F1841"/>
      <c r="G1841"/>
    </row>
    <row r="1842" spans="1:7" ht="15.75" x14ac:dyDescent="0.25">
      <c r="A1842" s="158">
        <v>44272</v>
      </c>
      <c r="B1842" s="140">
        <v>16</v>
      </c>
      <c r="C1842" s="289">
        <v>97.863607999999999</v>
      </c>
      <c r="F1842"/>
      <c r="G1842"/>
    </row>
    <row r="1843" spans="1:7" ht="15.75" x14ac:dyDescent="0.25">
      <c r="A1843" s="158">
        <v>44272</v>
      </c>
      <c r="B1843" s="140">
        <v>17</v>
      </c>
      <c r="C1843" s="289">
        <v>97.483372000000003</v>
      </c>
      <c r="F1843"/>
      <c r="G1843"/>
    </row>
    <row r="1844" spans="1:7" ht="15.75" x14ac:dyDescent="0.25">
      <c r="A1844" s="158">
        <v>44272</v>
      </c>
      <c r="B1844" s="140">
        <v>18</v>
      </c>
      <c r="C1844" s="289">
        <v>96.376211999999995</v>
      </c>
      <c r="F1844"/>
      <c r="G1844"/>
    </row>
    <row r="1845" spans="1:7" ht="15.75" x14ac:dyDescent="0.25">
      <c r="A1845" s="158">
        <v>44272</v>
      </c>
      <c r="B1845" s="140">
        <v>19</v>
      </c>
      <c r="C1845" s="289">
        <v>97.004714000000007</v>
      </c>
      <c r="F1845"/>
      <c r="G1845"/>
    </row>
    <row r="1846" spans="1:7" ht="15.75" x14ac:dyDescent="0.25">
      <c r="A1846" s="158">
        <v>44272</v>
      </c>
      <c r="B1846" s="140">
        <v>20</v>
      </c>
      <c r="C1846" s="289">
        <v>98.498672999999997</v>
      </c>
      <c r="F1846"/>
      <c r="G1846"/>
    </row>
    <row r="1847" spans="1:7" ht="15.75" x14ac:dyDescent="0.25">
      <c r="A1847" s="158">
        <v>44272</v>
      </c>
      <c r="B1847" s="140">
        <v>21</v>
      </c>
      <c r="C1847" s="289">
        <v>96.743571000000003</v>
      </c>
      <c r="F1847"/>
      <c r="G1847"/>
    </row>
    <row r="1848" spans="1:7" ht="15.75" x14ac:dyDescent="0.25">
      <c r="A1848" s="158">
        <v>44272</v>
      </c>
      <c r="B1848" s="140">
        <v>22</v>
      </c>
      <c r="C1848" s="289">
        <v>95.756721999999996</v>
      </c>
      <c r="F1848"/>
      <c r="G1848"/>
    </row>
    <row r="1849" spans="1:7" ht="15.75" x14ac:dyDescent="0.25">
      <c r="A1849" s="158">
        <v>44272</v>
      </c>
      <c r="B1849" s="140">
        <v>23</v>
      </c>
      <c r="C1849" s="289">
        <v>94.586050999999998</v>
      </c>
      <c r="F1849"/>
      <c r="G1849"/>
    </row>
    <row r="1850" spans="1:7" ht="15.75" x14ac:dyDescent="0.25">
      <c r="A1850" s="158">
        <v>44272</v>
      </c>
      <c r="B1850" s="140">
        <v>24</v>
      </c>
      <c r="C1850" s="289">
        <v>92.669756000000007</v>
      </c>
      <c r="F1850"/>
      <c r="G1850"/>
    </row>
    <row r="1851" spans="1:7" ht="15.75" x14ac:dyDescent="0.25">
      <c r="A1851" s="158">
        <v>44273</v>
      </c>
      <c r="B1851" s="140">
        <v>1</v>
      </c>
      <c r="C1851" s="289">
        <v>91.244557</v>
      </c>
      <c r="F1851"/>
      <c r="G1851"/>
    </row>
    <row r="1852" spans="1:7" ht="15.75" x14ac:dyDescent="0.25">
      <c r="A1852" s="158">
        <v>44273</v>
      </c>
      <c r="B1852" s="140">
        <v>2</v>
      </c>
      <c r="C1852" s="289">
        <v>89.748451000000003</v>
      </c>
      <c r="F1852"/>
      <c r="G1852"/>
    </row>
    <row r="1853" spans="1:7" ht="15.75" x14ac:dyDescent="0.25">
      <c r="A1853" s="158">
        <v>44273</v>
      </c>
      <c r="B1853" s="140">
        <v>3</v>
      </c>
      <c r="C1853" s="289">
        <v>88.920974999999999</v>
      </c>
      <c r="F1853"/>
      <c r="G1853"/>
    </row>
    <row r="1854" spans="1:7" ht="15.75" x14ac:dyDescent="0.25">
      <c r="A1854" s="158">
        <v>44273</v>
      </c>
      <c r="B1854" s="140">
        <v>4</v>
      </c>
      <c r="C1854" s="289">
        <v>89.983215000000001</v>
      </c>
      <c r="F1854"/>
      <c r="G1854"/>
    </row>
    <row r="1855" spans="1:7" ht="15.75" x14ac:dyDescent="0.25">
      <c r="A1855" s="158">
        <v>44273</v>
      </c>
      <c r="B1855" s="140">
        <v>5</v>
      </c>
      <c r="C1855" s="289">
        <v>93.363238999999993</v>
      </c>
      <c r="F1855"/>
      <c r="G1855"/>
    </row>
    <row r="1856" spans="1:7" ht="15.75" x14ac:dyDescent="0.25">
      <c r="A1856" s="158">
        <v>44273</v>
      </c>
      <c r="B1856" s="140">
        <v>6</v>
      </c>
      <c r="C1856" s="289">
        <v>97.871342999999996</v>
      </c>
      <c r="F1856"/>
      <c r="G1856"/>
    </row>
    <row r="1857" spans="1:7" ht="15.75" x14ac:dyDescent="0.25">
      <c r="A1857" s="158">
        <v>44273</v>
      </c>
      <c r="B1857" s="140">
        <v>7</v>
      </c>
      <c r="C1857" s="289">
        <v>99.133560000000003</v>
      </c>
      <c r="F1857"/>
      <c r="G1857"/>
    </row>
    <row r="1858" spans="1:7" ht="15.75" x14ac:dyDescent="0.25">
      <c r="A1858" s="158">
        <v>44273</v>
      </c>
      <c r="B1858" s="140">
        <v>8</v>
      </c>
      <c r="C1858" s="289">
        <v>103.40329199999999</v>
      </c>
      <c r="F1858"/>
      <c r="G1858"/>
    </row>
    <row r="1859" spans="1:7" ht="15.75" x14ac:dyDescent="0.25">
      <c r="A1859" s="158">
        <v>44273</v>
      </c>
      <c r="B1859" s="140">
        <v>9</v>
      </c>
      <c r="C1859" s="289">
        <v>103.71100800000001</v>
      </c>
      <c r="F1859"/>
      <c r="G1859"/>
    </row>
    <row r="1860" spans="1:7" ht="15.75" x14ac:dyDescent="0.25">
      <c r="A1860" s="158">
        <v>44273</v>
      </c>
      <c r="B1860" s="140">
        <v>10</v>
      </c>
      <c r="C1860" s="289">
        <v>104.717902</v>
      </c>
      <c r="F1860"/>
      <c r="G1860"/>
    </row>
    <row r="1861" spans="1:7" ht="15.75" x14ac:dyDescent="0.25">
      <c r="A1861" s="158">
        <v>44273</v>
      </c>
      <c r="B1861" s="140">
        <v>11</v>
      </c>
      <c r="C1861" s="289">
        <v>102.37094999999999</v>
      </c>
      <c r="F1861"/>
      <c r="G1861"/>
    </row>
    <row r="1862" spans="1:7" ht="15.75" x14ac:dyDescent="0.25">
      <c r="A1862" s="158">
        <v>44273</v>
      </c>
      <c r="B1862" s="140">
        <v>12</v>
      </c>
      <c r="C1862" s="289">
        <v>102.88789800000001</v>
      </c>
      <c r="F1862"/>
      <c r="G1862"/>
    </row>
    <row r="1863" spans="1:7" ht="15.75" x14ac:dyDescent="0.25">
      <c r="A1863" s="158">
        <v>44273</v>
      </c>
      <c r="B1863" s="140">
        <v>13</v>
      </c>
      <c r="C1863" s="289">
        <v>104.98378200000001</v>
      </c>
      <c r="F1863"/>
      <c r="G1863"/>
    </row>
    <row r="1864" spans="1:7" ht="15.75" x14ac:dyDescent="0.25">
      <c r="A1864" s="158">
        <v>44273</v>
      </c>
      <c r="B1864" s="140">
        <v>14</v>
      </c>
      <c r="C1864" s="289">
        <v>107.81146699999999</v>
      </c>
      <c r="F1864"/>
      <c r="G1864"/>
    </row>
    <row r="1865" spans="1:7" ht="15.75" x14ac:dyDescent="0.25">
      <c r="A1865" s="158">
        <v>44273</v>
      </c>
      <c r="B1865" s="140">
        <v>15</v>
      </c>
      <c r="C1865" s="289">
        <v>108.210646</v>
      </c>
      <c r="F1865"/>
      <c r="G1865"/>
    </row>
    <row r="1866" spans="1:7" ht="15.75" x14ac:dyDescent="0.25">
      <c r="A1866" s="158">
        <v>44273</v>
      </c>
      <c r="B1866" s="140">
        <v>16</v>
      </c>
      <c r="C1866" s="289">
        <v>106.619861</v>
      </c>
      <c r="F1866"/>
      <c r="G1866"/>
    </row>
    <row r="1867" spans="1:7" ht="15.75" x14ac:dyDescent="0.25">
      <c r="A1867" s="158">
        <v>44273</v>
      </c>
      <c r="B1867" s="140">
        <v>17</v>
      </c>
      <c r="C1867" s="289">
        <v>105.325667</v>
      </c>
      <c r="F1867"/>
      <c r="G1867"/>
    </row>
    <row r="1868" spans="1:7" ht="15.75" x14ac:dyDescent="0.25">
      <c r="A1868" s="158">
        <v>44273</v>
      </c>
      <c r="B1868" s="140">
        <v>18</v>
      </c>
      <c r="C1868" s="289">
        <v>103.15911199999999</v>
      </c>
      <c r="F1868"/>
      <c r="G1868"/>
    </row>
    <row r="1869" spans="1:7" ht="15.75" x14ac:dyDescent="0.25">
      <c r="A1869" s="158">
        <v>44273</v>
      </c>
      <c r="B1869" s="140">
        <v>19</v>
      </c>
      <c r="C1869" s="289">
        <v>103.00724700000001</v>
      </c>
      <c r="F1869"/>
      <c r="G1869"/>
    </row>
    <row r="1870" spans="1:7" ht="15.75" x14ac:dyDescent="0.25">
      <c r="A1870" s="158">
        <v>44273</v>
      </c>
      <c r="B1870" s="140">
        <v>20</v>
      </c>
      <c r="C1870" s="289">
        <v>103.292281</v>
      </c>
      <c r="F1870"/>
      <c r="G1870"/>
    </row>
    <row r="1871" spans="1:7" ht="15.75" x14ac:dyDescent="0.25">
      <c r="A1871" s="158">
        <v>44273</v>
      </c>
      <c r="B1871" s="140">
        <v>21</v>
      </c>
      <c r="C1871" s="289">
        <v>101.39216399999999</v>
      </c>
      <c r="F1871"/>
      <c r="G1871"/>
    </row>
    <row r="1872" spans="1:7" ht="15.75" x14ac:dyDescent="0.25">
      <c r="A1872" s="158">
        <v>44273</v>
      </c>
      <c r="B1872" s="140">
        <v>22</v>
      </c>
      <c r="C1872" s="289">
        <v>98.543640999999994</v>
      </c>
      <c r="F1872"/>
      <c r="G1872"/>
    </row>
    <row r="1873" spans="1:7" ht="15.75" x14ac:dyDescent="0.25">
      <c r="A1873" s="158">
        <v>44273</v>
      </c>
      <c r="B1873" s="140">
        <v>23</v>
      </c>
      <c r="C1873" s="289">
        <v>96.356939999999994</v>
      </c>
      <c r="F1873"/>
      <c r="G1873"/>
    </row>
    <row r="1874" spans="1:7" ht="15.75" x14ac:dyDescent="0.25">
      <c r="A1874" s="158">
        <v>44273</v>
      </c>
      <c r="B1874" s="140">
        <v>24</v>
      </c>
      <c r="C1874" s="289">
        <v>93.760485000000003</v>
      </c>
      <c r="F1874"/>
      <c r="G1874"/>
    </row>
    <row r="1875" spans="1:7" ht="15.75" x14ac:dyDescent="0.25">
      <c r="A1875" s="158">
        <v>44274</v>
      </c>
      <c r="B1875" s="140">
        <v>1</v>
      </c>
      <c r="C1875" s="289">
        <v>92.490926000000002</v>
      </c>
      <c r="F1875"/>
      <c r="G1875"/>
    </row>
    <row r="1876" spans="1:7" ht="15.75" x14ac:dyDescent="0.25">
      <c r="A1876" s="158">
        <v>44274</v>
      </c>
      <c r="B1876" s="140">
        <v>2</v>
      </c>
      <c r="C1876" s="289">
        <v>90.948443999999995</v>
      </c>
      <c r="F1876"/>
      <c r="G1876"/>
    </row>
    <row r="1877" spans="1:7" ht="15.75" x14ac:dyDescent="0.25">
      <c r="A1877" s="158">
        <v>44274</v>
      </c>
      <c r="B1877" s="140">
        <v>3</v>
      </c>
      <c r="C1877" s="289">
        <v>89.464267000000007</v>
      </c>
      <c r="F1877"/>
      <c r="G1877"/>
    </row>
    <row r="1878" spans="1:7" ht="15.75" x14ac:dyDescent="0.25">
      <c r="A1878" s="158">
        <v>44274</v>
      </c>
      <c r="B1878" s="140">
        <v>4</v>
      </c>
      <c r="C1878" s="289">
        <v>89.855492999999996</v>
      </c>
      <c r="F1878"/>
      <c r="G1878"/>
    </row>
    <row r="1879" spans="1:7" ht="15.75" x14ac:dyDescent="0.25">
      <c r="A1879" s="158">
        <v>44274</v>
      </c>
      <c r="B1879" s="140">
        <v>5</v>
      </c>
      <c r="C1879" s="289">
        <v>93.069697000000005</v>
      </c>
      <c r="F1879"/>
      <c r="G1879"/>
    </row>
    <row r="1880" spans="1:7" ht="15.75" x14ac:dyDescent="0.25">
      <c r="A1880" s="158">
        <v>44274</v>
      </c>
      <c r="B1880" s="140">
        <v>6</v>
      </c>
      <c r="C1880" s="289">
        <v>97.603712999999999</v>
      </c>
      <c r="F1880"/>
      <c r="G1880"/>
    </row>
    <row r="1881" spans="1:7" ht="15.75" x14ac:dyDescent="0.25">
      <c r="A1881" s="158">
        <v>44274</v>
      </c>
      <c r="B1881" s="140">
        <v>7</v>
      </c>
      <c r="C1881" s="289">
        <v>98.842510000000004</v>
      </c>
      <c r="F1881"/>
      <c r="G1881"/>
    </row>
    <row r="1882" spans="1:7" ht="15.75" x14ac:dyDescent="0.25">
      <c r="A1882" s="158">
        <v>44274</v>
      </c>
      <c r="B1882" s="140">
        <v>8</v>
      </c>
      <c r="C1882" s="289">
        <v>103.377933</v>
      </c>
      <c r="F1882"/>
      <c r="G1882"/>
    </row>
    <row r="1883" spans="1:7" ht="15.75" x14ac:dyDescent="0.25">
      <c r="A1883" s="158">
        <v>44274</v>
      </c>
      <c r="B1883" s="140">
        <v>9</v>
      </c>
      <c r="C1883" s="289">
        <v>101.829185</v>
      </c>
      <c r="F1883"/>
      <c r="G1883"/>
    </row>
    <row r="1884" spans="1:7" ht="15.75" x14ac:dyDescent="0.25">
      <c r="A1884" s="158">
        <v>44274</v>
      </c>
      <c r="B1884" s="140">
        <v>10</v>
      </c>
      <c r="C1884" s="289">
        <v>102.501458</v>
      </c>
      <c r="F1884"/>
      <c r="G1884"/>
    </row>
    <row r="1885" spans="1:7" ht="15.75" x14ac:dyDescent="0.25">
      <c r="A1885" s="158">
        <v>44274</v>
      </c>
      <c r="B1885" s="140">
        <v>11</v>
      </c>
      <c r="C1885" s="289">
        <v>100.59961699999999</v>
      </c>
      <c r="F1885"/>
      <c r="G1885"/>
    </row>
    <row r="1886" spans="1:7" ht="15.75" x14ac:dyDescent="0.25">
      <c r="A1886" s="158">
        <v>44274</v>
      </c>
      <c r="B1886" s="140">
        <v>12</v>
      </c>
      <c r="C1886" s="289">
        <v>99.514842000000002</v>
      </c>
      <c r="F1886"/>
      <c r="G1886"/>
    </row>
    <row r="1887" spans="1:7" ht="15.75" x14ac:dyDescent="0.25">
      <c r="A1887" s="158">
        <v>44274</v>
      </c>
      <c r="B1887" s="140">
        <v>13</v>
      </c>
      <c r="C1887" s="289">
        <v>97.652051</v>
      </c>
      <c r="F1887"/>
      <c r="G1887"/>
    </row>
    <row r="1888" spans="1:7" ht="15.75" x14ac:dyDescent="0.25">
      <c r="A1888" s="158">
        <v>44274</v>
      </c>
      <c r="B1888" s="140">
        <v>14</v>
      </c>
      <c r="C1888" s="289">
        <v>96.431811999999994</v>
      </c>
      <c r="F1888"/>
      <c r="G1888"/>
    </row>
    <row r="1889" spans="1:7" ht="15.75" x14ac:dyDescent="0.25">
      <c r="A1889" s="158">
        <v>44274</v>
      </c>
      <c r="B1889" s="140">
        <v>15</v>
      </c>
      <c r="C1889" s="289">
        <v>95.837598999999997</v>
      </c>
      <c r="F1889"/>
      <c r="G1889"/>
    </row>
    <row r="1890" spans="1:7" ht="15.75" x14ac:dyDescent="0.25">
      <c r="A1890" s="158">
        <v>44274</v>
      </c>
      <c r="B1890" s="140">
        <v>16</v>
      </c>
      <c r="C1890" s="289">
        <v>95.917719000000005</v>
      </c>
      <c r="F1890"/>
      <c r="G1890"/>
    </row>
    <row r="1891" spans="1:7" ht="15.75" x14ac:dyDescent="0.25">
      <c r="A1891" s="158">
        <v>44274</v>
      </c>
      <c r="B1891" s="140">
        <v>17</v>
      </c>
      <c r="C1891" s="289">
        <v>95.260099999999994</v>
      </c>
      <c r="F1891"/>
      <c r="G1891"/>
    </row>
    <row r="1892" spans="1:7" ht="15.75" x14ac:dyDescent="0.25">
      <c r="A1892" s="158">
        <v>44274</v>
      </c>
      <c r="B1892" s="140">
        <v>18</v>
      </c>
      <c r="C1892" s="289">
        <v>94.488234000000006</v>
      </c>
      <c r="F1892"/>
      <c r="G1892"/>
    </row>
    <row r="1893" spans="1:7" ht="15.75" x14ac:dyDescent="0.25">
      <c r="A1893" s="158">
        <v>44274</v>
      </c>
      <c r="B1893" s="140">
        <v>19</v>
      </c>
      <c r="C1893" s="289">
        <v>95.564561999999995</v>
      </c>
      <c r="F1893"/>
      <c r="G1893"/>
    </row>
    <row r="1894" spans="1:7" ht="15.75" x14ac:dyDescent="0.25">
      <c r="A1894" s="158">
        <v>44274</v>
      </c>
      <c r="B1894" s="140">
        <v>20</v>
      </c>
      <c r="C1894" s="289">
        <v>98.055311000000003</v>
      </c>
      <c r="F1894"/>
      <c r="G1894"/>
    </row>
    <row r="1895" spans="1:7" ht="15.75" x14ac:dyDescent="0.25">
      <c r="A1895" s="158">
        <v>44274</v>
      </c>
      <c r="B1895" s="140">
        <v>21</v>
      </c>
      <c r="C1895" s="289">
        <v>96.481952000000007</v>
      </c>
      <c r="F1895"/>
      <c r="G1895"/>
    </row>
    <row r="1896" spans="1:7" ht="15.75" x14ac:dyDescent="0.25">
      <c r="A1896" s="158">
        <v>44274</v>
      </c>
      <c r="B1896" s="140">
        <v>22</v>
      </c>
      <c r="C1896" s="289">
        <v>94.045424999999994</v>
      </c>
      <c r="F1896"/>
      <c r="G1896"/>
    </row>
    <row r="1897" spans="1:7" ht="15.75" x14ac:dyDescent="0.25">
      <c r="A1897" s="158">
        <v>44274</v>
      </c>
      <c r="B1897" s="140">
        <v>23</v>
      </c>
      <c r="C1897" s="289">
        <v>92.516080000000002</v>
      </c>
      <c r="F1897"/>
      <c r="G1897"/>
    </row>
    <row r="1898" spans="1:7" ht="15.75" x14ac:dyDescent="0.25">
      <c r="A1898" s="158">
        <v>44274</v>
      </c>
      <c r="B1898" s="140">
        <v>24</v>
      </c>
      <c r="C1898" s="289">
        <v>90.401133000000002</v>
      </c>
      <c r="F1898"/>
      <c r="G1898"/>
    </row>
    <row r="1899" spans="1:7" ht="15.75" x14ac:dyDescent="0.25">
      <c r="A1899" s="158">
        <v>44275</v>
      </c>
      <c r="B1899" s="140">
        <v>1</v>
      </c>
      <c r="C1899" s="289">
        <v>88.875496999999996</v>
      </c>
      <c r="F1899"/>
      <c r="G1899"/>
    </row>
    <row r="1900" spans="1:7" ht="15.75" x14ac:dyDescent="0.25">
      <c r="A1900" s="158">
        <v>44275</v>
      </c>
      <c r="B1900" s="140">
        <v>2</v>
      </c>
      <c r="C1900" s="289">
        <v>88.259215999999995</v>
      </c>
      <c r="F1900"/>
      <c r="G1900"/>
    </row>
    <row r="1901" spans="1:7" ht="15.75" x14ac:dyDescent="0.25">
      <c r="A1901" s="158">
        <v>44275</v>
      </c>
      <c r="B1901" s="140">
        <v>3</v>
      </c>
      <c r="C1901" s="289">
        <v>87.777052999999995</v>
      </c>
      <c r="F1901"/>
      <c r="G1901"/>
    </row>
    <row r="1902" spans="1:7" ht="15.75" x14ac:dyDescent="0.25">
      <c r="A1902" s="158">
        <v>44275</v>
      </c>
      <c r="B1902" s="140">
        <v>4</v>
      </c>
      <c r="C1902" s="289">
        <v>88.221360000000004</v>
      </c>
      <c r="F1902"/>
      <c r="G1902"/>
    </row>
    <row r="1903" spans="1:7" ht="15.75" x14ac:dyDescent="0.25">
      <c r="A1903" s="158">
        <v>44275</v>
      </c>
      <c r="B1903" s="140">
        <v>5</v>
      </c>
      <c r="C1903" s="289">
        <v>89.520099999999999</v>
      </c>
      <c r="F1903"/>
      <c r="G1903"/>
    </row>
    <row r="1904" spans="1:7" ht="15.75" x14ac:dyDescent="0.25">
      <c r="A1904" s="158">
        <v>44275</v>
      </c>
      <c r="B1904" s="140">
        <v>6</v>
      </c>
      <c r="C1904" s="289">
        <v>93.393761999999995</v>
      </c>
      <c r="F1904"/>
      <c r="G1904"/>
    </row>
    <row r="1905" spans="1:7" ht="15.75" x14ac:dyDescent="0.25">
      <c r="A1905" s="158">
        <v>44275</v>
      </c>
      <c r="B1905" s="140">
        <v>7</v>
      </c>
      <c r="C1905" s="289">
        <v>90.355789999999999</v>
      </c>
      <c r="F1905"/>
      <c r="G1905"/>
    </row>
    <row r="1906" spans="1:7" ht="15.75" x14ac:dyDescent="0.25">
      <c r="A1906" s="158">
        <v>44275</v>
      </c>
      <c r="B1906" s="140">
        <v>8</v>
      </c>
      <c r="C1906" s="289">
        <v>90.784039000000007</v>
      </c>
      <c r="F1906"/>
      <c r="G1906"/>
    </row>
    <row r="1907" spans="1:7" ht="15.75" x14ac:dyDescent="0.25">
      <c r="A1907" s="158">
        <v>44275</v>
      </c>
      <c r="B1907" s="140">
        <v>9</v>
      </c>
      <c r="C1907" s="289">
        <v>91.382726000000005</v>
      </c>
      <c r="F1907"/>
      <c r="G1907"/>
    </row>
    <row r="1908" spans="1:7" ht="15.75" x14ac:dyDescent="0.25">
      <c r="A1908" s="158">
        <v>44275</v>
      </c>
      <c r="B1908" s="140">
        <v>10</v>
      </c>
      <c r="C1908" s="289">
        <v>91.131353000000004</v>
      </c>
      <c r="F1908"/>
      <c r="G1908"/>
    </row>
    <row r="1909" spans="1:7" ht="15.75" x14ac:dyDescent="0.25">
      <c r="A1909" s="158">
        <v>44275</v>
      </c>
      <c r="B1909" s="140">
        <v>11</v>
      </c>
      <c r="C1909" s="289">
        <v>89.116350999999995</v>
      </c>
      <c r="F1909"/>
      <c r="G1909"/>
    </row>
    <row r="1910" spans="1:7" ht="15.75" x14ac:dyDescent="0.25">
      <c r="A1910" s="158">
        <v>44275</v>
      </c>
      <c r="B1910" s="140">
        <v>12</v>
      </c>
      <c r="C1910" s="289">
        <v>89.353313999999997</v>
      </c>
      <c r="F1910"/>
      <c r="G1910"/>
    </row>
    <row r="1911" spans="1:7" ht="15.75" x14ac:dyDescent="0.25">
      <c r="A1911" s="158">
        <v>44275</v>
      </c>
      <c r="B1911" s="140">
        <v>13</v>
      </c>
      <c r="C1911" s="289">
        <v>90.271512000000001</v>
      </c>
      <c r="F1911"/>
      <c r="G1911"/>
    </row>
    <row r="1912" spans="1:7" ht="15.75" x14ac:dyDescent="0.25">
      <c r="A1912" s="158">
        <v>44275</v>
      </c>
      <c r="B1912" s="140">
        <v>14</v>
      </c>
      <c r="C1912" s="289">
        <v>90.529203999999993</v>
      </c>
      <c r="F1912"/>
      <c r="G1912"/>
    </row>
    <row r="1913" spans="1:7" ht="15.75" x14ac:dyDescent="0.25">
      <c r="A1913" s="158">
        <v>44275</v>
      </c>
      <c r="B1913" s="140">
        <v>15</v>
      </c>
      <c r="C1913" s="289">
        <v>89.729827999999998</v>
      </c>
      <c r="F1913"/>
      <c r="G1913"/>
    </row>
    <row r="1914" spans="1:7" ht="15.75" x14ac:dyDescent="0.25">
      <c r="A1914" s="158">
        <v>44275</v>
      </c>
      <c r="B1914" s="140">
        <v>16</v>
      </c>
      <c r="C1914" s="289">
        <v>88.847092000000004</v>
      </c>
      <c r="F1914"/>
      <c r="G1914"/>
    </row>
    <row r="1915" spans="1:7" ht="15.75" x14ac:dyDescent="0.25">
      <c r="A1915" s="158">
        <v>44275</v>
      </c>
      <c r="B1915" s="140">
        <v>17</v>
      </c>
      <c r="C1915" s="289">
        <v>88.848206000000005</v>
      </c>
      <c r="F1915"/>
      <c r="G1915"/>
    </row>
    <row r="1916" spans="1:7" ht="15.75" x14ac:dyDescent="0.25">
      <c r="A1916" s="158">
        <v>44275</v>
      </c>
      <c r="B1916" s="140">
        <v>18</v>
      </c>
      <c r="C1916" s="289">
        <v>89.042634000000007</v>
      </c>
      <c r="F1916"/>
      <c r="G1916"/>
    </row>
    <row r="1917" spans="1:7" ht="15.75" x14ac:dyDescent="0.25">
      <c r="A1917" s="158">
        <v>44275</v>
      </c>
      <c r="B1917" s="140">
        <v>19</v>
      </c>
      <c r="C1917" s="289">
        <v>91.320020999999997</v>
      </c>
      <c r="F1917"/>
      <c r="G1917"/>
    </row>
    <row r="1918" spans="1:7" ht="15.75" x14ac:dyDescent="0.25">
      <c r="A1918" s="158">
        <v>44275</v>
      </c>
      <c r="B1918" s="140">
        <v>20</v>
      </c>
      <c r="C1918" s="289">
        <v>95.155497999999994</v>
      </c>
      <c r="F1918"/>
      <c r="G1918"/>
    </row>
    <row r="1919" spans="1:7" ht="15.75" x14ac:dyDescent="0.25">
      <c r="A1919" s="158">
        <v>44275</v>
      </c>
      <c r="B1919" s="140">
        <v>21</v>
      </c>
      <c r="C1919" s="289">
        <v>95.925269999999998</v>
      </c>
      <c r="F1919"/>
      <c r="G1919"/>
    </row>
    <row r="1920" spans="1:7" ht="15.75" x14ac:dyDescent="0.25">
      <c r="A1920" s="158">
        <v>44275</v>
      </c>
      <c r="B1920" s="140">
        <v>22</v>
      </c>
      <c r="C1920" s="289">
        <v>95.221511000000007</v>
      </c>
      <c r="F1920"/>
      <c r="G1920"/>
    </row>
    <row r="1921" spans="1:7" ht="15.75" x14ac:dyDescent="0.25">
      <c r="A1921" s="158">
        <v>44275</v>
      </c>
      <c r="B1921" s="140">
        <v>23</v>
      </c>
      <c r="C1921" s="289">
        <v>93.546659000000005</v>
      </c>
      <c r="F1921"/>
      <c r="G1921"/>
    </row>
    <row r="1922" spans="1:7" ht="15.75" x14ac:dyDescent="0.25">
      <c r="A1922" s="158">
        <v>44275</v>
      </c>
      <c r="B1922" s="140">
        <v>24</v>
      </c>
      <c r="C1922" s="289">
        <v>92.540217999999996</v>
      </c>
      <c r="F1922"/>
      <c r="G1922"/>
    </row>
    <row r="1923" spans="1:7" ht="15.75" x14ac:dyDescent="0.25">
      <c r="A1923" s="158">
        <v>44276</v>
      </c>
      <c r="B1923" s="140">
        <v>1</v>
      </c>
      <c r="C1923" s="289">
        <v>90.933048999999997</v>
      </c>
      <c r="F1923"/>
      <c r="G1923"/>
    </row>
    <row r="1924" spans="1:7" ht="15.75" x14ac:dyDescent="0.25">
      <c r="A1924" s="158">
        <v>44276</v>
      </c>
      <c r="B1924" s="140">
        <v>2</v>
      </c>
      <c r="C1924" s="289">
        <v>90.428389999999993</v>
      </c>
      <c r="F1924"/>
      <c r="G1924"/>
    </row>
    <row r="1925" spans="1:7" ht="15.75" x14ac:dyDescent="0.25">
      <c r="A1925" s="158">
        <v>44276</v>
      </c>
      <c r="B1925" s="140">
        <v>3</v>
      </c>
      <c r="C1925" s="289">
        <v>90.365330999999998</v>
      </c>
      <c r="F1925"/>
      <c r="G1925"/>
    </row>
    <row r="1926" spans="1:7" ht="15.75" x14ac:dyDescent="0.25">
      <c r="A1926" s="158">
        <v>44276</v>
      </c>
      <c r="B1926" s="140">
        <v>4</v>
      </c>
      <c r="C1926" s="289">
        <v>90.587896000000001</v>
      </c>
      <c r="F1926"/>
      <c r="G1926"/>
    </row>
    <row r="1927" spans="1:7" ht="15.75" x14ac:dyDescent="0.25">
      <c r="A1927" s="158">
        <v>44276</v>
      </c>
      <c r="B1927" s="140">
        <v>5</v>
      </c>
      <c r="C1927" s="289">
        <v>89.931520000000006</v>
      </c>
      <c r="F1927"/>
      <c r="G1927"/>
    </row>
    <row r="1928" spans="1:7" ht="15.75" x14ac:dyDescent="0.25">
      <c r="A1928" s="158">
        <v>44276</v>
      </c>
      <c r="B1928" s="140">
        <v>6</v>
      </c>
      <c r="C1928" s="289">
        <v>92.131766999999996</v>
      </c>
      <c r="F1928"/>
      <c r="G1928"/>
    </row>
    <row r="1929" spans="1:7" ht="15.75" x14ac:dyDescent="0.25">
      <c r="A1929" s="158">
        <v>44276</v>
      </c>
      <c r="B1929" s="140">
        <v>7</v>
      </c>
      <c r="C1929" s="289">
        <v>90.932884999999999</v>
      </c>
      <c r="F1929"/>
      <c r="G1929"/>
    </row>
    <row r="1930" spans="1:7" ht="15.75" x14ac:dyDescent="0.25">
      <c r="A1930" s="158">
        <v>44276</v>
      </c>
      <c r="B1930" s="140">
        <v>8</v>
      </c>
      <c r="C1930" s="289">
        <v>91.954959000000002</v>
      </c>
      <c r="F1930"/>
      <c r="G1930"/>
    </row>
    <row r="1931" spans="1:7" ht="15.75" x14ac:dyDescent="0.25">
      <c r="A1931" s="158">
        <v>44276</v>
      </c>
      <c r="B1931" s="140">
        <v>9</v>
      </c>
      <c r="C1931" s="289">
        <v>91.305176000000003</v>
      </c>
      <c r="F1931"/>
      <c r="G1931"/>
    </row>
    <row r="1932" spans="1:7" ht="15.75" x14ac:dyDescent="0.25">
      <c r="A1932" s="158">
        <v>44276</v>
      </c>
      <c r="B1932" s="140">
        <v>10</v>
      </c>
      <c r="C1932" s="289">
        <v>89.663579999999996</v>
      </c>
      <c r="F1932"/>
      <c r="G1932"/>
    </row>
    <row r="1933" spans="1:7" ht="15.75" x14ac:dyDescent="0.25">
      <c r="A1933" s="158">
        <v>44276</v>
      </c>
      <c r="B1933" s="140">
        <v>11</v>
      </c>
      <c r="C1933" s="289">
        <v>88.582125000000005</v>
      </c>
      <c r="F1933"/>
      <c r="G1933"/>
    </row>
    <row r="1934" spans="1:7" ht="15.75" x14ac:dyDescent="0.25">
      <c r="A1934" s="158">
        <v>44276</v>
      </c>
      <c r="B1934" s="140">
        <v>12</v>
      </c>
      <c r="C1934" s="289">
        <v>88.450374999999994</v>
      </c>
      <c r="F1934"/>
      <c r="G1934"/>
    </row>
    <row r="1935" spans="1:7" ht="15.75" x14ac:dyDescent="0.25">
      <c r="A1935" s="158">
        <v>44276</v>
      </c>
      <c r="B1935" s="140">
        <v>13</v>
      </c>
      <c r="C1935" s="289">
        <v>88.654229000000001</v>
      </c>
      <c r="F1935"/>
      <c r="G1935"/>
    </row>
    <row r="1936" spans="1:7" ht="15.75" x14ac:dyDescent="0.25">
      <c r="A1936" s="158">
        <v>44276</v>
      </c>
      <c r="B1936" s="140">
        <v>14</v>
      </c>
      <c r="C1936" s="289">
        <v>89.282481000000004</v>
      </c>
      <c r="F1936"/>
      <c r="G1936"/>
    </row>
    <row r="1937" spans="1:7" ht="15.75" x14ac:dyDescent="0.25">
      <c r="A1937" s="158">
        <v>44276</v>
      </c>
      <c r="B1937" s="140">
        <v>15</v>
      </c>
      <c r="C1937" s="289">
        <v>89.879788000000005</v>
      </c>
      <c r="F1937"/>
      <c r="G1937"/>
    </row>
    <row r="1938" spans="1:7" ht="15.75" x14ac:dyDescent="0.25">
      <c r="A1938" s="158">
        <v>44276</v>
      </c>
      <c r="B1938" s="140">
        <v>16</v>
      </c>
      <c r="C1938" s="289">
        <v>89.369966000000005</v>
      </c>
      <c r="F1938"/>
      <c r="G1938"/>
    </row>
    <row r="1939" spans="1:7" ht="15.75" x14ac:dyDescent="0.25">
      <c r="A1939" s="158">
        <v>44276</v>
      </c>
      <c r="B1939" s="140">
        <v>17</v>
      </c>
      <c r="C1939" s="289">
        <v>89.677346</v>
      </c>
      <c r="F1939"/>
      <c r="G1939"/>
    </row>
    <row r="1940" spans="1:7" ht="15.75" x14ac:dyDescent="0.25">
      <c r="A1940" s="158">
        <v>44276</v>
      </c>
      <c r="B1940" s="140">
        <v>18</v>
      </c>
      <c r="C1940" s="289">
        <v>90.590923000000004</v>
      </c>
      <c r="F1940"/>
      <c r="G1940"/>
    </row>
    <row r="1941" spans="1:7" ht="15.75" x14ac:dyDescent="0.25">
      <c r="A1941" s="158">
        <v>44276</v>
      </c>
      <c r="B1941" s="140">
        <v>19</v>
      </c>
      <c r="C1941" s="289">
        <v>92.514229</v>
      </c>
      <c r="F1941"/>
      <c r="G1941"/>
    </row>
    <row r="1942" spans="1:7" ht="15.75" x14ac:dyDescent="0.25">
      <c r="A1942" s="158">
        <v>44276</v>
      </c>
      <c r="B1942" s="140">
        <v>20</v>
      </c>
      <c r="C1942" s="289">
        <v>95.012356999999994</v>
      </c>
      <c r="F1942"/>
      <c r="G1942"/>
    </row>
    <row r="1943" spans="1:7" ht="15.75" x14ac:dyDescent="0.25">
      <c r="A1943" s="158">
        <v>44276</v>
      </c>
      <c r="B1943" s="140">
        <v>21</v>
      </c>
      <c r="C1943" s="289">
        <v>95.058528999999993</v>
      </c>
      <c r="F1943"/>
      <c r="G1943"/>
    </row>
    <row r="1944" spans="1:7" ht="15.75" x14ac:dyDescent="0.25">
      <c r="A1944" s="158">
        <v>44276</v>
      </c>
      <c r="B1944" s="140">
        <v>22</v>
      </c>
      <c r="C1944" s="289">
        <v>94.247113999999996</v>
      </c>
      <c r="F1944"/>
      <c r="G1944"/>
    </row>
    <row r="1945" spans="1:7" ht="15.75" x14ac:dyDescent="0.25">
      <c r="A1945" s="158">
        <v>44276</v>
      </c>
      <c r="B1945" s="140">
        <v>23</v>
      </c>
      <c r="C1945" s="289">
        <v>92.317580000000007</v>
      </c>
      <c r="F1945"/>
      <c r="G1945"/>
    </row>
    <row r="1946" spans="1:7" ht="15.75" x14ac:dyDescent="0.25">
      <c r="A1946" s="158">
        <v>44276</v>
      </c>
      <c r="B1946" s="140">
        <v>24</v>
      </c>
      <c r="C1946" s="289">
        <v>90.358834999999999</v>
      </c>
      <c r="F1946"/>
      <c r="G1946"/>
    </row>
    <row r="1947" spans="1:7" ht="15.75" x14ac:dyDescent="0.25">
      <c r="A1947" s="158">
        <v>44277</v>
      </c>
      <c r="B1947" s="140">
        <v>1</v>
      </c>
      <c r="C1947" s="289">
        <v>90.154210000000006</v>
      </c>
      <c r="F1947"/>
      <c r="G1947"/>
    </row>
    <row r="1948" spans="1:7" ht="15.75" x14ac:dyDescent="0.25">
      <c r="A1948" s="158">
        <v>44277</v>
      </c>
      <c r="B1948" s="140">
        <v>2</v>
      </c>
      <c r="C1948" s="289">
        <v>90.339291000000003</v>
      </c>
      <c r="F1948"/>
      <c r="G1948"/>
    </row>
    <row r="1949" spans="1:7" ht="15.75" x14ac:dyDescent="0.25">
      <c r="A1949" s="158">
        <v>44277</v>
      </c>
      <c r="B1949" s="140">
        <v>3</v>
      </c>
      <c r="C1949" s="289">
        <v>89.968828000000002</v>
      </c>
      <c r="F1949"/>
      <c r="G1949"/>
    </row>
    <row r="1950" spans="1:7" ht="15.75" x14ac:dyDescent="0.25">
      <c r="A1950" s="158">
        <v>44277</v>
      </c>
      <c r="B1950" s="140">
        <v>4</v>
      </c>
      <c r="C1950" s="289">
        <v>90.520348999999996</v>
      </c>
      <c r="F1950"/>
      <c r="G1950"/>
    </row>
    <row r="1951" spans="1:7" ht="15.75" x14ac:dyDescent="0.25">
      <c r="A1951" s="158">
        <v>44277</v>
      </c>
      <c r="B1951" s="140">
        <v>5</v>
      </c>
      <c r="C1951" s="289">
        <v>95.293013000000002</v>
      </c>
      <c r="F1951"/>
      <c r="G1951"/>
    </row>
    <row r="1952" spans="1:7" ht="15.75" x14ac:dyDescent="0.25">
      <c r="A1952" s="158">
        <v>44277</v>
      </c>
      <c r="B1952" s="140">
        <v>6</v>
      </c>
      <c r="C1952" s="289">
        <v>101.890879</v>
      </c>
      <c r="F1952"/>
      <c r="G1952"/>
    </row>
    <row r="1953" spans="1:7" ht="15.75" x14ac:dyDescent="0.25">
      <c r="A1953" s="158">
        <v>44277</v>
      </c>
      <c r="B1953" s="140">
        <v>7</v>
      </c>
      <c r="C1953" s="289">
        <v>104.213291</v>
      </c>
      <c r="F1953"/>
      <c r="G1953"/>
    </row>
    <row r="1954" spans="1:7" ht="15.75" x14ac:dyDescent="0.25">
      <c r="A1954" s="158">
        <v>44277</v>
      </c>
      <c r="B1954" s="140">
        <v>8</v>
      </c>
      <c r="C1954" s="289">
        <v>107.812578</v>
      </c>
      <c r="F1954"/>
      <c r="G1954"/>
    </row>
    <row r="1955" spans="1:7" ht="15.75" x14ac:dyDescent="0.25">
      <c r="A1955" s="158">
        <v>44277</v>
      </c>
      <c r="B1955" s="140">
        <v>9</v>
      </c>
      <c r="C1955" s="289">
        <v>106.84052</v>
      </c>
      <c r="F1955"/>
      <c r="G1955"/>
    </row>
    <row r="1956" spans="1:7" ht="15.75" x14ac:dyDescent="0.25">
      <c r="A1956" s="158">
        <v>44277</v>
      </c>
      <c r="B1956" s="140">
        <v>10</v>
      </c>
      <c r="C1956" s="289">
        <v>105.45194499999999</v>
      </c>
      <c r="F1956"/>
      <c r="G1956"/>
    </row>
    <row r="1957" spans="1:7" ht="15.75" x14ac:dyDescent="0.25">
      <c r="A1957" s="158">
        <v>44277</v>
      </c>
      <c r="B1957" s="140">
        <v>11</v>
      </c>
      <c r="C1957" s="289">
        <v>102.870017</v>
      </c>
      <c r="F1957"/>
      <c r="G1957"/>
    </row>
    <row r="1958" spans="1:7" ht="15.75" x14ac:dyDescent="0.25">
      <c r="A1958" s="158">
        <v>44277</v>
      </c>
      <c r="B1958" s="140">
        <v>12</v>
      </c>
      <c r="C1958" s="289">
        <v>102.817008</v>
      </c>
      <c r="F1958"/>
      <c r="G1958"/>
    </row>
    <row r="1959" spans="1:7" ht="15.75" x14ac:dyDescent="0.25">
      <c r="A1959" s="158">
        <v>44277</v>
      </c>
      <c r="B1959" s="140">
        <v>13</v>
      </c>
      <c r="C1959" s="289">
        <v>101.707087</v>
      </c>
      <c r="F1959"/>
      <c r="G1959"/>
    </row>
    <row r="1960" spans="1:7" ht="15.75" x14ac:dyDescent="0.25">
      <c r="A1960" s="158">
        <v>44277</v>
      </c>
      <c r="B1960" s="140">
        <v>14</v>
      </c>
      <c r="C1960" s="289">
        <v>100.616812</v>
      </c>
      <c r="F1960"/>
      <c r="G1960"/>
    </row>
    <row r="1961" spans="1:7" ht="15.75" x14ac:dyDescent="0.25">
      <c r="A1961" s="158">
        <v>44277</v>
      </c>
      <c r="B1961" s="140">
        <v>15</v>
      </c>
      <c r="C1961" s="289">
        <v>98.934287999999995</v>
      </c>
      <c r="F1961"/>
      <c r="G1961"/>
    </row>
    <row r="1962" spans="1:7" ht="15.75" x14ac:dyDescent="0.25">
      <c r="A1962" s="158">
        <v>44277</v>
      </c>
      <c r="B1962" s="140">
        <v>16</v>
      </c>
      <c r="C1962" s="289">
        <v>95.837502000000001</v>
      </c>
      <c r="F1962"/>
      <c r="G1962"/>
    </row>
    <row r="1963" spans="1:7" ht="15.75" x14ac:dyDescent="0.25">
      <c r="A1963" s="158">
        <v>44277</v>
      </c>
      <c r="B1963" s="140">
        <v>17</v>
      </c>
      <c r="C1963" s="289">
        <v>93.698530000000005</v>
      </c>
      <c r="F1963"/>
      <c r="G1963"/>
    </row>
    <row r="1964" spans="1:7" ht="15.75" x14ac:dyDescent="0.25">
      <c r="A1964" s="158">
        <v>44277</v>
      </c>
      <c r="B1964" s="140">
        <v>18</v>
      </c>
      <c r="C1964" s="289">
        <v>94.118714999999995</v>
      </c>
      <c r="F1964"/>
      <c r="G1964"/>
    </row>
    <row r="1965" spans="1:7" ht="15.75" x14ac:dyDescent="0.25">
      <c r="A1965" s="158">
        <v>44277</v>
      </c>
      <c r="B1965" s="140">
        <v>19</v>
      </c>
      <c r="C1965" s="289">
        <v>95.349332000000004</v>
      </c>
      <c r="F1965"/>
      <c r="G1965"/>
    </row>
    <row r="1966" spans="1:7" ht="15.75" x14ac:dyDescent="0.25">
      <c r="A1966" s="158">
        <v>44277</v>
      </c>
      <c r="B1966" s="140">
        <v>20</v>
      </c>
      <c r="C1966" s="289">
        <v>97.862759999999994</v>
      </c>
      <c r="F1966"/>
      <c r="G1966"/>
    </row>
    <row r="1967" spans="1:7" ht="15.75" x14ac:dyDescent="0.25">
      <c r="A1967" s="158">
        <v>44277</v>
      </c>
      <c r="B1967" s="140">
        <v>21</v>
      </c>
      <c r="C1967" s="289">
        <v>97.335165000000003</v>
      </c>
      <c r="F1967"/>
      <c r="G1967"/>
    </row>
    <row r="1968" spans="1:7" ht="15.75" x14ac:dyDescent="0.25">
      <c r="A1968" s="158">
        <v>44277</v>
      </c>
      <c r="B1968" s="140">
        <v>22</v>
      </c>
      <c r="C1968" s="289">
        <v>95.842457999999993</v>
      </c>
      <c r="F1968"/>
      <c r="G1968"/>
    </row>
    <row r="1969" spans="1:7" ht="15.75" x14ac:dyDescent="0.25">
      <c r="A1969" s="158">
        <v>44277</v>
      </c>
      <c r="B1969" s="140">
        <v>23</v>
      </c>
      <c r="C1969" s="289">
        <v>94.044927000000001</v>
      </c>
      <c r="F1969"/>
      <c r="G1969"/>
    </row>
    <row r="1970" spans="1:7" ht="15.75" x14ac:dyDescent="0.25">
      <c r="A1970" s="158">
        <v>44277</v>
      </c>
      <c r="B1970" s="140">
        <v>24</v>
      </c>
      <c r="C1970" s="289">
        <v>91.714850999999996</v>
      </c>
      <c r="F1970"/>
      <c r="G1970"/>
    </row>
    <row r="1971" spans="1:7" ht="15.75" x14ac:dyDescent="0.25">
      <c r="A1971" s="158">
        <v>44278</v>
      </c>
      <c r="B1971" s="140">
        <v>1</v>
      </c>
      <c r="C1971" s="289">
        <v>89.983604</v>
      </c>
      <c r="F1971"/>
      <c r="G1971"/>
    </row>
    <row r="1972" spans="1:7" ht="15.75" x14ac:dyDescent="0.25">
      <c r="A1972" s="158">
        <v>44278</v>
      </c>
      <c r="B1972" s="140">
        <v>2</v>
      </c>
      <c r="C1972" s="289">
        <v>88.494665999999995</v>
      </c>
      <c r="F1972"/>
      <c r="G1972"/>
    </row>
    <row r="1973" spans="1:7" ht="15.75" x14ac:dyDescent="0.25">
      <c r="A1973" s="158">
        <v>44278</v>
      </c>
      <c r="B1973" s="140">
        <v>3</v>
      </c>
      <c r="C1973" s="289">
        <v>88.060005000000004</v>
      </c>
      <c r="F1973"/>
      <c r="G1973"/>
    </row>
    <row r="1974" spans="1:7" ht="15.75" x14ac:dyDescent="0.25">
      <c r="A1974" s="158">
        <v>44278</v>
      </c>
      <c r="B1974" s="140">
        <v>4</v>
      </c>
      <c r="C1974" s="289">
        <v>88.657026000000002</v>
      </c>
      <c r="F1974"/>
      <c r="G1974"/>
    </row>
    <row r="1975" spans="1:7" ht="15.75" x14ac:dyDescent="0.25">
      <c r="A1975" s="158">
        <v>44278</v>
      </c>
      <c r="B1975" s="140">
        <v>5</v>
      </c>
      <c r="C1975" s="289">
        <v>93.608266999999998</v>
      </c>
      <c r="F1975"/>
      <c r="G1975"/>
    </row>
    <row r="1976" spans="1:7" ht="15.75" x14ac:dyDescent="0.25">
      <c r="A1976" s="158">
        <v>44278</v>
      </c>
      <c r="B1976" s="140">
        <v>6</v>
      </c>
      <c r="C1976" s="289">
        <v>101.35417700000001</v>
      </c>
      <c r="F1976"/>
      <c r="G1976"/>
    </row>
    <row r="1977" spans="1:7" ht="15.75" x14ac:dyDescent="0.25">
      <c r="A1977" s="158">
        <v>44278</v>
      </c>
      <c r="B1977" s="140">
        <v>7</v>
      </c>
      <c r="C1977" s="289">
        <v>103.60714</v>
      </c>
      <c r="F1977"/>
      <c r="G1977"/>
    </row>
    <row r="1978" spans="1:7" ht="15.75" x14ac:dyDescent="0.25">
      <c r="A1978" s="158">
        <v>44278</v>
      </c>
      <c r="B1978" s="140">
        <v>8</v>
      </c>
      <c r="C1978" s="289">
        <v>107.36917200000001</v>
      </c>
      <c r="F1978"/>
      <c r="G1978"/>
    </row>
    <row r="1979" spans="1:7" ht="15.75" x14ac:dyDescent="0.25">
      <c r="A1979" s="158">
        <v>44278</v>
      </c>
      <c r="B1979" s="140">
        <v>9</v>
      </c>
      <c r="C1979" s="289">
        <v>106.730555</v>
      </c>
      <c r="F1979"/>
      <c r="G1979"/>
    </row>
    <row r="1980" spans="1:7" ht="15.75" x14ac:dyDescent="0.25">
      <c r="A1980" s="158">
        <v>44278</v>
      </c>
      <c r="B1980" s="140">
        <v>10</v>
      </c>
      <c r="C1980" s="289">
        <v>106.114502</v>
      </c>
      <c r="F1980"/>
      <c r="G1980"/>
    </row>
    <row r="1981" spans="1:7" ht="15.75" x14ac:dyDescent="0.25">
      <c r="A1981" s="158">
        <v>44278</v>
      </c>
      <c r="B1981" s="140">
        <v>11</v>
      </c>
      <c r="C1981" s="289">
        <v>105.87897100000001</v>
      </c>
      <c r="F1981"/>
      <c r="G1981"/>
    </row>
    <row r="1982" spans="1:7" ht="15.75" x14ac:dyDescent="0.25">
      <c r="A1982" s="158">
        <v>44278</v>
      </c>
      <c r="B1982" s="140">
        <v>12</v>
      </c>
      <c r="C1982" s="289">
        <v>106.585774</v>
      </c>
      <c r="F1982"/>
      <c r="G1982"/>
    </row>
    <row r="1983" spans="1:7" ht="15.75" x14ac:dyDescent="0.25">
      <c r="A1983" s="158">
        <v>44278</v>
      </c>
      <c r="B1983" s="140">
        <v>13</v>
      </c>
      <c r="C1983" s="289">
        <v>106.866584</v>
      </c>
      <c r="F1983"/>
      <c r="G1983"/>
    </row>
    <row r="1984" spans="1:7" ht="15.75" x14ac:dyDescent="0.25">
      <c r="A1984" s="158">
        <v>44278</v>
      </c>
      <c r="B1984" s="140">
        <v>14</v>
      </c>
      <c r="C1984" s="289">
        <v>103.865083</v>
      </c>
      <c r="F1984"/>
      <c r="G1984"/>
    </row>
    <row r="1985" spans="1:7" ht="15.75" x14ac:dyDescent="0.25">
      <c r="A1985" s="158">
        <v>44278</v>
      </c>
      <c r="B1985" s="140">
        <v>15</v>
      </c>
      <c r="C1985" s="289">
        <v>102.808966</v>
      </c>
      <c r="F1985"/>
      <c r="G1985"/>
    </row>
    <row r="1986" spans="1:7" ht="15.75" x14ac:dyDescent="0.25">
      <c r="A1986" s="158">
        <v>44278</v>
      </c>
      <c r="B1986" s="140">
        <v>16</v>
      </c>
      <c r="C1986" s="289">
        <v>100.120858</v>
      </c>
      <c r="F1986"/>
      <c r="G1986"/>
    </row>
    <row r="1987" spans="1:7" ht="15.75" x14ac:dyDescent="0.25">
      <c r="A1987" s="158">
        <v>44278</v>
      </c>
      <c r="B1987" s="140">
        <v>17</v>
      </c>
      <c r="C1987" s="289">
        <v>99.618747999999997</v>
      </c>
      <c r="F1987"/>
      <c r="G1987"/>
    </row>
    <row r="1988" spans="1:7" ht="15.75" x14ac:dyDescent="0.25">
      <c r="A1988" s="158">
        <v>44278</v>
      </c>
      <c r="B1988" s="140">
        <v>18</v>
      </c>
      <c r="C1988" s="289">
        <v>98.365459000000001</v>
      </c>
      <c r="F1988"/>
      <c r="G1988"/>
    </row>
    <row r="1989" spans="1:7" ht="15.75" x14ac:dyDescent="0.25">
      <c r="A1989" s="158">
        <v>44278</v>
      </c>
      <c r="B1989" s="140">
        <v>19</v>
      </c>
      <c r="C1989" s="289">
        <v>98.168004999999994</v>
      </c>
      <c r="F1989"/>
      <c r="G1989"/>
    </row>
    <row r="1990" spans="1:7" ht="15.75" x14ac:dyDescent="0.25">
      <c r="A1990" s="158">
        <v>44278</v>
      </c>
      <c r="B1990" s="140">
        <v>20</v>
      </c>
      <c r="C1990" s="289">
        <v>99.741254999999995</v>
      </c>
      <c r="F1990"/>
      <c r="G1990"/>
    </row>
    <row r="1991" spans="1:7" ht="15.75" x14ac:dyDescent="0.25">
      <c r="A1991" s="158">
        <v>44278</v>
      </c>
      <c r="B1991" s="140">
        <v>21</v>
      </c>
      <c r="C1991" s="289">
        <v>97.603875000000002</v>
      </c>
      <c r="F1991"/>
      <c r="G1991"/>
    </row>
    <row r="1992" spans="1:7" ht="15.75" x14ac:dyDescent="0.25">
      <c r="A1992" s="158">
        <v>44278</v>
      </c>
      <c r="B1992" s="140">
        <v>22</v>
      </c>
      <c r="C1992" s="289">
        <v>95.272974000000005</v>
      </c>
      <c r="F1992"/>
      <c r="G1992"/>
    </row>
    <row r="1993" spans="1:7" ht="15.75" x14ac:dyDescent="0.25">
      <c r="A1993" s="158">
        <v>44278</v>
      </c>
      <c r="B1993" s="140">
        <v>23</v>
      </c>
      <c r="C1993" s="289">
        <v>93.299783000000005</v>
      </c>
      <c r="F1993"/>
      <c r="G1993"/>
    </row>
    <row r="1994" spans="1:7" ht="15.75" x14ac:dyDescent="0.25">
      <c r="A1994" s="158">
        <v>44278</v>
      </c>
      <c r="B1994" s="140">
        <v>24</v>
      </c>
      <c r="C1994" s="289">
        <v>90.356217999999998</v>
      </c>
      <c r="F1994"/>
      <c r="G1994"/>
    </row>
    <row r="1995" spans="1:7" ht="15.75" x14ac:dyDescent="0.25">
      <c r="A1995" s="158">
        <v>44279</v>
      </c>
      <c r="B1995" s="140">
        <v>1</v>
      </c>
      <c r="C1995" s="289">
        <v>88.887654999999995</v>
      </c>
      <c r="F1995"/>
      <c r="G1995"/>
    </row>
    <row r="1996" spans="1:7" ht="15.75" x14ac:dyDescent="0.25">
      <c r="A1996" s="158">
        <v>44279</v>
      </c>
      <c r="B1996" s="140">
        <v>2</v>
      </c>
      <c r="C1996" s="289">
        <v>87.688424999999995</v>
      </c>
      <c r="F1996"/>
      <c r="G1996"/>
    </row>
    <row r="1997" spans="1:7" ht="15.75" x14ac:dyDescent="0.25">
      <c r="A1997" s="158">
        <v>44279</v>
      </c>
      <c r="B1997" s="140">
        <v>3</v>
      </c>
      <c r="C1997" s="289">
        <v>87.694085999999999</v>
      </c>
      <c r="F1997"/>
      <c r="G1997"/>
    </row>
    <row r="1998" spans="1:7" ht="15.75" x14ac:dyDescent="0.25">
      <c r="A1998" s="158">
        <v>44279</v>
      </c>
      <c r="B1998" s="140">
        <v>4</v>
      </c>
      <c r="C1998" s="289">
        <v>90.179991000000001</v>
      </c>
      <c r="F1998"/>
      <c r="G1998"/>
    </row>
    <row r="1999" spans="1:7" ht="15.75" x14ac:dyDescent="0.25">
      <c r="A1999" s="158">
        <v>44279</v>
      </c>
      <c r="B1999" s="140">
        <v>5</v>
      </c>
      <c r="C1999" s="289">
        <v>95.963052000000005</v>
      </c>
      <c r="F1999"/>
      <c r="G1999"/>
    </row>
    <row r="2000" spans="1:7" ht="15.75" x14ac:dyDescent="0.25">
      <c r="A2000" s="158">
        <v>44279</v>
      </c>
      <c r="B2000" s="140">
        <v>6</v>
      </c>
      <c r="C2000" s="289">
        <v>101.689032</v>
      </c>
      <c r="F2000"/>
      <c r="G2000"/>
    </row>
    <row r="2001" spans="1:7" ht="15.75" x14ac:dyDescent="0.25">
      <c r="A2001" s="158">
        <v>44279</v>
      </c>
      <c r="B2001" s="140">
        <v>7</v>
      </c>
      <c r="C2001" s="289">
        <v>102.98473</v>
      </c>
      <c r="F2001"/>
      <c r="G2001"/>
    </row>
    <row r="2002" spans="1:7" ht="15.75" x14ac:dyDescent="0.25">
      <c r="A2002" s="158">
        <v>44279</v>
      </c>
      <c r="B2002" s="140">
        <v>8</v>
      </c>
      <c r="C2002" s="289">
        <v>107.41269699999999</v>
      </c>
      <c r="F2002"/>
      <c r="G2002"/>
    </row>
    <row r="2003" spans="1:7" ht="15.75" x14ac:dyDescent="0.25">
      <c r="A2003" s="158">
        <v>44279</v>
      </c>
      <c r="B2003" s="140">
        <v>9</v>
      </c>
      <c r="C2003" s="289">
        <v>105.81464800000001</v>
      </c>
      <c r="F2003"/>
      <c r="G2003"/>
    </row>
    <row r="2004" spans="1:7" ht="15.75" x14ac:dyDescent="0.25">
      <c r="A2004" s="158">
        <v>44279</v>
      </c>
      <c r="B2004" s="140">
        <v>10</v>
      </c>
      <c r="C2004" s="289">
        <v>104.891829</v>
      </c>
      <c r="F2004"/>
      <c r="G2004"/>
    </row>
    <row r="2005" spans="1:7" ht="15.75" x14ac:dyDescent="0.25">
      <c r="A2005" s="158">
        <v>44279</v>
      </c>
      <c r="B2005" s="140">
        <v>11</v>
      </c>
      <c r="C2005" s="289">
        <v>103.42850900000001</v>
      </c>
      <c r="F2005"/>
      <c r="G2005"/>
    </row>
    <row r="2006" spans="1:7" ht="15.75" x14ac:dyDescent="0.25">
      <c r="A2006" s="158">
        <v>44279</v>
      </c>
      <c r="B2006" s="140">
        <v>12</v>
      </c>
      <c r="C2006" s="289">
        <v>104.09953299999999</v>
      </c>
      <c r="F2006"/>
      <c r="G2006"/>
    </row>
    <row r="2007" spans="1:7" ht="15.75" x14ac:dyDescent="0.25">
      <c r="A2007" s="158">
        <v>44279</v>
      </c>
      <c r="B2007" s="140">
        <v>13</v>
      </c>
      <c r="C2007" s="289">
        <v>103.335294</v>
      </c>
      <c r="F2007"/>
      <c r="G2007"/>
    </row>
    <row r="2008" spans="1:7" ht="15.75" x14ac:dyDescent="0.25">
      <c r="A2008" s="158">
        <v>44279</v>
      </c>
      <c r="B2008" s="140">
        <v>14</v>
      </c>
      <c r="C2008" s="289">
        <v>103.04792999999999</v>
      </c>
      <c r="F2008"/>
      <c r="G2008"/>
    </row>
    <row r="2009" spans="1:7" ht="15.75" x14ac:dyDescent="0.25">
      <c r="A2009" s="158">
        <v>44279</v>
      </c>
      <c r="B2009" s="140">
        <v>15</v>
      </c>
      <c r="C2009" s="289">
        <v>101.78073999999999</v>
      </c>
      <c r="F2009"/>
      <c r="G2009"/>
    </row>
    <row r="2010" spans="1:7" ht="15.75" x14ac:dyDescent="0.25">
      <c r="A2010" s="158">
        <v>44279</v>
      </c>
      <c r="B2010" s="140">
        <v>16</v>
      </c>
      <c r="C2010" s="289">
        <v>98.709350000000001</v>
      </c>
      <c r="F2010"/>
      <c r="G2010"/>
    </row>
    <row r="2011" spans="1:7" ht="15.75" x14ac:dyDescent="0.25">
      <c r="A2011" s="158">
        <v>44279</v>
      </c>
      <c r="B2011" s="140">
        <v>17</v>
      </c>
      <c r="C2011" s="289">
        <v>96.672186999999994</v>
      </c>
      <c r="F2011"/>
      <c r="G2011"/>
    </row>
    <row r="2012" spans="1:7" ht="15.75" x14ac:dyDescent="0.25">
      <c r="A2012" s="158">
        <v>44279</v>
      </c>
      <c r="B2012" s="140">
        <v>18</v>
      </c>
      <c r="C2012" s="289">
        <v>96.104046999999994</v>
      </c>
      <c r="F2012"/>
      <c r="G2012"/>
    </row>
    <row r="2013" spans="1:7" ht="15.75" x14ac:dyDescent="0.25">
      <c r="A2013" s="158">
        <v>44279</v>
      </c>
      <c r="B2013" s="140">
        <v>19</v>
      </c>
      <c r="C2013" s="289">
        <v>96.361051000000003</v>
      </c>
      <c r="F2013"/>
      <c r="G2013"/>
    </row>
    <row r="2014" spans="1:7" ht="15.75" x14ac:dyDescent="0.25">
      <c r="A2014" s="158">
        <v>44279</v>
      </c>
      <c r="B2014" s="140">
        <v>20</v>
      </c>
      <c r="C2014" s="289">
        <v>97.348955000000004</v>
      </c>
      <c r="F2014"/>
      <c r="G2014"/>
    </row>
    <row r="2015" spans="1:7" ht="15.75" x14ac:dyDescent="0.25">
      <c r="A2015" s="158">
        <v>44279</v>
      </c>
      <c r="B2015" s="140">
        <v>21</v>
      </c>
      <c r="C2015" s="289">
        <v>95.760930999999999</v>
      </c>
      <c r="F2015"/>
      <c r="G2015"/>
    </row>
    <row r="2016" spans="1:7" ht="15.75" x14ac:dyDescent="0.25">
      <c r="A2016" s="158">
        <v>44279</v>
      </c>
      <c r="B2016" s="140">
        <v>22</v>
      </c>
      <c r="C2016" s="289">
        <v>93.983756</v>
      </c>
      <c r="F2016"/>
      <c r="G2016"/>
    </row>
    <row r="2017" spans="1:7" ht="15.75" x14ac:dyDescent="0.25">
      <c r="A2017" s="158">
        <v>44279</v>
      </c>
      <c r="B2017" s="140">
        <v>23</v>
      </c>
      <c r="C2017" s="289">
        <v>91.836931000000007</v>
      </c>
      <c r="F2017"/>
      <c r="G2017"/>
    </row>
    <row r="2018" spans="1:7" ht="15.75" x14ac:dyDescent="0.25">
      <c r="A2018" s="158">
        <v>44279</v>
      </c>
      <c r="B2018" s="140">
        <v>24</v>
      </c>
      <c r="C2018" s="289">
        <v>89.552995999999993</v>
      </c>
      <c r="F2018"/>
      <c r="G2018"/>
    </row>
    <row r="2019" spans="1:7" ht="15.75" x14ac:dyDescent="0.25">
      <c r="A2019" s="158">
        <v>44280</v>
      </c>
      <c r="B2019" s="140">
        <v>1</v>
      </c>
      <c r="C2019" s="289">
        <v>87.57826</v>
      </c>
      <c r="F2019"/>
      <c r="G2019"/>
    </row>
    <row r="2020" spans="1:7" ht="15.75" x14ac:dyDescent="0.25">
      <c r="A2020" s="158">
        <v>44280</v>
      </c>
      <c r="B2020" s="140">
        <v>2</v>
      </c>
      <c r="C2020" s="289">
        <v>87.280953999999994</v>
      </c>
      <c r="F2020"/>
      <c r="G2020"/>
    </row>
    <row r="2021" spans="1:7" ht="15.75" x14ac:dyDescent="0.25">
      <c r="A2021" s="158">
        <v>44280</v>
      </c>
      <c r="B2021" s="140">
        <v>3</v>
      </c>
      <c r="C2021" s="289">
        <v>86.884209999999996</v>
      </c>
      <c r="F2021"/>
      <c r="G2021"/>
    </row>
    <row r="2022" spans="1:7" ht="15.75" x14ac:dyDescent="0.25">
      <c r="A2022" s="158">
        <v>44280</v>
      </c>
      <c r="B2022" s="140">
        <v>4</v>
      </c>
      <c r="C2022" s="289">
        <v>87.419196999999997</v>
      </c>
      <c r="F2022"/>
      <c r="G2022"/>
    </row>
    <row r="2023" spans="1:7" ht="15.75" x14ac:dyDescent="0.25">
      <c r="A2023" s="158">
        <v>44280</v>
      </c>
      <c r="B2023" s="140">
        <v>5</v>
      </c>
      <c r="C2023" s="289">
        <v>93.120813999999996</v>
      </c>
      <c r="F2023"/>
      <c r="G2023"/>
    </row>
    <row r="2024" spans="1:7" ht="15.75" x14ac:dyDescent="0.25">
      <c r="A2024" s="158">
        <v>44280</v>
      </c>
      <c r="B2024" s="140">
        <v>6</v>
      </c>
      <c r="C2024" s="289">
        <v>98.744624999999999</v>
      </c>
      <c r="F2024"/>
      <c r="G2024"/>
    </row>
    <row r="2025" spans="1:7" ht="15.75" x14ac:dyDescent="0.25">
      <c r="A2025" s="158">
        <v>44280</v>
      </c>
      <c r="B2025" s="140">
        <v>7</v>
      </c>
      <c r="C2025" s="289">
        <v>100.29286</v>
      </c>
      <c r="F2025"/>
      <c r="G2025"/>
    </row>
    <row r="2026" spans="1:7" ht="15.75" x14ac:dyDescent="0.25">
      <c r="A2026" s="158">
        <v>44280</v>
      </c>
      <c r="B2026" s="140">
        <v>8</v>
      </c>
      <c r="C2026" s="289">
        <v>103.456497</v>
      </c>
      <c r="F2026"/>
      <c r="G2026"/>
    </row>
    <row r="2027" spans="1:7" ht="15.75" x14ac:dyDescent="0.25">
      <c r="A2027" s="158">
        <v>44280</v>
      </c>
      <c r="B2027" s="140">
        <v>9</v>
      </c>
      <c r="C2027" s="289">
        <v>102.825546</v>
      </c>
      <c r="F2027"/>
      <c r="G2027"/>
    </row>
    <row r="2028" spans="1:7" ht="15.75" x14ac:dyDescent="0.25">
      <c r="A2028" s="158">
        <v>44280</v>
      </c>
      <c r="B2028" s="140">
        <v>10</v>
      </c>
      <c r="C2028" s="289">
        <v>103.807884</v>
      </c>
      <c r="F2028"/>
      <c r="G2028"/>
    </row>
    <row r="2029" spans="1:7" ht="15.75" x14ac:dyDescent="0.25">
      <c r="A2029" s="158">
        <v>44280</v>
      </c>
      <c r="B2029" s="140">
        <v>11</v>
      </c>
      <c r="C2029" s="289">
        <v>103.051877</v>
      </c>
      <c r="F2029"/>
      <c r="G2029"/>
    </row>
    <row r="2030" spans="1:7" ht="15.75" x14ac:dyDescent="0.25">
      <c r="A2030" s="158">
        <v>44280</v>
      </c>
      <c r="B2030" s="140">
        <v>12</v>
      </c>
      <c r="C2030" s="289">
        <v>103.050663</v>
      </c>
      <c r="F2030"/>
      <c r="G2030"/>
    </row>
    <row r="2031" spans="1:7" ht="15.75" x14ac:dyDescent="0.25">
      <c r="A2031" s="158">
        <v>44280</v>
      </c>
      <c r="B2031" s="140">
        <v>13</v>
      </c>
      <c r="C2031" s="289">
        <v>103.29109200000001</v>
      </c>
      <c r="F2031"/>
      <c r="G2031"/>
    </row>
    <row r="2032" spans="1:7" ht="15.75" x14ac:dyDescent="0.25">
      <c r="A2032" s="158">
        <v>44280</v>
      </c>
      <c r="B2032" s="140">
        <v>14</v>
      </c>
      <c r="C2032" s="289">
        <v>103.25352599999999</v>
      </c>
      <c r="F2032"/>
      <c r="G2032"/>
    </row>
    <row r="2033" spans="1:7" ht="15.75" x14ac:dyDescent="0.25">
      <c r="A2033" s="158">
        <v>44280</v>
      </c>
      <c r="B2033" s="140">
        <v>15</v>
      </c>
      <c r="C2033" s="289">
        <v>101.997032</v>
      </c>
      <c r="F2033"/>
      <c r="G2033"/>
    </row>
    <row r="2034" spans="1:7" ht="15.75" x14ac:dyDescent="0.25">
      <c r="A2034" s="158">
        <v>44280</v>
      </c>
      <c r="B2034" s="140">
        <v>16</v>
      </c>
      <c r="C2034" s="289">
        <v>98.525546000000006</v>
      </c>
      <c r="F2034"/>
      <c r="G2034"/>
    </row>
    <row r="2035" spans="1:7" ht="15.75" x14ac:dyDescent="0.25">
      <c r="A2035" s="158">
        <v>44280</v>
      </c>
      <c r="B2035" s="140">
        <v>17</v>
      </c>
      <c r="C2035" s="289">
        <v>95.939269999999993</v>
      </c>
      <c r="F2035"/>
      <c r="G2035"/>
    </row>
    <row r="2036" spans="1:7" ht="15.75" x14ac:dyDescent="0.25">
      <c r="A2036" s="158">
        <v>44280</v>
      </c>
      <c r="B2036" s="140">
        <v>18</v>
      </c>
      <c r="C2036" s="289">
        <v>94.836911000000001</v>
      </c>
      <c r="F2036"/>
      <c r="G2036"/>
    </row>
    <row r="2037" spans="1:7" ht="15.75" x14ac:dyDescent="0.25">
      <c r="A2037" s="158">
        <v>44280</v>
      </c>
      <c r="B2037" s="140">
        <v>19</v>
      </c>
      <c r="C2037" s="289">
        <v>95.381276999999997</v>
      </c>
      <c r="F2037"/>
      <c r="G2037"/>
    </row>
    <row r="2038" spans="1:7" ht="15.75" x14ac:dyDescent="0.25">
      <c r="A2038" s="158">
        <v>44280</v>
      </c>
      <c r="B2038" s="140">
        <v>20</v>
      </c>
      <c r="C2038" s="289">
        <v>98.668816000000007</v>
      </c>
      <c r="F2038"/>
      <c r="G2038"/>
    </row>
    <row r="2039" spans="1:7" ht="15.75" x14ac:dyDescent="0.25">
      <c r="A2039" s="158">
        <v>44280</v>
      </c>
      <c r="B2039" s="140">
        <v>21</v>
      </c>
      <c r="C2039" s="289">
        <v>97.573666000000003</v>
      </c>
      <c r="F2039"/>
      <c r="G2039"/>
    </row>
    <row r="2040" spans="1:7" ht="15.75" x14ac:dyDescent="0.25">
      <c r="A2040" s="158">
        <v>44280</v>
      </c>
      <c r="B2040" s="140">
        <v>22</v>
      </c>
      <c r="C2040" s="289">
        <v>95.021749</v>
      </c>
      <c r="F2040"/>
      <c r="G2040"/>
    </row>
    <row r="2041" spans="1:7" ht="15.75" x14ac:dyDescent="0.25">
      <c r="A2041" s="158">
        <v>44280</v>
      </c>
      <c r="B2041" s="140">
        <v>23</v>
      </c>
      <c r="C2041" s="289">
        <v>92.344873000000007</v>
      </c>
      <c r="F2041"/>
      <c r="G2041"/>
    </row>
    <row r="2042" spans="1:7" ht="15.75" x14ac:dyDescent="0.25">
      <c r="A2042" s="158">
        <v>44280</v>
      </c>
      <c r="B2042" s="140">
        <v>24</v>
      </c>
      <c r="C2042" s="289">
        <v>91.169456999999994</v>
      </c>
      <c r="F2042"/>
      <c r="G2042"/>
    </row>
    <row r="2043" spans="1:7" ht="15.75" x14ac:dyDescent="0.25">
      <c r="A2043" s="158">
        <v>44281</v>
      </c>
      <c r="B2043" s="140">
        <v>1</v>
      </c>
      <c r="C2043" s="289">
        <v>90.993014000000002</v>
      </c>
      <c r="F2043"/>
      <c r="G2043"/>
    </row>
    <row r="2044" spans="1:7" ht="15.75" x14ac:dyDescent="0.25">
      <c r="A2044" s="158">
        <v>44281</v>
      </c>
      <c r="B2044" s="140">
        <v>2</v>
      </c>
      <c r="C2044" s="289">
        <v>90.192327000000006</v>
      </c>
      <c r="F2044"/>
      <c r="G2044"/>
    </row>
    <row r="2045" spans="1:7" ht="15.75" x14ac:dyDescent="0.25">
      <c r="A2045" s="158">
        <v>44281</v>
      </c>
      <c r="B2045" s="140">
        <v>3</v>
      </c>
      <c r="C2045" s="289">
        <v>90.272574000000006</v>
      </c>
      <c r="F2045"/>
      <c r="G2045"/>
    </row>
    <row r="2046" spans="1:7" ht="15.75" x14ac:dyDescent="0.25">
      <c r="A2046" s="158">
        <v>44281</v>
      </c>
      <c r="B2046" s="140">
        <v>4</v>
      </c>
      <c r="C2046" s="289">
        <v>90.061952000000005</v>
      </c>
      <c r="F2046"/>
      <c r="G2046"/>
    </row>
    <row r="2047" spans="1:7" ht="15.75" x14ac:dyDescent="0.25">
      <c r="A2047" s="158">
        <v>44281</v>
      </c>
      <c r="B2047" s="140">
        <v>5</v>
      </c>
      <c r="C2047" s="289">
        <v>94.614317</v>
      </c>
      <c r="F2047"/>
      <c r="G2047"/>
    </row>
    <row r="2048" spans="1:7" ht="15.75" x14ac:dyDescent="0.25">
      <c r="A2048" s="158">
        <v>44281</v>
      </c>
      <c r="B2048" s="140">
        <v>6</v>
      </c>
      <c r="C2048" s="289">
        <v>99.763665000000003</v>
      </c>
      <c r="F2048"/>
      <c r="G2048"/>
    </row>
    <row r="2049" spans="1:7" ht="15.75" x14ac:dyDescent="0.25">
      <c r="A2049" s="158">
        <v>44281</v>
      </c>
      <c r="B2049" s="140">
        <v>7</v>
      </c>
      <c r="C2049" s="289">
        <v>100.74305</v>
      </c>
      <c r="F2049"/>
      <c r="G2049"/>
    </row>
    <row r="2050" spans="1:7" ht="15.75" x14ac:dyDescent="0.25">
      <c r="A2050" s="158">
        <v>44281</v>
      </c>
      <c r="B2050" s="140">
        <v>8</v>
      </c>
      <c r="C2050" s="289">
        <v>105.33279400000001</v>
      </c>
      <c r="F2050"/>
      <c r="G2050"/>
    </row>
    <row r="2051" spans="1:7" ht="15.75" x14ac:dyDescent="0.25">
      <c r="A2051" s="158">
        <v>44281</v>
      </c>
      <c r="B2051" s="140">
        <v>9</v>
      </c>
      <c r="C2051" s="289">
        <v>104.521141</v>
      </c>
      <c r="F2051"/>
      <c r="G2051"/>
    </row>
    <row r="2052" spans="1:7" ht="15.75" x14ac:dyDescent="0.25">
      <c r="A2052" s="158">
        <v>44281</v>
      </c>
      <c r="B2052" s="140">
        <v>10</v>
      </c>
      <c r="C2052" s="289">
        <v>104.26946</v>
      </c>
      <c r="F2052"/>
      <c r="G2052"/>
    </row>
    <row r="2053" spans="1:7" ht="15.75" x14ac:dyDescent="0.25">
      <c r="A2053" s="158">
        <v>44281</v>
      </c>
      <c r="B2053" s="140">
        <v>11</v>
      </c>
      <c r="C2053" s="289">
        <v>104.02710500000001</v>
      </c>
      <c r="F2053"/>
      <c r="G2053"/>
    </row>
    <row r="2054" spans="1:7" ht="15.75" x14ac:dyDescent="0.25">
      <c r="A2054" s="158">
        <v>44281</v>
      </c>
      <c r="B2054" s="140">
        <v>12</v>
      </c>
      <c r="C2054" s="289">
        <v>104.32980000000001</v>
      </c>
      <c r="F2054"/>
      <c r="G2054"/>
    </row>
    <row r="2055" spans="1:7" ht="15.75" x14ac:dyDescent="0.25">
      <c r="A2055" s="158">
        <v>44281</v>
      </c>
      <c r="B2055" s="140">
        <v>13</v>
      </c>
      <c r="C2055" s="289">
        <v>104.250343</v>
      </c>
      <c r="F2055"/>
      <c r="G2055"/>
    </row>
    <row r="2056" spans="1:7" ht="15.75" x14ac:dyDescent="0.25">
      <c r="A2056" s="158">
        <v>44281</v>
      </c>
      <c r="B2056" s="140">
        <v>14</v>
      </c>
      <c r="C2056" s="289">
        <v>104.015129</v>
      </c>
      <c r="F2056"/>
      <c r="G2056"/>
    </row>
    <row r="2057" spans="1:7" ht="15.75" x14ac:dyDescent="0.25">
      <c r="A2057" s="158">
        <v>44281</v>
      </c>
      <c r="B2057" s="140">
        <v>15</v>
      </c>
      <c r="C2057" s="289">
        <v>102.16418</v>
      </c>
      <c r="F2057"/>
      <c r="G2057"/>
    </row>
    <row r="2058" spans="1:7" ht="15.75" x14ac:dyDescent="0.25">
      <c r="A2058" s="158">
        <v>44281</v>
      </c>
      <c r="B2058" s="140">
        <v>16</v>
      </c>
      <c r="C2058" s="289">
        <v>100.904076</v>
      </c>
      <c r="F2058"/>
      <c r="G2058"/>
    </row>
    <row r="2059" spans="1:7" ht="15.75" x14ac:dyDescent="0.25">
      <c r="A2059" s="158">
        <v>44281</v>
      </c>
      <c r="B2059" s="140">
        <v>17</v>
      </c>
      <c r="C2059" s="289">
        <v>98.036691000000005</v>
      </c>
      <c r="F2059"/>
      <c r="G2059"/>
    </row>
    <row r="2060" spans="1:7" ht="15.75" x14ac:dyDescent="0.25">
      <c r="A2060" s="158">
        <v>44281</v>
      </c>
      <c r="B2060" s="140">
        <v>18</v>
      </c>
      <c r="C2060" s="289">
        <v>96.533821000000003</v>
      </c>
      <c r="F2060"/>
      <c r="G2060"/>
    </row>
    <row r="2061" spans="1:7" ht="15.75" x14ac:dyDescent="0.25">
      <c r="A2061" s="158">
        <v>44281</v>
      </c>
      <c r="B2061" s="140">
        <v>19</v>
      </c>
      <c r="C2061" s="289">
        <v>96.334641000000005</v>
      </c>
      <c r="F2061"/>
      <c r="G2061"/>
    </row>
    <row r="2062" spans="1:7" ht="15.75" x14ac:dyDescent="0.25">
      <c r="A2062" s="158">
        <v>44281</v>
      </c>
      <c r="B2062" s="140">
        <v>20</v>
      </c>
      <c r="C2062" s="289">
        <v>97.449005</v>
      </c>
      <c r="F2062"/>
      <c r="G2062"/>
    </row>
    <row r="2063" spans="1:7" ht="15.75" x14ac:dyDescent="0.25">
      <c r="A2063" s="158">
        <v>44281</v>
      </c>
      <c r="B2063" s="140">
        <v>21</v>
      </c>
      <c r="C2063" s="289">
        <v>96.687753000000001</v>
      </c>
      <c r="F2063"/>
      <c r="G2063"/>
    </row>
    <row r="2064" spans="1:7" ht="15.75" x14ac:dyDescent="0.25">
      <c r="A2064" s="158">
        <v>44281</v>
      </c>
      <c r="B2064" s="140">
        <v>22</v>
      </c>
      <c r="C2064" s="289">
        <v>94.860333999999995</v>
      </c>
      <c r="F2064"/>
      <c r="G2064"/>
    </row>
    <row r="2065" spans="1:7" ht="15.75" x14ac:dyDescent="0.25">
      <c r="A2065" s="158">
        <v>44281</v>
      </c>
      <c r="B2065" s="140">
        <v>23</v>
      </c>
      <c r="C2065" s="289">
        <v>92.234444999999994</v>
      </c>
      <c r="F2065"/>
      <c r="G2065"/>
    </row>
    <row r="2066" spans="1:7" ht="15.75" x14ac:dyDescent="0.25">
      <c r="A2066" s="158">
        <v>44281</v>
      </c>
      <c r="B2066" s="140">
        <v>24</v>
      </c>
      <c r="C2066" s="289">
        <v>90.080242999999996</v>
      </c>
      <c r="F2066"/>
      <c r="G2066"/>
    </row>
    <row r="2067" spans="1:7" ht="15.75" x14ac:dyDescent="0.25">
      <c r="A2067" s="158">
        <v>44282</v>
      </c>
      <c r="B2067" s="140">
        <v>1</v>
      </c>
      <c r="C2067" s="289">
        <v>88.399240000000006</v>
      </c>
      <c r="F2067"/>
      <c r="G2067"/>
    </row>
    <row r="2068" spans="1:7" ht="15.75" x14ac:dyDescent="0.25">
      <c r="A2068" s="158">
        <v>44282</v>
      </c>
      <c r="B2068" s="140">
        <v>2</v>
      </c>
      <c r="C2068" s="289">
        <v>86.560488000000007</v>
      </c>
      <c r="F2068"/>
      <c r="G2068"/>
    </row>
    <row r="2069" spans="1:7" ht="15.75" x14ac:dyDescent="0.25">
      <c r="A2069" s="158">
        <v>44282</v>
      </c>
      <c r="B2069" s="140">
        <v>3</v>
      </c>
      <c r="C2069" s="289">
        <v>85.734487999999999</v>
      </c>
      <c r="F2069"/>
      <c r="G2069"/>
    </row>
    <row r="2070" spans="1:7" ht="15.75" x14ac:dyDescent="0.25">
      <c r="A2070" s="158">
        <v>44282</v>
      </c>
      <c r="B2070" s="140">
        <v>4</v>
      </c>
      <c r="C2070" s="289">
        <v>87.53425</v>
      </c>
      <c r="F2070"/>
      <c r="G2070"/>
    </row>
    <row r="2071" spans="1:7" ht="15.75" x14ac:dyDescent="0.25">
      <c r="A2071" s="158">
        <v>44282</v>
      </c>
      <c r="B2071" s="140">
        <v>5</v>
      </c>
      <c r="C2071" s="289">
        <v>89.186176000000003</v>
      </c>
      <c r="F2071"/>
      <c r="G2071"/>
    </row>
    <row r="2072" spans="1:7" ht="15.75" x14ac:dyDescent="0.25">
      <c r="A2072" s="158">
        <v>44282</v>
      </c>
      <c r="B2072" s="140">
        <v>6</v>
      </c>
      <c r="C2072" s="289">
        <v>91.919349999999994</v>
      </c>
      <c r="F2072"/>
      <c r="G2072"/>
    </row>
    <row r="2073" spans="1:7" ht="15.75" x14ac:dyDescent="0.25">
      <c r="A2073" s="158">
        <v>44282</v>
      </c>
      <c r="B2073" s="140">
        <v>7</v>
      </c>
      <c r="C2073" s="289">
        <v>90.140045000000001</v>
      </c>
      <c r="F2073"/>
      <c r="G2073"/>
    </row>
    <row r="2074" spans="1:7" ht="15.75" x14ac:dyDescent="0.25">
      <c r="A2074" s="158">
        <v>44282</v>
      </c>
      <c r="B2074" s="140">
        <v>8</v>
      </c>
      <c r="C2074" s="289">
        <v>90.362708999999995</v>
      </c>
      <c r="F2074"/>
      <c r="G2074"/>
    </row>
    <row r="2075" spans="1:7" ht="15.75" x14ac:dyDescent="0.25">
      <c r="A2075" s="158">
        <v>44282</v>
      </c>
      <c r="B2075" s="140">
        <v>9</v>
      </c>
      <c r="C2075" s="289">
        <v>89.272812000000002</v>
      </c>
      <c r="F2075"/>
      <c r="G2075"/>
    </row>
    <row r="2076" spans="1:7" ht="15.75" x14ac:dyDescent="0.25">
      <c r="A2076" s="158">
        <v>44282</v>
      </c>
      <c r="B2076" s="140">
        <v>10</v>
      </c>
      <c r="C2076" s="289">
        <v>89.154403000000002</v>
      </c>
      <c r="F2076"/>
      <c r="G2076"/>
    </row>
    <row r="2077" spans="1:7" ht="15.75" x14ac:dyDescent="0.25">
      <c r="A2077" s="158">
        <v>44282</v>
      </c>
      <c r="B2077" s="140">
        <v>11</v>
      </c>
      <c r="C2077" s="289">
        <v>88.975213999999994</v>
      </c>
      <c r="F2077"/>
      <c r="G2077"/>
    </row>
    <row r="2078" spans="1:7" ht="15.75" x14ac:dyDescent="0.25">
      <c r="A2078" s="158">
        <v>44282</v>
      </c>
      <c r="B2078" s="140">
        <v>12</v>
      </c>
      <c r="C2078" s="289">
        <v>89.990779000000003</v>
      </c>
      <c r="F2078"/>
      <c r="G2078"/>
    </row>
    <row r="2079" spans="1:7" ht="15.75" x14ac:dyDescent="0.25">
      <c r="A2079" s="158">
        <v>44282</v>
      </c>
      <c r="B2079" s="140">
        <v>13</v>
      </c>
      <c r="C2079" s="289">
        <v>90.838168999999994</v>
      </c>
      <c r="F2079"/>
      <c r="G2079"/>
    </row>
    <row r="2080" spans="1:7" ht="15.75" x14ac:dyDescent="0.25">
      <c r="A2080" s="158">
        <v>44282</v>
      </c>
      <c r="B2080" s="140">
        <v>14</v>
      </c>
      <c r="C2080" s="289">
        <v>91.137856999999997</v>
      </c>
      <c r="F2080"/>
      <c r="G2080"/>
    </row>
    <row r="2081" spans="1:7" ht="15.75" x14ac:dyDescent="0.25">
      <c r="A2081" s="158">
        <v>44282</v>
      </c>
      <c r="B2081" s="140">
        <v>15</v>
      </c>
      <c r="C2081" s="289">
        <v>91.720956000000001</v>
      </c>
      <c r="F2081"/>
      <c r="G2081"/>
    </row>
    <row r="2082" spans="1:7" ht="15.75" x14ac:dyDescent="0.25">
      <c r="A2082" s="158">
        <v>44282</v>
      </c>
      <c r="B2082" s="140">
        <v>16</v>
      </c>
      <c r="C2082" s="289">
        <v>91.966590999999994</v>
      </c>
      <c r="F2082"/>
      <c r="G2082"/>
    </row>
    <row r="2083" spans="1:7" ht="15.75" x14ac:dyDescent="0.25">
      <c r="A2083" s="158">
        <v>44282</v>
      </c>
      <c r="B2083" s="140">
        <v>17</v>
      </c>
      <c r="C2083" s="289">
        <v>91.601750999999993</v>
      </c>
      <c r="F2083"/>
      <c r="G2083"/>
    </row>
    <row r="2084" spans="1:7" ht="15.75" x14ac:dyDescent="0.25">
      <c r="A2084" s="158">
        <v>44282</v>
      </c>
      <c r="B2084" s="140">
        <v>18</v>
      </c>
      <c r="C2084" s="289">
        <v>90.914822999999998</v>
      </c>
      <c r="F2084"/>
      <c r="G2084"/>
    </row>
    <row r="2085" spans="1:7" ht="15.75" x14ac:dyDescent="0.25">
      <c r="A2085" s="158">
        <v>44282</v>
      </c>
      <c r="B2085" s="140">
        <v>19</v>
      </c>
      <c r="C2085" s="289">
        <v>92.250372999999996</v>
      </c>
      <c r="F2085"/>
      <c r="G2085"/>
    </row>
    <row r="2086" spans="1:7" ht="15.75" x14ac:dyDescent="0.25">
      <c r="A2086" s="158">
        <v>44282</v>
      </c>
      <c r="B2086" s="140">
        <v>20</v>
      </c>
      <c r="C2086" s="289">
        <v>94.410820000000001</v>
      </c>
      <c r="F2086"/>
      <c r="G2086"/>
    </row>
    <row r="2087" spans="1:7" ht="15.75" x14ac:dyDescent="0.25">
      <c r="A2087" s="158">
        <v>44282</v>
      </c>
      <c r="B2087" s="140">
        <v>21</v>
      </c>
      <c r="C2087" s="289">
        <v>93.648128999999997</v>
      </c>
      <c r="F2087"/>
      <c r="G2087"/>
    </row>
    <row r="2088" spans="1:7" ht="15.75" x14ac:dyDescent="0.25">
      <c r="A2088" s="158">
        <v>44282</v>
      </c>
      <c r="B2088" s="140">
        <v>22</v>
      </c>
      <c r="C2088" s="289">
        <v>91.898276999999993</v>
      </c>
      <c r="F2088"/>
      <c r="G2088"/>
    </row>
    <row r="2089" spans="1:7" ht="15.75" x14ac:dyDescent="0.25">
      <c r="A2089" s="158">
        <v>44282</v>
      </c>
      <c r="B2089" s="140">
        <v>23</v>
      </c>
      <c r="C2089" s="289">
        <v>90.150188999999997</v>
      </c>
      <c r="F2089"/>
      <c r="G2089"/>
    </row>
    <row r="2090" spans="1:7" ht="15.75" x14ac:dyDescent="0.25">
      <c r="A2090" s="158">
        <v>44282</v>
      </c>
      <c r="B2090" s="140">
        <v>24</v>
      </c>
      <c r="C2090" s="289">
        <v>89.174256</v>
      </c>
      <c r="F2090"/>
      <c r="G2090"/>
    </row>
    <row r="2091" spans="1:7" ht="15.75" x14ac:dyDescent="0.25">
      <c r="A2091" s="158">
        <v>44283</v>
      </c>
      <c r="B2091" s="140">
        <v>1</v>
      </c>
      <c r="C2091" s="289">
        <v>88.595360999999997</v>
      </c>
      <c r="F2091"/>
      <c r="G2091"/>
    </row>
    <row r="2092" spans="1:7" ht="15.75" x14ac:dyDescent="0.25">
      <c r="A2092" s="158">
        <v>44283</v>
      </c>
      <c r="B2092" s="140">
        <v>2</v>
      </c>
      <c r="C2092" s="289">
        <v>87.083183000000005</v>
      </c>
      <c r="F2092"/>
      <c r="G2092"/>
    </row>
    <row r="2093" spans="1:7" ht="15.75" x14ac:dyDescent="0.25">
      <c r="A2093" s="158">
        <v>44283</v>
      </c>
      <c r="B2093" s="140">
        <v>3</v>
      </c>
      <c r="C2093" s="289">
        <v>85.081255999999996</v>
      </c>
      <c r="F2093"/>
      <c r="G2093"/>
    </row>
    <row r="2094" spans="1:7" ht="15.75" x14ac:dyDescent="0.25">
      <c r="A2094" s="158">
        <v>44283</v>
      </c>
      <c r="B2094" s="140">
        <v>4</v>
      </c>
      <c r="C2094" s="289">
        <v>86.126306</v>
      </c>
      <c r="F2094"/>
      <c r="G2094"/>
    </row>
    <row r="2095" spans="1:7" ht="15.75" x14ac:dyDescent="0.25">
      <c r="A2095" s="158">
        <v>44283</v>
      </c>
      <c r="B2095" s="140">
        <v>5</v>
      </c>
      <c r="C2095" s="289">
        <v>87.852881999999994</v>
      </c>
      <c r="F2095"/>
      <c r="G2095"/>
    </row>
    <row r="2096" spans="1:7" ht="15.75" x14ac:dyDescent="0.25">
      <c r="A2096" s="158">
        <v>44283</v>
      </c>
      <c r="B2096" s="140">
        <v>6</v>
      </c>
      <c r="C2096" s="289">
        <v>90.293948</v>
      </c>
      <c r="F2096"/>
      <c r="G2096"/>
    </row>
    <row r="2097" spans="1:7" ht="15.75" x14ac:dyDescent="0.25">
      <c r="A2097" s="158">
        <v>44283</v>
      </c>
      <c r="B2097" s="140">
        <v>7</v>
      </c>
      <c r="C2097" s="289">
        <v>88.650820999999993</v>
      </c>
      <c r="F2097"/>
      <c r="G2097"/>
    </row>
    <row r="2098" spans="1:7" ht="15.75" x14ac:dyDescent="0.25">
      <c r="A2098" s="158">
        <v>44283</v>
      </c>
      <c r="B2098" s="140">
        <v>8</v>
      </c>
      <c r="C2098" s="289">
        <v>88.724345</v>
      </c>
      <c r="F2098"/>
      <c r="G2098"/>
    </row>
    <row r="2099" spans="1:7" ht="15.75" x14ac:dyDescent="0.25">
      <c r="A2099" s="158">
        <v>44283</v>
      </c>
      <c r="B2099" s="140">
        <v>9</v>
      </c>
      <c r="C2099" s="289">
        <v>86.687787</v>
      </c>
      <c r="F2099"/>
      <c r="G2099"/>
    </row>
    <row r="2100" spans="1:7" ht="15.75" x14ac:dyDescent="0.25">
      <c r="A2100" s="158">
        <v>44283</v>
      </c>
      <c r="B2100" s="140">
        <v>10</v>
      </c>
      <c r="C2100" s="289">
        <v>86.258922999999996</v>
      </c>
      <c r="F2100"/>
      <c r="G2100"/>
    </row>
    <row r="2101" spans="1:7" ht="15.75" x14ac:dyDescent="0.25">
      <c r="A2101" s="158">
        <v>44283</v>
      </c>
      <c r="B2101" s="140">
        <v>11</v>
      </c>
      <c r="C2101" s="289">
        <v>86.813244999999995</v>
      </c>
      <c r="F2101"/>
      <c r="G2101"/>
    </row>
    <row r="2102" spans="1:7" ht="15.75" x14ac:dyDescent="0.25">
      <c r="A2102" s="158">
        <v>44283</v>
      </c>
      <c r="B2102" s="140">
        <v>12</v>
      </c>
      <c r="C2102" s="289">
        <v>87.676934000000003</v>
      </c>
      <c r="F2102"/>
      <c r="G2102"/>
    </row>
    <row r="2103" spans="1:7" ht="15.75" x14ac:dyDescent="0.25">
      <c r="A2103" s="158">
        <v>44283</v>
      </c>
      <c r="B2103" s="140">
        <v>13</v>
      </c>
      <c r="C2103" s="289">
        <v>88.516401000000002</v>
      </c>
      <c r="F2103"/>
      <c r="G2103"/>
    </row>
    <row r="2104" spans="1:7" ht="15.75" x14ac:dyDescent="0.25">
      <c r="A2104" s="158">
        <v>44283</v>
      </c>
      <c r="B2104" s="140">
        <v>14</v>
      </c>
      <c r="C2104" s="289">
        <v>87.840611999999993</v>
      </c>
      <c r="F2104"/>
      <c r="G2104"/>
    </row>
    <row r="2105" spans="1:7" ht="15.75" x14ac:dyDescent="0.25">
      <c r="A2105" s="158">
        <v>44283</v>
      </c>
      <c r="B2105" s="140">
        <v>15</v>
      </c>
      <c r="C2105" s="289">
        <v>88.065738999999994</v>
      </c>
      <c r="F2105"/>
      <c r="G2105"/>
    </row>
    <row r="2106" spans="1:7" ht="15.75" x14ac:dyDescent="0.25">
      <c r="A2106" s="158">
        <v>44283</v>
      </c>
      <c r="B2106" s="140">
        <v>16</v>
      </c>
      <c r="C2106" s="289">
        <v>89.491122000000004</v>
      </c>
      <c r="F2106"/>
      <c r="G2106"/>
    </row>
    <row r="2107" spans="1:7" ht="15.75" x14ac:dyDescent="0.25">
      <c r="A2107" s="158">
        <v>44283</v>
      </c>
      <c r="B2107" s="140">
        <v>17</v>
      </c>
      <c r="C2107" s="289">
        <v>88.754644999999996</v>
      </c>
      <c r="F2107"/>
      <c r="G2107"/>
    </row>
    <row r="2108" spans="1:7" ht="15.75" x14ac:dyDescent="0.25">
      <c r="A2108" s="158">
        <v>44283</v>
      </c>
      <c r="B2108" s="140">
        <v>18</v>
      </c>
      <c r="C2108" s="289">
        <v>88.375708000000003</v>
      </c>
      <c r="F2108"/>
      <c r="G2108"/>
    </row>
    <row r="2109" spans="1:7" ht="15.75" x14ac:dyDescent="0.25">
      <c r="A2109" s="158">
        <v>44283</v>
      </c>
      <c r="B2109" s="140">
        <v>19</v>
      </c>
      <c r="C2109" s="289">
        <v>89.610191</v>
      </c>
      <c r="F2109"/>
      <c r="G2109"/>
    </row>
    <row r="2110" spans="1:7" ht="15.75" x14ac:dyDescent="0.25">
      <c r="A2110" s="158">
        <v>44283</v>
      </c>
      <c r="B2110" s="140">
        <v>20</v>
      </c>
      <c r="C2110" s="289">
        <v>93.587216999999995</v>
      </c>
      <c r="F2110"/>
      <c r="G2110"/>
    </row>
    <row r="2111" spans="1:7" ht="15.75" x14ac:dyDescent="0.25">
      <c r="A2111" s="158">
        <v>44283</v>
      </c>
      <c r="B2111" s="140">
        <v>21</v>
      </c>
      <c r="C2111" s="289">
        <v>94.472662</v>
      </c>
      <c r="F2111"/>
      <c r="G2111"/>
    </row>
    <row r="2112" spans="1:7" ht="15.75" x14ac:dyDescent="0.25">
      <c r="A2112" s="158">
        <v>44283</v>
      </c>
      <c r="B2112" s="140">
        <v>22</v>
      </c>
      <c r="C2112" s="289">
        <v>92.541303999999997</v>
      </c>
      <c r="F2112"/>
      <c r="G2112"/>
    </row>
    <row r="2113" spans="1:7" ht="15.75" x14ac:dyDescent="0.25">
      <c r="A2113" s="158">
        <v>44283</v>
      </c>
      <c r="B2113" s="140">
        <v>23</v>
      </c>
      <c r="C2113" s="289">
        <v>90.234807000000004</v>
      </c>
      <c r="F2113"/>
      <c r="G2113"/>
    </row>
    <row r="2114" spans="1:7" ht="15.75" x14ac:dyDescent="0.25">
      <c r="A2114" s="158">
        <v>44283</v>
      </c>
      <c r="B2114" s="140">
        <v>24</v>
      </c>
      <c r="C2114" s="289">
        <v>88.235579000000001</v>
      </c>
      <c r="F2114"/>
      <c r="G2114"/>
    </row>
    <row r="2115" spans="1:7" ht="15.75" x14ac:dyDescent="0.25">
      <c r="A2115" s="158">
        <v>44284</v>
      </c>
      <c r="B2115" s="140">
        <v>1</v>
      </c>
      <c r="C2115" s="289">
        <v>86.771133000000006</v>
      </c>
      <c r="F2115"/>
      <c r="G2115"/>
    </row>
    <row r="2116" spans="1:7" ht="15.75" x14ac:dyDescent="0.25">
      <c r="A2116" s="158">
        <v>44284</v>
      </c>
      <c r="B2116" s="140">
        <v>2</v>
      </c>
      <c r="C2116" s="289">
        <v>86.176758000000007</v>
      </c>
      <c r="F2116"/>
      <c r="G2116"/>
    </row>
    <row r="2117" spans="1:7" ht="15.75" x14ac:dyDescent="0.25">
      <c r="A2117" s="158">
        <v>44284</v>
      </c>
      <c r="B2117" s="140">
        <v>3</v>
      </c>
      <c r="C2117" s="289">
        <v>86.053918999999993</v>
      </c>
      <c r="F2117"/>
      <c r="G2117"/>
    </row>
    <row r="2118" spans="1:7" ht="15.75" x14ac:dyDescent="0.25">
      <c r="A2118" s="158">
        <v>44284</v>
      </c>
      <c r="B2118" s="140">
        <v>4</v>
      </c>
      <c r="C2118" s="289">
        <v>86.907647999999995</v>
      </c>
      <c r="F2118"/>
      <c r="G2118"/>
    </row>
    <row r="2119" spans="1:7" ht="15.75" x14ac:dyDescent="0.25">
      <c r="A2119" s="158">
        <v>44284</v>
      </c>
      <c r="B2119" s="140">
        <v>5</v>
      </c>
      <c r="C2119" s="289">
        <v>92.543548999999999</v>
      </c>
      <c r="F2119"/>
      <c r="G2119"/>
    </row>
    <row r="2120" spans="1:7" ht="15.75" x14ac:dyDescent="0.25">
      <c r="A2120" s="158">
        <v>44284</v>
      </c>
      <c r="B2120" s="140">
        <v>6</v>
      </c>
      <c r="C2120" s="289">
        <v>98.310384999999997</v>
      </c>
      <c r="F2120"/>
      <c r="G2120"/>
    </row>
    <row r="2121" spans="1:7" ht="15.75" x14ac:dyDescent="0.25">
      <c r="A2121" s="158">
        <v>44284</v>
      </c>
      <c r="B2121" s="140">
        <v>7</v>
      </c>
      <c r="C2121" s="289">
        <v>100.307368</v>
      </c>
      <c r="F2121"/>
      <c r="G2121"/>
    </row>
    <row r="2122" spans="1:7" ht="15.75" x14ac:dyDescent="0.25">
      <c r="A2122" s="158">
        <v>44284</v>
      </c>
      <c r="B2122" s="140">
        <v>8</v>
      </c>
      <c r="C2122" s="289">
        <v>103.232947</v>
      </c>
      <c r="F2122"/>
      <c r="G2122"/>
    </row>
    <row r="2123" spans="1:7" ht="15.75" x14ac:dyDescent="0.25">
      <c r="A2123" s="158">
        <v>44284</v>
      </c>
      <c r="B2123" s="140">
        <v>9</v>
      </c>
      <c r="C2123" s="289">
        <v>103.371263</v>
      </c>
      <c r="F2123"/>
      <c r="G2123"/>
    </row>
    <row r="2124" spans="1:7" ht="15.75" x14ac:dyDescent="0.25">
      <c r="A2124" s="158">
        <v>44284</v>
      </c>
      <c r="B2124" s="140">
        <v>10</v>
      </c>
      <c r="C2124" s="289">
        <v>104.284882</v>
      </c>
      <c r="F2124"/>
      <c r="G2124"/>
    </row>
    <row r="2125" spans="1:7" ht="15.75" x14ac:dyDescent="0.25">
      <c r="A2125" s="158">
        <v>44284</v>
      </c>
      <c r="B2125" s="140">
        <v>11</v>
      </c>
      <c r="C2125" s="289">
        <v>105.05758299999999</v>
      </c>
      <c r="F2125"/>
      <c r="G2125"/>
    </row>
    <row r="2126" spans="1:7" ht="15.75" x14ac:dyDescent="0.25">
      <c r="A2126" s="158">
        <v>44284</v>
      </c>
      <c r="B2126" s="140">
        <v>12</v>
      </c>
      <c r="C2126" s="289">
        <v>103.64057200000001</v>
      </c>
      <c r="F2126"/>
      <c r="G2126"/>
    </row>
    <row r="2127" spans="1:7" ht="15.75" x14ac:dyDescent="0.25">
      <c r="A2127" s="158">
        <v>44284</v>
      </c>
      <c r="B2127" s="140">
        <v>13</v>
      </c>
      <c r="C2127" s="289">
        <v>104.064193</v>
      </c>
      <c r="F2127"/>
      <c r="G2127"/>
    </row>
    <row r="2128" spans="1:7" ht="15.75" x14ac:dyDescent="0.25">
      <c r="A2128" s="158">
        <v>44284</v>
      </c>
      <c r="B2128" s="140">
        <v>14</v>
      </c>
      <c r="C2128" s="289">
        <v>103.64599699999999</v>
      </c>
      <c r="F2128"/>
      <c r="G2128"/>
    </row>
    <row r="2129" spans="1:7" ht="15.75" x14ac:dyDescent="0.25">
      <c r="A2129" s="158">
        <v>44284</v>
      </c>
      <c r="B2129" s="140">
        <v>15</v>
      </c>
      <c r="C2129" s="289">
        <v>100.980975</v>
      </c>
      <c r="F2129"/>
      <c r="G2129"/>
    </row>
    <row r="2130" spans="1:7" ht="15.75" x14ac:dyDescent="0.25">
      <c r="A2130" s="158">
        <v>44284</v>
      </c>
      <c r="B2130" s="140">
        <v>16</v>
      </c>
      <c r="C2130" s="289">
        <v>97.665148000000002</v>
      </c>
      <c r="F2130"/>
      <c r="G2130"/>
    </row>
    <row r="2131" spans="1:7" ht="15.75" x14ac:dyDescent="0.25">
      <c r="A2131" s="158">
        <v>44284</v>
      </c>
      <c r="B2131" s="140">
        <v>17</v>
      </c>
      <c r="C2131" s="289">
        <v>97.011788999999993</v>
      </c>
      <c r="F2131"/>
      <c r="G2131"/>
    </row>
    <row r="2132" spans="1:7" ht="15.75" x14ac:dyDescent="0.25">
      <c r="A2132" s="158">
        <v>44284</v>
      </c>
      <c r="B2132" s="140">
        <v>18</v>
      </c>
      <c r="C2132" s="289">
        <v>95.598647</v>
      </c>
      <c r="F2132"/>
      <c r="G2132"/>
    </row>
    <row r="2133" spans="1:7" ht="15.75" x14ac:dyDescent="0.25">
      <c r="A2133" s="158">
        <v>44284</v>
      </c>
      <c r="B2133" s="140">
        <v>19</v>
      </c>
      <c r="C2133" s="289">
        <v>96.746407000000005</v>
      </c>
      <c r="F2133"/>
      <c r="G2133"/>
    </row>
    <row r="2134" spans="1:7" ht="15.75" x14ac:dyDescent="0.25">
      <c r="A2134" s="158">
        <v>44284</v>
      </c>
      <c r="B2134" s="140">
        <v>20</v>
      </c>
      <c r="C2134" s="289">
        <v>97.683314999999993</v>
      </c>
      <c r="F2134"/>
      <c r="G2134"/>
    </row>
    <row r="2135" spans="1:7" ht="15.75" x14ac:dyDescent="0.25">
      <c r="A2135" s="158">
        <v>44284</v>
      </c>
      <c r="B2135" s="140">
        <v>21</v>
      </c>
      <c r="C2135" s="289">
        <v>96.457579999999993</v>
      </c>
      <c r="F2135"/>
      <c r="G2135"/>
    </row>
    <row r="2136" spans="1:7" ht="15.75" x14ac:dyDescent="0.25">
      <c r="A2136" s="158">
        <v>44284</v>
      </c>
      <c r="B2136" s="140">
        <v>22</v>
      </c>
      <c r="C2136" s="289">
        <v>95.121004999999997</v>
      </c>
      <c r="F2136"/>
      <c r="G2136"/>
    </row>
    <row r="2137" spans="1:7" ht="15.75" x14ac:dyDescent="0.25">
      <c r="A2137" s="158">
        <v>44284</v>
      </c>
      <c r="B2137" s="140">
        <v>23</v>
      </c>
      <c r="C2137" s="289">
        <v>94.317588999999998</v>
      </c>
      <c r="F2137"/>
      <c r="G2137"/>
    </row>
    <row r="2138" spans="1:7" ht="15.75" x14ac:dyDescent="0.25">
      <c r="A2138" s="158">
        <v>44284</v>
      </c>
      <c r="B2138" s="140">
        <v>24</v>
      </c>
      <c r="C2138" s="289">
        <v>93.134437000000005</v>
      </c>
      <c r="F2138"/>
      <c r="G2138"/>
    </row>
    <row r="2139" spans="1:7" ht="15.75" x14ac:dyDescent="0.25">
      <c r="A2139" s="158">
        <v>44285</v>
      </c>
      <c r="B2139" s="140">
        <v>1</v>
      </c>
      <c r="C2139" s="289">
        <v>91.792015000000006</v>
      </c>
      <c r="F2139"/>
      <c r="G2139"/>
    </row>
    <row r="2140" spans="1:7" ht="15.75" x14ac:dyDescent="0.25">
      <c r="A2140" s="158">
        <v>44285</v>
      </c>
      <c r="B2140" s="140">
        <v>2</v>
      </c>
      <c r="C2140" s="289">
        <v>91.003146999999998</v>
      </c>
      <c r="F2140"/>
      <c r="G2140"/>
    </row>
    <row r="2141" spans="1:7" ht="15.75" x14ac:dyDescent="0.25">
      <c r="A2141" s="158">
        <v>44285</v>
      </c>
      <c r="B2141" s="140">
        <v>3</v>
      </c>
      <c r="C2141" s="289">
        <v>89.552564000000004</v>
      </c>
      <c r="F2141"/>
      <c r="G2141"/>
    </row>
    <row r="2142" spans="1:7" ht="15.75" x14ac:dyDescent="0.25">
      <c r="A2142" s="158">
        <v>44285</v>
      </c>
      <c r="B2142" s="140">
        <v>4</v>
      </c>
      <c r="C2142" s="289">
        <v>88.858594999999994</v>
      </c>
      <c r="F2142"/>
      <c r="G2142"/>
    </row>
    <row r="2143" spans="1:7" ht="15.75" x14ac:dyDescent="0.25">
      <c r="A2143" s="158">
        <v>44285</v>
      </c>
      <c r="B2143" s="140">
        <v>5</v>
      </c>
      <c r="C2143" s="289">
        <v>94.066297000000006</v>
      </c>
      <c r="F2143"/>
      <c r="G2143"/>
    </row>
    <row r="2144" spans="1:7" ht="15.75" x14ac:dyDescent="0.25">
      <c r="A2144" s="158">
        <v>44285</v>
      </c>
      <c r="B2144" s="140">
        <v>6</v>
      </c>
      <c r="C2144" s="289">
        <v>99.864106000000007</v>
      </c>
      <c r="F2144"/>
      <c r="G2144"/>
    </row>
    <row r="2145" spans="1:7" ht="15.75" x14ac:dyDescent="0.25">
      <c r="A2145" s="158">
        <v>44285</v>
      </c>
      <c r="B2145" s="140">
        <v>7</v>
      </c>
      <c r="C2145" s="289">
        <v>100.41125099999999</v>
      </c>
      <c r="F2145"/>
      <c r="G2145"/>
    </row>
    <row r="2146" spans="1:7" ht="15.75" x14ac:dyDescent="0.25">
      <c r="A2146" s="158">
        <v>44285</v>
      </c>
      <c r="B2146" s="140">
        <v>8</v>
      </c>
      <c r="C2146" s="289">
        <v>103.568715</v>
      </c>
      <c r="F2146"/>
      <c r="G2146"/>
    </row>
    <row r="2147" spans="1:7" ht="15.75" x14ac:dyDescent="0.25">
      <c r="A2147" s="158">
        <v>44285</v>
      </c>
      <c r="B2147" s="140">
        <v>9</v>
      </c>
      <c r="C2147" s="289">
        <v>104.080184</v>
      </c>
      <c r="F2147"/>
      <c r="G2147"/>
    </row>
    <row r="2148" spans="1:7" ht="15.75" x14ac:dyDescent="0.25">
      <c r="A2148" s="158">
        <v>44285</v>
      </c>
      <c r="B2148" s="140">
        <v>10</v>
      </c>
      <c r="C2148" s="289">
        <v>104.689967</v>
      </c>
      <c r="F2148"/>
      <c r="G2148"/>
    </row>
    <row r="2149" spans="1:7" ht="15.75" x14ac:dyDescent="0.25">
      <c r="A2149" s="158">
        <v>44285</v>
      </c>
      <c r="B2149" s="140">
        <v>11</v>
      </c>
      <c r="C2149" s="289">
        <v>104.503591</v>
      </c>
      <c r="F2149"/>
      <c r="G2149"/>
    </row>
    <row r="2150" spans="1:7" ht="15.75" x14ac:dyDescent="0.25">
      <c r="A2150" s="158">
        <v>44285</v>
      </c>
      <c r="B2150" s="140">
        <v>12</v>
      </c>
      <c r="C2150" s="289">
        <v>104.54860600000001</v>
      </c>
      <c r="F2150"/>
      <c r="G2150"/>
    </row>
    <row r="2151" spans="1:7" ht="15.75" x14ac:dyDescent="0.25">
      <c r="A2151" s="158">
        <v>44285</v>
      </c>
      <c r="B2151" s="140">
        <v>13</v>
      </c>
      <c r="C2151" s="289">
        <v>106.34875599999999</v>
      </c>
      <c r="F2151"/>
      <c r="G2151"/>
    </row>
    <row r="2152" spans="1:7" ht="15.75" x14ac:dyDescent="0.25">
      <c r="A2152" s="158">
        <v>44285</v>
      </c>
      <c r="B2152" s="140">
        <v>14</v>
      </c>
      <c r="C2152" s="289">
        <v>106.80384599999999</v>
      </c>
      <c r="F2152"/>
      <c r="G2152"/>
    </row>
    <row r="2153" spans="1:7" ht="15.75" x14ac:dyDescent="0.25">
      <c r="A2153" s="158">
        <v>44285</v>
      </c>
      <c r="B2153" s="140">
        <v>15</v>
      </c>
      <c r="C2153" s="289">
        <v>106.174661</v>
      </c>
      <c r="F2153"/>
      <c r="G2153"/>
    </row>
    <row r="2154" spans="1:7" ht="15.75" x14ac:dyDescent="0.25">
      <c r="A2154" s="158">
        <v>44285</v>
      </c>
      <c r="B2154" s="140">
        <v>16</v>
      </c>
      <c r="C2154" s="289">
        <v>104.455811</v>
      </c>
      <c r="F2154"/>
      <c r="G2154"/>
    </row>
    <row r="2155" spans="1:7" ht="15.75" x14ac:dyDescent="0.25">
      <c r="A2155" s="158">
        <v>44285</v>
      </c>
      <c r="B2155" s="140">
        <v>17</v>
      </c>
      <c r="C2155" s="289">
        <v>102.765393</v>
      </c>
      <c r="F2155"/>
      <c r="G2155"/>
    </row>
    <row r="2156" spans="1:7" ht="15.75" x14ac:dyDescent="0.25">
      <c r="A2156" s="158">
        <v>44285</v>
      </c>
      <c r="B2156" s="140">
        <v>18</v>
      </c>
      <c r="C2156" s="289">
        <v>99.702307000000005</v>
      </c>
      <c r="F2156"/>
      <c r="G2156"/>
    </row>
    <row r="2157" spans="1:7" ht="15.75" x14ac:dyDescent="0.25">
      <c r="A2157" s="158">
        <v>44285</v>
      </c>
      <c r="B2157" s="140">
        <v>19</v>
      </c>
      <c r="C2157" s="289">
        <v>98.935687000000001</v>
      </c>
      <c r="F2157"/>
      <c r="G2157"/>
    </row>
    <row r="2158" spans="1:7" ht="15.75" x14ac:dyDescent="0.25">
      <c r="A2158" s="158">
        <v>44285</v>
      </c>
      <c r="B2158" s="140">
        <v>20</v>
      </c>
      <c r="C2158" s="289">
        <v>98.768726999999998</v>
      </c>
      <c r="F2158"/>
      <c r="G2158"/>
    </row>
    <row r="2159" spans="1:7" ht="15.75" x14ac:dyDescent="0.25">
      <c r="A2159" s="158">
        <v>44285</v>
      </c>
      <c r="B2159" s="140">
        <v>21</v>
      </c>
      <c r="C2159" s="289">
        <v>97.376300999999998</v>
      </c>
      <c r="F2159"/>
      <c r="G2159"/>
    </row>
    <row r="2160" spans="1:7" ht="15.75" x14ac:dyDescent="0.25">
      <c r="A2160" s="158">
        <v>44285</v>
      </c>
      <c r="B2160" s="140">
        <v>22</v>
      </c>
      <c r="C2160" s="289">
        <v>94.557429999999997</v>
      </c>
      <c r="F2160"/>
      <c r="G2160"/>
    </row>
    <row r="2161" spans="1:7" ht="15.75" x14ac:dyDescent="0.25">
      <c r="A2161" s="158">
        <v>44285</v>
      </c>
      <c r="B2161" s="140">
        <v>23</v>
      </c>
      <c r="C2161" s="289">
        <v>91.378977000000006</v>
      </c>
      <c r="F2161"/>
      <c r="G2161"/>
    </row>
    <row r="2162" spans="1:7" ht="15.75" x14ac:dyDescent="0.25">
      <c r="A2162" s="158">
        <v>44285</v>
      </c>
      <c r="B2162" s="140">
        <v>24</v>
      </c>
      <c r="C2162" s="289">
        <v>88.883035000000007</v>
      </c>
      <c r="F2162"/>
      <c r="G2162"/>
    </row>
    <row r="2163" spans="1:7" ht="15.75" x14ac:dyDescent="0.25">
      <c r="A2163" s="158">
        <v>44286</v>
      </c>
      <c r="B2163" s="140">
        <v>1</v>
      </c>
      <c r="C2163" s="289">
        <v>87.120772000000002</v>
      </c>
      <c r="F2163"/>
      <c r="G2163"/>
    </row>
    <row r="2164" spans="1:7" ht="15.75" x14ac:dyDescent="0.25">
      <c r="A2164" s="158">
        <v>44286</v>
      </c>
      <c r="B2164" s="140">
        <v>2</v>
      </c>
      <c r="C2164" s="289">
        <v>86.710223999999997</v>
      </c>
      <c r="F2164"/>
      <c r="G2164"/>
    </row>
    <row r="2165" spans="1:7" ht="15.75" x14ac:dyDescent="0.25">
      <c r="A2165" s="158">
        <v>44286</v>
      </c>
      <c r="B2165" s="140">
        <v>3</v>
      </c>
      <c r="C2165" s="289">
        <v>87.003247999999999</v>
      </c>
      <c r="F2165"/>
      <c r="G2165"/>
    </row>
    <row r="2166" spans="1:7" ht="15.75" x14ac:dyDescent="0.25">
      <c r="A2166" s="158">
        <v>44286</v>
      </c>
      <c r="B2166" s="140">
        <v>4</v>
      </c>
      <c r="C2166" s="289">
        <v>88.219313999999997</v>
      </c>
      <c r="F2166"/>
      <c r="G2166"/>
    </row>
    <row r="2167" spans="1:7" ht="15.75" x14ac:dyDescent="0.25">
      <c r="A2167" s="158">
        <v>44286</v>
      </c>
      <c r="B2167" s="140">
        <v>5</v>
      </c>
      <c r="C2167" s="289">
        <v>93.439268999999996</v>
      </c>
      <c r="F2167"/>
      <c r="G2167"/>
    </row>
    <row r="2168" spans="1:7" ht="15.75" x14ac:dyDescent="0.25">
      <c r="A2168" s="158">
        <v>44286</v>
      </c>
      <c r="B2168" s="140">
        <v>6</v>
      </c>
      <c r="C2168" s="289">
        <v>97.393106000000003</v>
      </c>
      <c r="F2168"/>
      <c r="G2168"/>
    </row>
    <row r="2169" spans="1:7" ht="15.75" x14ac:dyDescent="0.25">
      <c r="A2169" s="158">
        <v>44286</v>
      </c>
      <c r="B2169" s="140">
        <v>7</v>
      </c>
      <c r="C2169" s="289">
        <v>97.530022000000002</v>
      </c>
      <c r="F2169"/>
      <c r="G2169"/>
    </row>
    <row r="2170" spans="1:7" ht="15.75" x14ac:dyDescent="0.25">
      <c r="A2170" s="158">
        <v>44286</v>
      </c>
      <c r="B2170" s="140">
        <v>8</v>
      </c>
      <c r="C2170" s="289">
        <v>101.391463</v>
      </c>
      <c r="F2170"/>
      <c r="G2170"/>
    </row>
    <row r="2171" spans="1:7" ht="15.75" x14ac:dyDescent="0.25">
      <c r="A2171" s="158">
        <v>44286</v>
      </c>
      <c r="B2171" s="140">
        <v>9</v>
      </c>
      <c r="C2171" s="289">
        <v>103.103523</v>
      </c>
      <c r="F2171"/>
      <c r="G2171"/>
    </row>
    <row r="2172" spans="1:7" ht="15.75" x14ac:dyDescent="0.25">
      <c r="A2172" s="158">
        <v>44286</v>
      </c>
      <c r="B2172" s="140">
        <v>10</v>
      </c>
      <c r="C2172" s="289">
        <v>103.60363</v>
      </c>
      <c r="F2172"/>
      <c r="G2172"/>
    </row>
    <row r="2173" spans="1:7" ht="15.75" x14ac:dyDescent="0.25">
      <c r="A2173" s="158">
        <v>44286</v>
      </c>
      <c r="B2173" s="140">
        <v>11</v>
      </c>
      <c r="C2173" s="289">
        <v>104.347487</v>
      </c>
      <c r="F2173"/>
      <c r="G2173"/>
    </row>
    <row r="2174" spans="1:7" ht="15.75" x14ac:dyDescent="0.25">
      <c r="A2174" s="158">
        <v>44286</v>
      </c>
      <c r="B2174" s="140">
        <v>12</v>
      </c>
      <c r="C2174" s="289">
        <v>104.15154800000001</v>
      </c>
      <c r="F2174"/>
      <c r="G2174"/>
    </row>
    <row r="2175" spans="1:7" ht="15.75" x14ac:dyDescent="0.25">
      <c r="A2175" s="158">
        <v>44286</v>
      </c>
      <c r="B2175" s="140">
        <v>13</v>
      </c>
      <c r="C2175" s="289">
        <v>104.387102</v>
      </c>
      <c r="F2175"/>
      <c r="G2175"/>
    </row>
    <row r="2176" spans="1:7" ht="15.75" x14ac:dyDescent="0.25">
      <c r="A2176" s="158">
        <v>44286</v>
      </c>
      <c r="B2176" s="140">
        <v>14</v>
      </c>
      <c r="C2176" s="289">
        <v>106.13928</v>
      </c>
      <c r="F2176"/>
      <c r="G2176"/>
    </row>
    <row r="2177" spans="1:7" ht="15.75" x14ac:dyDescent="0.25">
      <c r="A2177" s="158">
        <v>44286</v>
      </c>
      <c r="B2177" s="140">
        <v>15</v>
      </c>
      <c r="C2177" s="289">
        <v>106.41167799999999</v>
      </c>
      <c r="F2177"/>
      <c r="G2177"/>
    </row>
    <row r="2178" spans="1:7" ht="15.75" x14ac:dyDescent="0.25">
      <c r="A2178" s="158">
        <v>44286</v>
      </c>
      <c r="B2178" s="140">
        <v>16</v>
      </c>
      <c r="C2178" s="289">
        <v>107.00030599999999</v>
      </c>
      <c r="F2178"/>
      <c r="G2178"/>
    </row>
    <row r="2179" spans="1:7" ht="15.75" x14ac:dyDescent="0.25">
      <c r="A2179" s="158">
        <v>44286</v>
      </c>
      <c r="B2179" s="140">
        <v>17</v>
      </c>
      <c r="C2179" s="289">
        <v>106.100005</v>
      </c>
      <c r="F2179"/>
      <c r="G2179"/>
    </row>
    <row r="2180" spans="1:7" ht="15.75" x14ac:dyDescent="0.25">
      <c r="A2180" s="158">
        <v>44286</v>
      </c>
      <c r="B2180" s="140">
        <v>18</v>
      </c>
      <c r="C2180" s="289">
        <v>105.65047</v>
      </c>
      <c r="F2180"/>
      <c r="G2180"/>
    </row>
    <row r="2181" spans="1:7" ht="15.75" x14ac:dyDescent="0.25">
      <c r="A2181" s="158">
        <v>44286</v>
      </c>
      <c r="B2181" s="140">
        <v>19</v>
      </c>
      <c r="C2181" s="289">
        <v>106.422034</v>
      </c>
      <c r="F2181"/>
      <c r="G2181"/>
    </row>
    <row r="2182" spans="1:7" ht="15.75" x14ac:dyDescent="0.25">
      <c r="A2182" s="158">
        <v>44286</v>
      </c>
      <c r="B2182" s="140">
        <v>20</v>
      </c>
      <c r="C2182" s="289">
        <v>105.420936</v>
      </c>
      <c r="F2182"/>
      <c r="G2182"/>
    </row>
    <row r="2183" spans="1:7" ht="15.75" x14ac:dyDescent="0.25">
      <c r="A2183" s="158">
        <v>44286</v>
      </c>
      <c r="B2183" s="140">
        <v>21</v>
      </c>
      <c r="C2183" s="289">
        <v>102.804492</v>
      </c>
      <c r="F2183"/>
      <c r="G2183"/>
    </row>
    <row r="2184" spans="1:7" ht="15.75" x14ac:dyDescent="0.25">
      <c r="A2184" s="158">
        <v>44286</v>
      </c>
      <c r="B2184" s="140">
        <v>22</v>
      </c>
      <c r="C2184" s="289">
        <v>99.850012000000007</v>
      </c>
      <c r="F2184"/>
      <c r="G2184"/>
    </row>
    <row r="2185" spans="1:7" ht="15.75" x14ac:dyDescent="0.25">
      <c r="A2185" s="158">
        <v>44286</v>
      </c>
      <c r="B2185" s="140">
        <v>23</v>
      </c>
      <c r="C2185" s="289">
        <v>96.365836999999999</v>
      </c>
      <c r="F2185"/>
      <c r="G2185"/>
    </row>
    <row r="2186" spans="1:7" ht="15.75" x14ac:dyDescent="0.25">
      <c r="A2186" s="158">
        <v>44286</v>
      </c>
      <c r="B2186" s="140">
        <v>24</v>
      </c>
      <c r="C2186" s="289">
        <v>93.703913999999997</v>
      </c>
      <c r="F2186"/>
      <c r="G2186"/>
    </row>
    <row r="2187" spans="1:7" ht="15.75" x14ac:dyDescent="0.25">
      <c r="A2187" s="158">
        <v>44287</v>
      </c>
      <c r="B2187" s="140">
        <v>1</v>
      </c>
      <c r="C2187" s="289">
        <v>91.975454999999997</v>
      </c>
      <c r="F2187"/>
      <c r="G2187"/>
    </row>
    <row r="2188" spans="1:7" ht="15.75" x14ac:dyDescent="0.25">
      <c r="A2188" s="158">
        <v>44287</v>
      </c>
      <c r="B2188" s="140">
        <v>2</v>
      </c>
      <c r="C2188" s="289">
        <v>90.734769999999997</v>
      </c>
      <c r="F2188"/>
      <c r="G2188"/>
    </row>
    <row r="2189" spans="1:7" ht="15.75" x14ac:dyDescent="0.25">
      <c r="A2189" s="158">
        <v>44287</v>
      </c>
      <c r="B2189" s="140">
        <v>3</v>
      </c>
      <c r="C2189" s="289">
        <v>90.866512</v>
      </c>
      <c r="F2189"/>
      <c r="G2189"/>
    </row>
    <row r="2190" spans="1:7" ht="15.75" x14ac:dyDescent="0.25">
      <c r="A2190" s="158">
        <v>44287</v>
      </c>
      <c r="B2190" s="140">
        <v>4</v>
      </c>
      <c r="C2190" s="289">
        <v>92.556377999999995</v>
      </c>
      <c r="F2190"/>
      <c r="G2190"/>
    </row>
    <row r="2191" spans="1:7" ht="15.75" x14ac:dyDescent="0.25">
      <c r="A2191" s="158">
        <v>44287</v>
      </c>
      <c r="B2191" s="140">
        <v>5</v>
      </c>
      <c r="C2191" s="289">
        <v>97.440979999999996</v>
      </c>
      <c r="F2191"/>
      <c r="G2191"/>
    </row>
    <row r="2192" spans="1:7" ht="15.75" x14ac:dyDescent="0.25">
      <c r="A2192" s="158">
        <v>44287</v>
      </c>
      <c r="B2192" s="140">
        <v>6</v>
      </c>
      <c r="C2192" s="289">
        <v>101.760513</v>
      </c>
      <c r="F2192"/>
      <c r="G2192"/>
    </row>
    <row r="2193" spans="1:7" ht="15.75" x14ac:dyDescent="0.25">
      <c r="A2193" s="158">
        <v>44287</v>
      </c>
      <c r="B2193" s="140">
        <v>7</v>
      </c>
      <c r="C2193" s="289">
        <v>103.573083</v>
      </c>
      <c r="F2193"/>
      <c r="G2193"/>
    </row>
    <row r="2194" spans="1:7" ht="15.75" x14ac:dyDescent="0.25">
      <c r="A2194" s="158">
        <v>44287</v>
      </c>
      <c r="B2194" s="140">
        <v>8</v>
      </c>
      <c r="C2194" s="289">
        <v>106.605681</v>
      </c>
      <c r="F2194"/>
      <c r="G2194"/>
    </row>
    <row r="2195" spans="1:7" ht="15.75" x14ac:dyDescent="0.25">
      <c r="A2195" s="158">
        <v>44287</v>
      </c>
      <c r="B2195" s="140">
        <v>9</v>
      </c>
      <c r="C2195" s="289">
        <v>107.706362</v>
      </c>
      <c r="F2195"/>
      <c r="G2195"/>
    </row>
    <row r="2196" spans="1:7" ht="15.75" x14ac:dyDescent="0.25">
      <c r="A2196" s="158">
        <v>44287</v>
      </c>
      <c r="B2196" s="140">
        <v>10</v>
      </c>
      <c r="C2196" s="289">
        <v>109.815299</v>
      </c>
      <c r="F2196"/>
      <c r="G2196"/>
    </row>
    <row r="2197" spans="1:7" ht="15.75" x14ac:dyDescent="0.25">
      <c r="A2197" s="158">
        <v>44287</v>
      </c>
      <c r="B2197" s="140">
        <v>11</v>
      </c>
      <c r="C2197" s="289">
        <v>110.32731200000001</v>
      </c>
      <c r="F2197"/>
      <c r="G2197"/>
    </row>
    <row r="2198" spans="1:7" ht="15.75" x14ac:dyDescent="0.25">
      <c r="A2198" s="158">
        <v>44287</v>
      </c>
      <c r="B2198" s="140">
        <v>12</v>
      </c>
      <c r="C2198" s="289">
        <v>109.68663100000001</v>
      </c>
      <c r="F2198"/>
      <c r="G2198"/>
    </row>
    <row r="2199" spans="1:7" ht="15.75" x14ac:dyDescent="0.25">
      <c r="A2199" s="158">
        <v>44287</v>
      </c>
      <c r="B2199" s="140">
        <v>13</v>
      </c>
      <c r="C2199" s="289">
        <v>109.32262</v>
      </c>
      <c r="F2199"/>
      <c r="G2199"/>
    </row>
    <row r="2200" spans="1:7" ht="15.75" x14ac:dyDescent="0.25">
      <c r="A2200" s="158">
        <v>44287</v>
      </c>
      <c r="B2200" s="140">
        <v>14</v>
      </c>
      <c r="C2200" s="289">
        <v>110.018137</v>
      </c>
      <c r="F2200"/>
      <c r="G2200"/>
    </row>
    <row r="2201" spans="1:7" ht="15.75" x14ac:dyDescent="0.25">
      <c r="A2201" s="158">
        <v>44287</v>
      </c>
      <c r="B2201" s="140">
        <v>15</v>
      </c>
      <c r="C2201" s="289">
        <v>109.92815</v>
      </c>
      <c r="F2201"/>
      <c r="G2201"/>
    </row>
    <row r="2202" spans="1:7" ht="15.75" x14ac:dyDescent="0.25">
      <c r="A2202" s="158">
        <v>44287</v>
      </c>
      <c r="B2202" s="140">
        <v>16</v>
      </c>
      <c r="C2202" s="289">
        <v>108.398799</v>
      </c>
      <c r="F2202"/>
      <c r="G2202"/>
    </row>
    <row r="2203" spans="1:7" ht="15.75" x14ac:dyDescent="0.25">
      <c r="A2203" s="158">
        <v>44287</v>
      </c>
      <c r="B2203" s="140">
        <v>17</v>
      </c>
      <c r="C2203" s="289">
        <v>106.03352599999999</v>
      </c>
      <c r="F2203"/>
      <c r="G2203"/>
    </row>
    <row r="2204" spans="1:7" ht="15.75" x14ac:dyDescent="0.25">
      <c r="A2204" s="158">
        <v>44287</v>
      </c>
      <c r="B2204" s="140">
        <v>18</v>
      </c>
      <c r="C2204" s="289">
        <v>104.30757</v>
      </c>
      <c r="F2204"/>
      <c r="G2204"/>
    </row>
    <row r="2205" spans="1:7" ht="15.75" x14ac:dyDescent="0.25">
      <c r="A2205" s="158">
        <v>44287</v>
      </c>
      <c r="B2205" s="140">
        <v>19</v>
      </c>
      <c r="C2205" s="289">
        <v>102.850464</v>
      </c>
      <c r="F2205"/>
      <c r="G2205"/>
    </row>
    <row r="2206" spans="1:7" ht="15.75" x14ac:dyDescent="0.25">
      <c r="A2206" s="158">
        <v>44287</v>
      </c>
      <c r="B2206" s="140">
        <v>20</v>
      </c>
      <c r="C2206" s="289">
        <v>104.203761</v>
      </c>
      <c r="F2206"/>
      <c r="G2206"/>
    </row>
    <row r="2207" spans="1:7" ht="15.75" x14ac:dyDescent="0.25">
      <c r="A2207" s="158">
        <v>44287</v>
      </c>
      <c r="B2207" s="140">
        <v>21</v>
      </c>
      <c r="C2207" s="289">
        <v>104.259384</v>
      </c>
      <c r="F2207"/>
      <c r="G2207"/>
    </row>
    <row r="2208" spans="1:7" ht="15.75" x14ac:dyDescent="0.25">
      <c r="A2208" s="158">
        <v>44287</v>
      </c>
      <c r="B2208" s="140">
        <v>22</v>
      </c>
      <c r="C2208" s="289">
        <v>100.24912399999999</v>
      </c>
      <c r="F2208"/>
      <c r="G2208"/>
    </row>
    <row r="2209" spans="1:7" ht="15.75" x14ac:dyDescent="0.25">
      <c r="A2209" s="158">
        <v>44287</v>
      </c>
      <c r="B2209" s="140">
        <v>23</v>
      </c>
      <c r="C2209" s="289">
        <v>96.783423999999997</v>
      </c>
      <c r="F2209"/>
      <c r="G2209"/>
    </row>
    <row r="2210" spans="1:7" ht="15.75" x14ac:dyDescent="0.25">
      <c r="A2210" s="158">
        <v>44287</v>
      </c>
      <c r="B2210" s="140">
        <v>24</v>
      </c>
      <c r="C2210" s="289">
        <v>94.917282999999998</v>
      </c>
      <c r="F2210"/>
      <c r="G2210"/>
    </row>
    <row r="2211" spans="1:7" ht="15.75" x14ac:dyDescent="0.25">
      <c r="A2211" s="158">
        <v>44288</v>
      </c>
      <c r="B2211" s="140">
        <v>1</v>
      </c>
      <c r="C2211" s="289">
        <v>93.144392999999994</v>
      </c>
      <c r="F2211"/>
      <c r="G2211"/>
    </row>
    <row r="2212" spans="1:7" ht="15.75" x14ac:dyDescent="0.25">
      <c r="A2212" s="158">
        <v>44288</v>
      </c>
      <c r="B2212" s="140">
        <v>2</v>
      </c>
      <c r="C2212" s="289">
        <v>91.634035999999995</v>
      </c>
      <c r="F2212"/>
      <c r="G2212"/>
    </row>
    <row r="2213" spans="1:7" ht="15.75" x14ac:dyDescent="0.25">
      <c r="A2213" s="158">
        <v>44288</v>
      </c>
      <c r="B2213" s="140">
        <v>3</v>
      </c>
      <c r="C2213" s="289">
        <v>92.387681000000001</v>
      </c>
      <c r="F2213"/>
      <c r="G2213"/>
    </row>
    <row r="2214" spans="1:7" ht="15.75" x14ac:dyDescent="0.25">
      <c r="A2214" s="158">
        <v>44288</v>
      </c>
      <c r="B2214" s="140">
        <v>4</v>
      </c>
      <c r="C2214" s="289">
        <v>93.081548999999995</v>
      </c>
      <c r="F2214"/>
      <c r="G2214"/>
    </row>
    <row r="2215" spans="1:7" ht="15.75" x14ac:dyDescent="0.25">
      <c r="A2215" s="158">
        <v>44288</v>
      </c>
      <c r="B2215" s="140">
        <v>5</v>
      </c>
      <c r="C2215" s="289">
        <v>96.890096</v>
      </c>
      <c r="F2215"/>
      <c r="G2215"/>
    </row>
    <row r="2216" spans="1:7" ht="15.75" x14ac:dyDescent="0.25">
      <c r="A2216" s="158">
        <v>44288</v>
      </c>
      <c r="B2216" s="140">
        <v>6</v>
      </c>
      <c r="C2216" s="289">
        <v>103.256016</v>
      </c>
      <c r="F2216"/>
      <c r="G2216"/>
    </row>
    <row r="2217" spans="1:7" ht="15.75" x14ac:dyDescent="0.25">
      <c r="A2217" s="158">
        <v>44288</v>
      </c>
      <c r="B2217" s="140">
        <v>7</v>
      </c>
      <c r="C2217" s="289">
        <v>105.99194799999999</v>
      </c>
      <c r="F2217"/>
      <c r="G2217"/>
    </row>
    <row r="2218" spans="1:7" ht="15.75" x14ac:dyDescent="0.25">
      <c r="A2218" s="158">
        <v>44288</v>
      </c>
      <c r="B2218" s="140">
        <v>8</v>
      </c>
      <c r="C2218" s="289">
        <v>108.335368</v>
      </c>
      <c r="F2218"/>
      <c r="G2218"/>
    </row>
    <row r="2219" spans="1:7" ht="15.75" x14ac:dyDescent="0.25">
      <c r="A2219" s="158">
        <v>44288</v>
      </c>
      <c r="B2219" s="140">
        <v>9</v>
      </c>
      <c r="C2219" s="289">
        <v>107.978347</v>
      </c>
      <c r="F2219"/>
      <c r="G2219"/>
    </row>
    <row r="2220" spans="1:7" ht="15.75" x14ac:dyDescent="0.25">
      <c r="A2220" s="158">
        <v>44288</v>
      </c>
      <c r="B2220" s="140">
        <v>10</v>
      </c>
      <c r="C2220" s="289">
        <v>108.339082</v>
      </c>
      <c r="F2220"/>
      <c r="G2220"/>
    </row>
    <row r="2221" spans="1:7" ht="15.75" x14ac:dyDescent="0.25">
      <c r="A2221" s="158">
        <v>44288</v>
      </c>
      <c r="B2221" s="140">
        <v>11</v>
      </c>
      <c r="C2221" s="289">
        <v>107.22964399999999</v>
      </c>
      <c r="F2221"/>
      <c r="G2221"/>
    </row>
    <row r="2222" spans="1:7" ht="15.75" x14ac:dyDescent="0.25">
      <c r="A2222" s="158">
        <v>44288</v>
      </c>
      <c r="B2222" s="140">
        <v>12</v>
      </c>
      <c r="C2222" s="289">
        <v>105.305599</v>
      </c>
      <c r="F2222"/>
      <c r="G2222"/>
    </row>
    <row r="2223" spans="1:7" ht="15.75" x14ac:dyDescent="0.25">
      <c r="A2223" s="158">
        <v>44288</v>
      </c>
      <c r="B2223" s="140">
        <v>13</v>
      </c>
      <c r="C2223" s="289">
        <v>102.35100799999999</v>
      </c>
      <c r="F2223"/>
      <c r="G2223"/>
    </row>
    <row r="2224" spans="1:7" ht="15.75" x14ac:dyDescent="0.25">
      <c r="A2224" s="158">
        <v>44288</v>
      </c>
      <c r="B2224" s="140">
        <v>14</v>
      </c>
      <c r="C2224" s="289">
        <v>100.969103</v>
      </c>
      <c r="F2224"/>
      <c r="G2224"/>
    </row>
    <row r="2225" spans="1:7" ht="15.75" x14ac:dyDescent="0.25">
      <c r="A2225" s="158">
        <v>44288</v>
      </c>
      <c r="B2225" s="140">
        <v>15</v>
      </c>
      <c r="C2225" s="289">
        <v>98.803252999999998</v>
      </c>
      <c r="F2225"/>
      <c r="G2225"/>
    </row>
    <row r="2226" spans="1:7" ht="15.75" x14ac:dyDescent="0.25">
      <c r="A2226" s="158">
        <v>44288</v>
      </c>
      <c r="B2226" s="140">
        <v>16</v>
      </c>
      <c r="C2226" s="289">
        <v>97.032953000000006</v>
      </c>
      <c r="F2226"/>
      <c r="G2226"/>
    </row>
    <row r="2227" spans="1:7" ht="15.75" x14ac:dyDescent="0.25">
      <c r="A2227" s="158">
        <v>44288</v>
      </c>
      <c r="B2227" s="140">
        <v>17</v>
      </c>
      <c r="C2227" s="289">
        <v>96.020886000000004</v>
      </c>
      <c r="F2227"/>
      <c r="G2227"/>
    </row>
    <row r="2228" spans="1:7" ht="15.75" x14ac:dyDescent="0.25">
      <c r="A2228" s="158">
        <v>44288</v>
      </c>
      <c r="B2228" s="140">
        <v>18</v>
      </c>
      <c r="C2228" s="289">
        <v>95.989020999999994</v>
      </c>
      <c r="F2228"/>
      <c r="G2228"/>
    </row>
    <row r="2229" spans="1:7" ht="15.75" x14ac:dyDescent="0.25">
      <c r="A2229" s="158">
        <v>44288</v>
      </c>
      <c r="B2229" s="140">
        <v>19</v>
      </c>
      <c r="C2229" s="289">
        <v>95.620318999999995</v>
      </c>
      <c r="F2229"/>
      <c r="G2229"/>
    </row>
    <row r="2230" spans="1:7" ht="15.75" x14ac:dyDescent="0.25">
      <c r="A2230" s="158">
        <v>44288</v>
      </c>
      <c r="B2230" s="140">
        <v>20</v>
      </c>
      <c r="C2230" s="289">
        <v>99.590576999999996</v>
      </c>
      <c r="F2230"/>
      <c r="G2230"/>
    </row>
    <row r="2231" spans="1:7" ht="15.75" x14ac:dyDescent="0.25">
      <c r="A2231" s="158">
        <v>44288</v>
      </c>
      <c r="B2231" s="140">
        <v>21</v>
      </c>
      <c r="C2231" s="289">
        <v>102.747631</v>
      </c>
      <c r="F2231"/>
      <c r="G2231"/>
    </row>
    <row r="2232" spans="1:7" ht="15.75" x14ac:dyDescent="0.25">
      <c r="A2232" s="158">
        <v>44288</v>
      </c>
      <c r="B2232" s="140">
        <v>22</v>
      </c>
      <c r="C2232" s="289">
        <v>100.22306399999999</v>
      </c>
      <c r="F2232"/>
      <c r="G2232"/>
    </row>
    <row r="2233" spans="1:7" ht="15.75" x14ac:dyDescent="0.25">
      <c r="A2233" s="158">
        <v>44288</v>
      </c>
      <c r="B2233" s="140">
        <v>23</v>
      </c>
      <c r="C2233" s="289">
        <v>96.871392</v>
      </c>
      <c r="F2233"/>
      <c r="G2233"/>
    </row>
    <row r="2234" spans="1:7" ht="15.75" x14ac:dyDescent="0.25">
      <c r="A2234" s="158">
        <v>44288</v>
      </c>
      <c r="B2234" s="140">
        <v>24</v>
      </c>
      <c r="C2234" s="289">
        <v>94.307838000000004</v>
      </c>
      <c r="F2234"/>
      <c r="G2234"/>
    </row>
    <row r="2235" spans="1:7" ht="15.75" x14ac:dyDescent="0.25">
      <c r="A2235" s="158">
        <v>44289</v>
      </c>
      <c r="B2235" s="140">
        <v>1</v>
      </c>
      <c r="C2235" s="289">
        <v>92.362547000000006</v>
      </c>
      <c r="F2235"/>
      <c r="G2235"/>
    </row>
    <row r="2236" spans="1:7" ht="15.75" x14ac:dyDescent="0.25">
      <c r="A2236" s="158">
        <v>44289</v>
      </c>
      <c r="B2236" s="140">
        <v>2</v>
      </c>
      <c r="C2236" s="289">
        <v>91.246491000000006</v>
      </c>
      <c r="F2236"/>
      <c r="G2236"/>
    </row>
    <row r="2237" spans="1:7" ht="15.75" x14ac:dyDescent="0.25">
      <c r="A2237" s="158">
        <v>44289</v>
      </c>
      <c r="B2237" s="140">
        <v>3</v>
      </c>
      <c r="C2237" s="289">
        <v>90.549560999999997</v>
      </c>
      <c r="F2237"/>
      <c r="G2237"/>
    </row>
    <row r="2238" spans="1:7" ht="15.75" x14ac:dyDescent="0.25">
      <c r="A2238" s="158">
        <v>44289</v>
      </c>
      <c r="B2238" s="140">
        <v>4</v>
      </c>
      <c r="C2238" s="289">
        <v>91.013818999999998</v>
      </c>
      <c r="F2238"/>
      <c r="G2238"/>
    </row>
    <row r="2239" spans="1:7" ht="15.75" x14ac:dyDescent="0.25">
      <c r="A2239" s="158">
        <v>44289</v>
      </c>
      <c r="B2239" s="140">
        <v>5</v>
      </c>
      <c r="C2239" s="289">
        <v>92.112879000000007</v>
      </c>
      <c r="F2239"/>
      <c r="G2239"/>
    </row>
    <row r="2240" spans="1:7" ht="15.75" x14ac:dyDescent="0.25">
      <c r="A2240" s="158">
        <v>44289</v>
      </c>
      <c r="B2240" s="140">
        <v>6</v>
      </c>
      <c r="C2240" s="289">
        <v>93.569481999999994</v>
      </c>
      <c r="F2240"/>
      <c r="G2240"/>
    </row>
    <row r="2241" spans="1:7" ht="15.75" x14ac:dyDescent="0.25">
      <c r="A2241" s="158">
        <v>44289</v>
      </c>
      <c r="B2241" s="140">
        <v>7</v>
      </c>
      <c r="C2241" s="289">
        <v>93.343266999999997</v>
      </c>
      <c r="F2241"/>
      <c r="G2241"/>
    </row>
    <row r="2242" spans="1:7" ht="15.75" x14ac:dyDescent="0.25">
      <c r="A2242" s="158">
        <v>44289</v>
      </c>
      <c r="B2242" s="140">
        <v>8</v>
      </c>
      <c r="C2242" s="289">
        <v>92.864416000000006</v>
      </c>
      <c r="F2242"/>
      <c r="G2242"/>
    </row>
    <row r="2243" spans="1:7" ht="15.75" x14ac:dyDescent="0.25">
      <c r="A2243" s="158">
        <v>44289</v>
      </c>
      <c r="B2243" s="140">
        <v>9</v>
      </c>
      <c r="C2243" s="289">
        <v>91.933924000000005</v>
      </c>
      <c r="F2243"/>
      <c r="G2243"/>
    </row>
    <row r="2244" spans="1:7" ht="15.75" x14ac:dyDescent="0.25">
      <c r="A2244" s="158">
        <v>44289</v>
      </c>
      <c r="B2244" s="140">
        <v>10</v>
      </c>
      <c r="C2244" s="289">
        <v>92.345187999999993</v>
      </c>
      <c r="F2244"/>
      <c r="G2244"/>
    </row>
    <row r="2245" spans="1:7" ht="15.75" x14ac:dyDescent="0.25">
      <c r="A2245" s="158">
        <v>44289</v>
      </c>
      <c r="B2245" s="140">
        <v>11</v>
      </c>
      <c r="C2245" s="289">
        <v>91.646665999999996</v>
      </c>
      <c r="F2245"/>
      <c r="G2245"/>
    </row>
    <row r="2246" spans="1:7" ht="15.75" x14ac:dyDescent="0.25">
      <c r="A2246" s="158">
        <v>44289</v>
      </c>
      <c r="B2246" s="140">
        <v>12</v>
      </c>
      <c r="C2246" s="289">
        <v>91.645139</v>
      </c>
      <c r="F2246"/>
      <c r="G2246"/>
    </row>
    <row r="2247" spans="1:7" ht="15.75" x14ac:dyDescent="0.25">
      <c r="A2247" s="158">
        <v>44289</v>
      </c>
      <c r="B2247" s="140">
        <v>13</v>
      </c>
      <c r="C2247" s="289">
        <v>92.053803000000002</v>
      </c>
      <c r="F2247"/>
      <c r="G2247"/>
    </row>
    <row r="2248" spans="1:7" ht="15.75" x14ac:dyDescent="0.25">
      <c r="A2248" s="158">
        <v>44289</v>
      </c>
      <c r="B2248" s="140">
        <v>14</v>
      </c>
      <c r="C2248" s="289">
        <v>91.543902000000003</v>
      </c>
      <c r="F2248"/>
      <c r="G2248"/>
    </row>
    <row r="2249" spans="1:7" ht="15.75" x14ac:dyDescent="0.25">
      <c r="A2249" s="158">
        <v>44289</v>
      </c>
      <c r="B2249" s="140">
        <v>15</v>
      </c>
      <c r="C2249" s="289">
        <v>91.432075999999995</v>
      </c>
      <c r="F2249"/>
      <c r="G2249"/>
    </row>
    <row r="2250" spans="1:7" ht="15.75" x14ac:dyDescent="0.25">
      <c r="A2250" s="158">
        <v>44289</v>
      </c>
      <c r="B2250" s="140">
        <v>16</v>
      </c>
      <c r="C2250" s="289">
        <v>92.367587999999998</v>
      </c>
      <c r="F2250"/>
      <c r="G2250"/>
    </row>
    <row r="2251" spans="1:7" ht="15.75" x14ac:dyDescent="0.25">
      <c r="A2251" s="158">
        <v>44289</v>
      </c>
      <c r="B2251" s="140">
        <v>17</v>
      </c>
      <c r="C2251" s="289">
        <v>91.760022000000006</v>
      </c>
      <c r="F2251"/>
      <c r="G2251"/>
    </row>
    <row r="2252" spans="1:7" ht="15.75" x14ac:dyDescent="0.25">
      <c r="A2252" s="158">
        <v>44289</v>
      </c>
      <c r="B2252" s="140">
        <v>18</v>
      </c>
      <c r="C2252" s="289">
        <v>92.548240000000007</v>
      </c>
      <c r="F2252"/>
      <c r="G2252"/>
    </row>
    <row r="2253" spans="1:7" ht="15.75" x14ac:dyDescent="0.25">
      <c r="A2253" s="158">
        <v>44289</v>
      </c>
      <c r="B2253" s="140">
        <v>19</v>
      </c>
      <c r="C2253" s="289">
        <v>91.859296999999998</v>
      </c>
      <c r="F2253"/>
      <c r="G2253"/>
    </row>
    <row r="2254" spans="1:7" ht="15.75" x14ac:dyDescent="0.25">
      <c r="A2254" s="158">
        <v>44289</v>
      </c>
      <c r="B2254" s="140">
        <v>20</v>
      </c>
      <c r="C2254" s="289">
        <v>95.252264999999994</v>
      </c>
      <c r="F2254"/>
      <c r="G2254"/>
    </row>
    <row r="2255" spans="1:7" ht="15.75" x14ac:dyDescent="0.25">
      <c r="A2255" s="158">
        <v>44289</v>
      </c>
      <c r="B2255" s="140">
        <v>21</v>
      </c>
      <c r="C2255" s="289">
        <v>97.137214999999998</v>
      </c>
      <c r="F2255"/>
      <c r="G2255"/>
    </row>
    <row r="2256" spans="1:7" ht="15.75" x14ac:dyDescent="0.25">
      <c r="A2256" s="158">
        <v>44289</v>
      </c>
      <c r="B2256" s="140">
        <v>22</v>
      </c>
      <c r="C2256" s="289">
        <v>95.116946999999996</v>
      </c>
      <c r="F2256"/>
      <c r="G2256"/>
    </row>
    <row r="2257" spans="1:7" ht="15.75" x14ac:dyDescent="0.25">
      <c r="A2257" s="158">
        <v>44289</v>
      </c>
      <c r="B2257" s="140">
        <v>23</v>
      </c>
      <c r="C2257" s="289">
        <v>93.046757999999997</v>
      </c>
      <c r="F2257"/>
      <c r="G2257"/>
    </row>
    <row r="2258" spans="1:7" ht="15.75" x14ac:dyDescent="0.25">
      <c r="A2258" s="158">
        <v>44289</v>
      </c>
      <c r="B2258" s="140">
        <v>24</v>
      </c>
      <c r="C2258" s="289">
        <v>91.653690999999995</v>
      </c>
      <c r="F2258"/>
      <c r="G2258"/>
    </row>
    <row r="2259" spans="1:7" ht="15.75" x14ac:dyDescent="0.25">
      <c r="A2259" s="158">
        <v>44290</v>
      </c>
      <c r="B2259" s="140">
        <v>1</v>
      </c>
      <c r="C2259" s="289">
        <v>90.484776999999994</v>
      </c>
      <c r="F2259"/>
      <c r="G2259"/>
    </row>
    <row r="2260" spans="1:7" ht="15.75" x14ac:dyDescent="0.25">
      <c r="A2260" s="158">
        <v>44290</v>
      </c>
      <c r="B2260" s="140">
        <v>2</v>
      </c>
      <c r="C2260" s="289">
        <v>89.434276999999994</v>
      </c>
      <c r="F2260"/>
      <c r="G2260"/>
    </row>
    <row r="2261" spans="1:7" ht="15.75" x14ac:dyDescent="0.25">
      <c r="A2261" s="158">
        <v>44290</v>
      </c>
      <c r="B2261" s="140">
        <v>3</v>
      </c>
      <c r="C2261" s="289">
        <v>89.425055999999998</v>
      </c>
      <c r="F2261"/>
      <c r="G2261"/>
    </row>
    <row r="2262" spans="1:7" ht="15.75" x14ac:dyDescent="0.25">
      <c r="A2262" s="158">
        <v>44290</v>
      </c>
      <c r="B2262" s="140">
        <v>4</v>
      </c>
      <c r="C2262" s="289">
        <v>90.735935999999995</v>
      </c>
      <c r="F2262"/>
      <c r="G2262"/>
    </row>
    <row r="2263" spans="1:7" ht="15.75" x14ac:dyDescent="0.25">
      <c r="A2263" s="158">
        <v>44290</v>
      </c>
      <c r="B2263" s="140">
        <v>5</v>
      </c>
      <c r="C2263" s="289">
        <v>91.947907000000001</v>
      </c>
      <c r="F2263"/>
      <c r="G2263"/>
    </row>
    <row r="2264" spans="1:7" ht="15.75" x14ac:dyDescent="0.25">
      <c r="A2264" s="158">
        <v>44290</v>
      </c>
      <c r="B2264" s="140">
        <v>6</v>
      </c>
      <c r="C2264" s="289">
        <v>94.241718000000006</v>
      </c>
      <c r="F2264"/>
      <c r="G2264"/>
    </row>
    <row r="2265" spans="1:7" ht="15.75" x14ac:dyDescent="0.25">
      <c r="A2265" s="158">
        <v>44290</v>
      </c>
      <c r="B2265" s="140">
        <v>7</v>
      </c>
      <c r="C2265" s="289">
        <v>94.419933999999998</v>
      </c>
      <c r="F2265"/>
      <c r="G2265"/>
    </row>
    <row r="2266" spans="1:7" ht="15.75" x14ac:dyDescent="0.25">
      <c r="A2266" s="158">
        <v>44290</v>
      </c>
      <c r="B2266" s="140">
        <v>8</v>
      </c>
      <c r="C2266" s="289">
        <v>93.058561999999995</v>
      </c>
      <c r="F2266"/>
      <c r="G2266"/>
    </row>
    <row r="2267" spans="1:7" ht="15.75" x14ac:dyDescent="0.25">
      <c r="A2267" s="158">
        <v>44290</v>
      </c>
      <c r="B2267" s="140">
        <v>9</v>
      </c>
      <c r="C2267" s="289">
        <v>93.310749000000001</v>
      </c>
      <c r="F2267"/>
      <c r="G2267"/>
    </row>
    <row r="2268" spans="1:7" ht="15.75" x14ac:dyDescent="0.25">
      <c r="A2268" s="158">
        <v>44290</v>
      </c>
      <c r="B2268" s="140">
        <v>10</v>
      </c>
      <c r="C2268" s="289">
        <v>92.962509999999995</v>
      </c>
      <c r="F2268"/>
      <c r="G2268"/>
    </row>
    <row r="2269" spans="1:7" ht="15.75" x14ac:dyDescent="0.25">
      <c r="A2269" s="158">
        <v>44290</v>
      </c>
      <c r="B2269" s="140">
        <v>11</v>
      </c>
      <c r="C2269" s="289">
        <v>92.318094000000002</v>
      </c>
      <c r="F2269"/>
      <c r="G2269"/>
    </row>
    <row r="2270" spans="1:7" ht="15.75" x14ac:dyDescent="0.25">
      <c r="A2270" s="158">
        <v>44290</v>
      </c>
      <c r="B2270" s="140">
        <v>12</v>
      </c>
      <c r="C2270" s="289">
        <v>91.496662999999998</v>
      </c>
      <c r="F2270"/>
      <c r="G2270"/>
    </row>
    <row r="2271" spans="1:7" ht="15.75" x14ac:dyDescent="0.25">
      <c r="A2271" s="158">
        <v>44290</v>
      </c>
      <c r="B2271" s="140">
        <v>13</v>
      </c>
      <c r="C2271" s="289">
        <v>90.308145999999994</v>
      </c>
      <c r="F2271"/>
      <c r="G2271"/>
    </row>
    <row r="2272" spans="1:7" ht="15.75" x14ac:dyDescent="0.25">
      <c r="A2272" s="158">
        <v>44290</v>
      </c>
      <c r="B2272" s="140">
        <v>14</v>
      </c>
      <c r="C2272" s="289">
        <v>89.850196999999994</v>
      </c>
      <c r="F2272"/>
      <c r="G2272"/>
    </row>
    <row r="2273" spans="1:7" ht="15.75" x14ac:dyDescent="0.25">
      <c r="A2273" s="158">
        <v>44290</v>
      </c>
      <c r="B2273" s="140">
        <v>15</v>
      </c>
      <c r="C2273" s="289">
        <v>89.650747999999993</v>
      </c>
      <c r="F2273"/>
      <c r="G2273"/>
    </row>
    <row r="2274" spans="1:7" ht="15.75" x14ac:dyDescent="0.25">
      <c r="A2274" s="158">
        <v>44290</v>
      </c>
      <c r="B2274" s="140">
        <v>16</v>
      </c>
      <c r="C2274" s="289">
        <v>90.729679000000004</v>
      </c>
      <c r="F2274"/>
      <c r="G2274"/>
    </row>
    <row r="2275" spans="1:7" ht="15.75" x14ac:dyDescent="0.25">
      <c r="A2275" s="158">
        <v>44290</v>
      </c>
      <c r="B2275" s="140">
        <v>17</v>
      </c>
      <c r="C2275" s="289">
        <v>90.410753999999997</v>
      </c>
      <c r="F2275"/>
      <c r="G2275"/>
    </row>
    <row r="2276" spans="1:7" ht="15.75" x14ac:dyDescent="0.25">
      <c r="A2276" s="158">
        <v>44290</v>
      </c>
      <c r="B2276" s="140">
        <v>18</v>
      </c>
      <c r="C2276" s="289">
        <v>90.443652999999998</v>
      </c>
      <c r="F2276"/>
      <c r="G2276"/>
    </row>
    <row r="2277" spans="1:7" ht="15.75" x14ac:dyDescent="0.25">
      <c r="A2277" s="158">
        <v>44290</v>
      </c>
      <c r="B2277" s="140">
        <v>19</v>
      </c>
      <c r="C2277" s="289">
        <v>91.211173000000002</v>
      </c>
      <c r="F2277"/>
      <c r="G2277"/>
    </row>
    <row r="2278" spans="1:7" ht="15.75" x14ac:dyDescent="0.25">
      <c r="A2278" s="158">
        <v>44290</v>
      </c>
      <c r="B2278" s="140">
        <v>20</v>
      </c>
      <c r="C2278" s="289">
        <v>93.828231000000002</v>
      </c>
      <c r="F2278"/>
      <c r="G2278"/>
    </row>
    <row r="2279" spans="1:7" ht="15.75" x14ac:dyDescent="0.25">
      <c r="A2279" s="158">
        <v>44290</v>
      </c>
      <c r="B2279" s="140">
        <v>21</v>
      </c>
      <c r="C2279" s="289">
        <v>96.402698000000001</v>
      </c>
      <c r="F2279"/>
      <c r="G2279"/>
    </row>
    <row r="2280" spans="1:7" ht="15.75" x14ac:dyDescent="0.25">
      <c r="A2280" s="158">
        <v>44290</v>
      </c>
      <c r="B2280" s="140">
        <v>22</v>
      </c>
      <c r="C2280" s="289">
        <v>94.055833000000007</v>
      </c>
      <c r="F2280"/>
      <c r="G2280"/>
    </row>
    <row r="2281" spans="1:7" ht="15.75" x14ac:dyDescent="0.25">
      <c r="A2281" s="158">
        <v>44290</v>
      </c>
      <c r="B2281" s="140">
        <v>23</v>
      </c>
      <c r="C2281" s="289">
        <v>92.532589999999999</v>
      </c>
      <c r="F2281"/>
      <c r="G2281"/>
    </row>
    <row r="2282" spans="1:7" ht="15.75" x14ac:dyDescent="0.25">
      <c r="A2282" s="158">
        <v>44290</v>
      </c>
      <c r="B2282" s="140">
        <v>24</v>
      </c>
      <c r="C2282" s="289">
        <v>90.547675999999996</v>
      </c>
      <c r="F2282"/>
      <c r="G2282"/>
    </row>
    <row r="2283" spans="1:7" ht="15.75" x14ac:dyDescent="0.25">
      <c r="A2283" s="158">
        <v>44291</v>
      </c>
      <c r="B2283" s="140">
        <v>1</v>
      </c>
      <c r="C2283" s="289">
        <v>89.552248000000006</v>
      </c>
      <c r="F2283"/>
      <c r="G2283"/>
    </row>
    <row r="2284" spans="1:7" ht="15.75" x14ac:dyDescent="0.25">
      <c r="A2284" s="158">
        <v>44291</v>
      </c>
      <c r="B2284" s="140">
        <v>2</v>
      </c>
      <c r="C2284" s="289">
        <v>89.092825000000005</v>
      </c>
      <c r="F2284"/>
      <c r="G2284"/>
    </row>
    <row r="2285" spans="1:7" ht="15.75" x14ac:dyDescent="0.25">
      <c r="A2285" s="158">
        <v>44291</v>
      </c>
      <c r="B2285" s="140">
        <v>3</v>
      </c>
      <c r="C2285" s="289">
        <v>88.949393000000001</v>
      </c>
      <c r="F2285"/>
      <c r="G2285"/>
    </row>
    <row r="2286" spans="1:7" ht="15.75" x14ac:dyDescent="0.25">
      <c r="A2286" s="158">
        <v>44291</v>
      </c>
      <c r="B2286" s="140">
        <v>4</v>
      </c>
      <c r="C2286" s="289">
        <v>90.843369999999993</v>
      </c>
      <c r="F2286"/>
      <c r="G2286"/>
    </row>
    <row r="2287" spans="1:7" ht="15.75" x14ac:dyDescent="0.25">
      <c r="A2287" s="158">
        <v>44291</v>
      </c>
      <c r="B2287" s="140">
        <v>5</v>
      </c>
      <c r="C2287" s="289">
        <v>95.656476999999995</v>
      </c>
      <c r="F2287"/>
      <c r="G2287"/>
    </row>
    <row r="2288" spans="1:7" ht="15.75" x14ac:dyDescent="0.25">
      <c r="A2288" s="158">
        <v>44291</v>
      </c>
      <c r="B2288" s="140">
        <v>6</v>
      </c>
      <c r="C2288" s="289">
        <v>102.635707</v>
      </c>
      <c r="F2288"/>
      <c r="G2288"/>
    </row>
    <row r="2289" spans="1:7" ht="15.75" x14ac:dyDescent="0.25">
      <c r="A2289" s="158">
        <v>44291</v>
      </c>
      <c r="B2289" s="140">
        <v>7</v>
      </c>
      <c r="C2289" s="289">
        <v>105.80401500000001</v>
      </c>
      <c r="F2289"/>
      <c r="G2289"/>
    </row>
    <row r="2290" spans="1:7" ht="15.75" x14ac:dyDescent="0.25">
      <c r="A2290" s="158">
        <v>44291</v>
      </c>
      <c r="B2290" s="140">
        <v>8</v>
      </c>
      <c r="C2290" s="289">
        <v>107.927204</v>
      </c>
      <c r="F2290"/>
      <c r="G2290"/>
    </row>
    <row r="2291" spans="1:7" ht="15.75" x14ac:dyDescent="0.25">
      <c r="A2291" s="158">
        <v>44291</v>
      </c>
      <c r="B2291" s="140">
        <v>9</v>
      </c>
      <c r="C2291" s="289">
        <v>111.89628</v>
      </c>
      <c r="F2291"/>
      <c r="G2291"/>
    </row>
    <row r="2292" spans="1:7" ht="15.75" x14ac:dyDescent="0.25">
      <c r="A2292" s="158">
        <v>44291</v>
      </c>
      <c r="B2292" s="140">
        <v>10</v>
      </c>
      <c r="C2292" s="289">
        <v>113.89164100000001</v>
      </c>
      <c r="F2292"/>
      <c r="G2292"/>
    </row>
    <row r="2293" spans="1:7" ht="15.75" x14ac:dyDescent="0.25">
      <c r="A2293" s="158">
        <v>44291</v>
      </c>
      <c r="B2293" s="140">
        <v>11</v>
      </c>
      <c r="C2293" s="289">
        <v>113.362832</v>
      </c>
      <c r="F2293"/>
      <c r="G2293"/>
    </row>
    <row r="2294" spans="1:7" ht="15.75" x14ac:dyDescent="0.25">
      <c r="A2294" s="158">
        <v>44291</v>
      </c>
      <c r="B2294" s="140">
        <v>12</v>
      </c>
      <c r="C2294" s="289">
        <v>109.759404</v>
      </c>
      <c r="F2294"/>
      <c r="G2294"/>
    </row>
    <row r="2295" spans="1:7" ht="15.75" x14ac:dyDescent="0.25">
      <c r="A2295" s="158">
        <v>44291</v>
      </c>
      <c r="B2295" s="140">
        <v>13</v>
      </c>
      <c r="C2295" s="289">
        <v>107.589827</v>
      </c>
      <c r="F2295"/>
      <c r="G2295"/>
    </row>
    <row r="2296" spans="1:7" ht="15.75" x14ac:dyDescent="0.25">
      <c r="A2296" s="158">
        <v>44291</v>
      </c>
      <c r="B2296" s="140">
        <v>14</v>
      </c>
      <c r="C2296" s="289">
        <v>105.770428</v>
      </c>
      <c r="F2296"/>
      <c r="G2296"/>
    </row>
    <row r="2297" spans="1:7" ht="15.75" x14ac:dyDescent="0.25">
      <c r="A2297" s="158">
        <v>44291</v>
      </c>
      <c r="B2297" s="140">
        <v>15</v>
      </c>
      <c r="C2297" s="289">
        <v>103.025942</v>
      </c>
      <c r="F2297"/>
      <c r="G2297"/>
    </row>
    <row r="2298" spans="1:7" ht="15.75" x14ac:dyDescent="0.25">
      <c r="A2298" s="158">
        <v>44291</v>
      </c>
      <c r="B2298" s="140">
        <v>16</v>
      </c>
      <c r="C2298" s="289">
        <v>99.590991000000002</v>
      </c>
      <c r="F2298"/>
      <c r="G2298"/>
    </row>
    <row r="2299" spans="1:7" ht="15.75" x14ac:dyDescent="0.25">
      <c r="A2299" s="158">
        <v>44291</v>
      </c>
      <c r="B2299" s="140">
        <v>17</v>
      </c>
      <c r="C2299" s="289">
        <v>96.449066999999999</v>
      </c>
      <c r="F2299"/>
      <c r="G2299"/>
    </row>
    <row r="2300" spans="1:7" ht="15.75" x14ac:dyDescent="0.25">
      <c r="A2300" s="158">
        <v>44291</v>
      </c>
      <c r="B2300" s="140">
        <v>18</v>
      </c>
      <c r="C2300" s="289">
        <v>94.805978999999994</v>
      </c>
      <c r="F2300"/>
      <c r="G2300"/>
    </row>
    <row r="2301" spans="1:7" ht="15.75" x14ac:dyDescent="0.25">
      <c r="A2301" s="158">
        <v>44291</v>
      </c>
      <c r="B2301" s="140">
        <v>19</v>
      </c>
      <c r="C2301" s="289">
        <v>95.313558</v>
      </c>
      <c r="F2301"/>
      <c r="G2301"/>
    </row>
    <row r="2302" spans="1:7" ht="15.75" x14ac:dyDescent="0.25">
      <c r="A2302" s="158">
        <v>44291</v>
      </c>
      <c r="B2302" s="140">
        <v>20</v>
      </c>
      <c r="C2302" s="289">
        <v>99.309234000000004</v>
      </c>
      <c r="F2302"/>
      <c r="G2302"/>
    </row>
    <row r="2303" spans="1:7" ht="15.75" x14ac:dyDescent="0.25">
      <c r="A2303" s="158">
        <v>44291</v>
      </c>
      <c r="B2303" s="140">
        <v>21</v>
      </c>
      <c r="C2303" s="289">
        <v>100.462475</v>
      </c>
      <c r="F2303"/>
      <c r="G2303"/>
    </row>
    <row r="2304" spans="1:7" ht="15.75" x14ac:dyDescent="0.25">
      <c r="A2304" s="158">
        <v>44291</v>
      </c>
      <c r="B2304" s="140">
        <v>22</v>
      </c>
      <c r="C2304" s="289">
        <v>98.309304999999995</v>
      </c>
      <c r="F2304"/>
      <c r="G2304"/>
    </row>
    <row r="2305" spans="1:7" ht="15.75" x14ac:dyDescent="0.25">
      <c r="A2305" s="158">
        <v>44291</v>
      </c>
      <c r="B2305" s="140">
        <v>23</v>
      </c>
      <c r="C2305" s="289">
        <v>96.841866999999993</v>
      </c>
      <c r="F2305"/>
      <c r="G2305"/>
    </row>
    <row r="2306" spans="1:7" ht="15.75" x14ac:dyDescent="0.25">
      <c r="A2306" s="158">
        <v>44291</v>
      </c>
      <c r="B2306" s="140">
        <v>24</v>
      </c>
      <c r="C2306" s="289">
        <v>93.958405999999997</v>
      </c>
      <c r="F2306"/>
      <c r="G2306"/>
    </row>
    <row r="2307" spans="1:7" ht="15.75" x14ac:dyDescent="0.25">
      <c r="A2307" s="158">
        <v>44292</v>
      </c>
      <c r="B2307" s="140">
        <v>1</v>
      </c>
      <c r="C2307" s="289">
        <v>91.953023999999999</v>
      </c>
      <c r="F2307"/>
      <c r="G2307"/>
    </row>
    <row r="2308" spans="1:7" ht="15.75" x14ac:dyDescent="0.25">
      <c r="A2308" s="158">
        <v>44292</v>
      </c>
      <c r="B2308" s="140">
        <v>2</v>
      </c>
      <c r="C2308" s="289">
        <v>92.224442999999994</v>
      </c>
      <c r="F2308"/>
      <c r="G2308"/>
    </row>
    <row r="2309" spans="1:7" ht="15.75" x14ac:dyDescent="0.25">
      <c r="A2309" s="158">
        <v>44292</v>
      </c>
      <c r="B2309" s="140">
        <v>3</v>
      </c>
      <c r="C2309" s="289">
        <v>91.719808999999998</v>
      </c>
      <c r="F2309"/>
      <c r="G2309"/>
    </row>
    <row r="2310" spans="1:7" ht="15.75" x14ac:dyDescent="0.25">
      <c r="A2310" s="158">
        <v>44292</v>
      </c>
      <c r="B2310" s="140">
        <v>4</v>
      </c>
      <c r="C2310" s="289">
        <v>90.310744</v>
      </c>
      <c r="F2310"/>
      <c r="G2310"/>
    </row>
    <row r="2311" spans="1:7" ht="15.75" x14ac:dyDescent="0.25">
      <c r="A2311" s="158">
        <v>44292</v>
      </c>
      <c r="B2311" s="140">
        <v>5</v>
      </c>
      <c r="C2311" s="289">
        <v>95.368587000000005</v>
      </c>
      <c r="F2311"/>
      <c r="G2311"/>
    </row>
    <row r="2312" spans="1:7" ht="15.75" x14ac:dyDescent="0.25">
      <c r="A2312" s="158">
        <v>44292</v>
      </c>
      <c r="B2312" s="140">
        <v>6</v>
      </c>
      <c r="C2312" s="289">
        <v>100.44022200000001</v>
      </c>
      <c r="F2312"/>
      <c r="G2312"/>
    </row>
    <row r="2313" spans="1:7" ht="15.75" x14ac:dyDescent="0.25">
      <c r="A2313" s="158">
        <v>44292</v>
      </c>
      <c r="B2313" s="140">
        <v>7</v>
      </c>
      <c r="C2313" s="289">
        <v>103.262445</v>
      </c>
      <c r="F2313"/>
      <c r="G2313"/>
    </row>
    <row r="2314" spans="1:7" ht="15.75" x14ac:dyDescent="0.25">
      <c r="A2314" s="158">
        <v>44292</v>
      </c>
      <c r="B2314" s="140">
        <v>8</v>
      </c>
      <c r="C2314" s="289">
        <v>107.16271399999999</v>
      </c>
      <c r="F2314"/>
      <c r="G2314"/>
    </row>
    <row r="2315" spans="1:7" ht="15.75" x14ac:dyDescent="0.25">
      <c r="A2315" s="158">
        <v>44292</v>
      </c>
      <c r="B2315" s="140">
        <v>9</v>
      </c>
      <c r="C2315" s="289">
        <v>110.494946</v>
      </c>
      <c r="F2315"/>
      <c r="G2315"/>
    </row>
    <row r="2316" spans="1:7" ht="15.75" x14ac:dyDescent="0.25">
      <c r="A2316" s="158">
        <v>44292</v>
      </c>
      <c r="B2316" s="140">
        <v>10</v>
      </c>
      <c r="C2316" s="289">
        <v>110.76728</v>
      </c>
      <c r="F2316"/>
      <c r="G2316"/>
    </row>
    <row r="2317" spans="1:7" ht="15.75" x14ac:dyDescent="0.25">
      <c r="A2317" s="158">
        <v>44292</v>
      </c>
      <c r="B2317" s="140">
        <v>11</v>
      </c>
      <c r="C2317" s="289">
        <v>109.009536</v>
      </c>
      <c r="F2317"/>
      <c r="G2317"/>
    </row>
    <row r="2318" spans="1:7" ht="15.75" x14ac:dyDescent="0.25">
      <c r="A2318" s="158">
        <v>44292</v>
      </c>
      <c r="B2318" s="140">
        <v>12</v>
      </c>
      <c r="C2318" s="289">
        <v>107.245446</v>
      </c>
      <c r="F2318"/>
      <c r="G2318"/>
    </row>
    <row r="2319" spans="1:7" ht="15.75" x14ac:dyDescent="0.25">
      <c r="A2319" s="158">
        <v>44292</v>
      </c>
      <c r="B2319" s="140">
        <v>13</v>
      </c>
      <c r="C2319" s="289">
        <v>106.49714899999999</v>
      </c>
      <c r="F2319"/>
      <c r="G2319"/>
    </row>
    <row r="2320" spans="1:7" ht="15.75" x14ac:dyDescent="0.25">
      <c r="A2320" s="158">
        <v>44292</v>
      </c>
      <c r="B2320" s="140">
        <v>14</v>
      </c>
      <c r="C2320" s="289">
        <v>106.038527</v>
      </c>
      <c r="F2320"/>
      <c r="G2320"/>
    </row>
    <row r="2321" spans="1:7" ht="15.75" x14ac:dyDescent="0.25">
      <c r="A2321" s="158">
        <v>44292</v>
      </c>
      <c r="B2321" s="140">
        <v>15</v>
      </c>
      <c r="C2321" s="289">
        <v>104.26984</v>
      </c>
      <c r="F2321"/>
      <c r="G2321"/>
    </row>
    <row r="2322" spans="1:7" ht="15.75" x14ac:dyDescent="0.25">
      <c r="A2322" s="158">
        <v>44292</v>
      </c>
      <c r="B2322" s="140">
        <v>16</v>
      </c>
      <c r="C2322" s="289">
        <v>100.458519</v>
      </c>
      <c r="F2322"/>
      <c r="G2322"/>
    </row>
    <row r="2323" spans="1:7" ht="15.75" x14ac:dyDescent="0.25">
      <c r="A2323" s="158">
        <v>44292</v>
      </c>
      <c r="B2323" s="140">
        <v>17</v>
      </c>
      <c r="C2323" s="289">
        <v>98.336933999999999</v>
      </c>
      <c r="F2323"/>
      <c r="G2323"/>
    </row>
    <row r="2324" spans="1:7" ht="15.75" x14ac:dyDescent="0.25">
      <c r="A2324" s="158">
        <v>44292</v>
      </c>
      <c r="B2324" s="140">
        <v>18</v>
      </c>
      <c r="C2324" s="289">
        <v>96.543228999999997</v>
      </c>
      <c r="F2324"/>
      <c r="G2324"/>
    </row>
    <row r="2325" spans="1:7" ht="15.75" x14ac:dyDescent="0.25">
      <c r="A2325" s="158">
        <v>44292</v>
      </c>
      <c r="B2325" s="140">
        <v>19</v>
      </c>
      <c r="C2325" s="289">
        <v>96.220224000000002</v>
      </c>
      <c r="F2325"/>
      <c r="G2325"/>
    </row>
    <row r="2326" spans="1:7" ht="15.75" x14ac:dyDescent="0.25">
      <c r="A2326" s="158">
        <v>44292</v>
      </c>
      <c r="B2326" s="140">
        <v>20</v>
      </c>
      <c r="C2326" s="289">
        <v>100.92639200000001</v>
      </c>
      <c r="F2326"/>
      <c r="G2326"/>
    </row>
    <row r="2327" spans="1:7" ht="15.75" x14ac:dyDescent="0.25">
      <c r="A2327" s="158">
        <v>44292</v>
      </c>
      <c r="B2327" s="140">
        <v>21</v>
      </c>
      <c r="C2327" s="289">
        <v>102.628676</v>
      </c>
      <c r="F2327"/>
      <c r="G2327"/>
    </row>
    <row r="2328" spans="1:7" ht="15.75" x14ac:dyDescent="0.25">
      <c r="A2328" s="158">
        <v>44292</v>
      </c>
      <c r="B2328" s="140">
        <v>22</v>
      </c>
      <c r="C2328" s="289">
        <v>100.179362</v>
      </c>
      <c r="F2328"/>
      <c r="G2328"/>
    </row>
    <row r="2329" spans="1:7" ht="15.75" x14ac:dyDescent="0.25">
      <c r="A2329" s="158">
        <v>44292</v>
      </c>
      <c r="B2329" s="140">
        <v>23</v>
      </c>
      <c r="C2329" s="289">
        <v>97.637191000000001</v>
      </c>
      <c r="F2329"/>
      <c r="G2329"/>
    </row>
    <row r="2330" spans="1:7" ht="15.75" x14ac:dyDescent="0.25">
      <c r="A2330" s="158">
        <v>44292</v>
      </c>
      <c r="B2330" s="140">
        <v>24</v>
      </c>
      <c r="C2330" s="289">
        <v>94.223420000000004</v>
      </c>
      <c r="F2330"/>
      <c r="G2330"/>
    </row>
    <row r="2331" spans="1:7" ht="15.75" x14ac:dyDescent="0.25">
      <c r="A2331" s="158">
        <v>44293</v>
      </c>
      <c r="B2331" s="140">
        <v>1</v>
      </c>
      <c r="C2331" s="289">
        <v>92.685343000000003</v>
      </c>
      <c r="F2331"/>
      <c r="G2331"/>
    </row>
    <row r="2332" spans="1:7" ht="15.75" x14ac:dyDescent="0.25">
      <c r="A2332" s="158">
        <v>44293</v>
      </c>
      <c r="B2332" s="140">
        <v>2</v>
      </c>
      <c r="C2332" s="289">
        <v>91.913762000000006</v>
      </c>
      <c r="F2332"/>
      <c r="G2332"/>
    </row>
    <row r="2333" spans="1:7" ht="15.75" x14ac:dyDescent="0.25">
      <c r="A2333" s="158">
        <v>44293</v>
      </c>
      <c r="B2333" s="140">
        <v>3</v>
      </c>
      <c r="C2333" s="289">
        <v>92.092205000000007</v>
      </c>
      <c r="F2333"/>
      <c r="G2333"/>
    </row>
    <row r="2334" spans="1:7" ht="15.75" x14ac:dyDescent="0.25">
      <c r="A2334" s="158">
        <v>44293</v>
      </c>
      <c r="B2334" s="140">
        <v>4</v>
      </c>
      <c r="C2334" s="289">
        <v>92.942768000000001</v>
      </c>
      <c r="F2334"/>
      <c r="G2334"/>
    </row>
    <row r="2335" spans="1:7" ht="15.75" x14ac:dyDescent="0.25">
      <c r="A2335" s="158">
        <v>44293</v>
      </c>
      <c r="B2335" s="140">
        <v>5</v>
      </c>
      <c r="C2335" s="289">
        <v>97.869152</v>
      </c>
      <c r="F2335"/>
      <c r="G2335"/>
    </row>
    <row r="2336" spans="1:7" ht="15.75" x14ac:dyDescent="0.25">
      <c r="A2336" s="158">
        <v>44293</v>
      </c>
      <c r="B2336" s="140">
        <v>6</v>
      </c>
      <c r="C2336" s="289">
        <v>102.48914000000001</v>
      </c>
      <c r="F2336"/>
      <c r="G2336"/>
    </row>
    <row r="2337" spans="1:7" ht="15.75" x14ac:dyDescent="0.25">
      <c r="A2337" s="158">
        <v>44293</v>
      </c>
      <c r="B2337" s="140">
        <v>7</v>
      </c>
      <c r="C2337" s="289">
        <v>104.855305</v>
      </c>
      <c r="F2337"/>
      <c r="G2337"/>
    </row>
    <row r="2338" spans="1:7" ht="15.75" x14ac:dyDescent="0.25">
      <c r="A2338" s="158">
        <v>44293</v>
      </c>
      <c r="B2338" s="140">
        <v>8</v>
      </c>
      <c r="C2338" s="289">
        <v>107.349513</v>
      </c>
      <c r="F2338"/>
      <c r="G2338"/>
    </row>
    <row r="2339" spans="1:7" ht="15.75" x14ac:dyDescent="0.25">
      <c r="A2339" s="158">
        <v>44293</v>
      </c>
      <c r="B2339" s="140">
        <v>9</v>
      </c>
      <c r="C2339" s="289">
        <v>108.531272</v>
      </c>
      <c r="F2339"/>
      <c r="G2339"/>
    </row>
    <row r="2340" spans="1:7" ht="15.75" x14ac:dyDescent="0.25">
      <c r="A2340" s="158">
        <v>44293</v>
      </c>
      <c r="B2340" s="140">
        <v>10</v>
      </c>
      <c r="C2340" s="289">
        <v>107.675653</v>
      </c>
      <c r="F2340"/>
      <c r="G2340"/>
    </row>
    <row r="2341" spans="1:7" ht="15.75" x14ac:dyDescent="0.25">
      <c r="A2341" s="158">
        <v>44293</v>
      </c>
      <c r="B2341" s="140">
        <v>11</v>
      </c>
      <c r="C2341" s="289">
        <v>104.885519</v>
      </c>
      <c r="F2341"/>
      <c r="G2341"/>
    </row>
    <row r="2342" spans="1:7" ht="15.75" x14ac:dyDescent="0.25">
      <c r="A2342" s="158">
        <v>44293</v>
      </c>
      <c r="B2342" s="140">
        <v>12</v>
      </c>
      <c r="C2342" s="289">
        <v>103.188219</v>
      </c>
      <c r="F2342"/>
      <c r="G2342"/>
    </row>
    <row r="2343" spans="1:7" ht="15.75" x14ac:dyDescent="0.25">
      <c r="A2343" s="158">
        <v>44293</v>
      </c>
      <c r="B2343" s="140">
        <v>13</v>
      </c>
      <c r="C2343" s="289">
        <v>101.272003</v>
      </c>
      <c r="F2343"/>
      <c r="G2343"/>
    </row>
    <row r="2344" spans="1:7" ht="15.75" x14ac:dyDescent="0.25">
      <c r="A2344" s="158">
        <v>44293</v>
      </c>
      <c r="B2344" s="140">
        <v>14</v>
      </c>
      <c r="C2344" s="289">
        <v>99.654923999999994</v>
      </c>
      <c r="F2344"/>
      <c r="G2344"/>
    </row>
    <row r="2345" spans="1:7" ht="15.75" x14ac:dyDescent="0.25">
      <c r="A2345" s="158">
        <v>44293</v>
      </c>
      <c r="B2345" s="140">
        <v>15</v>
      </c>
      <c r="C2345" s="289">
        <v>97.291452000000007</v>
      </c>
      <c r="F2345"/>
      <c r="G2345"/>
    </row>
    <row r="2346" spans="1:7" ht="15.75" x14ac:dyDescent="0.25">
      <c r="A2346" s="158">
        <v>44293</v>
      </c>
      <c r="B2346" s="140">
        <v>16</v>
      </c>
      <c r="C2346" s="289">
        <v>97.092787000000001</v>
      </c>
      <c r="F2346"/>
      <c r="G2346"/>
    </row>
    <row r="2347" spans="1:7" ht="15.75" x14ac:dyDescent="0.25">
      <c r="A2347" s="158">
        <v>44293</v>
      </c>
      <c r="B2347" s="140">
        <v>17</v>
      </c>
      <c r="C2347" s="289">
        <v>96.327320999999998</v>
      </c>
      <c r="F2347"/>
      <c r="G2347"/>
    </row>
    <row r="2348" spans="1:7" ht="15.75" x14ac:dyDescent="0.25">
      <c r="A2348" s="158">
        <v>44293</v>
      </c>
      <c r="B2348" s="140">
        <v>18</v>
      </c>
      <c r="C2348" s="289">
        <v>95.503538000000006</v>
      </c>
      <c r="F2348"/>
      <c r="G2348"/>
    </row>
    <row r="2349" spans="1:7" ht="15.75" x14ac:dyDescent="0.25">
      <c r="A2349" s="158">
        <v>44293</v>
      </c>
      <c r="B2349" s="140">
        <v>19</v>
      </c>
      <c r="C2349" s="289">
        <v>95.760548999999997</v>
      </c>
      <c r="F2349"/>
      <c r="G2349"/>
    </row>
    <row r="2350" spans="1:7" ht="15.75" x14ac:dyDescent="0.25">
      <c r="A2350" s="158">
        <v>44293</v>
      </c>
      <c r="B2350" s="140">
        <v>20</v>
      </c>
      <c r="C2350" s="289">
        <v>100.237877</v>
      </c>
      <c r="F2350"/>
      <c r="G2350"/>
    </row>
    <row r="2351" spans="1:7" ht="15.75" x14ac:dyDescent="0.25">
      <c r="A2351" s="158">
        <v>44293</v>
      </c>
      <c r="B2351" s="140">
        <v>21</v>
      </c>
      <c r="C2351" s="289">
        <v>101.750978</v>
      </c>
      <c r="F2351"/>
      <c r="G2351"/>
    </row>
    <row r="2352" spans="1:7" ht="15.75" x14ac:dyDescent="0.25">
      <c r="A2352" s="158">
        <v>44293</v>
      </c>
      <c r="B2352" s="140">
        <v>22</v>
      </c>
      <c r="C2352" s="289">
        <v>100.05941900000001</v>
      </c>
      <c r="F2352"/>
      <c r="G2352"/>
    </row>
    <row r="2353" spans="1:7" ht="15.75" x14ac:dyDescent="0.25">
      <c r="A2353" s="158">
        <v>44293</v>
      </c>
      <c r="B2353" s="140">
        <v>23</v>
      </c>
      <c r="C2353" s="289">
        <v>98.143906000000001</v>
      </c>
      <c r="F2353"/>
      <c r="G2353"/>
    </row>
    <row r="2354" spans="1:7" ht="15.75" x14ac:dyDescent="0.25">
      <c r="A2354" s="158">
        <v>44293</v>
      </c>
      <c r="B2354" s="140">
        <v>24</v>
      </c>
      <c r="C2354" s="289">
        <v>96.123834000000002</v>
      </c>
      <c r="F2354"/>
      <c r="G2354"/>
    </row>
    <row r="2355" spans="1:7" ht="15.75" x14ac:dyDescent="0.25">
      <c r="A2355" s="158">
        <v>44294</v>
      </c>
      <c r="B2355" s="140">
        <v>1</v>
      </c>
      <c r="C2355" s="289">
        <v>94.662867000000006</v>
      </c>
      <c r="F2355"/>
      <c r="G2355"/>
    </row>
    <row r="2356" spans="1:7" ht="15.75" x14ac:dyDescent="0.25">
      <c r="A2356" s="158">
        <v>44294</v>
      </c>
      <c r="B2356" s="140">
        <v>2</v>
      </c>
      <c r="C2356" s="289">
        <v>93.596491</v>
      </c>
      <c r="F2356"/>
      <c r="G2356"/>
    </row>
    <row r="2357" spans="1:7" ht="15.75" x14ac:dyDescent="0.25">
      <c r="A2357" s="158">
        <v>44294</v>
      </c>
      <c r="B2357" s="140">
        <v>3</v>
      </c>
      <c r="C2357" s="289">
        <v>94.123739999999998</v>
      </c>
      <c r="F2357"/>
      <c r="G2357"/>
    </row>
    <row r="2358" spans="1:7" ht="15.75" x14ac:dyDescent="0.25">
      <c r="A2358" s="158">
        <v>44294</v>
      </c>
      <c r="B2358" s="140">
        <v>4</v>
      </c>
      <c r="C2358" s="289">
        <v>96.127893999999998</v>
      </c>
      <c r="F2358"/>
      <c r="G2358"/>
    </row>
    <row r="2359" spans="1:7" ht="15.75" x14ac:dyDescent="0.25">
      <c r="A2359" s="158">
        <v>44294</v>
      </c>
      <c r="B2359" s="140">
        <v>5</v>
      </c>
      <c r="C2359" s="289">
        <v>101.536306</v>
      </c>
      <c r="F2359"/>
      <c r="G2359"/>
    </row>
    <row r="2360" spans="1:7" ht="15.75" x14ac:dyDescent="0.25">
      <c r="A2360" s="158">
        <v>44294</v>
      </c>
      <c r="B2360" s="140">
        <v>6</v>
      </c>
      <c r="C2360" s="289">
        <v>106.143547</v>
      </c>
      <c r="F2360"/>
      <c r="G2360"/>
    </row>
    <row r="2361" spans="1:7" ht="15.75" x14ac:dyDescent="0.25">
      <c r="A2361" s="158">
        <v>44294</v>
      </c>
      <c r="B2361" s="140">
        <v>7</v>
      </c>
      <c r="C2361" s="289">
        <v>108.436494</v>
      </c>
      <c r="F2361"/>
      <c r="G2361"/>
    </row>
    <row r="2362" spans="1:7" ht="15.75" x14ac:dyDescent="0.25">
      <c r="A2362" s="158">
        <v>44294</v>
      </c>
      <c r="B2362" s="140">
        <v>8</v>
      </c>
      <c r="C2362" s="289">
        <v>111.01022</v>
      </c>
      <c r="F2362"/>
      <c r="G2362"/>
    </row>
    <row r="2363" spans="1:7" ht="15.75" x14ac:dyDescent="0.25">
      <c r="A2363" s="158">
        <v>44294</v>
      </c>
      <c r="B2363" s="140">
        <v>9</v>
      </c>
      <c r="C2363" s="289">
        <v>111.864369</v>
      </c>
      <c r="F2363"/>
      <c r="G2363"/>
    </row>
    <row r="2364" spans="1:7" ht="15.75" x14ac:dyDescent="0.25">
      <c r="A2364" s="158">
        <v>44294</v>
      </c>
      <c r="B2364" s="140">
        <v>10</v>
      </c>
      <c r="C2364" s="289">
        <v>111.190534</v>
      </c>
      <c r="F2364"/>
      <c r="G2364"/>
    </row>
    <row r="2365" spans="1:7" ht="15.75" x14ac:dyDescent="0.25">
      <c r="A2365" s="158">
        <v>44294</v>
      </c>
      <c r="B2365" s="140">
        <v>11</v>
      </c>
      <c r="C2365" s="289">
        <v>109.542261</v>
      </c>
      <c r="F2365"/>
      <c r="G2365"/>
    </row>
    <row r="2366" spans="1:7" ht="15.75" x14ac:dyDescent="0.25">
      <c r="A2366" s="158">
        <v>44294</v>
      </c>
      <c r="B2366" s="140">
        <v>12</v>
      </c>
      <c r="C2366" s="289">
        <v>107.01433</v>
      </c>
      <c r="F2366"/>
      <c r="G2366"/>
    </row>
    <row r="2367" spans="1:7" ht="15.75" x14ac:dyDescent="0.25">
      <c r="A2367" s="158">
        <v>44294</v>
      </c>
      <c r="B2367" s="140">
        <v>13</v>
      </c>
      <c r="C2367" s="289">
        <v>105.175076</v>
      </c>
      <c r="F2367"/>
      <c r="G2367"/>
    </row>
    <row r="2368" spans="1:7" ht="15.75" x14ac:dyDescent="0.25">
      <c r="A2368" s="158">
        <v>44294</v>
      </c>
      <c r="B2368" s="140">
        <v>14</v>
      </c>
      <c r="C2368" s="289">
        <v>105.350498</v>
      </c>
      <c r="F2368"/>
      <c r="G2368"/>
    </row>
    <row r="2369" spans="1:7" ht="15.75" x14ac:dyDescent="0.25">
      <c r="A2369" s="158">
        <v>44294</v>
      </c>
      <c r="B2369" s="140">
        <v>15</v>
      </c>
      <c r="C2369" s="289">
        <v>104.091455</v>
      </c>
      <c r="F2369"/>
      <c r="G2369"/>
    </row>
    <row r="2370" spans="1:7" ht="15.75" x14ac:dyDescent="0.25">
      <c r="A2370" s="158">
        <v>44294</v>
      </c>
      <c r="B2370" s="140">
        <v>16</v>
      </c>
      <c r="C2370" s="289">
        <v>100.355445</v>
      </c>
      <c r="F2370"/>
      <c r="G2370"/>
    </row>
    <row r="2371" spans="1:7" ht="15.75" x14ac:dyDescent="0.25">
      <c r="A2371" s="158">
        <v>44294</v>
      </c>
      <c r="B2371" s="140">
        <v>17</v>
      </c>
      <c r="C2371" s="289">
        <v>98.438040999999998</v>
      </c>
      <c r="F2371"/>
      <c r="G2371"/>
    </row>
    <row r="2372" spans="1:7" ht="15.75" x14ac:dyDescent="0.25">
      <c r="A2372" s="158">
        <v>44294</v>
      </c>
      <c r="B2372" s="140">
        <v>18</v>
      </c>
      <c r="C2372" s="289">
        <v>96.937428999999995</v>
      </c>
      <c r="F2372"/>
      <c r="G2372"/>
    </row>
    <row r="2373" spans="1:7" ht="15.75" x14ac:dyDescent="0.25">
      <c r="A2373" s="158">
        <v>44294</v>
      </c>
      <c r="B2373" s="140">
        <v>19</v>
      </c>
      <c r="C2373" s="289">
        <v>97.067910999999995</v>
      </c>
      <c r="F2373"/>
      <c r="G2373"/>
    </row>
    <row r="2374" spans="1:7" ht="15.75" x14ac:dyDescent="0.25">
      <c r="A2374" s="158">
        <v>44294</v>
      </c>
      <c r="B2374" s="140">
        <v>20</v>
      </c>
      <c r="C2374" s="289">
        <v>99.847731999999993</v>
      </c>
      <c r="F2374"/>
      <c r="G2374"/>
    </row>
    <row r="2375" spans="1:7" ht="15.75" x14ac:dyDescent="0.25">
      <c r="A2375" s="158">
        <v>44294</v>
      </c>
      <c r="B2375" s="140">
        <v>21</v>
      </c>
      <c r="C2375" s="289">
        <v>101.432861</v>
      </c>
      <c r="F2375"/>
      <c r="G2375"/>
    </row>
    <row r="2376" spans="1:7" ht="15.75" x14ac:dyDescent="0.25">
      <c r="A2376" s="158">
        <v>44294</v>
      </c>
      <c r="B2376" s="140">
        <v>22</v>
      </c>
      <c r="C2376" s="289">
        <v>98.510778999999999</v>
      </c>
      <c r="F2376"/>
      <c r="G2376"/>
    </row>
    <row r="2377" spans="1:7" ht="15.75" x14ac:dyDescent="0.25">
      <c r="A2377" s="158">
        <v>44294</v>
      </c>
      <c r="B2377" s="140">
        <v>23</v>
      </c>
      <c r="C2377" s="289">
        <v>96.085285999999996</v>
      </c>
      <c r="F2377"/>
      <c r="G2377"/>
    </row>
    <row r="2378" spans="1:7" ht="15.75" x14ac:dyDescent="0.25">
      <c r="A2378" s="158">
        <v>44294</v>
      </c>
      <c r="B2378" s="140">
        <v>24</v>
      </c>
      <c r="C2378" s="289">
        <v>93.974985000000004</v>
      </c>
      <c r="F2378"/>
      <c r="G2378"/>
    </row>
    <row r="2379" spans="1:7" ht="15.75" x14ac:dyDescent="0.25">
      <c r="A2379" s="158">
        <v>44295</v>
      </c>
      <c r="B2379" s="140">
        <v>1</v>
      </c>
      <c r="C2379" s="289">
        <v>91.944852999999995</v>
      </c>
      <c r="F2379"/>
      <c r="G2379"/>
    </row>
    <row r="2380" spans="1:7" ht="15.75" x14ac:dyDescent="0.25">
      <c r="A2380" s="158">
        <v>44295</v>
      </c>
      <c r="B2380" s="140">
        <v>2</v>
      </c>
      <c r="C2380" s="289">
        <v>91.247861</v>
      </c>
      <c r="F2380"/>
      <c r="G2380"/>
    </row>
    <row r="2381" spans="1:7" ht="15.75" x14ac:dyDescent="0.25">
      <c r="A2381" s="158">
        <v>44295</v>
      </c>
      <c r="B2381" s="140">
        <v>3</v>
      </c>
      <c r="C2381" s="289">
        <v>91.249066999999997</v>
      </c>
      <c r="F2381"/>
      <c r="G2381"/>
    </row>
    <row r="2382" spans="1:7" ht="15.75" x14ac:dyDescent="0.25">
      <c r="A2382" s="158">
        <v>44295</v>
      </c>
      <c r="B2382" s="140">
        <v>4</v>
      </c>
      <c r="C2382" s="289">
        <v>92.071359999999999</v>
      </c>
      <c r="F2382"/>
      <c r="G2382"/>
    </row>
    <row r="2383" spans="1:7" ht="15.75" x14ac:dyDescent="0.25">
      <c r="A2383" s="158">
        <v>44295</v>
      </c>
      <c r="B2383" s="140">
        <v>5</v>
      </c>
      <c r="C2383" s="289">
        <v>97.055897999999999</v>
      </c>
      <c r="F2383"/>
      <c r="G2383"/>
    </row>
    <row r="2384" spans="1:7" ht="15.75" x14ac:dyDescent="0.25">
      <c r="A2384" s="158">
        <v>44295</v>
      </c>
      <c r="B2384" s="140">
        <v>6</v>
      </c>
      <c r="C2384" s="289">
        <v>103.03828900000001</v>
      </c>
      <c r="F2384"/>
      <c r="G2384"/>
    </row>
    <row r="2385" spans="1:7" ht="15.75" x14ac:dyDescent="0.25">
      <c r="A2385" s="158">
        <v>44295</v>
      </c>
      <c r="B2385" s="140">
        <v>7</v>
      </c>
      <c r="C2385" s="289">
        <v>105.944416</v>
      </c>
      <c r="F2385"/>
      <c r="G2385"/>
    </row>
    <row r="2386" spans="1:7" ht="15.75" x14ac:dyDescent="0.25">
      <c r="A2386" s="158">
        <v>44295</v>
      </c>
      <c r="B2386" s="140">
        <v>8</v>
      </c>
      <c r="C2386" s="289">
        <v>108.265568</v>
      </c>
      <c r="F2386"/>
      <c r="G2386"/>
    </row>
    <row r="2387" spans="1:7" ht="15.75" x14ac:dyDescent="0.25">
      <c r="A2387" s="158">
        <v>44295</v>
      </c>
      <c r="B2387" s="140">
        <v>9</v>
      </c>
      <c r="C2387" s="289">
        <v>109.34727599999999</v>
      </c>
      <c r="F2387"/>
      <c r="G2387"/>
    </row>
    <row r="2388" spans="1:7" ht="15.75" x14ac:dyDescent="0.25">
      <c r="A2388" s="158">
        <v>44295</v>
      </c>
      <c r="B2388" s="140">
        <v>10</v>
      </c>
      <c r="C2388" s="289">
        <v>109.982276</v>
      </c>
      <c r="F2388"/>
      <c r="G2388"/>
    </row>
    <row r="2389" spans="1:7" ht="15.75" x14ac:dyDescent="0.25">
      <c r="A2389" s="158">
        <v>44295</v>
      </c>
      <c r="B2389" s="140">
        <v>11</v>
      </c>
      <c r="C2389" s="289">
        <v>109.522676</v>
      </c>
      <c r="F2389"/>
      <c r="G2389"/>
    </row>
    <row r="2390" spans="1:7" ht="15.75" x14ac:dyDescent="0.25">
      <c r="A2390" s="158">
        <v>44295</v>
      </c>
      <c r="B2390" s="140">
        <v>12</v>
      </c>
      <c r="C2390" s="289">
        <v>107.330085</v>
      </c>
      <c r="F2390"/>
      <c r="G2390"/>
    </row>
    <row r="2391" spans="1:7" ht="15.75" x14ac:dyDescent="0.25">
      <c r="A2391" s="158">
        <v>44295</v>
      </c>
      <c r="B2391" s="140">
        <v>13</v>
      </c>
      <c r="C2391" s="289">
        <v>106.04541</v>
      </c>
      <c r="F2391"/>
      <c r="G2391"/>
    </row>
    <row r="2392" spans="1:7" ht="15.75" x14ac:dyDescent="0.25">
      <c r="A2392" s="158">
        <v>44295</v>
      </c>
      <c r="B2392" s="140">
        <v>14</v>
      </c>
      <c r="C2392" s="289">
        <v>105.843215</v>
      </c>
      <c r="F2392"/>
      <c r="G2392"/>
    </row>
    <row r="2393" spans="1:7" ht="15.75" x14ac:dyDescent="0.25">
      <c r="A2393" s="158">
        <v>44295</v>
      </c>
      <c r="B2393" s="140">
        <v>15</v>
      </c>
      <c r="C2393" s="289">
        <v>103.370394</v>
      </c>
      <c r="F2393"/>
      <c r="G2393"/>
    </row>
    <row r="2394" spans="1:7" ht="15.75" x14ac:dyDescent="0.25">
      <c r="A2394" s="158">
        <v>44295</v>
      </c>
      <c r="B2394" s="140">
        <v>16</v>
      </c>
      <c r="C2394" s="289">
        <v>101.316874</v>
      </c>
      <c r="F2394"/>
      <c r="G2394"/>
    </row>
    <row r="2395" spans="1:7" ht="15.75" x14ac:dyDescent="0.25">
      <c r="A2395" s="158">
        <v>44295</v>
      </c>
      <c r="B2395" s="140">
        <v>17</v>
      </c>
      <c r="C2395" s="289">
        <v>99.431246999999999</v>
      </c>
      <c r="F2395"/>
      <c r="G2395"/>
    </row>
    <row r="2396" spans="1:7" ht="15.75" x14ac:dyDescent="0.25">
      <c r="A2396" s="158">
        <v>44295</v>
      </c>
      <c r="B2396" s="140">
        <v>18</v>
      </c>
      <c r="C2396" s="289">
        <v>98.646330000000006</v>
      </c>
      <c r="F2396"/>
      <c r="G2396"/>
    </row>
    <row r="2397" spans="1:7" ht="15.75" x14ac:dyDescent="0.25">
      <c r="A2397" s="158">
        <v>44295</v>
      </c>
      <c r="B2397" s="140">
        <v>19</v>
      </c>
      <c r="C2397" s="289">
        <v>99.157156999999998</v>
      </c>
      <c r="F2397"/>
      <c r="G2397"/>
    </row>
    <row r="2398" spans="1:7" ht="15.75" x14ac:dyDescent="0.25">
      <c r="A2398" s="158">
        <v>44295</v>
      </c>
      <c r="B2398" s="140">
        <v>20</v>
      </c>
      <c r="C2398" s="289">
        <v>104.161749</v>
      </c>
      <c r="F2398"/>
      <c r="G2398"/>
    </row>
    <row r="2399" spans="1:7" ht="15.75" x14ac:dyDescent="0.25">
      <c r="A2399" s="158">
        <v>44295</v>
      </c>
      <c r="B2399" s="140">
        <v>21</v>
      </c>
      <c r="C2399" s="289">
        <v>106.204402</v>
      </c>
      <c r="F2399"/>
      <c r="G2399"/>
    </row>
    <row r="2400" spans="1:7" ht="15.75" x14ac:dyDescent="0.25">
      <c r="A2400" s="158">
        <v>44295</v>
      </c>
      <c r="B2400" s="140">
        <v>22</v>
      </c>
      <c r="C2400" s="289">
        <v>104.09443899999999</v>
      </c>
      <c r="F2400"/>
      <c r="G2400"/>
    </row>
    <row r="2401" spans="1:7" ht="15.75" x14ac:dyDescent="0.25">
      <c r="A2401" s="158">
        <v>44295</v>
      </c>
      <c r="B2401" s="140">
        <v>23</v>
      </c>
      <c r="C2401" s="289">
        <v>100.24982199999999</v>
      </c>
      <c r="F2401"/>
      <c r="G2401"/>
    </row>
    <row r="2402" spans="1:7" ht="15.75" x14ac:dyDescent="0.25">
      <c r="A2402" s="158">
        <v>44295</v>
      </c>
      <c r="B2402" s="140">
        <v>24</v>
      </c>
      <c r="C2402" s="289">
        <v>97.302689999999998</v>
      </c>
      <c r="F2402"/>
      <c r="G2402"/>
    </row>
    <row r="2403" spans="1:7" ht="15.75" x14ac:dyDescent="0.25">
      <c r="A2403" s="158">
        <v>44296</v>
      </c>
      <c r="B2403" s="140">
        <v>1</v>
      </c>
      <c r="C2403" s="289">
        <v>94.564340999999999</v>
      </c>
      <c r="F2403"/>
      <c r="G2403"/>
    </row>
    <row r="2404" spans="1:7" ht="15.75" x14ac:dyDescent="0.25">
      <c r="A2404" s="158">
        <v>44296</v>
      </c>
      <c r="B2404" s="140">
        <v>2</v>
      </c>
      <c r="C2404" s="289">
        <v>93.209303000000006</v>
      </c>
      <c r="F2404"/>
      <c r="G2404"/>
    </row>
    <row r="2405" spans="1:7" ht="15.75" x14ac:dyDescent="0.25">
      <c r="A2405" s="158">
        <v>44296</v>
      </c>
      <c r="B2405" s="140">
        <v>3</v>
      </c>
      <c r="C2405" s="289">
        <v>92.815742</v>
      </c>
      <c r="F2405"/>
      <c r="G2405"/>
    </row>
    <row r="2406" spans="1:7" ht="15.75" x14ac:dyDescent="0.25">
      <c r="A2406" s="158">
        <v>44296</v>
      </c>
      <c r="B2406" s="140">
        <v>4</v>
      </c>
      <c r="C2406" s="289">
        <v>94.191951000000003</v>
      </c>
      <c r="F2406"/>
      <c r="G2406"/>
    </row>
    <row r="2407" spans="1:7" ht="15.75" x14ac:dyDescent="0.25">
      <c r="A2407" s="158">
        <v>44296</v>
      </c>
      <c r="B2407" s="140">
        <v>5</v>
      </c>
      <c r="C2407" s="289">
        <v>96.373108999999999</v>
      </c>
      <c r="F2407"/>
      <c r="G2407"/>
    </row>
    <row r="2408" spans="1:7" ht="15.75" x14ac:dyDescent="0.25">
      <c r="A2408" s="158">
        <v>44296</v>
      </c>
      <c r="B2408" s="140">
        <v>6</v>
      </c>
      <c r="C2408" s="289">
        <v>98.967934999999997</v>
      </c>
      <c r="F2408"/>
      <c r="G2408"/>
    </row>
    <row r="2409" spans="1:7" ht="15.75" x14ac:dyDescent="0.25">
      <c r="A2409" s="158">
        <v>44296</v>
      </c>
      <c r="B2409" s="140">
        <v>7</v>
      </c>
      <c r="C2409" s="289">
        <v>97.208224999999999</v>
      </c>
      <c r="F2409"/>
      <c r="G2409"/>
    </row>
    <row r="2410" spans="1:7" ht="15.75" x14ac:dyDescent="0.25">
      <c r="A2410" s="158">
        <v>44296</v>
      </c>
      <c r="B2410" s="140">
        <v>8</v>
      </c>
      <c r="C2410" s="289">
        <v>94.957167999999996</v>
      </c>
      <c r="F2410"/>
      <c r="G2410"/>
    </row>
    <row r="2411" spans="1:7" ht="15.75" x14ac:dyDescent="0.25">
      <c r="A2411" s="158">
        <v>44296</v>
      </c>
      <c r="B2411" s="140">
        <v>9</v>
      </c>
      <c r="C2411" s="289">
        <v>93.568299999999994</v>
      </c>
      <c r="F2411"/>
      <c r="G2411"/>
    </row>
    <row r="2412" spans="1:7" ht="15.75" x14ac:dyDescent="0.25">
      <c r="A2412" s="158">
        <v>44296</v>
      </c>
      <c r="B2412" s="140">
        <v>10</v>
      </c>
      <c r="C2412" s="289">
        <v>92.869452999999993</v>
      </c>
      <c r="F2412"/>
      <c r="G2412"/>
    </row>
    <row r="2413" spans="1:7" ht="15.75" x14ac:dyDescent="0.25">
      <c r="A2413" s="158">
        <v>44296</v>
      </c>
      <c r="B2413" s="140">
        <v>11</v>
      </c>
      <c r="C2413" s="289">
        <v>92.436503000000002</v>
      </c>
      <c r="F2413"/>
      <c r="G2413"/>
    </row>
    <row r="2414" spans="1:7" ht="15.75" x14ac:dyDescent="0.25">
      <c r="A2414" s="158">
        <v>44296</v>
      </c>
      <c r="B2414" s="140">
        <v>12</v>
      </c>
      <c r="C2414" s="289">
        <v>93.857943000000006</v>
      </c>
      <c r="F2414"/>
      <c r="G2414"/>
    </row>
    <row r="2415" spans="1:7" ht="15.75" x14ac:dyDescent="0.25">
      <c r="A2415" s="158">
        <v>44296</v>
      </c>
      <c r="B2415" s="140">
        <v>13</v>
      </c>
      <c r="C2415" s="289">
        <v>94.192755000000005</v>
      </c>
      <c r="F2415"/>
      <c r="G2415"/>
    </row>
    <row r="2416" spans="1:7" ht="15.75" x14ac:dyDescent="0.25">
      <c r="A2416" s="158">
        <v>44296</v>
      </c>
      <c r="B2416" s="140">
        <v>14</v>
      </c>
      <c r="C2416" s="289">
        <v>93.627978999999996</v>
      </c>
      <c r="F2416"/>
      <c r="G2416"/>
    </row>
    <row r="2417" spans="1:7" ht="15.75" x14ac:dyDescent="0.25">
      <c r="A2417" s="158">
        <v>44296</v>
      </c>
      <c r="B2417" s="140">
        <v>15</v>
      </c>
      <c r="C2417" s="289">
        <v>93.406088999999994</v>
      </c>
      <c r="F2417"/>
      <c r="G2417"/>
    </row>
    <row r="2418" spans="1:7" ht="15.75" x14ac:dyDescent="0.25">
      <c r="A2418" s="158">
        <v>44296</v>
      </c>
      <c r="B2418" s="140">
        <v>16</v>
      </c>
      <c r="C2418" s="289">
        <v>93.299389000000005</v>
      </c>
      <c r="F2418"/>
      <c r="G2418"/>
    </row>
    <row r="2419" spans="1:7" ht="15.75" x14ac:dyDescent="0.25">
      <c r="A2419" s="158">
        <v>44296</v>
      </c>
      <c r="B2419" s="140">
        <v>17</v>
      </c>
      <c r="C2419" s="289">
        <v>93.500201000000004</v>
      </c>
      <c r="F2419"/>
      <c r="G2419"/>
    </row>
    <row r="2420" spans="1:7" ht="15.75" x14ac:dyDescent="0.25">
      <c r="A2420" s="158">
        <v>44296</v>
      </c>
      <c r="B2420" s="140">
        <v>18</v>
      </c>
      <c r="C2420" s="289">
        <v>93.940894</v>
      </c>
      <c r="F2420"/>
      <c r="G2420"/>
    </row>
    <row r="2421" spans="1:7" ht="15.75" x14ac:dyDescent="0.25">
      <c r="A2421" s="158">
        <v>44296</v>
      </c>
      <c r="B2421" s="140">
        <v>19</v>
      </c>
      <c r="C2421" s="289">
        <v>93.261623999999998</v>
      </c>
      <c r="F2421"/>
      <c r="G2421"/>
    </row>
    <row r="2422" spans="1:7" ht="15.75" x14ac:dyDescent="0.25">
      <c r="A2422" s="158">
        <v>44296</v>
      </c>
      <c r="B2422" s="140">
        <v>20</v>
      </c>
      <c r="C2422" s="289">
        <v>95.150273999999996</v>
      </c>
      <c r="F2422"/>
      <c r="G2422"/>
    </row>
    <row r="2423" spans="1:7" ht="15.75" x14ac:dyDescent="0.25">
      <c r="A2423" s="158">
        <v>44296</v>
      </c>
      <c r="B2423" s="140">
        <v>21</v>
      </c>
      <c r="C2423" s="289">
        <v>97.349591000000004</v>
      </c>
      <c r="F2423"/>
      <c r="G2423"/>
    </row>
    <row r="2424" spans="1:7" ht="15.75" x14ac:dyDescent="0.25">
      <c r="A2424" s="158">
        <v>44296</v>
      </c>
      <c r="B2424" s="140">
        <v>22</v>
      </c>
      <c r="C2424" s="289">
        <v>95.904261000000005</v>
      </c>
      <c r="F2424"/>
      <c r="G2424"/>
    </row>
    <row r="2425" spans="1:7" ht="15.75" x14ac:dyDescent="0.25">
      <c r="A2425" s="158">
        <v>44296</v>
      </c>
      <c r="B2425" s="140">
        <v>23</v>
      </c>
      <c r="C2425" s="289">
        <v>94.259231999999997</v>
      </c>
      <c r="F2425"/>
      <c r="G2425"/>
    </row>
    <row r="2426" spans="1:7" ht="15.75" x14ac:dyDescent="0.25">
      <c r="A2426" s="158">
        <v>44296</v>
      </c>
      <c r="B2426" s="140">
        <v>24</v>
      </c>
      <c r="C2426" s="289">
        <v>92.722460999999996</v>
      </c>
      <c r="F2426"/>
      <c r="G2426"/>
    </row>
    <row r="2427" spans="1:7" ht="15.75" x14ac:dyDescent="0.25">
      <c r="A2427" s="158">
        <v>44297</v>
      </c>
      <c r="B2427" s="140">
        <v>1</v>
      </c>
      <c r="C2427" s="289">
        <v>91.726374000000007</v>
      </c>
      <c r="F2427"/>
      <c r="G2427"/>
    </row>
    <row r="2428" spans="1:7" ht="15.75" x14ac:dyDescent="0.25">
      <c r="A2428" s="158">
        <v>44297</v>
      </c>
      <c r="B2428" s="140">
        <v>2</v>
      </c>
      <c r="C2428" s="289">
        <v>90.801214999999999</v>
      </c>
      <c r="F2428"/>
      <c r="G2428"/>
    </row>
    <row r="2429" spans="1:7" ht="15.75" x14ac:dyDescent="0.25">
      <c r="A2429" s="158">
        <v>44297</v>
      </c>
      <c r="B2429" s="140">
        <v>3</v>
      </c>
      <c r="C2429" s="289">
        <v>91.925664999999995</v>
      </c>
      <c r="F2429"/>
      <c r="G2429"/>
    </row>
    <row r="2430" spans="1:7" ht="15.75" x14ac:dyDescent="0.25">
      <c r="A2430" s="158">
        <v>44297</v>
      </c>
      <c r="B2430" s="140">
        <v>4</v>
      </c>
      <c r="C2430" s="289">
        <v>92.944310999999999</v>
      </c>
      <c r="F2430"/>
      <c r="G2430"/>
    </row>
    <row r="2431" spans="1:7" ht="15.75" x14ac:dyDescent="0.25">
      <c r="A2431" s="158">
        <v>44297</v>
      </c>
      <c r="B2431" s="140">
        <v>5</v>
      </c>
      <c r="C2431" s="289">
        <v>94.598343999999997</v>
      </c>
      <c r="F2431"/>
      <c r="G2431"/>
    </row>
    <row r="2432" spans="1:7" ht="15.75" x14ac:dyDescent="0.25">
      <c r="A2432" s="158">
        <v>44297</v>
      </c>
      <c r="B2432" s="140">
        <v>6</v>
      </c>
      <c r="C2432" s="289">
        <v>96.977177999999995</v>
      </c>
      <c r="F2432"/>
      <c r="G2432"/>
    </row>
    <row r="2433" spans="1:7" ht="15.75" x14ac:dyDescent="0.25">
      <c r="A2433" s="158">
        <v>44297</v>
      </c>
      <c r="B2433" s="140">
        <v>7</v>
      </c>
      <c r="C2433" s="289">
        <v>95.477067000000005</v>
      </c>
      <c r="F2433"/>
      <c r="G2433"/>
    </row>
    <row r="2434" spans="1:7" ht="15.75" x14ac:dyDescent="0.25">
      <c r="A2434" s="158">
        <v>44297</v>
      </c>
      <c r="B2434" s="140">
        <v>8</v>
      </c>
      <c r="C2434" s="289">
        <v>94.548854000000006</v>
      </c>
      <c r="F2434"/>
      <c r="G2434"/>
    </row>
    <row r="2435" spans="1:7" ht="15.75" x14ac:dyDescent="0.25">
      <c r="A2435" s="158">
        <v>44297</v>
      </c>
      <c r="B2435" s="140">
        <v>9</v>
      </c>
      <c r="C2435" s="289">
        <v>94.924186000000006</v>
      </c>
      <c r="F2435"/>
      <c r="G2435"/>
    </row>
    <row r="2436" spans="1:7" ht="15.75" x14ac:dyDescent="0.25">
      <c r="A2436" s="158">
        <v>44297</v>
      </c>
      <c r="B2436" s="140">
        <v>10</v>
      </c>
      <c r="C2436" s="289">
        <v>93.937409000000002</v>
      </c>
      <c r="F2436"/>
      <c r="G2436"/>
    </row>
    <row r="2437" spans="1:7" ht="15.75" x14ac:dyDescent="0.25">
      <c r="A2437" s="158">
        <v>44297</v>
      </c>
      <c r="B2437" s="140">
        <v>11</v>
      </c>
      <c r="C2437" s="289">
        <v>93.849489000000005</v>
      </c>
      <c r="F2437"/>
      <c r="G2437"/>
    </row>
    <row r="2438" spans="1:7" ht="15.75" x14ac:dyDescent="0.25">
      <c r="A2438" s="158">
        <v>44297</v>
      </c>
      <c r="B2438" s="140">
        <v>12</v>
      </c>
      <c r="C2438" s="289">
        <v>94.787066999999993</v>
      </c>
      <c r="F2438"/>
      <c r="G2438"/>
    </row>
    <row r="2439" spans="1:7" ht="15.75" x14ac:dyDescent="0.25">
      <c r="A2439" s="158">
        <v>44297</v>
      </c>
      <c r="B2439" s="140">
        <v>13</v>
      </c>
      <c r="C2439" s="289">
        <v>95.733904999999993</v>
      </c>
      <c r="F2439"/>
      <c r="G2439"/>
    </row>
    <row r="2440" spans="1:7" ht="15.75" x14ac:dyDescent="0.25">
      <c r="A2440" s="158">
        <v>44297</v>
      </c>
      <c r="B2440" s="140">
        <v>14</v>
      </c>
      <c r="C2440" s="289">
        <v>95.309963999999994</v>
      </c>
      <c r="F2440"/>
      <c r="G2440"/>
    </row>
    <row r="2441" spans="1:7" ht="15.75" x14ac:dyDescent="0.25">
      <c r="A2441" s="158">
        <v>44297</v>
      </c>
      <c r="B2441" s="140">
        <v>15</v>
      </c>
      <c r="C2441" s="289">
        <v>94.625096999999997</v>
      </c>
      <c r="F2441"/>
      <c r="G2441"/>
    </row>
    <row r="2442" spans="1:7" ht="15.75" x14ac:dyDescent="0.25">
      <c r="A2442" s="158">
        <v>44297</v>
      </c>
      <c r="B2442" s="140">
        <v>16</v>
      </c>
      <c r="C2442" s="289">
        <v>95.338845000000006</v>
      </c>
      <c r="F2442"/>
      <c r="G2442"/>
    </row>
    <row r="2443" spans="1:7" ht="15.75" x14ac:dyDescent="0.25">
      <c r="A2443" s="158">
        <v>44297</v>
      </c>
      <c r="B2443" s="140">
        <v>17</v>
      </c>
      <c r="C2443" s="289">
        <v>94.739193</v>
      </c>
      <c r="F2443"/>
      <c r="G2443"/>
    </row>
    <row r="2444" spans="1:7" ht="15.75" x14ac:dyDescent="0.25">
      <c r="A2444" s="158">
        <v>44297</v>
      </c>
      <c r="B2444" s="140">
        <v>18</v>
      </c>
      <c r="C2444" s="289">
        <v>94.536064999999994</v>
      </c>
      <c r="F2444"/>
      <c r="G2444"/>
    </row>
    <row r="2445" spans="1:7" ht="15.75" x14ac:dyDescent="0.25">
      <c r="A2445" s="158">
        <v>44297</v>
      </c>
      <c r="B2445" s="140">
        <v>19</v>
      </c>
      <c r="C2445" s="289">
        <v>93.781441000000001</v>
      </c>
      <c r="F2445"/>
      <c r="G2445"/>
    </row>
    <row r="2446" spans="1:7" ht="15.75" x14ac:dyDescent="0.25">
      <c r="A2446" s="158">
        <v>44297</v>
      </c>
      <c r="B2446" s="140">
        <v>20</v>
      </c>
      <c r="C2446" s="289">
        <v>96.654397000000003</v>
      </c>
      <c r="F2446"/>
      <c r="G2446"/>
    </row>
    <row r="2447" spans="1:7" ht="15.75" x14ac:dyDescent="0.25">
      <c r="A2447" s="158">
        <v>44297</v>
      </c>
      <c r="B2447" s="140">
        <v>21</v>
      </c>
      <c r="C2447" s="289">
        <v>99.366050000000001</v>
      </c>
      <c r="F2447"/>
      <c r="G2447"/>
    </row>
    <row r="2448" spans="1:7" ht="15.75" x14ac:dyDescent="0.25">
      <c r="A2448" s="158">
        <v>44297</v>
      </c>
      <c r="B2448" s="140">
        <v>22</v>
      </c>
      <c r="C2448" s="289">
        <v>96.547347000000002</v>
      </c>
      <c r="F2448"/>
      <c r="G2448"/>
    </row>
    <row r="2449" spans="1:7" ht="15.75" x14ac:dyDescent="0.25">
      <c r="A2449" s="158">
        <v>44297</v>
      </c>
      <c r="B2449" s="140">
        <v>23</v>
      </c>
      <c r="C2449" s="289">
        <v>94.830248999999995</v>
      </c>
      <c r="F2449"/>
      <c r="G2449"/>
    </row>
    <row r="2450" spans="1:7" ht="15.75" x14ac:dyDescent="0.25">
      <c r="A2450" s="158">
        <v>44297</v>
      </c>
      <c r="B2450" s="140">
        <v>24</v>
      </c>
      <c r="C2450" s="289">
        <v>93.121516999999997</v>
      </c>
      <c r="F2450"/>
      <c r="G2450"/>
    </row>
    <row r="2451" spans="1:7" ht="15.75" x14ac:dyDescent="0.25">
      <c r="A2451" s="158">
        <v>44298</v>
      </c>
      <c r="B2451" s="140">
        <v>1</v>
      </c>
      <c r="C2451" s="289">
        <v>91.828801999999996</v>
      </c>
      <c r="F2451"/>
      <c r="G2451"/>
    </row>
    <row r="2452" spans="1:7" ht="15.75" x14ac:dyDescent="0.25">
      <c r="A2452" s="158">
        <v>44298</v>
      </c>
      <c r="B2452" s="140">
        <v>2</v>
      </c>
      <c r="C2452" s="289">
        <v>91.047550999999999</v>
      </c>
      <c r="F2452"/>
      <c r="G2452"/>
    </row>
    <row r="2453" spans="1:7" ht="15.75" x14ac:dyDescent="0.25">
      <c r="A2453" s="158">
        <v>44298</v>
      </c>
      <c r="B2453" s="140">
        <v>3</v>
      </c>
      <c r="C2453" s="289">
        <v>90.552043999999995</v>
      </c>
      <c r="F2453"/>
      <c r="G2453"/>
    </row>
    <row r="2454" spans="1:7" ht="15.75" x14ac:dyDescent="0.25">
      <c r="A2454" s="158">
        <v>44298</v>
      </c>
      <c r="B2454" s="140">
        <v>4</v>
      </c>
      <c r="C2454" s="289">
        <v>91.378382999999999</v>
      </c>
      <c r="F2454"/>
      <c r="G2454"/>
    </row>
    <row r="2455" spans="1:7" ht="15.75" x14ac:dyDescent="0.25">
      <c r="A2455" s="158">
        <v>44298</v>
      </c>
      <c r="B2455" s="140">
        <v>5</v>
      </c>
      <c r="C2455" s="289">
        <v>94.944278999999995</v>
      </c>
      <c r="F2455"/>
      <c r="G2455"/>
    </row>
    <row r="2456" spans="1:7" ht="15.75" x14ac:dyDescent="0.25">
      <c r="A2456" s="158">
        <v>44298</v>
      </c>
      <c r="B2456" s="140">
        <v>6</v>
      </c>
      <c r="C2456" s="289">
        <v>100.00748900000001</v>
      </c>
      <c r="F2456"/>
      <c r="G2456"/>
    </row>
    <row r="2457" spans="1:7" ht="15.75" x14ac:dyDescent="0.25">
      <c r="A2457" s="158">
        <v>44298</v>
      </c>
      <c r="B2457" s="140">
        <v>7</v>
      </c>
      <c r="C2457" s="289">
        <v>101.914591</v>
      </c>
      <c r="F2457"/>
      <c r="G2457"/>
    </row>
    <row r="2458" spans="1:7" ht="15.75" x14ac:dyDescent="0.25">
      <c r="A2458" s="158">
        <v>44298</v>
      </c>
      <c r="B2458" s="140">
        <v>8</v>
      </c>
      <c r="C2458" s="289">
        <v>105.079982</v>
      </c>
      <c r="F2458"/>
      <c r="G2458"/>
    </row>
    <row r="2459" spans="1:7" ht="15.75" x14ac:dyDescent="0.25">
      <c r="A2459" s="158">
        <v>44298</v>
      </c>
      <c r="B2459" s="140">
        <v>9</v>
      </c>
      <c r="C2459" s="289">
        <v>106.736056</v>
      </c>
      <c r="F2459"/>
      <c r="G2459"/>
    </row>
    <row r="2460" spans="1:7" ht="15.75" x14ac:dyDescent="0.25">
      <c r="A2460" s="158">
        <v>44298</v>
      </c>
      <c r="B2460" s="140">
        <v>10</v>
      </c>
      <c r="C2460" s="289">
        <v>106.84085399999999</v>
      </c>
      <c r="F2460"/>
      <c r="G2460"/>
    </row>
    <row r="2461" spans="1:7" ht="15.75" x14ac:dyDescent="0.25">
      <c r="A2461" s="158">
        <v>44298</v>
      </c>
      <c r="B2461" s="140">
        <v>11</v>
      </c>
      <c r="C2461" s="289">
        <v>106.87564399999999</v>
      </c>
      <c r="F2461"/>
      <c r="G2461"/>
    </row>
    <row r="2462" spans="1:7" ht="15.75" x14ac:dyDescent="0.25">
      <c r="A2462" s="158">
        <v>44298</v>
      </c>
      <c r="B2462" s="140">
        <v>12</v>
      </c>
      <c r="C2462" s="289">
        <v>104.859038</v>
      </c>
      <c r="F2462"/>
      <c r="G2462"/>
    </row>
    <row r="2463" spans="1:7" ht="15.75" x14ac:dyDescent="0.25">
      <c r="A2463" s="158">
        <v>44298</v>
      </c>
      <c r="B2463" s="140">
        <v>13</v>
      </c>
      <c r="C2463" s="289">
        <v>103.178089</v>
      </c>
      <c r="F2463"/>
      <c r="G2463"/>
    </row>
    <row r="2464" spans="1:7" ht="15.75" x14ac:dyDescent="0.25">
      <c r="A2464" s="158">
        <v>44298</v>
      </c>
      <c r="B2464" s="140">
        <v>14</v>
      </c>
      <c r="C2464" s="289">
        <v>102.28633000000001</v>
      </c>
      <c r="F2464"/>
      <c r="G2464"/>
    </row>
    <row r="2465" spans="1:7" ht="15.75" x14ac:dyDescent="0.25">
      <c r="A2465" s="158">
        <v>44298</v>
      </c>
      <c r="B2465" s="140">
        <v>15</v>
      </c>
      <c r="C2465" s="289">
        <v>100.42365100000001</v>
      </c>
      <c r="F2465"/>
      <c r="G2465"/>
    </row>
    <row r="2466" spans="1:7" ht="15.75" x14ac:dyDescent="0.25">
      <c r="A2466" s="158">
        <v>44298</v>
      </c>
      <c r="B2466" s="140">
        <v>16</v>
      </c>
      <c r="C2466" s="289">
        <v>99.618458000000004</v>
      </c>
      <c r="F2466"/>
      <c r="G2466"/>
    </row>
    <row r="2467" spans="1:7" ht="15.75" x14ac:dyDescent="0.25">
      <c r="A2467" s="158">
        <v>44298</v>
      </c>
      <c r="B2467" s="140">
        <v>17</v>
      </c>
      <c r="C2467" s="289">
        <v>97.740752000000001</v>
      </c>
      <c r="F2467"/>
      <c r="G2467"/>
    </row>
    <row r="2468" spans="1:7" ht="15.75" x14ac:dyDescent="0.25">
      <c r="A2468" s="158">
        <v>44298</v>
      </c>
      <c r="B2468" s="140">
        <v>18</v>
      </c>
      <c r="C2468" s="289">
        <v>96.596774999999994</v>
      </c>
      <c r="F2468"/>
      <c r="G2468"/>
    </row>
    <row r="2469" spans="1:7" ht="15.75" x14ac:dyDescent="0.25">
      <c r="A2469" s="158">
        <v>44298</v>
      </c>
      <c r="B2469" s="140">
        <v>19</v>
      </c>
      <c r="C2469" s="289">
        <v>95.831057999999999</v>
      </c>
      <c r="F2469"/>
      <c r="G2469"/>
    </row>
    <row r="2470" spans="1:7" ht="15.75" x14ac:dyDescent="0.25">
      <c r="A2470" s="158">
        <v>44298</v>
      </c>
      <c r="B2470" s="140">
        <v>20</v>
      </c>
      <c r="C2470" s="289">
        <v>99.701809999999995</v>
      </c>
      <c r="F2470"/>
      <c r="G2470"/>
    </row>
    <row r="2471" spans="1:7" ht="15.75" x14ac:dyDescent="0.25">
      <c r="A2471" s="158">
        <v>44298</v>
      </c>
      <c r="B2471" s="140">
        <v>21</v>
      </c>
      <c r="C2471" s="289">
        <v>101.561222</v>
      </c>
      <c r="F2471"/>
      <c r="G2471"/>
    </row>
    <row r="2472" spans="1:7" ht="15.75" x14ac:dyDescent="0.25">
      <c r="A2472" s="158">
        <v>44298</v>
      </c>
      <c r="B2472" s="140">
        <v>22</v>
      </c>
      <c r="C2472" s="289">
        <v>100.17630200000001</v>
      </c>
      <c r="F2472"/>
      <c r="G2472"/>
    </row>
    <row r="2473" spans="1:7" ht="15.75" x14ac:dyDescent="0.25">
      <c r="A2473" s="158">
        <v>44298</v>
      </c>
      <c r="B2473" s="140">
        <v>23</v>
      </c>
      <c r="C2473" s="289">
        <v>99.657814999999999</v>
      </c>
      <c r="F2473"/>
      <c r="G2473"/>
    </row>
    <row r="2474" spans="1:7" ht="15.75" x14ac:dyDescent="0.25">
      <c r="A2474" s="158">
        <v>44298</v>
      </c>
      <c r="B2474" s="140">
        <v>24</v>
      </c>
      <c r="C2474" s="289">
        <v>96.981814999999997</v>
      </c>
      <c r="F2474"/>
      <c r="G2474"/>
    </row>
    <row r="2475" spans="1:7" ht="15.75" x14ac:dyDescent="0.25">
      <c r="A2475" s="158">
        <v>44299</v>
      </c>
      <c r="B2475" s="140">
        <v>1</v>
      </c>
      <c r="C2475" s="289">
        <v>95.261416999999994</v>
      </c>
      <c r="F2475"/>
      <c r="G2475"/>
    </row>
    <row r="2476" spans="1:7" ht="15.75" x14ac:dyDescent="0.25">
      <c r="A2476" s="158">
        <v>44299</v>
      </c>
      <c r="B2476" s="140">
        <v>2</v>
      </c>
      <c r="C2476" s="289">
        <v>95.415661</v>
      </c>
      <c r="F2476"/>
      <c r="G2476"/>
    </row>
    <row r="2477" spans="1:7" ht="15.75" x14ac:dyDescent="0.25">
      <c r="A2477" s="158">
        <v>44299</v>
      </c>
      <c r="B2477" s="140">
        <v>3</v>
      </c>
      <c r="C2477" s="289">
        <v>94.385338000000004</v>
      </c>
      <c r="F2477"/>
      <c r="G2477"/>
    </row>
    <row r="2478" spans="1:7" ht="15.75" x14ac:dyDescent="0.25">
      <c r="A2478" s="158">
        <v>44299</v>
      </c>
      <c r="B2478" s="140">
        <v>4</v>
      </c>
      <c r="C2478" s="289">
        <v>94.894722000000002</v>
      </c>
      <c r="F2478"/>
      <c r="G2478"/>
    </row>
    <row r="2479" spans="1:7" ht="15.75" x14ac:dyDescent="0.25">
      <c r="A2479" s="158">
        <v>44299</v>
      </c>
      <c r="B2479" s="140">
        <v>5</v>
      </c>
      <c r="C2479" s="289">
        <v>97.574980999999994</v>
      </c>
      <c r="F2479"/>
      <c r="G2479"/>
    </row>
    <row r="2480" spans="1:7" ht="15.75" x14ac:dyDescent="0.25">
      <c r="A2480" s="158">
        <v>44299</v>
      </c>
      <c r="B2480" s="140">
        <v>6</v>
      </c>
      <c r="C2480" s="289">
        <v>101.545818</v>
      </c>
      <c r="F2480"/>
      <c r="G2480"/>
    </row>
    <row r="2481" spans="1:7" ht="15.75" x14ac:dyDescent="0.25">
      <c r="A2481" s="158">
        <v>44299</v>
      </c>
      <c r="B2481" s="140">
        <v>7</v>
      </c>
      <c r="C2481" s="289">
        <v>103.710555</v>
      </c>
      <c r="F2481"/>
      <c r="G2481"/>
    </row>
    <row r="2482" spans="1:7" ht="15.75" x14ac:dyDescent="0.25">
      <c r="A2482" s="158">
        <v>44299</v>
      </c>
      <c r="B2482" s="140">
        <v>8</v>
      </c>
      <c r="C2482" s="289">
        <v>107.620547</v>
      </c>
      <c r="F2482"/>
      <c r="G2482"/>
    </row>
    <row r="2483" spans="1:7" ht="15.75" x14ac:dyDescent="0.25">
      <c r="A2483" s="158">
        <v>44299</v>
      </c>
      <c r="B2483" s="140">
        <v>9</v>
      </c>
      <c r="C2483" s="289">
        <v>109.389942</v>
      </c>
      <c r="F2483"/>
      <c r="G2483"/>
    </row>
    <row r="2484" spans="1:7" ht="15.75" x14ac:dyDescent="0.25">
      <c r="A2484" s="158">
        <v>44299</v>
      </c>
      <c r="B2484" s="140">
        <v>10</v>
      </c>
      <c r="C2484" s="289">
        <v>109.271019</v>
      </c>
      <c r="F2484"/>
      <c r="G2484"/>
    </row>
    <row r="2485" spans="1:7" ht="15.75" x14ac:dyDescent="0.25">
      <c r="A2485" s="158">
        <v>44299</v>
      </c>
      <c r="B2485" s="140">
        <v>11</v>
      </c>
      <c r="C2485" s="289">
        <v>107.72244499999999</v>
      </c>
      <c r="F2485"/>
      <c r="G2485"/>
    </row>
    <row r="2486" spans="1:7" ht="15.75" x14ac:dyDescent="0.25">
      <c r="A2486" s="158">
        <v>44299</v>
      </c>
      <c r="B2486" s="140">
        <v>12</v>
      </c>
      <c r="C2486" s="289">
        <v>105.374466</v>
      </c>
      <c r="F2486"/>
      <c r="G2486"/>
    </row>
    <row r="2487" spans="1:7" ht="15.75" x14ac:dyDescent="0.25">
      <c r="A2487" s="158">
        <v>44299</v>
      </c>
      <c r="B2487" s="140">
        <v>13</v>
      </c>
      <c r="C2487" s="289">
        <v>103.067582</v>
      </c>
      <c r="F2487"/>
      <c r="G2487"/>
    </row>
    <row r="2488" spans="1:7" ht="15.75" x14ac:dyDescent="0.25">
      <c r="A2488" s="158">
        <v>44299</v>
      </c>
      <c r="B2488" s="140">
        <v>14</v>
      </c>
      <c r="C2488" s="289">
        <v>102.173281</v>
      </c>
      <c r="F2488"/>
      <c r="G2488"/>
    </row>
    <row r="2489" spans="1:7" ht="15.75" x14ac:dyDescent="0.25">
      <c r="A2489" s="158">
        <v>44299</v>
      </c>
      <c r="B2489" s="140">
        <v>15</v>
      </c>
      <c r="C2489" s="289">
        <v>101.016683</v>
      </c>
      <c r="F2489"/>
      <c r="G2489"/>
    </row>
    <row r="2490" spans="1:7" ht="15.75" x14ac:dyDescent="0.25">
      <c r="A2490" s="158">
        <v>44299</v>
      </c>
      <c r="B2490" s="140">
        <v>16</v>
      </c>
      <c r="C2490" s="289">
        <v>98.93562</v>
      </c>
      <c r="F2490"/>
      <c r="G2490"/>
    </row>
    <row r="2491" spans="1:7" ht="15.75" x14ac:dyDescent="0.25">
      <c r="A2491" s="158">
        <v>44299</v>
      </c>
      <c r="B2491" s="140">
        <v>17</v>
      </c>
      <c r="C2491" s="289">
        <v>97.943269000000001</v>
      </c>
      <c r="F2491"/>
      <c r="G2491"/>
    </row>
    <row r="2492" spans="1:7" ht="15.75" x14ac:dyDescent="0.25">
      <c r="A2492" s="158">
        <v>44299</v>
      </c>
      <c r="B2492" s="140">
        <v>18</v>
      </c>
      <c r="C2492" s="289">
        <v>96.101536999999993</v>
      </c>
      <c r="F2492"/>
      <c r="G2492"/>
    </row>
    <row r="2493" spans="1:7" ht="15.75" x14ac:dyDescent="0.25">
      <c r="A2493" s="158">
        <v>44299</v>
      </c>
      <c r="B2493" s="140">
        <v>19</v>
      </c>
      <c r="C2493" s="289">
        <v>98.979296000000005</v>
      </c>
      <c r="F2493"/>
      <c r="G2493"/>
    </row>
    <row r="2494" spans="1:7" ht="15.75" x14ac:dyDescent="0.25">
      <c r="A2494" s="158">
        <v>44299</v>
      </c>
      <c r="B2494" s="140">
        <v>20</v>
      </c>
      <c r="C2494" s="289">
        <v>101.177172</v>
      </c>
      <c r="F2494"/>
      <c r="G2494"/>
    </row>
    <row r="2495" spans="1:7" ht="15.75" x14ac:dyDescent="0.25">
      <c r="A2495" s="158">
        <v>44299</v>
      </c>
      <c r="B2495" s="140">
        <v>21</v>
      </c>
      <c r="C2495" s="289">
        <v>102.09311099999999</v>
      </c>
      <c r="F2495"/>
      <c r="G2495"/>
    </row>
    <row r="2496" spans="1:7" ht="15.75" x14ac:dyDescent="0.25">
      <c r="A2496" s="158">
        <v>44299</v>
      </c>
      <c r="B2496" s="140">
        <v>22</v>
      </c>
      <c r="C2496" s="289">
        <v>100.154641</v>
      </c>
      <c r="F2496"/>
      <c r="G2496"/>
    </row>
    <row r="2497" spans="1:7" ht="15.75" x14ac:dyDescent="0.25">
      <c r="A2497" s="158">
        <v>44299</v>
      </c>
      <c r="B2497" s="140">
        <v>23</v>
      </c>
      <c r="C2497" s="289">
        <v>96.687033999999997</v>
      </c>
      <c r="F2497"/>
      <c r="G2497"/>
    </row>
    <row r="2498" spans="1:7" ht="15.75" x14ac:dyDescent="0.25">
      <c r="A2498" s="158">
        <v>44299</v>
      </c>
      <c r="B2498" s="140">
        <v>24</v>
      </c>
      <c r="C2498" s="289">
        <v>94.216757000000001</v>
      </c>
      <c r="F2498"/>
      <c r="G2498"/>
    </row>
    <row r="2499" spans="1:7" ht="15.75" x14ac:dyDescent="0.25">
      <c r="A2499" s="158">
        <v>44300</v>
      </c>
      <c r="B2499" s="140">
        <v>1</v>
      </c>
      <c r="C2499" s="289">
        <v>92.792771000000002</v>
      </c>
      <c r="F2499"/>
      <c r="G2499"/>
    </row>
    <row r="2500" spans="1:7" ht="15.75" x14ac:dyDescent="0.25">
      <c r="A2500" s="158">
        <v>44300</v>
      </c>
      <c r="B2500" s="140">
        <v>2</v>
      </c>
      <c r="C2500" s="289">
        <v>91.747517999999999</v>
      </c>
      <c r="F2500"/>
      <c r="G2500"/>
    </row>
    <row r="2501" spans="1:7" ht="15.75" x14ac:dyDescent="0.25">
      <c r="A2501" s="158">
        <v>44300</v>
      </c>
      <c r="B2501" s="140">
        <v>3</v>
      </c>
      <c r="C2501" s="289">
        <v>91.598743999999996</v>
      </c>
      <c r="F2501"/>
      <c r="G2501"/>
    </row>
    <row r="2502" spans="1:7" ht="15.75" x14ac:dyDescent="0.25">
      <c r="A2502" s="158">
        <v>44300</v>
      </c>
      <c r="B2502" s="140">
        <v>4</v>
      </c>
      <c r="C2502" s="289">
        <v>91.930037999999996</v>
      </c>
      <c r="F2502"/>
      <c r="G2502"/>
    </row>
    <row r="2503" spans="1:7" ht="15.75" x14ac:dyDescent="0.25">
      <c r="A2503" s="158">
        <v>44300</v>
      </c>
      <c r="B2503" s="140">
        <v>5</v>
      </c>
      <c r="C2503" s="289">
        <v>95.016108000000003</v>
      </c>
      <c r="F2503"/>
      <c r="G2503"/>
    </row>
    <row r="2504" spans="1:7" ht="15.75" x14ac:dyDescent="0.25">
      <c r="A2504" s="158">
        <v>44300</v>
      </c>
      <c r="B2504" s="140">
        <v>6</v>
      </c>
      <c r="C2504" s="289">
        <v>98.997550000000004</v>
      </c>
      <c r="F2504"/>
      <c r="G2504"/>
    </row>
    <row r="2505" spans="1:7" ht="15.75" x14ac:dyDescent="0.25">
      <c r="A2505" s="158">
        <v>44300</v>
      </c>
      <c r="B2505" s="140">
        <v>7</v>
      </c>
      <c r="C2505" s="289">
        <v>101.293434</v>
      </c>
      <c r="F2505"/>
      <c r="G2505"/>
    </row>
    <row r="2506" spans="1:7" ht="15.75" x14ac:dyDescent="0.25">
      <c r="A2506" s="158">
        <v>44300</v>
      </c>
      <c r="B2506" s="140">
        <v>8</v>
      </c>
      <c r="C2506" s="289">
        <v>104.938322</v>
      </c>
      <c r="F2506"/>
      <c r="G2506"/>
    </row>
    <row r="2507" spans="1:7" ht="15.75" x14ac:dyDescent="0.25">
      <c r="A2507" s="158">
        <v>44300</v>
      </c>
      <c r="B2507" s="140">
        <v>9</v>
      </c>
      <c r="C2507" s="289">
        <v>104.217872</v>
      </c>
      <c r="F2507"/>
      <c r="G2507"/>
    </row>
    <row r="2508" spans="1:7" ht="15.75" x14ac:dyDescent="0.25">
      <c r="A2508" s="158">
        <v>44300</v>
      </c>
      <c r="B2508" s="140">
        <v>10</v>
      </c>
      <c r="C2508" s="289">
        <v>104.061322</v>
      </c>
      <c r="F2508"/>
      <c r="G2508"/>
    </row>
    <row r="2509" spans="1:7" ht="15.75" x14ac:dyDescent="0.25">
      <c r="A2509" s="158">
        <v>44300</v>
      </c>
      <c r="B2509" s="140">
        <v>11</v>
      </c>
      <c r="C2509" s="289">
        <v>104.79743999999999</v>
      </c>
      <c r="F2509"/>
      <c r="G2509"/>
    </row>
    <row r="2510" spans="1:7" ht="15.75" x14ac:dyDescent="0.25">
      <c r="A2510" s="158">
        <v>44300</v>
      </c>
      <c r="B2510" s="140">
        <v>12</v>
      </c>
      <c r="C2510" s="289">
        <v>104.401291</v>
      </c>
      <c r="F2510"/>
      <c r="G2510"/>
    </row>
    <row r="2511" spans="1:7" ht="15.75" x14ac:dyDescent="0.25">
      <c r="A2511" s="158">
        <v>44300</v>
      </c>
      <c r="B2511" s="140">
        <v>13</v>
      </c>
      <c r="C2511" s="289">
        <v>102.321675</v>
      </c>
      <c r="F2511"/>
      <c r="G2511"/>
    </row>
    <row r="2512" spans="1:7" ht="15.75" x14ac:dyDescent="0.25">
      <c r="A2512" s="158">
        <v>44300</v>
      </c>
      <c r="B2512" s="140">
        <v>14</v>
      </c>
      <c r="C2512" s="289">
        <v>101.119933</v>
      </c>
      <c r="F2512"/>
      <c r="G2512"/>
    </row>
    <row r="2513" spans="1:7" ht="15.75" x14ac:dyDescent="0.25">
      <c r="A2513" s="158">
        <v>44300</v>
      </c>
      <c r="B2513" s="140">
        <v>15</v>
      </c>
      <c r="C2513" s="289">
        <v>100.531766</v>
      </c>
      <c r="F2513"/>
      <c r="G2513"/>
    </row>
    <row r="2514" spans="1:7" ht="15.75" x14ac:dyDescent="0.25">
      <c r="A2514" s="158">
        <v>44300</v>
      </c>
      <c r="B2514" s="140">
        <v>16</v>
      </c>
      <c r="C2514" s="289">
        <v>100.915379</v>
      </c>
      <c r="F2514"/>
      <c r="G2514"/>
    </row>
    <row r="2515" spans="1:7" ht="15.75" x14ac:dyDescent="0.25">
      <c r="A2515" s="158">
        <v>44300</v>
      </c>
      <c r="B2515" s="140">
        <v>17</v>
      </c>
      <c r="C2515" s="289">
        <v>100.27126699999999</v>
      </c>
      <c r="F2515"/>
      <c r="G2515"/>
    </row>
    <row r="2516" spans="1:7" ht="15.75" x14ac:dyDescent="0.25">
      <c r="A2516" s="158">
        <v>44300</v>
      </c>
      <c r="B2516" s="140">
        <v>18</v>
      </c>
      <c r="C2516" s="289">
        <v>100.0397</v>
      </c>
      <c r="F2516"/>
      <c r="G2516"/>
    </row>
    <row r="2517" spans="1:7" ht="15.75" x14ac:dyDescent="0.25">
      <c r="A2517" s="158">
        <v>44300</v>
      </c>
      <c r="B2517" s="140">
        <v>19</v>
      </c>
      <c r="C2517" s="289">
        <v>99.927099999999996</v>
      </c>
      <c r="F2517"/>
      <c r="G2517"/>
    </row>
    <row r="2518" spans="1:7" ht="15.75" x14ac:dyDescent="0.25">
      <c r="A2518" s="158">
        <v>44300</v>
      </c>
      <c r="B2518" s="140">
        <v>20</v>
      </c>
      <c r="C2518" s="289">
        <v>103.8682</v>
      </c>
      <c r="F2518"/>
      <c r="G2518"/>
    </row>
    <row r="2519" spans="1:7" ht="15.75" x14ac:dyDescent="0.25">
      <c r="A2519" s="158">
        <v>44300</v>
      </c>
      <c r="B2519" s="140">
        <v>21</v>
      </c>
      <c r="C2519" s="289">
        <v>105.897722</v>
      </c>
      <c r="F2519"/>
      <c r="G2519"/>
    </row>
    <row r="2520" spans="1:7" ht="15.75" x14ac:dyDescent="0.25">
      <c r="A2520" s="158">
        <v>44300</v>
      </c>
      <c r="B2520" s="140">
        <v>22</v>
      </c>
      <c r="C2520" s="289">
        <v>103.324538</v>
      </c>
      <c r="F2520"/>
      <c r="G2520"/>
    </row>
    <row r="2521" spans="1:7" ht="15.75" x14ac:dyDescent="0.25">
      <c r="A2521" s="158">
        <v>44300</v>
      </c>
      <c r="B2521" s="140">
        <v>23</v>
      </c>
      <c r="C2521" s="289">
        <v>100.113173</v>
      </c>
      <c r="F2521"/>
      <c r="G2521"/>
    </row>
    <row r="2522" spans="1:7" ht="15.75" x14ac:dyDescent="0.25">
      <c r="A2522" s="158">
        <v>44300</v>
      </c>
      <c r="B2522" s="140">
        <v>24</v>
      </c>
      <c r="C2522" s="289">
        <v>97.127184</v>
      </c>
      <c r="F2522"/>
      <c r="G2522"/>
    </row>
    <row r="2523" spans="1:7" ht="15.75" x14ac:dyDescent="0.25">
      <c r="A2523" s="158">
        <v>44301</v>
      </c>
      <c r="B2523" s="140">
        <v>1</v>
      </c>
      <c r="C2523" s="289">
        <v>94.865735999999998</v>
      </c>
      <c r="F2523"/>
      <c r="G2523"/>
    </row>
    <row r="2524" spans="1:7" ht="15.75" x14ac:dyDescent="0.25">
      <c r="A2524" s="158">
        <v>44301</v>
      </c>
      <c r="B2524" s="140">
        <v>2</v>
      </c>
      <c r="C2524" s="289">
        <v>93.742586000000003</v>
      </c>
      <c r="F2524"/>
      <c r="G2524"/>
    </row>
    <row r="2525" spans="1:7" ht="15.75" x14ac:dyDescent="0.25">
      <c r="A2525" s="158">
        <v>44301</v>
      </c>
      <c r="B2525" s="140">
        <v>3</v>
      </c>
      <c r="C2525" s="289">
        <v>94.245294000000001</v>
      </c>
      <c r="F2525"/>
      <c r="G2525"/>
    </row>
    <row r="2526" spans="1:7" ht="15.75" x14ac:dyDescent="0.25">
      <c r="A2526" s="158">
        <v>44301</v>
      </c>
      <c r="B2526" s="140">
        <v>4</v>
      </c>
      <c r="C2526" s="289">
        <v>95.307372000000001</v>
      </c>
      <c r="F2526"/>
      <c r="G2526"/>
    </row>
    <row r="2527" spans="1:7" ht="15.75" x14ac:dyDescent="0.25">
      <c r="A2527" s="158">
        <v>44301</v>
      </c>
      <c r="B2527" s="140">
        <v>5</v>
      </c>
      <c r="C2527" s="289">
        <v>98.263565</v>
      </c>
      <c r="F2527"/>
      <c r="G2527"/>
    </row>
    <row r="2528" spans="1:7" ht="15.75" x14ac:dyDescent="0.25">
      <c r="A2528" s="158">
        <v>44301</v>
      </c>
      <c r="B2528" s="140">
        <v>6</v>
      </c>
      <c r="C2528" s="289">
        <v>101.70954500000001</v>
      </c>
      <c r="F2528"/>
      <c r="G2528"/>
    </row>
    <row r="2529" spans="1:7" ht="15.75" x14ac:dyDescent="0.25">
      <c r="A2529" s="158">
        <v>44301</v>
      </c>
      <c r="B2529" s="140">
        <v>7</v>
      </c>
      <c r="C2529" s="289">
        <v>103.784103</v>
      </c>
      <c r="F2529"/>
      <c r="G2529"/>
    </row>
    <row r="2530" spans="1:7" ht="15.75" x14ac:dyDescent="0.25">
      <c r="A2530" s="158">
        <v>44301</v>
      </c>
      <c r="B2530" s="140">
        <v>8</v>
      </c>
      <c r="C2530" s="289">
        <v>105.580761</v>
      </c>
      <c r="F2530"/>
      <c r="G2530"/>
    </row>
    <row r="2531" spans="1:7" ht="15.75" x14ac:dyDescent="0.25">
      <c r="A2531" s="158">
        <v>44301</v>
      </c>
      <c r="B2531" s="140">
        <v>9</v>
      </c>
      <c r="C2531" s="289">
        <v>105.52724499999999</v>
      </c>
      <c r="F2531"/>
      <c r="G2531"/>
    </row>
    <row r="2532" spans="1:7" ht="15.75" x14ac:dyDescent="0.25">
      <c r="A2532" s="158">
        <v>44301</v>
      </c>
      <c r="B2532" s="140">
        <v>10</v>
      </c>
      <c r="C2532" s="289">
        <v>106.36903100000001</v>
      </c>
      <c r="F2532"/>
      <c r="G2532"/>
    </row>
    <row r="2533" spans="1:7" ht="15.75" x14ac:dyDescent="0.25">
      <c r="A2533" s="158">
        <v>44301</v>
      </c>
      <c r="B2533" s="140">
        <v>11</v>
      </c>
      <c r="C2533" s="289">
        <v>105.34158100000001</v>
      </c>
      <c r="F2533"/>
      <c r="G2533"/>
    </row>
    <row r="2534" spans="1:7" ht="15.75" x14ac:dyDescent="0.25">
      <c r="A2534" s="158">
        <v>44301</v>
      </c>
      <c r="B2534" s="140">
        <v>12</v>
      </c>
      <c r="C2534" s="289">
        <v>104.17336400000001</v>
      </c>
      <c r="F2534"/>
      <c r="G2534"/>
    </row>
    <row r="2535" spans="1:7" ht="15.75" x14ac:dyDescent="0.25">
      <c r="A2535" s="158">
        <v>44301</v>
      </c>
      <c r="B2535" s="140">
        <v>13</v>
      </c>
      <c r="C2535" s="289">
        <v>102.05415600000001</v>
      </c>
      <c r="F2535"/>
      <c r="G2535"/>
    </row>
    <row r="2536" spans="1:7" ht="15.75" x14ac:dyDescent="0.25">
      <c r="A2536" s="158">
        <v>44301</v>
      </c>
      <c r="B2536" s="140">
        <v>14</v>
      </c>
      <c r="C2536" s="289">
        <v>101.47415100000001</v>
      </c>
      <c r="F2536"/>
      <c r="G2536"/>
    </row>
    <row r="2537" spans="1:7" ht="15.75" x14ac:dyDescent="0.25">
      <c r="A2537" s="158">
        <v>44301</v>
      </c>
      <c r="B2537" s="140">
        <v>15</v>
      </c>
      <c r="C2537" s="289">
        <v>101.099313</v>
      </c>
      <c r="F2537"/>
      <c r="G2537"/>
    </row>
    <row r="2538" spans="1:7" ht="15.75" x14ac:dyDescent="0.25">
      <c r="A2538" s="158">
        <v>44301</v>
      </c>
      <c r="B2538" s="140">
        <v>16</v>
      </c>
      <c r="C2538" s="289">
        <v>100.422595</v>
      </c>
      <c r="F2538"/>
      <c r="G2538"/>
    </row>
    <row r="2539" spans="1:7" ht="15.75" x14ac:dyDescent="0.25">
      <c r="A2539" s="158">
        <v>44301</v>
      </c>
      <c r="B2539" s="140">
        <v>17</v>
      </c>
      <c r="C2539" s="289">
        <v>100.0656</v>
      </c>
      <c r="F2539"/>
      <c r="G2539"/>
    </row>
    <row r="2540" spans="1:7" ht="15.75" x14ac:dyDescent="0.25">
      <c r="A2540" s="158">
        <v>44301</v>
      </c>
      <c r="B2540" s="140">
        <v>18</v>
      </c>
      <c r="C2540" s="289">
        <v>98.202679000000003</v>
      </c>
      <c r="F2540"/>
      <c r="G2540"/>
    </row>
    <row r="2541" spans="1:7" ht="15.75" x14ac:dyDescent="0.25">
      <c r="A2541" s="158">
        <v>44301</v>
      </c>
      <c r="B2541" s="140">
        <v>19</v>
      </c>
      <c r="C2541" s="289">
        <v>97.632137999999998</v>
      </c>
      <c r="F2541"/>
      <c r="G2541"/>
    </row>
    <row r="2542" spans="1:7" ht="15.75" x14ac:dyDescent="0.25">
      <c r="A2542" s="158">
        <v>44301</v>
      </c>
      <c r="B2542" s="140">
        <v>20</v>
      </c>
      <c r="C2542" s="289">
        <v>100.68029300000001</v>
      </c>
      <c r="F2542"/>
      <c r="G2542"/>
    </row>
    <row r="2543" spans="1:7" ht="15.75" x14ac:dyDescent="0.25">
      <c r="A2543" s="158">
        <v>44301</v>
      </c>
      <c r="B2543" s="140">
        <v>21</v>
      </c>
      <c r="C2543" s="289">
        <v>102.951342</v>
      </c>
      <c r="F2543"/>
      <c r="G2543"/>
    </row>
    <row r="2544" spans="1:7" ht="15.75" x14ac:dyDescent="0.25">
      <c r="A2544" s="158">
        <v>44301</v>
      </c>
      <c r="B2544" s="140">
        <v>22</v>
      </c>
      <c r="C2544" s="289">
        <v>100.40369200000001</v>
      </c>
      <c r="F2544"/>
      <c r="G2544"/>
    </row>
    <row r="2545" spans="1:7" ht="15.75" x14ac:dyDescent="0.25">
      <c r="A2545" s="158">
        <v>44301</v>
      </c>
      <c r="B2545" s="140">
        <v>23</v>
      </c>
      <c r="C2545" s="289">
        <v>97.931611000000004</v>
      </c>
      <c r="F2545"/>
      <c r="G2545"/>
    </row>
    <row r="2546" spans="1:7" ht="15.75" x14ac:dyDescent="0.25">
      <c r="A2546" s="158">
        <v>44301</v>
      </c>
      <c r="B2546" s="140">
        <v>24</v>
      </c>
      <c r="C2546" s="289">
        <v>96.050060999999999</v>
      </c>
      <c r="F2546"/>
      <c r="G2546"/>
    </row>
    <row r="2547" spans="1:7" ht="15.75" x14ac:dyDescent="0.25">
      <c r="A2547" s="158">
        <v>44302</v>
      </c>
      <c r="B2547" s="140">
        <v>1</v>
      </c>
      <c r="C2547" s="289">
        <v>94.516793000000007</v>
      </c>
      <c r="F2547"/>
      <c r="G2547"/>
    </row>
    <row r="2548" spans="1:7" ht="15.75" x14ac:dyDescent="0.25">
      <c r="A2548" s="158">
        <v>44302</v>
      </c>
      <c r="B2548" s="140">
        <v>2</v>
      </c>
      <c r="C2548" s="289">
        <v>92.741437000000005</v>
      </c>
      <c r="F2548"/>
      <c r="G2548"/>
    </row>
    <row r="2549" spans="1:7" ht="15.75" x14ac:dyDescent="0.25">
      <c r="A2549" s="158">
        <v>44302</v>
      </c>
      <c r="B2549" s="140">
        <v>3</v>
      </c>
      <c r="C2549" s="289">
        <v>92.280760999999998</v>
      </c>
      <c r="F2549"/>
      <c r="G2549"/>
    </row>
    <row r="2550" spans="1:7" ht="15.75" x14ac:dyDescent="0.25">
      <c r="A2550" s="158">
        <v>44302</v>
      </c>
      <c r="B2550" s="140">
        <v>4</v>
      </c>
      <c r="C2550" s="289">
        <v>93.487739000000005</v>
      </c>
      <c r="F2550"/>
      <c r="G2550"/>
    </row>
    <row r="2551" spans="1:7" ht="15.75" x14ac:dyDescent="0.25">
      <c r="A2551" s="158">
        <v>44302</v>
      </c>
      <c r="B2551" s="140">
        <v>5</v>
      </c>
      <c r="C2551" s="289">
        <v>97.551216999999994</v>
      </c>
      <c r="F2551"/>
      <c r="G2551"/>
    </row>
    <row r="2552" spans="1:7" ht="15.75" x14ac:dyDescent="0.25">
      <c r="A2552" s="158">
        <v>44302</v>
      </c>
      <c r="B2552" s="140">
        <v>6</v>
      </c>
      <c r="C2552" s="289">
        <v>100.96666</v>
      </c>
      <c r="F2552"/>
      <c r="G2552"/>
    </row>
    <row r="2553" spans="1:7" ht="15.75" x14ac:dyDescent="0.25">
      <c r="A2553" s="158">
        <v>44302</v>
      </c>
      <c r="B2553" s="140">
        <v>7</v>
      </c>
      <c r="C2553" s="289">
        <v>104.102626</v>
      </c>
      <c r="F2553"/>
      <c r="G2553"/>
    </row>
    <row r="2554" spans="1:7" ht="15.75" x14ac:dyDescent="0.25">
      <c r="A2554" s="158">
        <v>44302</v>
      </c>
      <c r="B2554" s="140">
        <v>8</v>
      </c>
      <c r="C2554" s="289">
        <v>106.660561</v>
      </c>
      <c r="F2554"/>
      <c r="G2554"/>
    </row>
    <row r="2555" spans="1:7" ht="15.75" x14ac:dyDescent="0.25">
      <c r="A2555" s="158">
        <v>44302</v>
      </c>
      <c r="B2555" s="140">
        <v>9</v>
      </c>
      <c r="C2555" s="289">
        <v>106.31899799999999</v>
      </c>
      <c r="F2555"/>
      <c r="G2555"/>
    </row>
    <row r="2556" spans="1:7" ht="15.75" x14ac:dyDescent="0.25">
      <c r="A2556" s="158">
        <v>44302</v>
      </c>
      <c r="B2556" s="140">
        <v>10</v>
      </c>
      <c r="C2556" s="289">
        <v>105.99150899999999</v>
      </c>
      <c r="F2556"/>
      <c r="G2556"/>
    </row>
    <row r="2557" spans="1:7" ht="15.75" x14ac:dyDescent="0.25">
      <c r="A2557" s="158">
        <v>44302</v>
      </c>
      <c r="B2557" s="140">
        <v>11</v>
      </c>
      <c r="C2557" s="289">
        <v>105.607985</v>
      </c>
      <c r="F2557"/>
      <c r="G2557"/>
    </row>
    <row r="2558" spans="1:7" ht="15.75" x14ac:dyDescent="0.25">
      <c r="A2558" s="158">
        <v>44302</v>
      </c>
      <c r="B2558" s="140">
        <v>12</v>
      </c>
      <c r="C2558" s="289">
        <v>104.800442</v>
      </c>
      <c r="F2558"/>
      <c r="G2558"/>
    </row>
    <row r="2559" spans="1:7" ht="15.75" x14ac:dyDescent="0.25">
      <c r="A2559" s="158">
        <v>44302</v>
      </c>
      <c r="B2559" s="140">
        <v>13</v>
      </c>
      <c r="C2559" s="289">
        <v>103.244624</v>
      </c>
      <c r="F2559"/>
      <c r="G2559"/>
    </row>
    <row r="2560" spans="1:7" ht="15.75" x14ac:dyDescent="0.25">
      <c r="A2560" s="158">
        <v>44302</v>
      </c>
      <c r="B2560" s="140">
        <v>14</v>
      </c>
      <c r="C2560" s="289">
        <v>101.903638</v>
      </c>
      <c r="F2560"/>
      <c r="G2560"/>
    </row>
    <row r="2561" spans="1:7" ht="15.75" x14ac:dyDescent="0.25">
      <c r="A2561" s="158">
        <v>44302</v>
      </c>
      <c r="B2561" s="140">
        <v>15</v>
      </c>
      <c r="C2561" s="289">
        <v>99.232539000000003</v>
      </c>
      <c r="F2561"/>
      <c r="G2561"/>
    </row>
    <row r="2562" spans="1:7" ht="15.75" x14ac:dyDescent="0.25">
      <c r="A2562" s="158">
        <v>44302</v>
      </c>
      <c r="B2562" s="140">
        <v>16</v>
      </c>
      <c r="C2562" s="289">
        <v>98.262376000000003</v>
      </c>
      <c r="F2562"/>
      <c r="G2562"/>
    </row>
    <row r="2563" spans="1:7" ht="15.75" x14ac:dyDescent="0.25">
      <c r="A2563" s="158">
        <v>44302</v>
      </c>
      <c r="B2563" s="140">
        <v>17</v>
      </c>
      <c r="C2563" s="289">
        <v>96.965153000000001</v>
      </c>
      <c r="F2563"/>
      <c r="G2563"/>
    </row>
    <row r="2564" spans="1:7" ht="15.75" x14ac:dyDescent="0.25">
      <c r="A2564" s="158">
        <v>44302</v>
      </c>
      <c r="B2564" s="140">
        <v>18</v>
      </c>
      <c r="C2564" s="289">
        <v>95.265428999999997</v>
      </c>
      <c r="F2564"/>
      <c r="G2564"/>
    </row>
    <row r="2565" spans="1:7" ht="15.75" x14ac:dyDescent="0.25">
      <c r="A2565" s="158">
        <v>44302</v>
      </c>
      <c r="B2565" s="140">
        <v>19</v>
      </c>
      <c r="C2565" s="289">
        <v>95.214967999999999</v>
      </c>
      <c r="F2565"/>
      <c r="G2565"/>
    </row>
    <row r="2566" spans="1:7" ht="15.75" x14ac:dyDescent="0.25">
      <c r="A2566" s="158">
        <v>44302</v>
      </c>
      <c r="B2566" s="140">
        <v>20</v>
      </c>
      <c r="C2566" s="289">
        <v>98.912569000000005</v>
      </c>
      <c r="F2566"/>
      <c r="G2566"/>
    </row>
    <row r="2567" spans="1:7" ht="15.75" x14ac:dyDescent="0.25">
      <c r="A2567" s="158">
        <v>44302</v>
      </c>
      <c r="B2567" s="140">
        <v>21</v>
      </c>
      <c r="C2567" s="289">
        <v>101.284465</v>
      </c>
      <c r="F2567"/>
      <c r="G2567"/>
    </row>
    <row r="2568" spans="1:7" ht="15.75" x14ac:dyDescent="0.25">
      <c r="A2568" s="158">
        <v>44302</v>
      </c>
      <c r="B2568" s="140">
        <v>22</v>
      </c>
      <c r="C2568" s="289">
        <v>99.010380999999995</v>
      </c>
      <c r="F2568"/>
      <c r="G2568"/>
    </row>
    <row r="2569" spans="1:7" ht="15.75" x14ac:dyDescent="0.25">
      <c r="A2569" s="158">
        <v>44302</v>
      </c>
      <c r="B2569" s="140">
        <v>23</v>
      </c>
      <c r="C2569" s="289">
        <v>96.115346000000002</v>
      </c>
      <c r="F2569"/>
      <c r="G2569"/>
    </row>
    <row r="2570" spans="1:7" ht="15.75" x14ac:dyDescent="0.25">
      <c r="A2570" s="158">
        <v>44302</v>
      </c>
      <c r="B2570" s="140">
        <v>24</v>
      </c>
      <c r="C2570" s="289">
        <v>93.191592</v>
      </c>
      <c r="F2570"/>
      <c r="G2570"/>
    </row>
    <row r="2571" spans="1:7" ht="15.75" x14ac:dyDescent="0.25">
      <c r="A2571" s="158">
        <v>44303</v>
      </c>
      <c r="B2571" s="140">
        <v>1</v>
      </c>
      <c r="C2571" s="289">
        <v>91.723416</v>
      </c>
      <c r="F2571"/>
      <c r="G2571"/>
    </row>
    <row r="2572" spans="1:7" ht="15.75" x14ac:dyDescent="0.25">
      <c r="A2572" s="158">
        <v>44303</v>
      </c>
      <c r="B2572" s="140">
        <v>2</v>
      </c>
      <c r="C2572" s="289">
        <v>90.502167</v>
      </c>
      <c r="F2572"/>
      <c r="G2572"/>
    </row>
    <row r="2573" spans="1:7" ht="15.75" x14ac:dyDescent="0.25">
      <c r="A2573" s="158">
        <v>44303</v>
      </c>
      <c r="B2573" s="140">
        <v>3</v>
      </c>
      <c r="C2573" s="289">
        <v>90.307005000000004</v>
      </c>
      <c r="F2573"/>
      <c r="G2573"/>
    </row>
    <row r="2574" spans="1:7" ht="15.75" x14ac:dyDescent="0.25">
      <c r="A2574" s="158">
        <v>44303</v>
      </c>
      <c r="B2574" s="140">
        <v>4</v>
      </c>
      <c r="C2574" s="289">
        <v>90.357022999999998</v>
      </c>
      <c r="F2574"/>
      <c r="G2574"/>
    </row>
    <row r="2575" spans="1:7" ht="15.75" x14ac:dyDescent="0.25">
      <c r="A2575" s="158">
        <v>44303</v>
      </c>
      <c r="B2575" s="140">
        <v>5</v>
      </c>
      <c r="C2575" s="289">
        <v>91.557996000000003</v>
      </c>
      <c r="F2575"/>
      <c r="G2575"/>
    </row>
    <row r="2576" spans="1:7" ht="15.75" x14ac:dyDescent="0.25">
      <c r="A2576" s="158">
        <v>44303</v>
      </c>
      <c r="B2576" s="140">
        <v>6</v>
      </c>
      <c r="C2576" s="289">
        <v>94.231219999999993</v>
      </c>
      <c r="F2576"/>
      <c r="G2576"/>
    </row>
    <row r="2577" spans="1:7" ht="15.75" x14ac:dyDescent="0.25">
      <c r="A2577" s="158">
        <v>44303</v>
      </c>
      <c r="B2577" s="140">
        <v>7</v>
      </c>
      <c r="C2577" s="289">
        <v>94.320807000000002</v>
      </c>
      <c r="F2577"/>
      <c r="G2577"/>
    </row>
    <row r="2578" spans="1:7" ht="15.75" x14ac:dyDescent="0.25">
      <c r="A2578" s="158">
        <v>44303</v>
      </c>
      <c r="B2578" s="140">
        <v>8</v>
      </c>
      <c r="C2578" s="289">
        <v>93.621420999999998</v>
      </c>
      <c r="F2578"/>
      <c r="G2578"/>
    </row>
    <row r="2579" spans="1:7" ht="15.75" x14ac:dyDescent="0.25">
      <c r="A2579" s="158">
        <v>44303</v>
      </c>
      <c r="B2579" s="140">
        <v>9</v>
      </c>
      <c r="C2579" s="289">
        <v>92.745272999999997</v>
      </c>
      <c r="F2579"/>
      <c r="G2579"/>
    </row>
    <row r="2580" spans="1:7" ht="15.75" x14ac:dyDescent="0.25">
      <c r="A2580" s="158">
        <v>44303</v>
      </c>
      <c r="B2580" s="140">
        <v>10</v>
      </c>
      <c r="C2580" s="289">
        <v>91.370090000000005</v>
      </c>
      <c r="F2580"/>
      <c r="G2580"/>
    </row>
    <row r="2581" spans="1:7" ht="15.75" x14ac:dyDescent="0.25">
      <c r="A2581" s="158">
        <v>44303</v>
      </c>
      <c r="B2581" s="140">
        <v>11</v>
      </c>
      <c r="C2581" s="289">
        <v>90.265405000000001</v>
      </c>
      <c r="F2581"/>
      <c r="G2581"/>
    </row>
    <row r="2582" spans="1:7" ht="15.75" x14ac:dyDescent="0.25">
      <c r="A2582" s="158">
        <v>44303</v>
      </c>
      <c r="B2582" s="140">
        <v>12</v>
      </c>
      <c r="C2582" s="289">
        <v>91.805739000000003</v>
      </c>
      <c r="F2582"/>
      <c r="G2582"/>
    </row>
    <row r="2583" spans="1:7" ht="15.75" x14ac:dyDescent="0.25">
      <c r="A2583" s="158">
        <v>44303</v>
      </c>
      <c r="B2583" s="140">
        <v>13</v>
      </c>
      <c r="C2583" s="289">
        <v>91.780709999999999</v>
      </c>
      <c r="F2583"/>
      <c r="G2583"/>
    </row>
    <row r="2584" spans="1:7" ht="15.75" x14ac:dyDescent="0.25">
      <c r="A2584" s="158">
        <v>44303</v>
      </c>
      <c r="B2584" s="140">
        <v>14</v>
      </c>
      <c r="C2584" s="289">
        <v>91.081962000000004</v>
      </c>
      <c r="F2584"/>
      <c r="G2584"/>
    </row>
    <row r="2585" spans="1:7" ht="15.75" x14ac:dyDescent="0.25">
      <c r="A2585" s="158">
        <v>44303</v>
      </c>
      <c r="B2585" s="140">
        <v>15</v>
      </c>
      <c r="C2585" s="289">
        <v>90.948023000000006</v>
      </c>
      <c r="F2585"/>
      <c r="G2585"/>
    </row>
    <row r="2586" spans="1:7" ht="15.75" x14ac:dyDescent="0.25">
      <c r="A2586" s="158">
        <v>44303</v>
      </c>
      <c r="B2586" s="140">
        <v>16</v>
      </c>
      <c r="C2586" s="289">
        <v>91.134962999999999</v>
      </c>
      <c r="F2586"/>
      <c r="G2586"/>
    </row>
    <row r="2587" spans="1:7" ht="15.75" x14ac:dyDescent="0.25">
      <c r="A2587" s="158">
        <v>44303</v>
      </c>
      <c r="B2587" s="140">
        <v>17</v>
      </c>
      <c r="C2587" s="289">
        <v>93.756421000000003</v>
      </c>
      <c r="F2587"/>
      <c r="G2587"/>
    </row>
    <row r="2588" spans="1:7" ht="15.75" x14ac:dyDescent="0.25">
      <c r="A2588" s="158">
        <v>44303</v>
      </c>
      <c r="B2588" s="140">
        <v>18</v>
      </c>
      <c r="C2588" s="289">
        <v>94.904983999999999</v>
      </c>
      <c r="F2588"/>
      <c r="G2588"/>
    </row>
    <row r="2589" spans="1:7" ht="15.75" x14ac:dyDescent="0.25">
      <c r="A2589" s="158">
        <v>44303</v>
      </c>
      <c r="B2589" s="140">
        <v>19</v>
      </c>
      <c r="C2589" s="289">
        <v>94.122370000000004</v>
      </c>
      <c r="F2589"/>
      <c r="G2589"/>
    </row>
    <row r="2590" spans="1:7" ht="15.75" x14ac:dyDescent="0.25">
      <c r="A2590" s="158">
        <v>44303</v>
      </c>
      <c r="B2590" s="140">
        <v>20</v>
      </c>
      <c r="C2590" s="289">
        <v>96.755764999999997</v>
      </c>
      <c r="F2590"/>
      <c r="G2590"/>
    </row>
    <row r="2591" spans="1:7" ht="15.75" x14ac:dyDescent="0.25">
      <c r="A2591" s="158">
        <v>44303</v>
      </c>
      <c r="B2591" s="140">
        <v>21</v>
      </c>
      <c r="C2591" s="289">
        <v>98.478138999999999</v>
      </c>
      <c r="F2591"/>
      <c r="G2591"/>
    </row>
    <row r="2592" spans="1:7" ht="15.75" x14ac:dyDescent="0.25">
      <c r="A2592" s="158">
        <v>44303</v>
      </c>
      <c r="B2592" s="140">
        <v>22</v>
      </c>
      <c r="C2592" s="289">
        <v>97.082421999999994</v>
      </c>
      <c r="F2592"/>
      <c r="G2592"/>
    </row>
    <row r="2593" spans="1:7" ht="15.75" x14ac:dyDescent="0.25">
      <c r="A2593" s="158">
        <v>44303</v>
      </c>
      <c r="B2593" s="140">
        <v>23</v>
      </c>
      <c r="C2593" s="289">
        <v>94.861825999999994</v>
      </c>
      <c r="F2593"/>
      <c r="G2593"/>
    </row>
    <row r="2594" spans="1:7" ht="15.75" x14ac:dyDescent="0.25">
      <c r="A2594" s="158">
        <v>44303</v>
      </c>
      <c r="B2594" s="140">
        <v>24</v>
      </c>
      <c r="C2594" s="289">
        <v>93.213871999999995</v>
      </c>
      <c r="F2594"/>
      <c r="G2594"/>
    </row>
    <row r="2595" spans="1:7" ht="15.75" x14ac:dyDescent="0.25">
      <c r="A2595" s="158">
        <v>44304</v>
      </c>
      <c r="B2595" s="140">
        <v>1</v>
      </c>
      <c r="C2595" s="289">
        <v>92.137625</v>
      </c>
      <c r="F2595"/>
      <c r="G2595"/>
    </row>
    <row r="2596" spans="1:7" ht="15.75" x14ac:dyDescent="0.25">
      <c r="A2596" s="158">
        <v>44304</v>
      </c>
      <c r="B2596" s="140">
        <v>2</v>
      </c>
      <c r="C2596" s="289">
        <v>91.205642999999995</v>
      </c>
      <c r="F2596"/>
      <c r="G2596"/>
    </row>
    <row r="2597" spans="1:7" ht="15.75" x14ac:dyDescent="0.25">
      <c r="A2597" s="158">
        <v>44304</v>
      </c>
      <c r="B2597" s="140">
        <v>3</v>
      </c>
      <c r="C2597" s="289">
        <v>90.927302999999995</v>
      </c>
      <c r="F2597"/>
      <c r="G2597"/>
    </row>
    <row r="2598" spans="1:7" ht="15.75" x14ac:dyDescent="0.25">
      <c r="A2598" s="158">
        <v>44304</v>
      </c>
      <c r="B2598" s="140">
        <v>4</v>
      </c>
      <c r="C2598" s="289">
        <v>91.329650000000001</v>
      </c>
      <c r="F2598"/>
      <c r="G2598"/>
    </row>
    <row r="2599" spans="1:7" ht="15.75" x14ac:dyDescent="0.25">
      <c r="A2599" s="158">
        <v>44304</v>
      </c>
      <c r="B2599" s="140">
        <v>5</v>
      </c>
      <c r="C2599" s="289">
        <v>92.151943000000003</v>
      </c>
      <c r="F2599"/>
      <c r="G2599"/>
    </row>
    <row r="2600" spans="1:7" ht="15.75" x14ac:dyDescent="0.25">
      <c r="A2600" s="158">
        <v>44304</v>
      </c>
      <c r="B2600" s="140">
        <v>6</v>
      </c>
      <c r="C2600" s="289">
        <v>94.384467999999998</v>
      </c>
      <c r="F2600"/>
      <c r="G2600"/>
    </row>
    <row r="2601" spans="1:7" ht="15.75" x14ac:dyDescent="0.25">
      <c r="A2601" s="158">
        <v>44304</v>
      </c>
      <c r="B2601" s="140">
        <v>7</v>
      </c>
      <c r="C2601" s="289">
        <v>92.514882</v>
      </c>
      <c r="F2601"/>
      <c r="G2601"/>
    </row>
    <row r="2602" spans="1:7" ht="15.75" x14ac:dyDescent="0.25">
      <c r="A2602" s="158">
        <v>44304</v>
      </c>
      <c r="B2602" s="140">
        <v>8</v>
      </c>
      <c r="C2602" s="289">
        <v>92.417700999999994</v>
      </c>
      <c r="F2602"/>
      <c r="G2602"/>
    </row>
    <row r="2603" spans="1:7" ht="15.75" x14ac:dyDescent="0.25">
      <c r="A2603" s="158">
        <v>44304</v>
      </c>
      <c r="B2603" s="140">
        <v>9</v>
      </c>
      <c r="C2603" s="289">
        <v>91.141762</v>
      </c>
      <c r="F2603"/>
      <c r="G2603"/>
    </row>
    <row r="2604" spans="1:7" ht="15.75" x14ac:dyDescent="0.25">
      <c r="A2604" s="158">
        <v>44304</v>
      </c>
      <c r="B2604" s="140">
        <v>10</v>
      </c>
      <c r="C2604" s="289">
        <v>91.466864000000001</v>
      </c>
      <c r="F2604"/>
      <c r="G2604"/>
    </row>
    <row r="2605" spans="1:7" ht="15.75" x14ac:dyDescent="0.25">
      <c r="A2605" s="158">
        <v>44304</v>
      </c>
      <c r="B2605" s="140">
        <v>11</v>
      </c>
      <c r="C2605" s="289">
        <v>92.284743000000006</v>
      </c>
      <c r="F2605"/>
      <c r="G2605"/>
    </row>
    <row r="2606" spans="1:7" ht="15.75" x14ac:dyDescent="0.25">
      <c r="A2606" s="158">
        <v>44304</v>
      </c>
      <c r="B2606" s="140">
        <v>12</v>
      </c>
      <c r="C2606" s="289">
        <v>93.781327000000005</v>
      </c>
      <c r="F2606"/>
      <c r="G2606"/>
    </row>
    <row r="2607" spans="1:7" ht="15.75" x14ac:dyDescent="0.25">
      <c r="A2607" s="158">
        <v>44304</v>
      </c>
      <c r="B2607" s="140">
        <v>13</v>
      </c>
      <c r="C2607" s="289">
        <v>94.358773999999997</v>
      </c>
      <c r="F2607"/>
      <c r="G2607"/>
    </row>
    <row r="2608" spans="1:7" ht="15.75" x14ac:dyDescent="0.25">
      <c r="A2608" s="158">
        <v>44304</v>
      </c>
      <c r="B2608" s="140">
        <v>14</v>
      </c>
      <c r="C2608" s="289">
        <v>93.015987999999993</v>
      </c>
      <c r="F2608"/>
      <c r="G2608"/>
    </row>
    <row r="2609" spans="1:7" ht="15.75" x14ac:dyDescent="0.25">
      <c r="A2609" s="158">
        <v>44304</v>
      </c>
      <c r="B2609" s="140">
        <v>15</v>
      </c>
      <c r="C2609" s="289">
        <v>92.580886000000007</v>
      </c>
      <c r="F2609"/>
      <c r="G2609"/>
    </row>
    <row r="2610" spans="1:7" ht="15.75" x14ac:dyDescent="0.25">
      <c r="A2610" s="158">
        <v>44304</v>
      </c>
      <c r="B2610" s="140">
        <v>16</v>
      </c>
      <c r="C2610" s="289">
        <v>92.822097999999997</v>
      </c>
      <c r="F2610"/>
      <c r="G2610"/>
    </row>
    <row r="2611" spans="1:7" ht="15.75" x14ac:dyDescent="0.25">
      <c r="A2611" s="158">
        <v>44304</v>
      </c>
      <c r="B2611" s="140">
        <v>17</v>
      </c>
      <c r="C2611" s="289">
        <v>92.332634999999996</v>
      </c>
      <c r="F2611"/>
      <c r="G2611"/>
    </row>
    <row r="2612" spans="1:7" ht="15.75" x14ac:dyDescent="0.25">
      <c r="A2612" s="158">
        <v>44304</v>
      </c>
      <c r="B2612" s="140">
        <v>18</v>
      </c>
      <c r="C2612" s="289">
        <v>91.479575999999994</v>
      </c>
      <c r="F2612"/>
      <c r="G2612"/>
    </row>
    <row r="2613" spans="1:7" ht="15.75" x14ac:dyDescent="0.25">
      <c r="A2613" s="158">
        <v>44304</v>
      </c>
      <c r="B2613" s="140">
        <v>19</v>
      </c>
      <c r="C2613" s="289">
        <v>91.792828</v>
      </c>
      <c r="F2613"/>
      <c r="G2613"/>
    </row>
    <row r="2614" spans="1:7" ht="15.75" x14ac:dyDescent="0.25">
      <c r="A2614" s="158">
        <v>44304</v>
      </c>
      <c r="B2614" s="140">
        <v>20</v>
      </c>
      <c r="C2614" s="289">
        <v>94.076933999999994</v>
      </c>
      <c r="F2614"/>
      <c r="G2614"/>
    </row>
    <row r="2615" spans="1:7" ht="15.75" x14ac:dyDescent="0.25">
      <c r="A2615" s="158">
        <v>44304</v>
      </c>
      <c r="B2615" s="140">
        <v>21</v>
      </c>
      <c r="C2615" s="289">
        <v>97.769940000000005</v>
      </c>
      <c r="F2615"/>
      <c r="G2615"/>
    </row>
    <row r="2616" spans="1:7" ht="15.75" x14ac:dyDescent="0.25">
      <c r="A2616" s="158">
        <v>44304</v>
      </c>
      <c r="B2616" s="140">
        <v>22</v>
      </c>
      <c r="C2616" s="289">
        <v>96.532325</v>
      </c>
      <c r="F2616"/>
      <c r="G2616"/>
    </row>
    <row r="2617" spans="1:7" ht="15.75" x14ac:dyDescent="0.25">
      <c r="A2617" s="158">
        <v>44304</v>
      </c>
      <c r="B2617" s="140">
        <v>23</v>
      </c>
      <c r="C2617" s="289">
        <v>95.054455000000004</v>
      </c>
      <c r="F2617"/>
      <c r="G2617"/>
    </row>
    <row r="2618" spans="1:7" ht="15.75" x14ac:dyDescent="0.25">
      <c r="A2618" s="158">
        <v>44304</v>
      </c>
      <c r="B2618" s="140">
        <v>24</v>
      </c>
      <c r="C2618" s="289">
        <v>92.677389000000005</v>
      </c>
      <c r="F2618"/>
      <c r="G2618"/>
    </row>
    <row r="2619" spans="1:7" ht="15.75" x14ac:dyDescent="0.25">
      <c r="A2619" s="158">
        <v>44305</v>
      </c>
      <c r="B2619" s="140">
        <v>1</v>
      </c>
      <c r="C2619" s="289">
        <v>92.586833999999996</v>
      </c>
      <c r="F2619"/>
      <c r="G2619"/>
    </row>
    <row r="2620" spans="1:7" ht="15.75" x14ac:dyDescent="0.25">
      <c r="A2620" s="158">
        <v>44305</v>
      </c>
      <c r="B2620" s="140">
        <v>2</v>
      </c>
      <c r="C2620" s="289">
        <v>91.179896999999997</v>
      </c>
      <c r="F2620"/>
      <c r="G2620"/>
    </row>
    <row r="2621" spans="1:7" ht="15.75" x14ac:dyDescent="0.25">
      <c r="A2621" s="158">
        <v>44305</v>
      </c>
      <c r="B2621" s="140">
        <v>3</v>
      </c>
      <c r="C2621" s="289">
        <v>91.309147999999993</v>
      </c>
      <c r="F2621"/>
      <c r="G2621"/>
    </row>
    <row r="2622" spans="1:7" ht="15.75" x14ac:dyDescent="0.25">
      <c r="A2622" s="158">
        <v>44305</v>
      </c>
      <c r="B2622" s="140">
        <v>4</v>
      </c>
      <c r="C2622" s="289">
        <v>92.007714000000007</v>
      </c>
      <c r="F2622"/>
      <c r="G2622"/>
    </row>
    <row r="2623" spans="1:7" ht="15.75" x14ac:dyDescent="0.25">
      <c r="A2623" s="158">
        <v>44305</v>
      </c>
      <c r="B2623" s="140">
        <v>5</v>
      </c>
      <c r="C2623" s="289">
        <v>96.126448999999994</v>
      </c>
      <c r="F2623"/>
      <c r="G2623"/>
    </row>
    <row r="2624" spans="1:7" ht="15.75" x14ac:dyDescent="0.25">
      <c r="A2624" s="158">
        <v>44305</v>
      </c>
      <c r="B2624" s="140">
        <v>6</v>
      </c>
      <c r="C2624" s="289">
        <v>101.96694599999999</v>
      </c>
      <c r="F2624"/>
      <c r="G2624"/>
    </row>
    <row r="2625" spans="1:7" ht="15.75" x14ac:dyDescent="0.25">
      <c r="A2625" s="158">
        <v>44305</v>
      </c>
      <c r="B2625" s="140">
        <v>7</v>
      </c>
      <c r="C2625" s="289">
        <v>104.149479</v>
      </c>
      <c r="F2625"/>
      <c r="G2625"/>
    </row>
    <row r="2626" spans="1:7" ht="15.75" x14ac:dyDescent="0.25">
      <c r="A2626" s="158">
        <v>44305</v>
      </c>
      <c r="B2626" s="140">
        <v>8</v>
      </c>
      <c r="C2626" s="289">
        <v>108.348116</v>
      </c>
      <c r="F2626"/>
      <c r="G2626"/>
    </row>
    <row r="2627" spans="1:7" ht="15.75" x14ac:dyDescent="0.25">
      <c r="A2627" s="158">
        <v>44305</v>
      </c>
      <c r="B2627" s="140">
        <v>9</v>
      </c>
      <c r="C2627" s="289">
        <v>110.879814</v>
      </c>
      <c r="F2627"/>
      <c r="G2627"/>
    </row>
    <row r="2628" spans="1:7" ht="15.75" x14ac:dyDescent="0.25">
      <c r="A2628" s="158">
        <v>44305</v>
      </c>
      <c r="B2628" s="140">
        <v>10</v>
      </c>
      <c r="C2628" s="289">
        <v>111.473446</v>
      </c>
      <c r="F2628"/>
      <c r="G2628"/>
    </row>
    <row r="2629" spans="1:7" ht="15.75" x14ac:dyDescent="0.25">
      <c r="A2629" s="158">
        <v>44305</v>
      </c>
      <c r="B2629" s="140">
        <v>11</v>
      </c>
      <c r="C2629" s="289">
        <v>110.068186</v>
      </c>
      <c r="F2629"/>
      <c r="G2629"/>
    </row>
    <row r="2630" spans="1:7" ht="15.75" x14ac:dyDescent="0.25">
      <c r="A2630" s="158">
        <v>44305</v>
      </c>
      <c r="B2630" s="140">
        <v>12</v>
      </c>
      <c r="C2630" s="289">
        <v>108.583445</v>
      </c>
      <c r="F2630"/>
      <c r="G2630"/>
    </row>
    <row r="2631" spans="1:7" ht="15.75" x14ac:dyDescent="0.25">
      <c r="A2631" s="158">
        <v>44305</v>
      </c>
      <c r="B2631" s="140">
        <v>13</v>
      </c>
      <c r="C2631" s="289">
        <v>106.31646499999999</v>
      </c>
      <c r="F2631"/>
      <c r="G2631"/>
    </row>
    <row r="2632" spans="1:7" ht="15.75" x14ac:dyDescent="0.25">
      <c r="A2632" s="158">
        <v>44305</v>
      </c>
      <c r="B2632" s="140">
        <v>14</v>
      </c>
      <c r="C2632" s="289">
        <v>104.64150100000001</v>
      </c>
      <c r="F2632"/>
      <c r="G2632"/>
    </row>
    <row r="2633" spans="1:7" ht="15.75" x14ac:dyDescent="0.25">
      <c r="A2633" s="158">
        <v>44305</v>
      </c>
      <c r="B2633" s="140">
        <v>15</v>
      </c>
      <c r="C2633" s="289">
        <v>101.017522</v>
      </c>
      <c r="F2633"/>
      <c r="G2633"/>
    </row>
    <row r="2634" spans="1:7" ht="15.75" x14ac:dyDescent="0.25">
      <c r="A2634" s="158">
        <v>44305</v>
      </c>
      <c r="B2634" s="140">
        <v>16</v>
      </c>
      <c r="C2634" s="289">
        <v>97.543536000000003</v>
      </c>
      <c r="F2634"/>
      <c r="G2634"/>
    </row>
    <row r="2635" spans="1:7" ht="15.75" x14ac:dyDescent="0.25">
      <c r="A2635" s="158">
        <v>44305</v>
      </c>
      <c r="B2635" s="140">
        <v>17</v>
      </c>
      <c r="C2635" s="289">
        <v>95.943251000000004</v>
      </c>
      <c r="F2635"/>
      <c r="G2635"/>
    </row>
    <row r="2636" spans="1:7" ht="15.75" x14ac:dyDescent="0.25">
      <c r="A2636" s="158">
        <v>44305</v>
      </c>
      <c r="B2636" s="140">
        <v>18</v>
      </c>
      <c r="C2636" s="289">
        <v>94.961391000000006</v>
      </c>
      <c r="F2636"/>
      <c r="G2636"/>
    </row>
    <row r="2637" spans="1:7" ht="15.75" x14ac:dyDescent="0.25">
      <c r="A2637" s="158">
        <v>44305</v>
      </c>
      <c r="B2637" s="140">
        <v>19</v>
      </c>
      <c r="C2637" s="289">
        <v>94.798447999999993</v>
      </c>
      <c r="F2637"/>
      <c r="G2637"/>
    </row>
    <row r="2638" spans="1:7" ht="15.75" x14ac:dyDescent="0.25">
      <c r="A2638" s="158">
        <v>44305</v>
      </c>
      <c r="B2638" s="140">
        <v>20</v>
      </c>
      <c r="C2638" s="289">
        <v>97.717687999999995</v>
      </c>
      <c r="F2638"/>
      <c r="G2638"/>
    </row>
    <row r="2639" spans="1:7" ht="15.75" x14ac:dyDescent="0.25">
      <c r="A2639" s="158">
        <v>44305</v>
      </c>
      <c r="B2639" s="140">
        <v>21</v>
      </c>
      <c r="C2639" s="289">
        <v>100.149861</v>
      </c>
      <c r="F2639"/>
      <c r="G2639"/>
    </row>
    <row r="2640" spans="1:7" ht="15.75" x14ac:dyDescent="0.25">
      <c r="A2640" s="158">
        <v>44305</v>
      </c>
      <c r="B2640" s="140">
        <v>22</v>
      </c>
      <c r="C2640" s="289">
        <v>98.735225999999997</v>
      </c>
      <c r="F2640"/>
      <c r="G2640"/>
    </row>
    <row r="2641" spans="1:7" ht="15.75" x14ac:dyDescent="0.25">
      <c r="A2641" s="158">
        <v>44305</v>
      </c>
      <c r="B2641" s="140">
        <v>23</v>
      </c>
      <c r="C2641" s="289">
        <v>95.954926999999998</v>
      </c>
      <c r="F2641"/>
      <c r="G2641"/>
    </row>
    <row r="2642" spans="1:7" ht="15.75" x14ac:dyDescent="0.25">
      <c r="A2642" s="158">
        <v>44305</v>
      </c>
      <c r="B2642" s="140">
        <v>24</v>
      </c>
      <c r="C2642" s="289">
        <v>93.953373999999997</v>
      </c>
      <c r="F2642"/>
      <c r="G2642"/>
    </row>
    <row r="2643" spans="1:7" ht="15.75" x14ac:dyDescent="0.25">
      <c r="A2643" s="158">
        <v>44306</v>
      </c>
      <c r="B2643" s="140">
        <v>1</v>
      </c>
      <c r="C2643" s="289">
        <v>92.244255999999993</v>
      </c>
      <c r="F2643"/>
      <c r="G2643"/>
    </row>
    <row r="2644" spans="1:7" ht="15.75" x14ac:dyDescent="0.25">
      <c r="A2644" s="158">
        <v>44306</v>
      </c>
      <c r="B2644" s="140">
        <v>2</v>
      </c>
      <c r="C2644" s="289">
        <v>90.678178000000003</v>
      </c>
      <c r="F2644"/>
      <c r="G2644"/>
    </row>
    <row r="2645" spans="1:7" ht="15.75" x14ac:dyDescent="0.25">
      <c r="A2645" s="158">
        <v>44306</v>
      </c>
      <c r="B2645" s="140">
        <v>3</v>
      </c>
      <c r="C2645" s="289">
        <v>90.408147999999997</v>
      </c>
      <c r="F2645"/>
      <c r="G2645"/>
    </row>
    <row r="2646" spans="1:7" ht="15.75" x14ac:dyDescent="0.25">
      <c r="A2646" s="158">
        <v>44306</v>
      </c>
      <c r="B2646" s="140">
        <v>4</v>
      </c>
      <c r="C2646" s="289">
        <v>92.662268999999995</v>
      </c>
      <c r="F2646"/>
      <c r="G2646"/>
    </row>
    <row r="2647" spans="1:7" ht="15.75" x14ac:dyDescent="0.25">
      <c r="A2647" s="158">
        <v>44306</v>
      </c>
      <c r="B2647" s="140">
        <v>5</v>
      </c>
      <c r="C2647" s="289">
        <v>97.506499000000005</v>
      </c>
      <c r="F2647"/>
      <c r="G2647"/>
    </row>
    <row r="2648" spans="1:7" ht="15.75" x14ac:dyDescent="0.25">
      <c r="A2648" s="158">
        <v>44306</v>
      </c>
      <c r="B2648" s="140">
        <v>6</v>
      </c>
      <c r="C2648" s="289">
        <v>103.063971</v>
      </c>
      <c r="F2648"/>
      <c r="G2648"/>
    </row>
    <row r="2649" spans="1:7" ht="15.75" x14ac:dyDescent="0.25">
      <c r="A2649" s="158">
        <v>44306</v>
      </c>
      <c r="B2649" s="140">
        <v>7</v>
      </c>
      <c r="C2649" s="289">
        <v>105.301211</v>
      </c>
      <c r="F2649"/>
      <c r="G2649"/>
    </row>
    <row r="2650" spans="1:7" ht="15.75" x14ac:dyDescent="0.25">
      <c r="A2650" s="158">
        <v>44306</v>
      </c>
      <c r="B2650" s="140">
        <v>8</v>
      </c>
      <c r="C2650" s="289">
        <v>108.647599</v>
      </c>
      <c r="F2650"/>
      <c r="G2650"/>
    </row>
    <row r="2651" spans="1:7" ht="15.75" x14ac:dyDescent="0.25">
      <c r="A2651" s="158">
        <v>44306</v>
      </c>
      <c r="B2651" s="140">
        <v>9</v>
      </c>
      <c r="C2651" s="289">
        <v>110.437375</v>
      </c>
      <c r="F2651"/>
      <c r="G2651"/>
    </row>
    <row r="2652" spans="1:7" ht="15.75" x14ac:dyDescent="0.25">
      <c r="A2652" s="158">
        <v>44306</v>
      </c>
      <c r="B2652" s="140">
        <v>10</v>
      </c>
      <c r="C2652" s="289">
        <v>111.097745</v>
      </c>
      <c r="F2652"/>
      <c r="G2652"/>
    </row>
    <row r="2653" spans="1:7" ht="15.75" x14ac:dyDescent="0.25">
      <c r="A2653" s="158">
        <v>44306</v>
      </c>
      <c r="B2653" s="140">
        <v>11</v>
      </c>
      <c r="C2653" s="289">
        <v>108.233934</v>
      </c>
      <c r="F2653"/>
      <c r="G2653"/>
    </row>
    <row r="2654" spans="1:7" ht="15.75" x14ac:dyDescent="0.25">
      <c r="A2654" s="158">
        <v>44306</v>
      </c>
      <c r="B2654" s="140">
        <v>12</v>
      </c>
      <c r="C2654" s="289">
        <v>107.59760900000001</v>
      </c>
      <c r="F2654"/>
      <c r="G2654"/>
    </row>
    <row r="2655" spans="1:7" ht="15.75" x14ac:dyDescent="0.25">
      <c r="A2655" s="158">
        <v>44306</v>
      </c>
      <c r="B2655" s="140">
        <v>13</v>
      </c>
      <c r="C2655" s="289">
        <v>106.962703</v>
      </c>
      <c r="F2655"/>
      <c r="G2655"/>
    </row>
    <row r="2656" spans="1:7" ht="15.75" x14ac:dyDescent="0.25">
      <c r="A2656" s="158">
        <v>44306</v>
      </c>
      <c r="B2656" s="140">
        <v>14</v>
      </c>
      <c r="C2656" s="289">
        <v>106.99793200000001</v>
      </c>
      <c r="F2656"/>
      <c r="G2656"/>
    </row>
    <row r="2657" spans="1:7" ht="15.75" x14ac:dyDescent="0.25">
      <c r="A2657" s="158">
        <v>44306</v>
      </c>
      <c r="B2657" s="140">
        <v>15</v>
      </c>
      <c r="C2657" s="289">
        <v>104.36429699999999</v>
      </c>
      <c r="F2657"/>
      <c r="G2657"/>
    </row>
    <row r="2658" spans="1:7" ht="15.75" x14ac:dyDescent="0.25">
      <c r="A2658" s="158">
        <v>44306</v>
      </c>
      <c r="B2658" s="140">
        <v>16</v>
      </c>
      <c r="C2658" s="289">
        <v>101.231374</v>
      </c>
      <c r="F2658"/>
      <c r="G2658"/>
    </row>
    <row r="2659" spans="1:7" ht="15.75" x14ac:dyDescent="0.25">
      <c r="A2659" s="158">
        <v>44306</v>
      </c>
      <c r="B2659" s="140">
        <v>17</v>
      </c>
      <c r="C2659" s="289">
        <v>97.072331000000005</v>
      </c>
      <c r="F2659"/>
      <c r="G2659"/>
    </row>
    <row r="2660" spans="1:7" ht="15.75" x14ac:dyDescent="0.25">
      <c r="A2660" s="158">
        <v>44306</v>
      </c>
      <c r="B2660" s="140">
        <v>18</v>
      </c>
      <c r="C2660" s="289">
        <v>95.301722999999996</v>
      </c>
      <c r="F2660"/>
      <c r="G2660"/>
    </row>
    <row r="2661" spans="1:7" ht="15.75" x14ac:dyDescent="0.25">
      <c r="A2661" s="158">
        <v>44306</v>
      </c>
      <c r="B2661" s="140">
        <v>19</v>
      </c>
      <c r="C2661" s="289">
        <v>94.068509000000006</v>
      </c>
      <c r="F2661"/>
      <c r="G2661"/>
    </row>
    <row r="2662" spans="1:7" ht="15.75" x14ac:dyDescent="0.25">
      <c r="A2662" s="158">
        <v>44306</v>
      </c>
      <c r="B2662" s="140">
        <v>20</v>
      </c>
      <c r="C2662" s="289">
        <v>96.731536000000006</v>
      </c>
      <c r="F2662"/>
      <c r="G2662"/>
    </row>
    <row r="2663" spans="1:7" ht="15.75" x14ac:dyDescent="0.25">
      <c r="A2663" s="158">
        <v>44306</v>
      </c>
      <c r="B2663" s="140">
        <v>21</v>
      </c>
      <c r="C2663" s="289">
        <v>99.032763000000003</v>
      </c>
      <c r="F2663"/>
      <c r="G2663"/>
    </row>
    <row r="2664" spans="1:7" ht="15.75" x14ac:dyDescent="0.25">
      <c r="A2664" s="158">
        <v>44306</v>
      </c>
      <c r="B2664" s="140">
        <v>22</v>
      </c>
      <c r="C2664" s="289">
        <v>96.726617000000005</v>
      </c>
      <c r="F2664"/>
      <c r="G2664"/>
    </row>
    <row r="2665" spans="1:7" ht="15.75" x14ac:dyDescent="0.25">
      <c r="A2665" s="158">
        <v>44306</v>
      </c>
      <c r="B2665" s="140">
        <v>23</v>
      </c>
      <c r="C2665" s="289">
        <v>93.737300000000005</v>
      </c>
      <c r="F2665"/>
      <c r="G2665"/>
    </row>
    <row r="2666" spans="1:7" ht="15.75" x14ac:dyDescent="0.25">
      <c r="A2666" s="158">
        <v>44306</v>
      </c>
      <c r="B2666" s="140">
        <v>24</v>
      </c>
      <c r="C2666" s="289">
        <v>91.488224000000002</v>
      </c>
      <c r="F2666"/>
      <c r="G2666"/>
    </row>
    <row r="2667" spans="1:7" ht="15.75" x14ac:dyDescent="0.25">
      <c r="A2667" s="158">
        <v>44307</v>
      </c>
      <c r="B2667" s="140">
        <v>1</v>
      </c>
      <c r="C2667" s="289">
        <v>89.402135999999999</v>
      </c>
      <c r="F2667"/>
      <c r="G2667"/>
    </row>
    <row r="2668" spans="1:7" ht="15.75" x14ac:dyDescent="0.25">
      <c r="A2668" s="158">
        <v>44307</v>
      </c>
      <c r="B2668" s="140">
        <v>2</v>
      </c>
      <c r="C2668" s="289">
        <v>87.881324000000006</v>
      </c>
      <c r="F2668"/>
      <c r="G2668"/>
    </row>
    <row r="2669" spans="1:7" ht="15.75" x14ac:dyDescent="0.25">
      <c r="A2669" s="158">
        <v>44307</v>
      </c>
      <c r="B2669" s="140">
        <v>3</v>
      </c>
      <c r="C2669" s="289">
        <v>87.782660000000007</v>
      </c>
      <c r="F2669"/>
      <c r="G2669"/>
    </row>
    <row r="2670" spans="1:7" ht="15.75" x14ac:dyDescent="0.25">
      <c r="A2670" s="158">
        <v>44307</v>
      </c>
      <c r="B2670" s="140">
        <v>4</v>
      </c>
      <c r="C2670" s="289">
        <v>89.113996999999998</v>
      </c>
      <c r="F2670"/>
      <c r="G2670"/>
    </row>
    <row r="2671" spans="1:7" ht="15.75" x14ac:dyDescent="0.25">
      <c r="A2671" s="158">
        <v>44307</v>
      </c>
      <c r="B2671" s="140">
        <v>5</v>
      </c>
      <c r="C2671" s="289">
        <v>94.673698999999999</v>
      </c>
      <c r="F2671"/>
      <c r="G2671"/>
    </row>
    <row r="2672" spans="1:7" ht="15.75" x14ac:dyDescent="0.25">
      <c r="A2672" s="158">
        <v>44307</v>
      </c>
      <c r="B2672" s="140">
        <v>6</v>
      </c>
      <c r="C2672" s="289">
        <v>100.356674</v>
      </c>
      <c r="F2672"/>
      <c r="G2672"/>
    </row>
    <row r="2673" spans="1:7" ht="15.75" x14ac:dyDescent="0.25">
      <c r="A2673" s="158">
        <v>44307</v>
      </c>
      <c r="B2673" s="140">
        <v>7</v>
      </c>
      <c r="C2673" s="289">
        <v>102.42617</v>
      </c>
      <c r="F2673"/>
      <c r="G2673"/>
    </row>
    <row r="2674" spans="1:7" ht="15.75" x14ac:dyDescent="0.25">
      <c r="A2674" s="158">
        <v>44307</v>
      </c>
      <c r="B2674" s="140">
        <v>8</v>
      </c>
      <c r="C2674" s="289">
        <v>107.15502600000001</v>
      </c>
      <c r="F2674"/>
      <c r="G2674"/>
    </row>
    <row r="2675" spans="1:7" ht="15.75" x14ac:dyDescent="0.25">
      <c r="A2675" s="158">
        <v>44307</v>
      </c>
      <c r="B2675" s="140">
        <v>9</v>
      </c>
      <c r="C2675" s="289">
        <v>109.915865</v>
      </c>
      <c r="F2675"/>
      <c r="G2675"/>
    </row>
    <row r="2676" spans="1:7" ht="15.75" x14ac:dyDescent="0.25">
      <c r="A2676" s="158">
        <v>44307</v>
      </c>
      <c r="B2676" s="140">
        <v>10</v>
      </c>
      <c r="C2676" s="289">
        <v>111.070723</v>
      </c>
      <c r="F2676"/>
      <c r="G2676"/>
    </row>
    <row r="2677" spans="1:7" ht="15.75" x14ac:dyDescent="0.25">
      <c r="A2677" s="158">
        <v>44307</v>
      </c>
      <c r="B2677" s="140">
        <v>11</v>
      </c>
      <c r="C2677" s="289">
        <v>111.15776700000001</v>
      </c>
      <c r="F2677"/>
      <c r="G2677"/>
    </row>
    <row r="2678" spans="1:7" ht="15.75" x14ac:dyDescent="0.25">
      <c r="A2678" s="158">
        <v>44307</v>
      </c>
      <c r="B2678" s="140">
        <v>12</v>
      </c>
      <c r="C2678" s="289">
        <v>108.63676</v>
      </c>
      <c r="F2678"/>
      <c r="G2678"/>
    </row>
    <row r="2679" spans="1:7" ht="15.75" x14ac:dyDescent="0.25">
      <c r="A2679" s="158">
        <v>44307</v>
      </c>
      <c r="B2679" s="140">
        <v>13</v>
      </c>
      <c r="C2679" s="289">
        <v>106.537007</v>
      </c>
      <c r="F2679"/>
      <c r="G2679"/>
    </row>
    <row r="2680" spans="1:7" ht="15.75" x14ac:dyDescent="0.25">
      <c r="A2680" s="158">
        <v>44307</v>
      </c>
      <c r="B2680" s="140">
        <v>14</v>
      </c>
      <c r="C2680" s="289">
        <v>104.615922</v>
      </c>
      <c r="F2680"/>
      <c r="G2680"/>
    </row>
    <row r="2681" spans="1:7" ht="15.75" x14ac:dyDescent="0.25">
      <c r="A2681" s="158">
        <v>44307</v>
      </c>
      <c r="B2681" s="140">
        <v>15</v>
      </c>
      <c r="C2681" s="289">
        <v>103.912645</v>
      </c>
      <c r="F2681"/>
      <c r="G2681"/>
    </row>
    <row r="2682" spans="1:7" ht="15.75" x14ac:dyDescent="0.25">
      <c r="A2682" s="158">
        <v>44307</v>
      </c>
      <c r="B2682" s="140">
        <v>16</v>
      </c>
      <c r="C2682" s="289">
        <v>101.433132</v>
      </c>
      <c r="F2682"/>
      <c r="G2682"/>
    </row>
    <row r="2683" spans="1:7" ht="15.75" x14ac:dyDescent="0.25">
      <c r="A2683" s="158">
        <v>44307</v>
      </c>
      <c r="B2683" s="140">
        <v>17</v>
      </c>
      <c r="C2683" s="289">
        <v>98.319629000000006</v>
      </c>
      <c r="F2683"/>
      <c r="G2683"/>
    </row>
    <row r="2684" spans="1:7" ht="15.75" x14ac:dyDescent="0.25">
      <c r="A2684" s="158">
        <v>44307</v>
      </c>
      <c r="B2684" s="140">
        <v>18</v>
      </c>
      <c r="C2684" s="289">
        <v>97.754362999999998</v>
      </c>
      <c r="F2684"/>
      <c r="G2684"/>
    </row>
    <row r="2685" spans="1:7" ht="15.75" x14ac:dyDescent="0.25">
      <c r="A2685" s="158">
        <v>44307</v>
      </c>
      <c r="B2685" s="140">
        <v>19</v>
      </c>
      <c r="C2685" s="289">
        <v>97.066235000000006</v>
      </c>
      <c r="F2685"/>
      <c r="G2685"/>
    </row>
    <row r="2686" spans="1:7" ht="15.75" x14ac:dyDescent="0.25">
      <c r="A2686" s="158">
        <v>44307</v>
      </c>
      <c r="B2686" s="140">
        <v>20</v>
      </c>
      <c r="C2686" s="289">
        <v>99.591593000000003</v>
      </c>
      <c r="F2686"/>
      <c r="G2686"/>
    </row>
    <row r="2687" spans="1:7" ht="15.75" x14ac:dyDescent="0.25">
      <c r="A2687" s="158">
        <v>44307</v>
      </c>
      <c r="B2687" s="140">
        <v>21</v>
      </c>
      <c r="C2687" s="289">
        <v>100.946657</v>
      </c>
      <c r="F2687"/>
      <c r="G2687"/>
    </row>
    <row r="2688" spans="1:7" ht="15.75" x14ac:dyDescent="0.25">
      <c r="A2688" s="158">
        <v>44307</v>
      </c>
      <c r="B2688" s="140">
        <v>22</v>
      </c>
      <c r="C2688" s="289">
        <v>98.820059999999998</v>
      </c>
      <c r="F2688"/>
      <c r="G2688"/>
    </row>
    <row r="2689" spans="1:7" ht="15.75" x14ac:dyDescent="0.25">
      <c r="A2689" s="158">
        <v>44307</v>
      </c>
      <c r="B2689" s="140">
        <v>23</v>
      </c>
      <c r="C2689" s="289">
        <v>96.810553999999996</v>
      </c>
      <c r="F2689"/>
      <c r="G2689"/>
    </row>
    <row r="2690" spans="1:7" ht="15.75" x14ac:dyDescent="0.25">
      <c r="A2690" s="158">
        <v>44307</v>
      </c>
      <c r="B2690" s="140">
        <v>24</v>
      </c>
      <c r="C2690" s="289">
        <v>94.76352</v>
      </c>
      <c r="F2690"/>
      <c r="G2690"/>
    </row>
    <row r="2691" spans="1:7" ht="15.75" x14ac:dyDescent="0.25">
      <c r="A2691" s="158">
        <v>44308</v>
      </c>
      <c r="B2691" s="140">
        <v>1</v>
      </c>
      <c r="C2691" s="289">
        <v>94.110516000000004</v>
      </c>
      <c r="F2691"/>
      <c r="G2691"/>
    </row>
    <row r="2692" spans="1:7" ht="15.75" x14ac:dyDescent="0.25">
      <c r="A2692" s="158">
        <v>44308</v>
      </c>
      <c r="B2692" s="140">
        <v>2</v>
      </c>
      <c r="C2692" s="289">
        <v>93.666009000000003</v>
      </c>
      <c r="F2692"/>
      <c r="G2692"/>
    </row>
    <row r="2693" spans="1:7" ht="15.75" x14ac:dyDescent="0.25">
      <c r="A2693" s="158">
        <v>44308</v>
      </c>
      <c r="B2693" s="140">
        <v>3</v>
      </c>
      <c r="C2693" s="289">
        <v>93.212224000000006</v>
      </c>
      <c r="F2693"/>
      <c r="G2693"/>
    </row>
    <row r="2694" spans="1:7" ht="15.75" x14ac:dyDescent="0.25">
      <c r="A2694" s="158">
        <v>44308</v>
      </c>
      <c r="B2694" s="140">
        <v>4</v>
      </c>
      <c r="C2694" s="289">
        <v>93.578028000000003</v>
      </c>
      <c r="F2694"/>
      <c r="G2694"/>
    </row>
    <row r="2695" spans="1:7" ht="15.75" x14ac:dyDescent="0.25">
      <c r="A2695" s="158">
        <v>44308</v>
      </c>
      <c r="B2695" s="140">
        <v>5</v>
      </c>
      <c r="C2695" s="289">
        <v>98.044529999999995</v>
      </c>
      <c r="F2695"/>
      <c r="G2695"/>
    </row>
    <row r="2696" spans="1:7" ht="15.75" x14ac:dyDescent="0.25">
      <c r="A2696" s="158">
        <v>44308</v>
      </c>
      <c r="B2696" s="140">
        <v>6</v>
      </c>
      <c r="C2696" s="289">
        <v>102.68776</v>
      </c>
      <c r="F2696"/>
      <c r="G2696"/>
    </row>
    <row r="2697" spans="1:7" ht="15.75" x14ac:dyDescent="0.25">
      <c r="A2697" s="158">
        <v>44308</v>
      </c>
      <c r="B2697" s="140">
        <v>7</v>
      </c>
      <c r="C2697" s="289">
        <v>104.598686</v>
      </c>
      <c r="F2697"/>
      <c r="G2697"/>
    </row>
    <row r="2698" spans="1:7" ht="15.75" x14ac:dyDescent="0.25">
      <c r="A2698" s="158">
        <v>44308</v>
      </c>
      <c r="B2698" s="140">
        <v>8</v>
      </c>
      <c r="C2698" s="289">
        <v>108.359407</v>
      </c>
      <c r="F2698"/>
      <c r="G2698"/>
    </row>
    <row r="2699" spans="1:7" ht="15.75" x14ac:dyDescent="0.25">
      <c r="A2699" s="158">
        <v>44308</v>
      </c>
      <c r="B2699" s="140">
        <v>9</v>
      </c>
      <c r="C2699" s="289">
        <v>109.93173299999999</v>
      </c>
      <c r="F2699"/>
      <c r="G2699"/>
    </row>
    <row r="2700" spans="1:7" ht="15.75" x14ac:dyDescent="0.25">
      <c r="A2700" s="158">
        <v>44308</v>
      </c>
      <c r="B2700" s="140">
        <v>10</v>
      </c>
      <c r="C2700" s="289">
        <v>111.052206</v>
      </c>
      <c r="F2700"/>
      <c r="G2700"/>
    </row>
    <row r="2701" spans="1:7" ht="15.75" x14ac:dyDescent="0.25">
      <c r="A2701" s="158">
        <v>44308</v>
      </c>
      <c r="B2701" s="140">
        <v>11</v>
      </c>
      <c r="C2701" s="289">
        <v>109.784864</v>
      </c>
      <c r="F2701"/>
      <c r="G2701"/>
    </row>
    <row r="2702" spans="1:7" ht="15.75" x14ac:dyDescent="0.25">
      <c r="A2702" s="158">
        <v>44308</v>
      </c>
      <c r="B2702" s="140">
        <v>12</v>
      </c>
      <c r="C2702" s="289">
        <v>107.59422499999999</v>
      </c>
      <c r="F2702"/>
      <c r="G2702"/>
    </row>
    <row r="2703" spans="1:7" ht="15.75" x14ac:dyDescent="0.25">
      <c r="A2703" s="158">
        <v>44308</v>
      </c>
      <c r="B2703" s="140">
        <v>13</v>
      </c>
      <c r="C2703" s="289">
        <v>106.275499</v>
      </c>
      <c r="F2703"/>
      <c r="G2703"/>
    </row>
    <row r="2704" spans="1:7" ht="15.75" x14ac:dyDescent="0.25">
      <c r="A2704" s="158">
        <v>44308</v>
      </c>
      <c r="B2704" s="140">
        <v>14</v>
      </c>
      <c r="C2704" s="289">
        <v>107.448421</v>
      </c>
      <c r="F2704"/>
      <c r="G2704"/>
    </row>
    <row r="2705" spans="1:7" ht="15.75" x14ac:dyDescent="0.25">
      <c r="A2705" s="158">
        <v>44308</v>
      </c>
      <c r="B2705" s="140">
        <v>15</v>
      </c>
      <c r="C2705" s="289">
        <v>105.62672999999999</v>
      </c>
      <c r="F2705"/>
      <c r="G2705"/>
    </row>
    <row r="2706" spans="1:7" ht="15.75" x14ac:dyDescent="0.25">
      <c r="A2706" s="158">
        <v>44308</v>
      </c>
      <c r="B2706" s="140">
        <v>16</v>
      </c>
      <c r="C2706" s="289">
        <v>102.313485</v>
      </c>
      <c r="F2706"/>
      <c r="G2706"/>
    </row>
    <row r="2707" spans="1:7" ht="15.75" x14ac:dyDescent="0.25">
      <c r="A2707" s="158">
        <v>44308</v>
      </c>
      <c r="B2707" s="140">
        <v>17</v>
      </c>
      <c r="C2707" s="289">
        <v>100.75388100000001</v>
      </c>
      <c r="F2707"/>
      <c r="G2707"/>
    </row>
    <row r="2708" spans="1:7" ht="15.75" x14ac:dyDescent="0.25">
      <c r="A2708" s="158">
        <v>44308</v>
      </c>
      <c r="B2708" s="140">
        <v>18</v>
      </c>
      <c r="C2708" s="289">
        <v>99.749874000000005</v>
      </c>
      <c r="F2708"/>
      <c r="G2708"/>
    </row>
    <row r="2709" spans="1:7" ht="15.75" x14ac:dyDescent="0.25">
      <c r="A2709" s="158">
        <v>44308</v>
      </c>
      <c r="B2709" s="140">
        <v>19</v>
      </c>
      <c r="C2709" s="289">
        <v>97.717161000000004</v>
      </c>
      <c r="F2709"/>
      <c r="G2709"/>
    </row>
    <row r="2710" spans="1:7" ht="15.75" x14ac:dyDescent="0.25">
      <c r="A2710" s="158">
        <v>44308</v>
      </c>
      <c r="B2710" s="140">
        <v>20</v>
      </c>
      <c r="C2710" s="289">
        <v>101.78765199999999</v>
      </c>
      <c r="F2710"/>
      <c r="G2710"/>
    </row>
    <row r="2711" spans="1:7" ht="15.75" x14ac:dyDescent="0.25">
      <c r="A2711" s="158">
        <v>44308</v>
      </c>
      <c r="B2711" s="140">
        <v>21</v>
      </c>
      <c r="C2711" s="289">
        <v>103.293892</v>
      </c>
      <c r="F2711"/>
      <c r="G2711"/>
    </row>
    <row r="2712" spans="1:7" ht="15.75" x14ac:dyDescent="0.25">
      <c r="A2712" s="158">
        <v>44308</v>
      </c>
      <c r="B2712" s="140">
        <v>22</v>
      </c>
      <c r="C2712" s="289">
        <v>101.10955800000001</v>
      </c>
      <c r="F2712"/>
      <c r="G2712"/>
    </row>
    <row r="2713" spans="1:7" ht="15.75" x14ac:dyDescent="0.25">
      <c r="A2713" s="158">
        <v>44308</v>
      </c>
      <c r="B2713" s="140">
        <v>23</v>
      </c>
      <c r="C2713" s="289">
        <v>97.431027999999998</v>
      </c>
      <c r="F2713"/>
      <c r="G2713"/>
    </row>
    <row r="2714" spans="1:7" ht="15.75" x14ac:dyDescent="0.25">
      <c r="A2714" s="158">
        <v>44308</v>
      </c>
      <c r="B2714" s="140">
        <v>24</v>
      </c>
      <c r="C2714" s="289">
        <v>93.764992000000007</v>
      </c>
      <c r="F2714"/>
      <c r="G2714"/>
    </row>
    <row r="2715" spans="1:7" ht="15.75" x14ac:dyDescent="0.25">
      <c r="A2715" s="158">
        <v>44309</v>
      </c>
      <c r="B2715" s="140">
        <v>1</v>
      </c>
      <c r="C2715" s="289">
        <v>93.412617999999995</v>
      </c>
      <c r="F2715"/>
      <c r="G2715"/>
    </row>
    <row r="2716" spans="1:7" ht="15.75" x14ac:dyDescent="0.25">
      <c r="A2716" s="158">
        <v>44309</v>
      </c>
      <c r="B2716" s="140">
        <v>2</v>
      </c>
      <c r="C2716" s="289">
        <v>92.805419999999998</v>
      </c>
      <c r="F2716"/>
      <c r="G2716"/>
    </row>
    <row r="2717" spans="1:7" ht="15.75" x14ac:dyDescent="0.25">
      <c r="A2717" s="158">
        <v>44309</v>
      </c>
      <c r="B2717" s="140">
        <v>3</v>
      </c>
      <c r="C2717" s="289">
        <v>92.415539999999993</v>
      </c>
      <c r="F2717"/>
      <c r="G2717"/>
    </row>
    <row r="2718" spans="1:7" ht="15.75" x14ac:dyDescent="0.25">
      <c r="A2718" s="158">
        <v>44309</v>
      </c>
      <c r="B2718" s="140">
        <v>4</v>
      </c>
      <c r="C2718" s="289">
        <v>92.790452000000002</v>
      </c>
      <c r="F2718"/>
      <c r="G2718"/>
    </row>
    <row r="2719" spans="1:7" ht="15.75" x14ac:dyDescent="0.25">
      <c r="A2719" s="158">
        <v>44309</v>
      </c>
      <c r="B2719" s="140">
        <v>5</v>
      </c>
      <c r="C2719" s="289">
        <v>98.093906000000004</v>
      </c>
      <c r="F2719"/>
      <c r="G2719"/>
    </row>
    <row r="2720" spans="1:7" ht="15.75" x14ac:dyDescent="0.25">
      <c r="A2720" s="158">
        <v>44309</v>
      </c>
      <c r="B2720" s="140">
        <v>6</v>
      </c>
      <c r="C2720" s="289">
        <v>103.481742</v>
      </c>
      <c r="F2720"/>
      <c r="G2720"/>
    </row>
    <row r="2721" spans="1:7" ht="15.75" x14ac:dyDescent="0.25">
      <c r="A2721" s="158">
        <v>44309</v>
      </c>
      <c r="B2721" s="140">
        <v>7</v>
      </c>
      <c r="C2721" s="289">
        <v>103.505678</v>
      </c>
      <c r="F2721"/>
      <c r="G2721"/>
    </row>
    <row r="2722" spans="1:7" ht="15.75" x14ac:dyDescent="0.25">
      <c r="A2722" s="158">
        <v>44309</v>
      </c>
      <c r="B2722" s="140">
        <v>8</v>
      </c>
      <c r="C2722" s="289">
        <v>107.01200900000001</v>
      </c>
      <c r="F2722"/>
      <c r="G2722"/>
    </row>
    <row r="2723" spans="1:7" ht="15.75" x14ac:dyDescent="0.25">
      <c r="A2723" s="158">
        <v>44309</v>
      </c>
      <c r="B2723" s="140">
        <v>9</v>
      </c>
      <c r="C2723" s="289">
        <v>109.467235</v>
      </c>
      <c r="F2723"/>
      <c r="G2723"/>
    </row>
    <row r="2724" spans="1:7" ht="15.75" x14ac:dyDescent="0.25">
      <c r="A2724" s="158">
        <v>44309</v>
      </c>
      <c r="B2724" s="140">
        <v>10</v>
      </c>
      <c r="C2724" s="289">
        <v>110.175065</v>
      </c>
      <c r="F2724"/>
      <c r="G2724"/>
    </row>
    <row r="2725" spans="1:7" ht="15.75" x14ac:dyDescent="0.25">
      <c r="A2725" s="158">
        <v>44309</v>
      </c>
      <c r="B2725" s="140">
        <v>11</v>
      </c>
      <c r="C2725" s="289">
        <v>109.84742</v>
      </c>
      <c r="F2725"/>
      <c r="G2725"/>
    </row>
    <row r="2726" spans="1:7" ht="15.75" x14ac:dyDescent="0.25">
      <c r="A2726" s="158">
        <v>44309</v>
      </c>
      <c r="B2726" s="140">
        <v>12</v>
      </c>
      <c r="C2726" s="289">
        <v>106.867467</v>
      </c>
      <c r="F2726"/>
      <c r="G2726"/>
    </row>
    <row r="2727" spans="1:7" ht="15.75" x14ac:dyDescent="0.25">
      <c r="A2727" s="158">
        <v>44309</v>
      </c>
      <c r="B2727" s="140">
        <v>13</v>
      </c>
      <c r="C2727" s="289">
        <v>104.36722399999999</v>
      </c>
      <c r="F2727"/>
      <c r="G2727"/>
    </row>
    <row r="2728" spans="1:7" ht="15.75" x14ac:dyDescent="0.25">
      <c r="A2728" s="158">
        <v>44309</v>
      </c>
      <c r="B2728" s="140">
        <v>14</v>
      </c>
      <c r="C2728" s="289">
        <v>103.220051</v>
      </c>
      <c r="F2728"/>
      <c r="G2728"/>
    </row>
    <row r="2729" spans="1:7" ht="15.75" x14ac:dyDescent="0.25">
      <c r="A2729" s="158">
        <v>44309</v>
      </c>
      <c r="B2729" s="140">
        <v>15</v>
      </c>
      <c r="C2729" s="289">
        <v>100.41041800000001</v>
      </c>
      <c r="F2729"/>
      <c r="G2729"/>
    </row>
    <row r="2730" spans="1:7" ht="15.75" x14ac:dyDescent="0.25">
      <c r="A2730" s="158">
        <v>44309</v>
      </c>
      <c r="B2730" s="140">
        <v>16</v>
      </c>
      <c r="C2730" s="289">
        <v>98.610201000000004</v>
      </c>
      <c r="F2730"/>
      <c r="G2730"/>
    </row>
    <row r="2731" spans="1:7" ht="15.75" x14ac:dyDescent="0.25">
      <c r="A2731" s="158">
        <v>44309</v>
      </c>
      <c r="B2731" s="140">
        <v>17</v>
      </c>
      <c r="C2731" s="289">
        <v>97.299768</v>
      </c>
      <c r="F2731"/>
      <c r="G2731"/>
    </row>
    <row r="2732" spans="1:7" ht="15.75" x14ac:dyDescent="0.25">
      <c r="A2732" s="158">
        <v>44309</v>
      </c>
      <c r="B2732" s="140">
        <v>18</v>
      </c>
      <c r="C2732" s="289">
        <v>96.814733000000004</v>
      </c>
      <c r="F2732"/>
      <c r="G2732"/>
    </row>
    <row r="2733" spans="1:7" ht="15.75" x14ac:dyDescent="0.25">
      <c r="A2733" s="158">
        <v>44309</v>
      </c>
      <c r="B2733" s="140">
        <v>19</v>
      </c>
      <c r="C2733" s="289">
        <v>98.231705000000005</v>
      </c>
      <c r="F2733"/>
      <c r="G2733"/>
    </row>
    <row r="2734" spans="1:7" ht="15.75" x14ac:dyDescent="0.25">
      <c r="A2734" s="158">
        <v>44309</v>
      </c>
      <c r="B2734" s="140">
        <v>20</v>
      </c>
      <c r="C2734" s="289">
        <v>100.953864</v>
      </c>
      <c r="F2734"/>
      <c r="G2734"/>
    </row>
    <row r="2735" spans="1:7" ht="15.75" x14ac:dyDescent="0.25">
      <c r="A2735" s="158">
        <v>44309</v>
      </c>
      <c r="B2735" s="140">
        <v>21</v>
      </c>
      <c r="C2735" s="289">
        <v>102.883302</v>
      </c>
      <c r="F2735"/>
      <c r="G2735"/>
    </row>
    <row r="2736" spans="1:7" ht="15.75" x14ac:dyDescent="0.25">
      <c r="A2736" s="158">
        <v>44309</v>
      </c>
      <c r="B2736" s="140">
        <v>22</v>
      </c>
      <c r="C2736" s="289">
        <v>100.85123400000001</v>
      </c>
      <c r="F2736"/>
      <c r="G2736"/>
    </row>
    <row r="2737" spans="1:7" ht="15.75" x14ac:dyDescent="0.25">
      <c r="A2737" s="158">
        <v>44309</v>
      </c>
      <c r="B2737" s="140">
        <v>23</v>
      </c>
      <c r="C2737" s="289">
        <v>98.255193000000006</v>
      </c>
      <c r="F2737"/>
      <c r="G2737"/>
    </row>
    <row r="2738" spans="1:7" ht="15.75" x14ac:dyDescent="0.25">
      <c r="A2738" s="158">
        <v>44309</v>
      </c>
      <c r="B2738" s="140">
        <v>24</v>
      </c>
      <c r="C2738" s="289">
        <v>94.217837000000003</v>
      </c>
      <c r="F2738"/>
      <c r="G2738"/>
    </row>
    <row r="2739" spans="1:7" ht="15.75" x14ac:dyDescent="0.25">
      <c r="A2739" s="158">
        <v>44310</v>
      </c>
      <c r="B2739" s="140">
        <v>1</v>
      </c>
      <c r="C2739" s="289">
        <v>91.974993999999995</v>
      </c>
      <c r="F2739"/>
      <c r="G2739"/>
    </row>
    <row r="2740" spans="1:7" ht="15.75" x14ac:dyDescent="0.25">
      <c r="A2740" s="158">
        <v>44310</v>
      </c>
      <c r="B2740" s="140">
        <v>2</v>
      </c>
      <c r="C2740" s="289">
        <v>90.748199</v>
      </c>
      <c r="F2740"/>
      <c r="G2740"/>
    </row>
    <row r="2741" spans="1:7" ht="15.75" x14ac:dyDescent="0.25">
      <c r="A2741" s="158">
        <v>44310</v>
      </c>
      <c r="B2741" s="140">
        <v>3</v>
      </c>
      <c r="C2741" s="289">
        <v>90.486095000000006</v>
      </c>
      <c r="F2741"/>
      <c r="G2741"/>
    </row>
    <row r="2742" spans="1:7" ht="15.75" x14ac:dyDescent="0.25">
      <c r="A2742" s="158">
        <v>44310</v>
      </c>
      <c r="B2742" s="140">
        <v>4</v>
      </c>
      <c r="C2742" s="289">
        <v>90.974593999999996</v>
      </c>
      <c r="F2742"/>
      <c r="G2742"/>
    </row>
    <row r="2743" spans="1:7" ht="15.75" x14ac:dyDescent="0.25">
      <c r="A2743" s="158">
        <v>44310</v>
      </c>
      <c r="B2743" s="140">
        <v>5</v>
      </c>
      <c r="C2743" s="289">
        <v>93.223594000000006</v>
      </c>
      <c r="F2743"/>
      <c r="G2743"/>
    </row>
    <row r="2744" spans="1:7" ht="15.75" x14ac:dyDescent="0.25">
      <c r="A2744" s="158">
        <v>44310</v>
      </c>
      <c r="B2744" s="140">
        <v>6</v>
      </c>
      <c r="C2744" s="289">
        <v>95.559866</v>
      </c>
      <c r="F2744"/>
      <c r="G2744"/>
    </row>
    <row r="2745" spans="1:7" ht="15.75" x14ac:dyDescent="0.25">
      <c r="A2745" s="158">
        <v>44310</v>
      </c>
      <c r="B2745" s="140">
        <v>7</v>
      </c>
      <c r="C2745" s="289">
        <v>93.905375000000006</v>
      </c>
      <c r="F2745"/>
      <c r="G2745"/>
    </row>
    <row r="2746" spans="1:7" ht="15.75" x14ac:dyDescent="0.25">
      <c r="A2746" s="158">
        <v>44310</v>
      </c>
      <c r="B2746" s="140">
        <v>8</v>
      </c>
      <c r="C2746" s="289">
        <v>93.477929000000003</v>
      </c>
      <c r="F2746"/>
      <c r="G2746"/>
    </row>
    <row r="2747" spans="1:7" ht="15.75" x14ac:dyDescent="0.25">
      <c r="A2747" s="158">
        <v>44310</v>
      </c>
      <c r="B2747" s="140">
        <v>9</v>
      </c>
      <c r="C2747" s="289">
        <v>92.682455000000004</v>
      </c>
      <c r="F2747"/>
      <c r="G2747"/>
    </row>
    <row r="2748" spans="1:7" ht="15.75" x14ac:dyDescent="0.25">
      <c r="A2748" s="158">
        <v>44310</v>
      </c>
      <c r="B2748" s="140">
        <v>10</v>
      </c>
      <c r="C2748" s="289">
        <v>93.081084000000004</v>
      </c>
      <c r="F2748"/>
      <c r="G2748"/>
    </row>
    <row r="2749" spans="1:7" ht="15.75" x14ac:dyDescent="0.25">
      <c r="A2749" s="158">
        <v>44310</v>
      </c>
      <c r="B2749" s="140">
        <v>11</v>
      </c>
      <c r="C2749" s="289">
        <v>92.883864000000003</v>
      </c>
      <c r="F2749"/>
      <c r="G2749"/>
    </row>
    <row r="2750" spans="1:7" ht="15.75" x14ac:dyDescent="0.25">
      <c r="A2750" s="158">
        <v>44310</v>
      </c>
      <c r="B2750" s="140">
        <v>12</v>
      </c>
      <c r="C2750" s="289">
        <v>93.213257999999996</v>
      </c>
      <c r="F2750"/>
      <c r="G2750"/>
    </row>
    <row r="2751" spans="1:7" ht="15.75" x14ac:dyDescent="0.25">
      <c r="A2751" s="158">
        <v>44310</v>
      </c>
      <c r="B2751" s="140">
        <v>13</v>
      </c>
      <c r="C2751" s="289">
        <v>93.203536</v>
      </c>
      <c r="F2751"/>
      <c r="G2751"/>
    </row>
    <row r="2752" spans="1:7" ht="15.75" x14ac:dyDescent="0.25">
      <c r="A2752" s="158">
        <v>44310</v>
      </c>
      <c r="B2752" s="140">
        <v>14</v>
      </c>
      <c r="C2752" s="289">
        <v>92.589646000000002</v>
      </c>
      <c r="F2752"/>
      <c r="G2752"/>
    </row>
    <row r="2753" spans="1:7" ht="15.75" x14ac:dyDescent="0.25">
      <c r="A2753" s="158">
        <v>44310</v>
      </c>
      <c r="B2753" s="140">
        <v>15</v>
      </c>
      <c r="C2753" s="289">
        <v>92.651746000000003</v>
      </c>
      <c r="F2753"/>
      <c r="G2753"/>
    </row>
    <row r="2754" spans="1:7" ht="15.75" x14ac:dyDescent="0.25">
      <c r="A2754" s="158">
        <v>44310</v>
      </c>
      <c r="B2754" s="140">
        <v>16</v>
      </c>
      <c r="C2754" s="289">
        <v>93.924143000000001</v>
      </c>
      <c r="F2754"/>
      <c r="G2754"/>
    </row>
    <row r="2755" spans="1:7" ht="15.75" x14ac:dyDescent="0.25">
      <c r="A2755" s="158">
        <v>44310</v>
      </c>
      <c r="B2755" s="140">
        <v>17</v>
      </c>
      <c r="C2755" s="289">
        <v>92.368268999999998</v>
      </c>
      <c r="F2755"/>
      <c r="G2755"/>
    </row>
    <row r="2756" spans="1:7" ht="15.75" x14ac:dyDescent="0.25">
      <c r="A2756" s="158">
        <v>44310</v>
      </c>
      <c r="B2756" s="140">
        <v>18</v>
      </c>
      <c r="C2756" s="289">
        <v>91.190257000000003</v>
      </c>
      <c r="F2756"/>
      <c r="G2756"/>
    </row>
    <row r="2757" spans="1:7" ht="15.75" x14ac:dyDescent="0.25">
      <c r="A2757" s="158">
        <v>44310</v>
      </c>
      <c r="B2757" s="140">
        <v>19</v>
      </c>
      <c r="C2757" s="289">
        <v>91.259981999999994</v>
      </c>
      <c r="F2757"/>
      <c r="G2757"/>
    </row>
    <row r="2758" spans="1:7" ht="15.75" x14ac:dyDescent="0.25">
      <c r="A2758" s="158">
        <v>44310</v>
      </c>
      <c r="B2758" s="140">
        <v>20</v>
      </c>
      <c r="C2758" s="289">
        <v>94.262483000000003</v>
      </c>
      <c r="F2758"/>
      <c r="G2758"/>
    </row>
    <row r="2759" spans="1:7" ht="15.75" x14ac:dyDescent="0.25">
      <c r="A2759" s="158">
        <v>44310</v>
      </c>
      <c r="B2759" s="140">
        <v>21</v>
      </c>
      <c r="C2759" s="289">
        <v>96.958409000000003</v>
      </c>
      <c r="F2759"/>
      <c r="G2759"/>
    </row>
    <row r="2760" spans="1:7" ht="15.75" x14ac:dyDescent="0.25">
      <c r="A2760" s="158">
        <v>44310</v>
      </c>
      <c r="B2760" s="140">
        <v>22</v>
      </c>
      <c r="C2760" s="289">
        <v>94.656031999999996</v>
      </c>
      <c r="F2760"/>
      <c r="G2760"/>
    </row>
    <row r="2761" spans="1:7" ht="15.75" x14ac:dyDescent="0.25">
      <c r="A2761" s="158">
        <v>44310</v>
      </c>
      <c r="B2761" s="140">
        <v>23</v>
      </c>
      <c r="C2761" s="289">
        <v>93.248514</v>
      </c>
      <c r="F2761"/>
      <c r="G2761"/>
    </row>
    <row r="2762" spans="1:7" ht="15.75" x14ac:dyDescent="0.25">
      <c r="A2762" s="158">
        <v>44310</v>
      </c>
      <c r="B2762" s="140">
        <v>24</v>
      </c>
      <c r="C2762" s="289">
        <v>94.159380999999996</v>
      </c>
      <c r="F2762"/>
      <c r="G2762"/>
    </row>
    <row r="2763" spans="1:7" ht="15.75" x14ac:dyDescent="0.25">
      <c r="A2763" s="158">
        <v>44311</v>
      </c>
      <c r="B2763" s="140">
        <v>1</v>
      </c>
      <c r="C2763" s="289">
        <v>92.765193999999994</v>
      </c>
      <c r="F2763"/>
      <c r="G2763"/>
    </row>
    <row r="2764" spans="1:7" ht="15.75" x14ac:dyDescent="0.25">
      <c r="A2764" s="158">
        <v>44311</v>
      </c>
      <c r="B2764" s="140">
        <v>2</v>
      </c>
      <c r="C2764" s="289">
        <v>91.560151000000005</v>
      </c>
      <c r="F2764"/>
      <c r="G2764"/>
    </row>
    <row r="2765" spans="1:7" ht="15.75" x14ac:dyDescent="0.25">
      <c r="A2765" s="158">
        <v>44311</v>
      </c>
      <c r="B2765" s="140">
        <v>3</v>
      </c>
      <c r="C2765" s="289">
        <v>90.125628000000006</v>
      </c>
      <c r="F2765"/>
      <c r="G2765"/>
    </row>
    <row r="2766" spans="1:7" ht="15.75" x14ac:dyDescent="0.25">
      <c r="A2766" s="158">
        <v>44311</v>
      </c>
      <c r="B2766" s="140">
        <v>4</v>
      </c>
      <c r="C2766" s="289">
        <v>90.149226999999996</v>
      </c>
      <c r="F2766"/>
      <c r="G2766"/>
    </row>
    <row r="2767" spans="1:7" ht="15.75" x14ac:dyDescent="0.25">
      <c r="A2767" s="158">
        <v>44311</v>
      </c>
      <c r="B2767" s="140">
        <v>5</v>
      </c>
      <c r="C2767" s="289">
        <v>91.690334000000007</v>
      </c>
      <c r="F2767"/>
      <c r="G2767"/>
    </row>
    <row r="2768" spans="1:7" ht="15.75" x14ac:dyDescent="0.25">
      <c r="A2768" s="158">
        <v>44311</v>
      </c>
      <c r="B2768" s="140">
        <v>6</v>
      </c>
      <c r="C2768" s="289">
        <v>93.988029999999995</v>
      </c>
      <c r="F2768"/>
      <c r="G2768"/>
    </row>
    <row r="2769" spans="1:7" ht="15.75" x14ac:dyDescent="0.25">
      <c r="A2769" s="158">
        <v>44311</v>
      </c>
      <c r="B2769" s="140">
        <v>7</v>
      </c>
      <c r="C2769" s="289">
        <v>91.373242000000005</v>
      </c>
      <c r="F2769"/>
      <c r="G2769"/>
    </row>
    <row r="2770" spans="1:7" ht="15.75" x14ac:dyDescent="0.25">
      <c r="A2770" s="158">
        <v>44311</v>
      </c>
      <c r="B2770" s="140">
        <v>8</v>
      </c>
      <c r="C2770" s="289">
        <v>91.036891999999995</v>
      </c>
      <c r="F2770"/>
      <c r="G2770"/>
    </row>
    <row r="2771" spans="1:7" ht="15.75" x14ac:dyDescent="0.25">
      <c r="A2771" s="158">
        <v>44311</v>
      </c>
      <c r="B2771" s="140">
        <v>9</v>
      </c>
      <c r="C2771" s="289">
        <v>90.846638999999996</v>
      </c>
      <c r="F2771"/>
      <c r="G2771"/>
    </row>
    <row r="2772" spans="1:7" ht="15.75" x14ac:dyDescent="0.25">
      <c r="A2772" s="158">
        <v>44311</v>
      </c>
      <c r="B2772" s="140">
        <v>10</v>
      </c>
      <c r="C2772" s="289">
        <v>90.717926000000006</v>
      </c>
      <c r="F2772"/>
      <c r="G2772"/>
    </row>
    <row r="2773" spans="1:7" ht="15.75" x14ac:dyDescent="0.25">
      <c r="A2773" s="158">
        <v>44311</v>
      </c>
      <c r="B2773" s="140">
        <v>11</v>
      </c>
      <c r="C2773" s="289">
        <v>90.865778000000006</v>
      </c>
      <c r="F2773"/>
      <c r="G2773"/>
    </row>
    <row r="2774" spans="1:7" ht="15.75" x14ac:dyDescent="0.25">
      <c r="A2774" s="158">
        <v>44311</v>
      </c>
      <c r="B2774" s="140">
        <v>12</v>
      </c>
      <c r="C2774" s="289">
        <v>92.063768999999994</v>
      </c>
      <c r="F2774"/>
      <c r="G2774"/>
    </row>
    <row r="2775" spans="1:7" ht="15.75" x14ac:dyDescent="0.25">
      <c r="A2775" s="158">
        <v>44311</v>
      </c>
      <c r="B2775" s="140">
        <v>13</v>
      </c>
      <c r="C2775" s="289">
        <v>91.928775000000002</v>
      </c>
      <c r="F2775"/>
      <c r="G2775"/>
    </row>
    <row r="2776" spans="1:7" ht="15.75" x14ac:dyDescent="0.25">
      <c r="A2776" s="158">
        <v>44311</v>
      </c>
      <c r="B2776" s="140">
        <v>14</v>
      </c>
      <c r="C2776" s="289">
        <v>91.474715000000003</v>
      </c>
      <c r="F2776"/>
      <c r="G2776"/>
    </row>
    <row r="2777" spans="1:7" ht="15.75" x14ac:dyDescent="0.25">
      <c r="A2777" s="158">
        <v>44311</v>
      </c>
      <c r="B2777" s="140">
        <v>15</v>
      </c>
      <c r="C2777" s="289">
        <v>92.027210999999994</v>
      </c>
      <c r="F2777"/>
      <c r="G2777"/>
    </row>
    <row r="2778" spans="1:7" ht="15.75" x14ac:dyDescent="0.25">
      <c r="A2778" s="158">
        <v>44311</v>
      </c>
      <c r="B2778" s="140">
        <v>16</v>
      </c>
      <c r="C2778" s="289">
        <v>92.615260000000006</v>
      </c>
      <c r="F2778"/>
      <c r="G2778"/>
    </row>
    <row r="2779" spans="1:7" ht="15.75" x14ac:dyDescent="0.25">
      <c r="A2779" s="158">
        <v>44311</v>
      </c>
      <c r="B2779" s="140">
        <v>17</v>
      </c>
      <c r="C2779" s="289">
        <v>91.259377999999998</v>
      </c>
      <c r="F2779"/>
      <c r="G2779"/>
    </row>
    <row r="2780" spans="1:7" ht="15.75" x14ac:dyDescent="0.25">
      <c r="A2780" s="158">
        <v>44311</v>
      </c>
      <c r="B2780" s="140">
        <v>18</v>
      </c>
      <c r="C2780" s="289">
        <v>91.484373000000005</v>
      </c>
      <c r="F2780"/>
      <c r="G2780"/>
    </row>
    <row r="2781" spans="1:7" ht="15.75" x14ac:dyDescent="0.25">
      <c r="A2781" s="158">
        <v>44311</v>
      </c>
      <c r="B2781" s="140">
        <v>19</v>
      </c>
      <c r="C2781" s="289">
        <v>91.388426999999993</v>
      </c>
      <c r="F2781"/>
      <c r="G2781"/>
    </row>
    <row r="2782" spans="1:7" ht="15.75" x14ac:dyDescent="0.25">
      <c r="A2782" s="158">
        <v>44311</v>
      </c>
      <c r="B2782" s="140">
        <v>20</v>
      </c>
      <c r="C2782" s="289">
        <v>93.257523000000006</v>
      </c>
      <c r="F2782"/>
      <c r="G2782"/>
    </row>
    <row r="2783" spans="1:7" ht="15.75" x14ac:dyDescent="0.25">
      <c r="A2783" s="158">
        <v>44311</v>
      </c>
      <c r="B2783" s="140">
        <v>21</v>
      </c>
      <c r="C2783" s="289">
        <v>94.973681999999997</v>
      </c>
      <c r="F2783"/>
      <c r="G2783"/>
    </row>
    <row r="2784" spans="1:7" ht="15.75" x14ac:dyDescent="0.25">
      <c r="A2784" s="158">
        <v>44311</v>
      </c>
      <c r="B2784" s="140">
        <v>22</v>
      </c>
      <c r="C2784" s="289">
        <v>94.317643000000004</v>
      </c>
      <c r="F2784"/>
      <c r="G2784"/>
    </row>
    <row r="2785" spans="1:7" ht="15.75" x14ac:dyDescent="0.25">
      <c r="A2785" s="158">
        <v>44311</v>
      </c>
      <c r="B2785" s="140">
        <v>23</v>
      </c>
      <c r="C2785" s="289">
        <v>94.233019999999996</v>
      </c>
      <c r="F2785"/>
      <c r="G2785"/>
    </row>
    <row r="2786" spans="1:7" ht="15.75" x14ac:dyDescent="0.25">
      <c r="A2786" s="158">
        <v>44311</v>
      </c>
      <c r="B2786" s="140">
        <v>24</v>
      </c>
      <c r="C2786" s="289">
        <v>92.945462000000006</v>
      </c>
      <c r="F2786"/>
      <c r="G2786"/>
    </row>
    <row r="2787" spans="1:7" ht="15.75" x14ac:dyDescent="0.25">
      <c r="A2787" s="158">
        <v>44312</v>
      </c>
      <c r="B2787" s="140">
        <v>1</v>
      </c>
      <c r="C2787" s="289">
        <v>92.703605999999994</v>
      </c>
      <c r="F2787"/>
      <c r="G2787"/>
    </row>
    <row r="2788" spans="1:7" ht="15.75" x14ac:dyDescent="0.25">
      <c r="A2788" s="158">
        <v>44312</v>
      </c>
      <c r="B2788" s="140">
        <v>2</v>
      </c>
      <c r="C2788" s="289">
        <v>92.131600000000006</v>
      </c>
      <c r="F2788"/>
      <c r="G2788"/>
    </row>
    <row r="2789" spans="1:7" ht="15.75" x14ac:dyDescent="0.25">
      <c r="A2789" s="158">
        <v>44312</v>
      </c>
      <c r="B2789" s="140">
        <v>3</v>
      </c>
      <c r="C2789" s="289">
        <v>90.721185000000006</v>
      </c>
      <c r="F2789"/>
      <c r="G2789"/>
    </row>
    <row r="2790" spans="1:7" ht="15.75" x14ac:dyDescent="0.25">
      <c r="A2790" s="158">
        <v>44312</v>
      </c>
      <c r="B2790" s="140">
        <v>4</v>
      </c>
      <c r="C2790" s="289">
        <v>91.708438999999998</v>
      </c>
      <c r="F2790"/>
      <c r="G2790"/>
    </row>
    <row r="2791" spans="1:7" ht="15.75" x14ac:dyDescent="0.25">
      <c r="A2791" s="158">
        <v>44312</v>
      </c>
      <c r="B2791" s="140">
        <v>5</v>
      </c>
      <c r="C2791" s="289">
        <v>96.810654999999997</v>
      </c>
      <c r="F2791"/>
      <c r="G2791"/>
    </row>
    <row r="2792" spans="1:7" ht="15.75" x14ac:dyDescent="0.25">
      <c r="A2792" s="158">
        <v>44312</v>
      </c>
      <c r="B2792" s="140">
        <v>6</v>
      </c>
      <c r="C2792" s="289">
        <v>102.49180200000001</v>
      </c>
      <c r="F2792"/>
      <c r="G2792"/>
    </row>
    <row r="2793" spans="1:7" ht="15.75" x14ac:dyDescent="0.25">
      <c r="A2793" s="158">
        <v>44312</v>
      </c>
      <c r="B2793" s="140">
        <v>7</v>
      </c>
      <c r="C2793" s="289">
        <v>104.432362</v>
      </c>
      <c r="F2793"/>
      <c r="G2793"/>
    </row>
    <row r="2794" spans="1:7" ht="15.75" x14ac:dyDescent="0.25">
      <c r="A2794" s="158">
        <v>44312</v>
      </c>
      <c r="B2794" s="140">
        <v>8</v>
      </c>
      <c r="C2794" s="289">
        <v>107.975798</v>
      </c>
      <c r="F2794"/>
      <c r="G2794"/>
    </row>
    <row r="2795" spans="1:7" ht="15.75" x14ac:dyDescent="0.25">
      <c r="A2795" s="158">
        <v>44312</v>
      </c>
      <c r="B2795" s="140">
        <v>9</v>
      </c>
      <c r="C2795" s="289">
        <v>108.65025199999999</v>
      </c>
      <c r="F2795"/>
      <c r="G2795"/>
    </row>
    <row r="2796" spans="1:7" ht="15.75" x14ac:dyDescent="0.25">
      <c r="A2796" s="158">
        <v>44312</v>
      </c>
      <c r="B2796" s="140">
        <v>10</v>
      </c>
      <c r="C2796" s="289">
        <v>109.98653899999999</v>
      </c>
      <c r="F2796"/>
      <c r="G2796"/>
    </row>
    <row r="2797" spans="1:7" ht="15.75" x14ac:dyDescent="0.25">
      <c r="A2797" s="158">
        <v>44312</v>
      </c>
      <c r="B2797" s="140">
        <v>11</v>
      </c>
      <c r="C2797" s="289">
        <v>109.69887199999999</v>
      </c>
      <c r="F2797"/>
      <c r="G2797"/>
    </row>
    <row r="2798" spans="1:7" ht="15.75" x14ac:dyDescent="0.25">
      <c r="A2798" s="158">
        <v>44312</v>
      </c>
      <c r="B2798" s="140">
        <v>12</v>
      </c>
      <c r="C2798" s="289">
        <v>107.293598</v>
      </c>
      <c r="F2798"/>
      <c r="G2798"/>
    </row>
    <row r="2799" spans="1:7" ht="15.75" x14ac:dyDescent="0.25">
      <c r="A2799" s="158">
        <v>44312</v>
      </c>
      <c r="B2799" s="140">
        <v>13</v>
      </c>
      <c r="C2799" s="289">
        <v>105.427087</v>
      </c>
      <c r="F2799"/>
      <c r="G2799"/>
    </row>
    <row r="2800" spans="1:7" ht="15.75" x14ac:dyDescent="0.25">
      <c r="A2800" s="158">
        <v>44312</v>
      </c>
      <c r="B2800" s="140">
        <v>14</v>
      </c>
      <c r="C2800" s="289">
        <v>105.26092300000001</v>
      </c>
      <c r="F2800"/>
      <c r="G2800"/>
    </row>
    <row r="2801" spans="1:7" ht="15.75" x14ac:dyDescent="0.25">
      <c r="A2801" s="158">
        <v>44312</v>
      </c>
      <c r="B2801" s="140">
        <v>15</v>
      </c>
      <c r="C2801" s="289">
        <v>102.042042</v>
      </c>
      <c r="F2801"/>
      <c r="G2801"/>
    </row>
    <row r="2802" spans="1:7" ht="15.75" x14ac:dyDescent="0.25">
      <c r="A2802" s="158">
        <v>44312</v>
      </c>
      <c r="B2802" s="140">
        <v>16</v>
      </c>
      <c r="C2802" s="289">
        <v>99.100164000000007</v>
      </c>
      <c r="F2802"/>
      <c r="G2802"/>
    </row>
    <row r="2803" spans="1:7" ht="15.75" x14ac:dyDescent="0.25">
      <c r="A2803" s="158">
        <v>44312</v>
      </c>
      <c r="B2803" s="140">
        <v>17</v>
      </c>
      <c r="C2803" s="289">
        <v>96.805379000000002</v>
      </c>
      <c r="F2803"/>
      <c r="G2803"/>
    </row>
    <row r="2804" spans="1:7" ht="15.75" x14ac:dyDescent="0.25">
      <c r="A2804" s="158">
        <v>44312</v>
      </c>
      <c r="B2804" s="140">
        <v>18</v>
      </c>
      <c r="C2804" s="289">
        <v>95.341787999999994</v>
      </c>
      <c r="F2804"/>
      <c r="G2804"/>
    </row>
    <row r="2805" spans="1:7" ht="15.75" x14ac:dyDescent="0.25">
      <c r="A2805" s="158">
        <v>44312</v>
      </c>
      <c r="B2805" s="140">
        <v>19</v>
      </c>
      <c r="C2805" s="289">
        <v>96.645123999999996</v>
      </c>
      <c r="F2805"/>
      <c r="G2805"/>
    </row>
    <row r="2806" spans="1:7" ht="15.75" x14ac:dyDescent="0.25">
      <c r="A2806" s="158">
        <v>44312</v>
      </c>
      <c r="B2806" s="140">
        <v>20</v>
      </c>
      <c r="C2806" s="289">
        <v>99.486168000000006</v>
      </c>
      <c r="F2806"/>
      <c r="G2806"/>
    </row>
    <row r="2807" spans="1:7" ht="15.75" x14ac:dyDescent="0.25">
      <c r="A2807" s="158">
        <v>44312</v>
      </c>
      <c r="B2807" s="140">
        <v>21</v>
      </c>
      <c r="C2807" s="289">
        <v>101.014197</v>
      </c>
      <c r="F2807"/>
      <c r="G2807"/>
    </row>
    <row r="2808" spans="1:7" ht="15.75" x14ac:dyDescent="0.25">
      <c r="A2808" s="158">
        <v>44312</v>
      </c>
      <c r="B2808" s="140">
        <v>22</v>
      </c>
      <c r="C2808" s="289">
        <v>98.778394000000006</v>
      </c>
      <c r="F2808"/>
      <c r="G2808"/>
    </row>
    <row r="2809" spans="1:7" ht="15.75" x14ac:dyDescent="0.25">
      <c r="A2809" s="158">
        <v>44312</v>
      </c>
      <c r="B2809" s="140">
        <v>23</v>
      </c>
      <c r="C2809" s="289">
        <v>95.799003999999996</v>
      </c>
      <c r="F2809"/>
      <c r="G2809"/>
    </row>
    <row r="2810" spans="1:7" ht="15.75" x14ac:dyDescent="0.25">
      <c r="A2810" s="158">
        <v>44312</v>
      </c>
      <c r="B2810" s="140">
        <v>24</v>
      </c>
      <c r="C2810" s="289">
        <v>92.975464000000002</v>
      </c>
      <c r="F2810"/>
      <c r="G2810"/>
    </row>
    <row r="2811" spans="1:7" ht="15.75" x14ac:dyDescent="0.25">
      <c r="A2811" s="158">
        <v>44313</v>
      </c>
      <c r="B2811" s="140">
        <v>1</v>
      </c>
      <c r="C2811" s="289">
        <v>91.272317999999999</v>
      </c>
      <c r="F2811"/>
      <c r="G2811"/>
    </row>
    <row r="2812" spans="1:7" ht="15.75" x14ac:dyDescent="0.25">
      <c r="A2812" s="158">
        <v>44313</v>
      </c>
      <c r="B2812" s="140">
        <v>2</v>
      </c>
      <c r="C2812" s="289">
        <v>90.518531999999993</v>
      </c>
      <c r="F2812"/>
      <c r="G2812"/>
    </row>
    <row r="2813" spans="1:7" ht="15.75" x14ac:dyDescent="0.25">
      <c r="A2813" s="158">
        <v>44313</v>
      </c>
      <c r="B2813" s="140">
        <v>3</v>
      </c>
      <c r="C2813" s="289">
        <v>89.095793</v>
      </c>
      <c r="F2813"/>
      <c r="G2813"/>
    </row>
    <row r="2814" spans="1:7" ht="15.75" x14ac:dyDescent="0.25">
      <c r="A2814" s="158">
        <v>44313</v>
      </c>
      <c r="B2814" s="140">
        <v>4</v>
      </c>
      <c r="C2814" s="289">
        <v>90.237645000000001</v>
      </c>
      <c r="F2814"/>
      <c r="G2814"/>
    </row>
    <row r="2815" spans="1:7" ht="15.75" x14ac:dyDescent="0.25">
      <c r="A2815" s="158">
        <v>44313</v>
      </c>
      <c r="B2815" s="140">
        <v>5</v>
      </c>
      <c r="C2815" s="289">
        <v>92.723122000000004</v>
      </c>
      <c r="F2815"/>
      <c r="G2815"/>
    </row>
    <row r="2816" spans="1:7" ht="15.75" x14ac:dyDescent="0.25">
      <c r="A2816" s="158">
        <v>44313</v>
      </c>
      <c r="B2816" s="140">
        <v>6</v>
      </c>
      <c r="C2816" s="289">
        <v>98.006653</v>
      </c>
      <c r="F2816"/>
      <c r="G2816"/>
    </row>
    <row r="2817" spans="1:7" ht="15.75" x14ac:dyDescent="0.25">
      <c r="A2817" s="158">
        <v>44313</v>
      </c>
      <c r="B2817" s="140">
        <v>7</v>
      </c>
      <c r="C2817" s="289">
        <v>99.953064999999995</v>
      </c>
      <c r="F2817"/>
      <c r="G2817"/>
    </row>
    <row r="2818" spans="1:7" ht="15.75" x14ac:dyDescent="0.25">
      <c r="A2818" s="158">
        <v>44313</v>
      </c>
      <c r="B2818" s="140">
        <v>8</v>
      </c>
      <c r="C2818" s="289">
        <v>104.002183</v>
      </c>
      <c r="F2818"/>
      <c r="G2818"/>
    </row>
    <row r="2819" spans="1:7" ht="15.75" x14ac:dyDescent="0.25">
      <c r="A2819" s="158">
        <v>44313</v>
      </c>
      <c r="B2819" s="140">
        <v>9</v>
      </c>
      <c r="C2819" s="289">
        <v>106.133692</v>
      </c>
      <c r="F2819"/>
      <c r="G2819"/>
    </row>
    <row r="2820" spans="1:7" ht="15.75" x14ac:dyDescent="0.25">
      <c r="A2820" s="158">
        <v>44313</v>
      </c>
      <c r="B2820" s="140">
        <v>10</v>
      </c>
      <c r="C2820" s="289">
        <v>108.570283</v>
      </c>
      <c r="F2820"/>
      <c r="G2820"/>
    </row>
    <row r="2821" spans="1:7" ht="15.75" x14ac:dyDescent="0.25">
      <c r="A2821" s="158">
        <v>44313</v>
      </c>
      <c r="B2821" s="140">
        <v>11</v>
      </c>
      <c r="C2821" s="289">
        <v>109.124903</v>
      </c>
      <c r="F2821"/>
      <c r="G2821"/>
    </row>
    <row r="2822" spans="1:7" ht="15.75" x14ac:dyDescent="0.25">
      <c r="A2822" s="158">
        <v>44313</v>
      </c>
      <c r="B2822" s="140">
        <v>12</v>
      </c>
      <c r="C2822" s="289">
        <v>107.49529200000001</v>
      </c>
      <c r="F2822"/>
      <c r="G2822"/>
    </row>
    <row r="2823" spans="1:7" ht="15.75" x14ac:dyDescent="0.25">
      <c r="A2823" s="158">
        <v>44313</v>
      </c>
      <c r="B2823" s="140">
        <v>13</v>
      </c>
      <c r="C2823" s="289">
        <v>106.00794</v>
      </c>
      <c r="F2823"/>
      <c r="G2823"/>
    </row>
    <row r="2824" spans="1:7" ht="15.75" x14ac:dyDescent="0.25">
      <c r="A2824" s="158">
        <v>44313</v>
      </c>
      <c r="B2824" s="140">
        <v>14</v>
      </c>
      <c r="C2824" s="289">
        <v>105.060023</v>
      </c>
      <c r="F2824"/>
      <c r="G2824"/>
    </row>
    <row r="2825" spans="1:7" ht="15.75" x14ac:dyDescent="0.25">
      <c r="A2825" s="158">
        <v>44313</v>
      </c>
      <c r="B2825" s="140">
        <v>15</v>
      </c>
      <c r="C2825" s="289">
        <v>103.56845199999999</v>
      </c>
      <c r="F2825"/>
      <c r="G2825"/>
    </row>
    <row r="2826" spans="1:7" ht="15.75" x14ac:dyDescent="0.25">
      <c r="A2826" s="158">
        <v>44313</v>
      </c>
      <c r="B2826" s="140">
        <v>16</v>
      </c>
      <c r="C2826" s="289">
        <v>102.430876</v>
      </c>
      <c r="F2826"/>
      <c r="G2826"/>
    </row>
    <row r="2827" spans="1:7" ht="15.75" x14ac:dyDescent="0.25">
      <c r="A2827" s="158">
        <v>44313</v>
      </c>
      <c r="B2827" s="140">
        <v>17</v>
      </c>
      <c r="C2827" s="289">
        <v>101.26521200000001</v>
      </c>
      <c r="F2827"/>
      <c r="G2827"/>
    </row>
    <row r="2828" spans="1:7" ht="15.75" x14ac:dyDescent="0.25">
      <c r="A2828" s="158">
        <v>44313</v>
      </c>
      <c r="B2828" s="140">
        <v>18</v>
      </c>
      <c r="C2828" s="289">
        <v>100.48092</v>
      </c>
      <c r="F2828"/>
      <c r="G2828"/>
    </row>
    <row r="2829" spans="1:7" ht="15.75" x14ac:dyDescent="0.25">
      <c r="A2829" s="158">
        <v>44313</v>
      </c>
      <c r="B2829" s="140">
        <v>19</v>
      </c>
      <c r="C2829" s="289">
        <v>99.582339000000005</v>
      </c>
      <c r="F2829"/>
      <c r="G2829"/>
    </row>
    <row r="2830" spans="1:7" ht="15.75" x14ac:dyDescent="0.25">
      <c r="A2830" s="158">
        <v>44313</v>
      </c>
      <c r="B2830" s="140">
        <v>20</v>
      </c>
      <c r="C2830" s="289">
        <v>101.29467</v>
      </c>
      <c r="F2830"/>
      <c r="G2830"/>
    </row>
    <row r="2831" spans="1:7" ht="15.75" x14ac:dyDescent="0.25">
      <c r="A2831" s="158">
        <v>44313</v>
      </c>
      <c r="B2831" s="140">
        <v>21</v>
      </c>
      <c r="C2831" s="289">
        <v>102.09016699999999</v>
      </c>
      <c r="F2831"/>
      <c r="G2831"/>
    </row>
    <row r="2832" spans="1:7" ht="15.75" x14ac:dyDescent="0.25">
      <c r="A2832" s="158">
        <v>44313</v>
      </c>
      <c r="B2832" s="140">
        <v>22</v>
      </c>
      <c r="C2832" s="289">
        <v>98.849703000000005</v>
      </c>
      <c r="F2832"/>
      <c r="G2832"/>
    </row>
    <row r="2833" spans="1:7" ht="15.75" x14ac:dyDescent="0.25">
      <c r="A2833" s="158">
        <v>44313</v>
      </c>
      <c r="B2833" s="140">
        <v>23</v>
      </c>
      <c r="C2833" s="289">
        <v>97.068664999999996</v>
      </c>
      <c r="F2833"/>
      <c r="G2833"/>
    </row>
    <row r="2834" spans="1:7" ht="15.75" x14ac:dyDescent="0.25">
      <c r="A2834" s="158">
        <v>44313</v>
      </c>
      <c r="B2834" s="140">
        <v>24</v>
      </c>
      <c r="C2834" s="289">
        <v>95.174402999999998</v>
      </c>
      <c r="F2834"/>
      <c r="G2834"/>
    </row>
    <row r="2835" spans="1:7" ht="15.75" x14ac:dyDescent="0.25">
      <c r="A2835" s="158">
        <v>44314</v>
      </c>
      <c r="B2835" s="140">
        <v>1</v>
      </c>
      <c r="C2835" s="289">
        <v>92.990995999999996</v>
      </c>
      <c r="F2835"/>
      <c r="G2835"/>
    </row>
    <row r="2836" spans="1:7" ht="15.75" x14ac:dyDescent="0.25">
      <c r="A2836" s="158">
        <v>44314</v>
      </c>
      <c r="B2836" s="140">
        <v>2</v>
      </c>
      <c r="C2836" s="289">
        <v>92.504774999999995</v>
      </c>
      <c r="F2836"/>
      <c r="G2836"/>
    </row>
    <row r="2837" spans="1:7" ht="15.75" x14ac:dyDescent="0.25">
      <c r="A2837" s="158">
        <v>44314</v>
      </c>
      <c r="B2837" s="140">
        <v>3</v>
      </c>
      <c r="C2837" s="289">
        <v>92.028996000000006</v>
      </c>
      <c r="F2837"/>
      <c r="G2837"/>
    </row>
    <row r="2838" spans="1:7" ht="15.75" x14ac:dyDescent="0.25">
      <c r="A2838" s="158">
        <v>44314</v>
      </c>
      <c r="B2838" s="140">
        <v>4</v>
      </c>
      <c r="C2838" s="289">
        <v>92.554417000000001</v>
      </c>
      <c r="F2838"/>
      <c r="G2838"/>
    </row>
    <row r="2839" spans="1:7" ht="15.75" x14ac:dyDescent="0.25">
      <c r="A2839" s="158">
        <v>44314</v>
      </c>
      <c r="B2839" s="140">
        <v>5</v>
      </c>
      <c r="C2839" s="289">
        <v>95.615542000000005</v>
      </c>
      <c r="F2839"/>
      <c r="G2839"/>
    </row>
    <row r="2840" spans="1:7" ht="15.75" x14ac:dyDescent="0.25">
      <c r="A2840" s="158">
        <v>44314</v>
      </c>
      <c r="B2840" s="140">
        <v>6</v>
      </c>
      <c r="C2840" s="289">
        <v>99.945267999999999</v>
      </c>
      <c r="F2840"/>
      <c r="G2840"/>
    </row>
    <row r="2841" spans="1:7" ht="15.75" x14ac:dyDescent="0.25">
      <c r="A2841" s="158">
        <v>44314</v>
      </c>
      <c r="B2841" s="140">
        <v>7</v>
      </c>
      <c r="C2841" s="289">
        <v>102.04930899999999</v>
      </c>
      <c r="F2841"/>
      <c r="G2841"/>
    </row>
    <row r="2842" spans="1:7" ht="15.75" x14ac:dyDescent="0.25">
      <c r="A2842" s="158">
        <v>44314</v>
      </c>
      <c r="B2842" s="140">
        <v>8</v>
      </c>
      <c r="C2842" s="289">
        <v>105.45280099999999</v>
      </c>
      <c r="F2842"/>
      <c r="G2842"/>
    </row>
    <row r="2843" spans="1:7" ht="15.75" x14ac:dyDescent="0.25">
      <c r="A2843" s="158">
        <v>44314</v>
      </c>
      <c r="B2843" s="140">
        <v>9</v>
      </c>
      <c r="C2843" s="289">
        <v>105.69179699999999</v>
      </c>
      <c r="F2843"/>
      <c r="G2843"/>
    </row>
    <row r="2844" spans="1:7" ht="15.75" x14ac:dyDescent="0.25">
      <c r="A2844" s="158">
        <v>44314</v>
      </c>
      <c r="B2844" s="140">
        <v>10</v>
      </c>
      <c r="C2844" s="289">
        <v>108.251254</v>
      </c>
      <c r="F2844"/>
      <c r="G2844"/>
    </row>
    <row r="2845" spans="1:7" ht="15.75" x14ac:dyDescent="0.25">
      <c r="A2845" s="158">
        <v>44314</v>
      </c>
      <c r="B2845" s="140">
        <v>11</v>
      </c>
      <c r="C2845" s="289">
        <v>110.277378</v>
      </c>
      <c r="F2845"/>
      <c r="G2845"/>
    </row>
    <row r="2846" spans="1:7" ht="15.75" x14ac:dyDescent="0.25">
      <c r="A2846" s="158">
        <v>44314</v>
      </c>
      <c r="B2846" s="140">
        <v>12</v>
      </c>
      <c r="C2846" s="289">
        <v>110.30445</v>
      </c>
      <c r="F2846"/>
      <c r="G2846"/>
    </row>
    <row r="2847" spans="1:7" ht="15.75" x14ac:dyDescent="0.25">
      <c r="A2847" s="158">
        <v>44314</v>
      </c>
      <c r="B2847" s="140">
        <v>13</v>
      </c>
      <c r="C2847" s="289">
        <v>109.990613</v>
      </c>
      <c r="F2847"/>
      <c r="G2847"/>
    </row>
    <row r="2848" spans="1:7" ht="15.75" x14ac:dyDescent="0.25">
      <c r="A2848" s="158">
        <v>44314</v>
      </c>
      <c r="B2848" s="140">
        <v>14</v>
      </c>
      <c r="C2848" s="289">
        <v>109.61155100000001</v>
      </c>
      <c r="F2848"/>
      <c r="G2848"/>
    </row>
    <row r="2849" spans="1:7" ht="15.75" x14ac:dyDescent="0.25">
      <c r="A2849" s="158">
        <v>44314</v>
      </c>
      <c r="B2849" s="140">
        <v>15</v>
      </c>
      <c r="C2849" s="289">
        <v>108.197338</v>
      </c>
      <c r="F2849"/>
      <c r="G2849"/>
    </row>
    <row r="2850" spans="1:7" ht="15.75" x14ac:dyDescent="0.25">
      <c r="A2850" s="158">
        <v>44314</v>
      </c>
      <c r="B2850" s="140">
        <v>16</v>
      </c>
      <c r="C2850" s="289">
        <v>106.31671</v>
      </c>
      <c r="F2850"/>
      <c r="G2850"/>
    </row>
    <row r="2851" spans="1:7" ht="15.75" x14ac:dyDescent="0.25">
      <c r="A2851" s="158">
        <v>44314</v>
      </c>
      <c r="B2851" s="140">
        <v>17</v>
      </c>
      <c r="C2851" s="289">
        <v>103.552481</v>
      </c>
      <c r="F2851"/>
      <c r="G2851"/>
    </row>
    <row r="2852" spans="1:7" ht="15.75" x14ac:dyDescent="0.25">
      <c r="A2852" s="158">
        <v>44314</v>
      </c>
      <c r="B2852" s="140">
        <v>18</v>
      </c>
      <c r="C2852" s="289">
        <v>102.057457</v>
      </c>
      <c r="F2852"/>
      <c r="G2852"/>
    </row>
    <row r="2853" spans="1:7" ht="15.75" x14ac:dyDescent="0.25">
      <c r="A2853" s="158">
        <v>44314</v>
      </c>
      <c r="B2853" s="140">
        <v>19</v>
      </c>
      <c r="C2853" s="289">
        <v>100.15231900000001</v>
      </c>
      <c r="F2853"/>
      <c r="G2853"/>
    </row>
    <row r="2854" spans="1:7" ht="15.75" x14ac:dyDescent="0.25">
      <c r="A2854" s="158">
        <v>44314</v>
      </c>
      <c r="B2854" s="140">
        <v>20</v>
      </c>
      <c r="C2854" s="289">
        <v>100.476646</v>
      </c>
      <c r="F2854"/>
      <c r="G2854"/>
    </row>
    <row r="2855" spans="1:7" ht="15.75" x14ac:dyDescent="0.25">
      <c r="A2855" s="158">
        <v>44314</v>
      </c>
      <c r="B2855" s="140">
        <v>21</v>
      </c>
      <c r="C2855" s="289">
        <v>102.390298</v>
      </c>
      <c r="F2855"/>
      <c r="G2855"/>
    </row>
    <row r="2856" spans="1:7" ht="15.75" x14ac:dyDescent="0.25">
      <c r="A2856" s="158">
        <v>44314</v>
      </c>
      <c r="B2856" s="140">
        <v>22</v>
      </c>
      <c r="C2856" s="289">
        <v>100.406814</v>
      </c>
      <c r="F2856"/>
      <c r="G2856"/>
    </row>
    <row r="2857" spans="1:7" ht="15.75" x14ac:dyDescent="0.25">
      <c r="A2857" s="158">
        <v>44314</v>
      </c>
      <c r="B2857" s="140">
        <v>23</v>
      </c>
      <c r="C2857" s="289">
        <v>97.768298999999999</v>
      </c>
      <c r="F2857"/>
      <c r="G2857"/>
    </row>
    <row r="2858" spans="1:7" ht="15.75" x14ac:dyDescent="0.25">
      <c r="A2858" s="158">
        <v>44314</v>
      </c>
      <c r="B2858" s="140">
        <v>24</v>
      </c>
      <c r="C2858" s="289">
        <v>95.502216000000004</v>
      </c>
      <c r="F2858"/>
      <c r="G2858"/>
    </row>
    <row r="2859" spans="1:7" ht="15.75" x14ac:dyDescent="0.25">
      <c r="A2859" s="158">
        <v>44315</v>
      </c>
      <c r="B2859" s="140">
        <v>1</v>
      </c>
      <c r="C2859" s="289">
        <v>94.300522000000001</v>
      </c>
      <c r="F2859"/>
      <c r="G2859"/>
    </row>
    <row r="2860" spans="1:7" ht="15.75" x14ac:dyDescent="0.25">
      <c r="A2860" s="158">
        <v>44315</v>
      </c>
      <c r="B2860" s="140">
        <v>2</v>
      </c>
      <c r="C2860" s="289">
        <v>92.275306</v>
      </c>
      <c r="F2860"/>
      <c r="G2860"/>
    </row>
    <row r="2861" spans="1:7" ht="15.75" x14ac:dyDescent="0.25">
      <c r="A2861" s="158">
        <v>44315</v>
      </c>
      <c r="B2861" s="140">
        <v>3</v>
      </c>
      <c r="C2861" s="289">
        <v>92.393370000000004</v>
      </c>
      <c r="F2861"/>
      <c r="G2861"/>
    </row>
    <row r="2862" spans="1:7" ht="15.75" x14ac:dyDescent="0.25">
      <c r="A2862" s="158">
        <v>44315</v>
      </c>
      <c r="B2862" s="140">
        <v>4</v>
      </c>
      <c r="C2862" s="289">
        <v>93.374967999999996</v>
      </c>
      <c r="F2862"/>
      <c r="G2862"/>
    </row>
    <row r="2863" spans="1:7" ht="15.75" x14ac:dyDescent="0.25">
      <c r="A2863" s="158">
        <v>44315</v>
      </c>
      <c r="B2863" s="140">
        <v>5</v>
      </c>
      <c r="C2863" s="289">
        <v>95.784678999999997</v>
      </c>
      <c r="F2863"/>
      <c r="G2863"/>
    </row>
    <row r="2864" spans="1:7" ht="15.75" x14ac:dyDescent="0.25">
      <c r="A2864" s="158">
        <v>44315</v>
      </c>
      <c r="B2864" s="140">
        <v>6</v>
      </c>
      <c r="C2864" s="289">
        <v>99.999718999999999</v>
      </c>
      <c r="F2864"/>
      <c r="G2864"/>
    </row>
    <row r="2865" spans="1:7" ht="15.75" x14ac:dyDescent="0.25">
      <c r="A2865" s="158">
        <v>44315</v>
      </c>
      <c r="B2865" s="140">
        <v>7</v>
      </c>
      <c r="C2865" s="289">
        <v>103.956138</v>
      </c>
      <c r="F2865"/>
      <c r="G2865"/>
    </row>
    <row r="2866" spans="1:7" ht="15.75" x14ac:dyDescent="0.25">
      <c r="A2866" s="158">
        <v>44315</v>
      </c>
      <c r="B2866" s="140">
        <v>8</v>
      </c>
      <c r="C2866" s="289">
        <v>108.791147</v>
      </c>
      <c r="F2866"/>
      <c r="G2866"/>
    </row>
    <row r="2867" spans="1:7" ht="15.75" x14ac:dyDescent="0.25">
      <c r="A2867" s="158">
        <v>44315</v>
      </c>
      <c r="B2867" s="140">
        <v>9</v>
      </c>
      <c r="C2867" s="289">
        <v>110.575502</v>
      </c>
      <c r="F2867"/>
      <c r="G2867"/>
    </row>
    <row r="2868" spans="1:7" ht="15.75" x14ac:dyDescent="0.25">
      <c r="A2868" s="158">
        <v>44315</v>
      </c>
      <c r="B2868" s="140">
        <v>10</v>
      </c>
      <c r="C2868" s="289">
        <v>112.08251</v>
      </c>
      <c r="F2868"/>
      <c r="G2868"/>
    </row>
    <row r="2869" spans="1:7" ht="15.75" x14ac:dyDescent="0.25">
      <c r="A2869" s="158">
        <v>44315</v>
      </c>
      <c r="B2869" s="140">
        <v>11</v>
      </c>
      <c r="C2869" s="289">
        <v>111.81607099999999</v>
      </c>
      <c r="F2869"/>
      <c r="G2869"/>
    </row>
    <row r="2870" spans="1:7" ht="15.75" x14ac:dyDescent="0.25">
      <c r="A2870" s="158">
        <v>44315</v>
      </c>
      <c r="B2870" s="140">
        <v>12</v>
      </c>
      <c r="C2870" s="289">
        <v>109.60000700000001</v>
      </c>
      <c r="F2870"/>
      <c r="G2870"/>
    </row>
    <row r="2871" spans="1:7" ht="15.75" x14ac:dyDescent="0.25">
      <c r="A2871" s="158">
        <v>44315</v>
      </c>
      <c r="B2871" s="140">
        <v>13</v>
      </c>
      <c r="C2871" s="289">
        <v>107.824105</v>
      </c>
      <c r="F2871"/>
      <c r="G2871"/>
    </row>
    <row r="2872" spans="1:7" ht="15.75" x14ac:dyDescent="0.25">
      <c r="A2872" s="158">
        <v>44315</v>
      </c>
      <c r="B2872" s="140">
        <v>14</v>
      </c>
      <c r="C2872" s="289">
        <v>108.001257</v>
      </c>
      <c r="F2872"/>
      <c r="G2872"/>
    </row>
    <row r="2873" spans="1:7" ht="15.75" x14ac:dyDescent="0.25">
      <c r="A2873" s="158">
        <v>44315</v>
      </c>
      <c r="B2873" s="140">
        <v>15</v>
      </c>
      <c r="C2873" s="289">
        <v>105.609932</v>
      </c>
      <c r="F2873"/>
      <c r="G2873"/>
    </row>
    <row r="2874" spans="1:7" ht="15.75" x14ac:dyDescent="0.25">
      <c r="A2874" s="158">
        <v>44315</v>
      </c>
      <c r="B2874" s="140">
        <v>16</v>
      </c>
      <c r="C2874" s="289">
        <v>102.792163</v>
      </c>
      <c r="F2874"/>
      <c r="G2874"/>
    </row>
    <row r="2875" spans="1:7" ht="15.75" x14ac:dyDescent="0.25">
      <c r="A2875" s="158">
        <v>44315</v>
      </c>
      <c r="B2875" s="140">
        <v>17</v>
      </c>
      <c r="C2875" s="289">
        <v>100.792008</v>
      </c>
      <c r="F2875"/>
      <c r="G2875"/>
    </row>
    <row r="2876" spans="1:7" ht="15.75" x14ac:dyDescent="0.25">
      <c r="A2876" s="158">
        <v>44315</v>
      </c>
      <c r="B2876" s="140">
        <v>18</v>
      </c>
      <c r="C2876" s="289">
        <v>98.904422999999994</v>
      </c>
      <c r="F2876"/>
      <c r="G2876"/>
    </row>
    <row r="2877" spans="1:7" ht="15.75" x14ac:dyDescent="0.25">
      <c r="A2877" s="158">
        <v>44315</v>
      </c>
      <c r="B2877" s="140">
        <v>19</v>
      </c>
      <c r="C2877" s="289">
        <v>98.056484999999995</v>
      </c>
      <c r="F2877"/>
      <c r="G2877"/>
    </row>
    <row r="2878" spans="1:7" ht="15.75" x14ac:dyDescent="0.25">
      <c r="A2878" s="158">
        <v>44315</v>
      </c>
      <c r="B2878" s="140">
        <v>20</v>
      </c>
      <c r="C2878" s="289">
        <v>100.709192</v>
      </c>
      <c r="F2878"/>
      <c r="G2878"/>
    </row>
    <row r="2879" spans="1:7" ht="15.75" x14ac:dyDescent="0.25">
      <c r="A2879" s="158">
        <v>44315</v>
      </c>
      <c r="B2879" s="140">
        <v>21</v>
      </c>
      <c r="C2879" s="289">
        <v>102.816204</v>
      </c>
      <c r="F2879"/>
      <c r="G2879"/>
    </row>
    <row r="2880" spans="1:7" ht="15.75" x14ac:dyDescent="0.25">
      <c r="A2880" s="158">
        <v>44315</v>
      </c>
      <c r="B2880" s="140">
        <v>22</v>
      </c>
      <c r="C2880" s="289">
        <v>100.155472</v>
      </c>
      <c r="F2880"/>
      <c r="G2880"/>
    </row>
    <row r="2881" spans="1:7" ht="15.75" x14ac:dyDescent="0.25">
      <c r="A2881" s="158">
        <v>44315</v>
      </c>
      <c r="B2881" s="140">
        <v>23</v>
      </c>
      <c r="C2881" s="289">
        <v>97.344429000000005</v>
      </c>
      <c r="F2881"/>
      <c r="G2881"/>
    </row>
    <row r="2882" spans="1:7" ht="15.75" x14ac:dyDescent="0.25">
      <c r="A2882" s="158">
        <v>44315</v>
      </c>
      <c r="B2882" s="140">
        <v>24</v>
      </c>
      <c r="C2882" s="289">
        <v>94.854029999999995</v>
      </c>
      <c r="F2882"/>
      <c r="G2882"/>
    </row>
    <row r="2883" spans="1:7" ht="15.75" x14ac:dyDescent="0.25">
      <c r="A2883" s="158">
        <v>44316</v>
      </c>
      <c r="B2883" s="140">
        <v>1</v>
      </c>
      <c r="C2883" s="289">
        <v>93.433916999999994</v>
      </c>
      <c r="F2883"/>
      <c r="G2883"/>
    </row>
    <row r="2884" spans="1:7" ht="15.75" x14ac:dyDescent="0.25">
      <c r="A2884" s="158">
        <v>44316</v>
      </c>
      <c r="B2884" s="140">
        <v>2</v>
      </c>
      <c r="C2884" s="289">
        <v>93.050551999999996</v>
      </c>
      <c r="F2884"/>
      <c r="G2884"/>
    </row>
    <row r="2885" spans="1:7" ht="15.75" x14ac:dyDescent="0.25">
      <c r="A2885" s="158">
        <v>44316</v>
      </c>
      <c r="B2885" s="140">
        <v>3</v>
      </c>
      <c r="C2885" s="289">
        <v>93.700560999999993</v>
      </c>
      <c r="F2885"/>
      <c r="G2885"/>
    </row>
    <row r="2886" spans="1:7" ht="15.75" x14ac:dyDescent="0.25">
      <c r="A2886" s="158">
        <v>44316</v>
      </c>
      <c r="B2886" s="140">
        <v>4</v>
      </c>
      <c r="C2886" s="289">
        <v>94.189323999999999</v>
      </c>
      <c r="F2886"/>
      <c r="G2886"/>
    </row>
    <row r="2887" spans="1:7" ht="15.75" x14ac:dyDescent="0.25">
      <c r="A2887" s="158">
        <v>44316</v>
      </c>
      <c r="B2887" s="140">
        <v>5</v>
      </c>
      <c r="C2887" s="289">
        <v>99.595876000000004</v>
      </c>
      <c r="F2887"/>
      <c r="G2887"/>
    </row>
    <row r="2888" spans="1:7" ht="15.75" x14ac:dyDescent="0.25">
      <c r="A2888" s="158">
        <v>44316</v>
      </c>
      <c r="B2888" s="140">
        <v>6</v>
      </c>
      <c r="C2888" s="289">
        <v>102.98690499999999</v>
      </c>
      <c r="F2888"/>
      <c r="G2888"/>
    </row>
    <row r="2889" spans="1:7" ht="15.75" x14ac:dyDescent="0.25">
      <c r="A2889" s="158">
        <v>44316</v>
      </c>
      <c r="B2889" s="140">
        <v>7</v>
      </c>
      <c r="C2889" s="289">
        <v>105.00624000000001</v>
      </c>
      <c r="F2889"/>
      <c r="G2889"/>
    </row>
    <row r="2890" spans="1:7" ht="15.75" x14ac:dyDescent="0.25">
      <c r="A2890" s="158">
        <v>44316</v>
      </c>
      <c r="B2890" s="140">
        <v>8</v>
      </c>
      <c r="C2890" s="289">
        <v>108.50911499999999</v>
      </c>
      <c r="F2890"/>
      <c r="G2890"/>
    </row>
    <row r="2891" spans="1:7" ht="15.75" x14ac:dyDescent="0.25">
      <c r="A2891" s="158">
        <v>44316</v>
      </c>
      <c r="B2891" s="140">
        <v>9</v>
      </c>
      <c r="C2891" s="289">
        <v>110.99351</v>
      </c>
      <c r="F2891"/>
      <c r="G2891"/>
    </row>
    <row r="2892" spans="1:7" ht="15.75" x14ac:dyDescent="0.25">
      <c r="A2892" s="158">
        <v>44316</v>
      </c>
      <c r="B2892" s="140">
        <v>10</v>
      </c>
      <c r="C2892" s="289">
        <v>112.32987199999999</v>
      </c>
      <c r="F2892"/>
      <c r="G2892"/>
    </row>
    <row r="2893" spans="1:7" ht="15.75" x14ac:dyDescent="0.25">
      <c r="A2893" s="158">
        <v>44316</v>
      </c>
      <c r="B2893" s="140">
        <v>11</v>
      </c>
      <c r="C2893" s="289">
        <v>107.280506</v>
      </c>
      <c r="F2893"/>
      <c r="G2893"/>
    </row>
    <row r="2894" spans="1:7" ht="15.75" x14ac:dyDescent="0.25">
      <c r="A2894" s="158">
        <v>44316</v>
      </c>
      <c r="B2894" s="140">
        <v>12</v>
      </c>
      <c r="C2894" s="289">
        <v>104.335111</v>
      </c>
      <c r="F2894"/>
      <c r="G2894"/>
    </row>
    <row r="2895" spans="1:7" ht="15.75" x14ac:dyDescent="0.25">
      <c r="A2895" s="158">
        <v>44316</v>
      </c>
      <c r="B2895" s="140">
        <v>13</v>
      </c>
      <c r="C2895" s="289">
        <v>102.77550599999999</v>
      </c>
      <c r="F2895"/>
      <c r="G2895"/>
    </row>
    <row r="2896" spans="1:7" ht="15.75" x14ac:dyDescent="0.25">
      <c r="A2896" s="158">
        <v>44316</v>
      </c>
      <c r="B2896" s="140">
        <v>14</v>
      </c>
      <c r="C2896" s="289">
        <v>103.627433</v>
      </c>
      <c r="F2896"/>
      <c r="G2896"/>
    </row>
    <row r="2897" spans="1:7" ht="15.75" x14ac:dyDescent="0.25">
      <c r="A2897" s="158">
        <v>44316</v>
      </c>
      <c r="B2897" s="140">
        <v>15</v>
      </c>
      <c r="C2897" s="289">
        <v>101.32137299999999</v>
      </c>
      <c r="F2897"/>
      <c r="G2897"/>
    </row>
    <row r="2898" spans="1:7" ht="15.75" x14ac:dyDescent="0.25">
      <c r="A2898" s="158">
        <v>44316</v>
      </c>
      <c r="B2898" s="140">
        <v>16</v>
      </c>
      <c r="C2898" s="289">
        <v>98.569288999999998</v>
      </c>
      <c r="F2898"/>
      <c r="G2898"/>
    </row>
    <row r="2899" spans="1:7" ht="15.75" x14ac:dyDescent="0.25">
      <c r="A2899" s="158">
        <v>44316</v>
      </c>
      <c r="B2899" s="140">
        <v>17</v>
      </c>
      <c r="C2899" s="289">
        <v>96.357535999999996</v>
      </c>
      <c r="F2899"/>
      <c r="G2899"/>
    </row>
    <row r="2900" spans="1:7" ht="15.75" x14ac:dyDescent="0.25">
      <c r="A2900" s="158">
        <v>44316</v>
      </c>
      <c r="B2900" s="140">
        <v>18</v>
      </c>
      <c r="C2900" s="289">
        <v>94.512733999999995</v>
      </c>
      <c r="F2900"/>
      <c r="G2900"/>
    </row>
    <row r="2901" spans="1:7" ht="15.75" x14ac:dyDescent="0.25">
      <c r="A2901" s="158">
        <v>44316</v>
      </c>
      <c r="B2901" s="140">
        <v>19</v>
      </c>
      <c r="C2901" s="289">
        <v>93.976231999999996</v>
      </c>
      <c r="F2901"/>
      <c r="G2901"/>
    </row>
    <row r="2902" spans="1:7" ht="15.75" x14ac:dyDescent="0.25">
      <c r="A2902" s="158">
        <v>44316</v>
      </c>
      <c r="B2902" s="140">
        <v>20</v>
      </c>
      <c r="C2902" s="289">
        <v>96.529297999999997</v>
      </c>
      <c r="F2902"/>
      <c r="G2902"/>
    </row>
    <row r="2903" spans="1:7" ht="15.75" x14ac:dyDescent="0.25">
      <c r="A2903" s="158">
        <v>44316</v>
      </c>
      <c r="B2903" s="140">
        <v>21</v>
      </c>
      <c r="C2903" s="289">
        <v>98.165773000000002</v>
      </c>
      <c r="F2903"/>
      <c r="G2903"/>
    </row>
    <row r="2904" spans="1:7" ht="15.75" x14ac:dyDescent="0.25">
      <c r="A2904" s="158">
        <v>44316</v>
      </c>
      <c r="B2904" s="140">
        <v>22</v>
      </c>
      <c r="C2904" s="289">
        <v>95.773809</v>
      </c>
      <c r="F2904"/>
      <c r="G2904"/>
    </row>
    <row r="2905" spans="1:7" ht="15.75" x14ac:dyDescent="0.25">
      <c r="A2905" s="158">
        <v>44316</v>
      </c>
      <c r="B2905" s="140">
        <v>23</v>
      </c>
      <c r="C2905" s="289">
        <v>92.992023000000003</v>
      </c>
      <c r="F2905"/>
      <c r="G2905"/>
    </row>
    <row r="2906" spans="1:7" ht="15.75" x14ac:dyDescent="0.25">
      <c r="A2906" s="158">
        <v>44316</v>
      </c>
      <c r="B2906" s="140">
        <v>24</v>
      </c>
      <c r="C2906" s="289">
        <v>89.214961000000002</v>
      </c>
      <c r="F2906"/>
      <c r="G2906"/>
    </row>
    <row r="2907" spans="1:7" ht="15.75" x14ac:dyDescent="0.25">
      <c r="A2907" s="158">
        <v>44317</v>
      </c>
      <c r="B2907" s="140">
        <v>1</v>
      </c>
      <c r="C2907" s="289">
        <v>86.684145000000001</v>
      </c>
      <c r="F2907"/>
      <c r="G2907"/>
    </row>
    <row r="2908" spans="1:7" ht="15.75" x14ac:dyDescent="0.25">
      <c r="A2908" s="158">
        <v>44317</v>
      </c>
      <c r="B2908" s="140">
        <v>2</v>
      </c>
      <c r="C2908" s="289">
        <v>86.043317000000002</v>
      </c>
      <c r="F2908"/>
      <c r="G2908"/>
    </row>
    <row r="2909" spans="1:7" ht="15.75" x14ac:dyDescent="0.25">
      <c r="A2909" s="158">
        <v>44317</v>
      </c>
      <c r="B2909" s="140">
        <v>3</v>
      </c>
      <c r="C2909" s="289">
        <v>86.106729999999999</v>
      </c>
      <c r="F2909"/>
      <c r="G2909"/>
    </row>
    <row r="2910" spans="1:7" ht="15.75" x14ac:dyDescent="0.25">
      <c r="A2910" s="158">
        <v>44317</v>
      </c>
      <c r="B2910" s="140">
        <v>4</v>
      </c>
      <c r="C2910" s="289">
        <v>86.545685000000006</v>
      </c>
      <c r="F2910"/>
      <c r="G2910"/>
    </row>
    <row r="2911" spans="1:7" ht="15.75" x14ac:dyDescent="0.25">
      <c r="A2911" s="158">
        <v>44317</v>
      </c>
      <c r="B2911" s="140">
        <v>5</v>
      </c>
      <c r="C2911" s="289">
        <v>87.586803000000003</v>
      </c>
      <c r="F2911"/>
      <c r="G2911"/>
    </row>
    <row r="2912" spans="1:7" ht="15.75" x14ac:dyDescent="0.25">
      <c r="A2912" s="158">
        <v>44317</v>
      </c>
      <c r="B2912" s="140">
        <v>6</v>
      </c>
      <c r="C2912" s="289">
        <v>87.855687000000003</v>
      </c>
      <c r="F2912"/>
      <c r="G2912"/>
    </row>
    <row r="2913" spans="1:7" ht="15.75" x14ac:dyDescent="0.25">
      <c r="A2913" s="158">
        <v>44317</v>
      </c>
      <c r="B2913" s="140">
        <v>7</v>
      </c>
      <c r="C2913" s="289">
        <v>87.548140000000004</v>
      </c>
      <c r="F2913"/>
      <c r="G2913"/>
    </row>
    <row r="2914" spans="1:7" ht="15.75" x14ac:dyDescent="0.25">
      <c r="A2914" s="158">
        <v>44317</v>
      </c>
      <c r="B2914" s="140">
        <v>8</v>
      </c>
      <c r="C2914" s="289">
        <v>88.481066999999996</v>
      </c>
      <c r="F2914"/>
      <c r="G2914"/>
    </row>
    <row r="2915" spans="1:7" ht="15.75" x14ac:dyDescent="0.25">
      <c r="A2915" s="158">
        <v>44317</v>
      </c>
      <c r="B2915" s="140">
        <v>9</v>
      </c>
      <c r="C2915" s="289">
        <v>87.971520999999996</v>
      </c>
      <c r="F2915"/>
      <c r="G2915"/>
    </row>
    <row r="2916" spans="1:7" ht="15.75" x14ac:dyDescent="0.25">
      <c r="A2916" s="158">
        <v>44317</v>
      </c>
      <c r="B2916" s="140">
        <v>10</v>
      </c>
      <c r="C2916" s="289">
        <v>89.068526000000006</v>
      </c>
      <c r="F2916"/>
      <c r="G2916"/>
    </row>
    <row r="2917" spans="1:7" ht="15.75" x14ac:dyDescent="0.25">
      <c r="A2917" s="158">
        <v>44317</v>
      </c>
      <c r="B2917" s="140">
        <v>11</v>
      </c>
      <c r="C2917" s="289">
        <v>88.906947000000002</v>
      </c>
      <c r="F2917"/>
      <c r="G2917"/>
    </row>
    <row r="2918" spans="1:7" ht="15.75" x14ac:dyDescent="0.25">
      <c r="A2918" s="158">
        <v>44317</v>
      </c>
      <c r="B2918" s="140">
        <v>12</v>
      </c>
      <c r="C2918" s="289">
        <v>89.820604000000003</v>
      </c>
      <c r="F2918"/>
      <c r="G2918"/>
    </row>
    <row r="2919" spans="1:7" ht="15.75" x14ac:dyDescent="0.25">
      <c r="A2919" s="158">
        <v>44317</v>
      </c>
      <c r="B2919" s="140">
        <v>13</v>
      </c>
      <c r="C2919" s="289">
        <v>90.078063</v>
      </c>
      <c r="F2919"/>
      <c r="G2919"/>
    </row>
    <row r="2920" spans="1:7" ht="15.75" x14ac:dyDescent="0.25">
      <c r="A2920" s="158">
        <v>44317</v>
      </c>
      <c r="B2920" s="140">
        <v>14</v>
      </c>
      <c r="C2920" s="289">
        <v>89.758453000000003</v>
      </c>
      <c r="F2920"/>
      <c r="G2920"/>
    </row>
    <row r="2921" spans="1:7" ht="15.75" x14ac:dyDescent="0.25">
      <c r="A2921" s="158">
        <v>44317</v>
      </c>
      <c r="B2921" s="140">
        <v>15</v>
      </c>
      <c r="C2921" s="289">
        <v>89.174222999999998</v>
      </c>
      <c r="F2921"/>
      <c r="G2921"/>
    </row>
    <row r="2922" spans="1:7" ht="15.75" x14ac:dyDescent="0.25">
      <c r="A2922" s="158">
        <v>44317</v>
      </c>
      <c r="B2922" s="140">
        <v>16</v>
      </c>
      <c r="C2922" s="289">
        <v>87.453816000000003</v>
      </c>
      <c r="F2922"/>
      <c r="G2922"/>
    </row>
    <row r="2923" spans="1:7" ht="15.75" x14ac:dyDescent="0.25">
      <c r="A2923" s="158">
        <v>44317</v>
      </c>
      <c r="B2923" s="140">
        <v>17</v>
      </c>
      <c r="C2923" s="289">
        <v>86.565967000000001</v>
      </c>
      <c r="F2923"/>
      <c r="G2923"/>
    </row>
    <row r="2924" spans="1:7" ht="15.75" x14ac:dyDescent="0.25">
      <c r="A2924" s="158">
        <v>44317</v>
      </c>
      <c r="B2924" s="140">
        <v>18</v>
      </c>
      <c r="C2924" s="289">
        <v>87.422155000000004</v>
      </c>
      <c r="F2924"/>
      <c r="G2924"/>
    </row>
    <row r="2925" spans="1:7" ht="15.75" x14ac:dyDescent="0.25">
      <c r="A2925" s="158">
        <v>44317</v>
      </c>
      <c r="B2925" s="140">
        <v>19</v>
      </c>
      <c r="C2925" s="289">
        <v>88.162779</v>
      </c>
      <c r="F2925"/>
      <c r="G2925"/>
    </row>
    <row r="2926" spans="1:7" ht="15.75" x14ac:dyDescent="0.25">
      <c r="A2926" s="158">
        <v>44317</v>
      </c>
      <c r="B2926" s="140">
        <v>20</v>
      </c>
      <c r="C2926" s="289">
        <v>88.641459999999995</v>
      </c>
      <c r="F2926"/>
      <c r="G2926"/>
    </row>
    <row r="2927" spans="1:7" ht="15.75" x14ac:dyDescent="0.25">
      <c r="A2927" s="158">
        <v>44317</v>
      </c>
      <c r="B2927" s="140">
        <v>21</v>
      </c>
      <c r="C2927" s="289">
        <v>93.581614999999999</v>
      </c>
      <c r="F2927"/>
      <c r="G2927"/>
    </row>
    <row r="2928" spans="1:7" ht="15.75" x14ac:dyDescent="0.25">
      <c r="A2928" s="158">
        <v>44317</v>
      </c>
      <c r="B2928" s="140">
        <v>22</v>
      </c>
      <c r="C2928" s="289">
        <v>92.603932</v>
      </c>
      <c r="F2928"/>
      <c r="G2928"/>
    </row>
    <row r="2929" spans="1:7" ht="15.75" x14ac:dyDescent="0.25">
      <c r="A2929" s="158">
        <v>44317</v>
      </c>
      <c r="B2929" s="140">
        <v>23</v>
      </c>
      <c r="C2929" s="289">
        <v>90.815938000000003</v>
      </c>
      <c r="F2929"/>
      <c r="G2929"/>
    </row>
    <row r="2930" spans="1:7" ht="15.75" x14ac:dyDescent="0.25">
      <c r="A2930" s="158">
        <v>44317</v>
      </c>
      <c r="B2930" s="140">
        <v>24</v>
      </c>
      <c r="C2930" s="289">
        <v>88.101319000000004</v>
      </c>
      <c r="F2930"/>
      <c r="G2930"/>
    </row>
    <row r="2931" spans="1:7" ht="15.75" x14ac:dyDescent="0.25">
      <c r="A2931" s="158">
        <v>44318</v>
      </c>
      <c r="B2931" s="140">
        <v>1</v>
      </c>
      <c r="C2931" s="289">
        <v>87.668779999999998</v>
      </c>
      <c r="F2931"/>
      <c r="G2931"/>
    </row>
    <row r="2932" spans="1:7" ht="15.75" x14ac:dyDescent="0.25">
      <c r="A2932" s="158">
        <v>44318</v>
      </c>
      <c r="B2932" s="140">
        <v>2</v>
      </c>
      <c r="C2932" s="289">
        <v>87.256168000000002</v>
      </c>
      <c r="F2932"/>
      <c r="G2932"/>
    </row>
    <row r="2933" spans="1:7" ht="15.75" x14ac:dyDescent="0.25">
      <c r="A2933" s="158">
        <v>44318</v>
      </c>
      <c r="B2933" s="140">
        <v>3</v>
      </c>
      <c r="C2933" s="289">
        <v>86.825737000000004</v>
      </c>
      <c r="F2933"/>
      <c r="G2933"/>
    </row>
    <row r="2934" spans="1:7" ht="15.75" x14ac:dyDescent="0.25">
      <c r="A2934" s="158">
        <v>44318</v>
      </c>
      <c r="B2934" s="140">
        <v>4</v>
      </c>
      <c r="C2934" s="289">
        <v>88.149154999999993</v>
      </c>
      <c r="F2934"/>
      <c r="G2934"/>
    </row>
    <row r="2935" spans="1:7" ht="15.75" x14ac:dyDescent="0.25">
      <c r="A2935" s="158">
        <v>44318</v>
      </c>
      <c r="B2935" s="140">
        <v>5</v>
      </c>
      <c r="C2935" s="289">
        <v>89.215525</v>
      </c>
      <c r="F2935"/>
      <c r="G2935"/>
    </row>
    <row r="2936" spans="1:7" ht="15.75" x14ac:dyDescent="0.25">
      <c r="A2936" s="158">
        <v>44318</v>
      </c>
      <c r="B2936" s="140">
        <v>6</v>
      </c>
      <c r="C2936" s="289">
        <v>88.809628000000004</v>
      </c>
      <c r="F2936"/>
      <c r="G2936"/>
    </row>
    <row r="2937" spans="1:7" ht="15.75" x14ac:dyDescent="0.25">
      <c r="A2937" s="158">
        <v>44318</v>
      </c>
      <c r="B2937" s="140">
        <v>7</v>
      </c>
      <c r="C2937" s="289">
        <v>87.667883000000003</v>
      </c>
      <c r="F2937"/>
      <c r="G2937"/>
    </row>
    <row r="2938" spans="1:7" ht="15.75" x14ac:dyDescent="0.25">
      <c r="A2938" s="158">
        <v>44318</v>
      </c>
      <c r="B2938" s="140">
        <v>8</v>
      </c>
      <c r="C2938" s="289">
        <v>87.723474999999993</v>
      </c>
      <c r="F2938"/>
      <c r="G2938"/>
    </row>
    <row r="2939" spans="1:7" ht="15.75" x14ac:dyDescent="0.25">
      <c r="A2939" s="158">
        <v>44318</v>
      </c>
      <c r="B2939" s="140">
        <v>9</v>
      </c>
      <c r="C2939" s="289">
        <v>85.369568000000001</v>
      </c>
      <c r="F2939"/>
      <c r="G2939"/>
    </row>
    <row r="2940" spans="1:7" ht="15.75" x14ac:dyDescent="0.25">
      <c r="A2940" s="158">
        <v>44318</v>
      </c>
      <c r="B2940" s="140">
        <v>10</v>
      </c>
      <c r="C2940" s="289">
        <v>85.182102999999998</v>
      </c>
      <c r="F2940"/>
      <c r="G2940"/>
    </row>
    <row r="2941" spans="1:7" ht="15.75" x14ac:dyDescent="0.25">
      <c r="A2941" s="158">
        <v>44318</v>
      </c>
      <c r="B2941" s="140">
        <v>11</v>
      </c>
      <c r="C2941" s="289">
        <v>85.445446000000004</v>
      </c>
      <c r="F2941"/>
      <c r="G2941"/>
    </row>
    <row r="2942" spans="1:7" ht="15.75" x14ac:dyDescent="0.25">
      <c r="A2942" s="158">
        <v>44318</v>
      </c>
      <c r="B2942" s="140">
        <v>12</v>
      </c>
      <c r="C2942" s="289">
        <v>86.070847999999998</v>
      </c>
      <c r="F2942"/>
      <c r="G2942"/>
    </row>
    <row r="2943" spans="1:7" ht="15.75" x14ac:dyDescent="0.25">
      <c r="A2943" s="158">
        <v>44318</v>
      </c>
      <c r="B2943" s="140">
        <v>13</v>
      </c>
      <c r="C2943" s="289">
        <v>87.304237000000001</v>
      </c>
      <c r="F2943"/>
      <c r="G2943"/>
    </row>
    <row r="2944" spans="1:7" ht="15.75" x14ac:dyDescent="0.25">
      <c r="A2944" s="158">
        <v>44318</v>
      </c>
      <c r="B2944" s="140">
        <v>14</v>
      </c>
      <c r="C2944" s="289">
        <v>87.506326999999999</v>
      </c>
      <c r="F2944"/>
      <c r="G2944"/>
    </row>
    <row r="2945" spans="1:7" ht="15.75" x14ac:dyDescent="0.25">
      <c r="A2945" s="158">
        <v>44318</v>
      </c>
      <c r="B2945" s="140">
        <v>15</v>
      </c>
      <c r="C2945" s="289">
        <v>87.421244999999999</v>
      </c>
      <c r="F2945"/>
      <c r="G2945"/>
    </row>
    <row r="2946" spans="1:7" ht="15.75" x14ac:dyDescent="0.25">
      <c r="A2946" s="158">
        <v>44318</v>
      </c>
      <c r="B2946" s="140">
        <v>16</v>
      </c>
      <c r="C2946" s="289">
        <v>87.558626000000004</v>
      </c>
      <c r="F2946"/>
      <c r="G2946"/>
    </row>
    <row r="2947" spans="1:7" ht="15.75" x14ac:dyDescent="0.25">
      <c r="A2947" s="158">
        <v>44318</v>
      </c>
      <c r="B2947" s="140">
        <v>17</v>
      </c>
      <c r="C2947" s="289">
        <v>87.144193999999999</v>
      </c>
      <c r="F2947"/>
      <c r="G2947"/>
    </row>
    <row r="2948" spans="1:7" ht="15.75" x14ac:dyDescent="0.25">
      <c r="A2948" s="158">
        <v>44318</v>
      </c>
      <c r="B2948" s="140">
        <v>18</v>
      </c>
      <c r="C2948" s="289">
        <v>87.185349000000002</v>
      </c>
      <c r="F2948"/>
      <c r="G2948"/>
    </row>
    <row r="2949" spans="1:7" ht="15.75" x14ac:dyDescent="0.25">
      <c r="A2949" s="158">
        <v>44318</v>
      </c>
      <c r="B2949" s="140">
        <v>19</v>
      </c>
      <c r="C2949" s="289">
        <v>87.319568000000004</v>
      </c>
      <c r="F2949"/>
      <c r="G2949"/>
    </row>
    <row r="2950" spans="1:7" ht="15.75" x14ac:dyDescent="0.25">
      <c r="A2950" s="158">
        <v>44318</v>
      </c>
      <c r="B2950" s="140">
        <v>20</v>
      </c>
      <c r="C2950" s="289">
        <v>88.193601999999998</v>
      </c>
      <c r="F2950"/>
      <c r="G2950"/>
    </row>
    <row r="2951" spans="1:7" ht="15.75" x14ac:dyDescent="0.25">
      <c r="A2951" s="158">
        <v>44318</v>
      </c>
      <c r="B2951" s="140">
        <v>21</v>
      </c>
      <c r="C2951" s="289">
        <v>92.266018000000003</v>
      </c>
      <c r="F2951"/>
      <c r="G2951"/>
    </row>
    <row r="2952" spans="1:7" ht="15.75" x14ac:dyDescent="0.25">
      <c r="A2952" s="158">
        <v>44318</v>
      </c>
      <c r="B2952" s="140">
        <v>22</v>
      </c>
      <c r="C2952" s="289">
        <v>91.833408000000006</v>
      </c>
      <c r="F2952"/>
      <c r="G2952"/>
    </row>
    <row r="2953" spans="1:7" ht="15.75" x14ac:dyDescent="0.25">
      <c r="A2953" s="158">
        <v>44318</v>
      </c>
      <c r="B2953" s="140">
        <v>23</v>
      </c>
      <c r="C2953" s="289">
        <v>90.617131000000001</v>
      </c>
      <c r="F2953"/>
      <c r="G2953"/>
    </row>
    <row r="2954" spans="1:7" ht="15.75" x14ac:dyDescent="0.25">
      <c r="A2954" s="158">
        <v>44318</v>
      </c>
      <c r="B2954" s="140">
        <v>24</v>
      </c>
      <c r="C2954" s="289">
        <v>87.981568999999993</v>
      </c>
      <c r="F2954"/>
      <c r="G2954"/>
    </row>
    <row r="2955" spans="1:7" ht="15.75" x14ac:dyDescent="0.25">
      <c r="A2955" s="158">
        <v>44319</v>
      </c>
      <c r="B2955" s="140">
        <v>1</v>
      </c>
      <c r="C2955" s="289">
        <v>86.882971999999995</v>
      </c>
      <c r="F2955"/>
      <c r="G2955"/>
    </row>
    <row r="2956" spans="1:7" ht="15.75" x14ac:dyDescent="0.25">
      <c r="A2956" s="158">
        <v>44319</v>
      </c>
      <c r="B2956" s="140">
        <v>2</v>
      </c>
      <c r="C2956" s="289">
        <v>87.114920999999995</v>
      </c>
      <c r="F2956"/>
      <c r="G2956"/>
    </row>
    <row r="2957" spans="1:7" ht="15.75" x14ac:dyDescent="0.25">
      <c r="A2957" s="158">
        <v>44319</v>
      </c>
      <c r="B2957" s="140">
        <v>3</v>
      </c>
      <c r="C2957" s="289">
        <v>86.690620999999993</v>
      </c>
      <c r="F2957"/>
      <c r="G2957"/>
    </row>
    <row r="2958" spans="1:7" ht="15.75" x14ac:dyDescent="0.25">
      <c r="A2958" s="158">
        <v>44319</v>
      </c>
      <c r="B2958" s="140">
        <v>4</v>
      </c>
      <c r="C2958" s="289">
        <v>87.106519000000006</v>
      </c>
      <c r="F2958"/>
      <c r="G2958"/>
    </row>
    <row r="2959" spans="1:7" ht="15.75" x14ac:dyDescent="0.25">
      <c r="A2959" s="158">
        <v>44319</v>
      </c>
      <c r="B2959" s="140">
        <v>5</v>
      </c>
      <c r="C2959" s="289">
        <v>90.347628</v>
      </c>
      <c r="F2959"/>
      <c r="G2959"/>
    </row>
    <row r="2960" spans="1:7" ht="15.75" x14ac:dyDescent="0.25">
      <c r="A2960" s="158">
        <v>44319</v>
      </c>
      <c r="B2960" s="140">
        <v>6</v>
      </c>
      <c r="C2960" s="289">
        <v>93.280861000000002</v>
      </c>
      <c r="F2960"/>
      <c r="G2960"/>
    </row>
    <row r="2961" spans="1:7" ht="15.75" x14ac:dyDescent="0.25">
      <c r="A2961" s="158">
        <v>44319</v>
      </c>
      <c r="B2961" s="140">
        <v>7</v>
      </c>
      <c r="C2961" s="289">
        <v>95.615916999999996</v>
      </c>
      <c r="F2961"/>
      <c r="G2961"/>
    </row>
    <row r="2962" spans="1:7" ht="15.75" x14ac:dyDescent="0.25">
      <c r="A2962" s="158">
        <v>44319</v>
      </c>
      <c r="B2962" s="140">
        <v>8</v>
      </c>
      <c r="C2962" s="289">
        <v>101.15995700000001</v>
      </c>
      <c r="F2962"/>
      <c r="G2962"/>
    </row>
    <row r="2963" spans="1:7" ht="15.75" x14ac:dyDescent="0.25">
      <c r="A2963" s="158">
        <v>44319</v>
      </c>
      <c r="B2963" s="140">
        <v>9</v>
      </c>
      <c r="C2963" s="289">
        <v>104.362534</v>
      </c>
      <c r="F2963"/>
      <c r="G2963"/>
    </row>
    <row r="2964" spans="1:7" ht="15.75" x14ac:dyDescent="0.25">
      <c r="A2964" s="158">
        <v>44319</v>
      </c>
      <c r="B2964" s="140">
        <v>10</v>
      </c>
      <c r="C2964" s="289">
        <v>106.823808</v>
      </c>
      <c r="F2964"/>
      <c r="G2964"/>
    </row>
    <row r="2965" spans="1:7" ht="15.75" x14ac:dyDescent="0.25">
      <c r="A2965" s="158">
        <v>44319</v>
      </c>
      <c r="B2965" s="140">
        <v>11</v>
      </c>
      <c r="C2965" s="289">
        <v>107.056956</v>
      </c>
      <c r="F2965"/>
      <c r="G2965"/>
    </row>
    <row r="2966" spans="1:7" ht="15.75" x14ac:dyDescent="0.25">
      <c r="A2966" s="158">
        <v>44319</v>
      </c>
      <c r="B2966" s="140">
        <v>12</v>
      </c>
      <c r="C2966" s="289">
        <v>106.173892</v>
      </c>
      <c r="F2966"/>
      <c r="G2966"/>
    </row>
    <row r="2967" spans="1:7" ht="15.75" x14ac:dyDescent="0.25">
      <c r="A2967" s="158">
        <v>44319</v>
      </c>
      <c r="B2967" s="140">
        <v>13</v>
      </c>
      <c r="C2967" s="289">
        <v>105.487071</v>
      </c>
      <c r="F2967"/>
      <c r="G2967"/>
    </row>
    <row r="2968" spans="1:7" ht="15.75" x14ac:dyDescent="0.25">
      <c r="A2968" s="158">
        <v>44319</v>
      </c>
      <c r="B2968" s="140">
        <v>14</v>
      </c>
      <c r="C2968" s="289">
        <v>105.92456799999999</v>
      </c>
      <c r="F2968"/>
      <c r="G2968"/>
    </row>
    <row r="2969" spans="1:7" ht="15.75" x14ac:dyDescent="0.25">
      <c r="A2969" s="158">
        <v>44319</v>
      </c>
      <c r="B2969" s="140">
        <v>15</v>
      </c>
      <c r="C2969" s="289">
        <v>104.79884699999999</v>
      </c>
      <c r="F2969"/>
      <c r="G2969"/>
    </row>
    <row r="2970" spans="1:7" ht="15.75" x14ac:dyDescent="0.25">
      <c r="A2970" s="158">
        <v>44319</v>
      </c>
      <c r="B2970" s="140">
        <v>16</v>
      </c>
      <c r="C2970" s="289">
        <v>102.655117</v>
      </c>
      <c r="F2970"/>
      <c r="G2970"/>
    </row>
    <row r="2971" spans="1:7" ht="15.75" x14ac:dyDescent="0.25">
      <c r="A2971" s="158">
        <v>44319</v>
      </c>
      <c r="B2971" s="140">
        <v>17</v>
      </c>
      <c r="C2971" s="289">
        <v>100.727334</v>
      </c>
      <c r="F2971"/>
      <c r="G2971"/>
    </row>
    <row r="2972" spans="1:7" ht="15.75" x14ac:dyDescent="0.25">
      <c r="A2972" s="158">
        <v>44319</v>
      </c>
      <c r="B2972" s="140">
        <v>18</v>
      </c>
      <c r="C2972" s="289">
        <v>98.637358000000006</v>
      </c>
      <c r="F2972"/>
      <c r="G2972"/>
    </row>
    <row r="2973" spans="1:7" ht="15.75" x14ac:dyDescent="0.25">
      <c r="A2973" s="158">
        <v>44319</v>
      </c>
      <c r="B2973" s="140">
        <v>19</v>
      </c>
      <c r="C2973" s="289">
        <v>97.226411999999996</v>
      </c>
      <c r="F2973"/>
      <c r="G2973"/>
    </row>
    <row r="2974" spans="1:7" ht="15.75" x14ac:dyDescent="0.25">
      <c r="A2974" s="158">
        <v>44319</v>
      </c>
      <c r="B2974" s="140">
        <v>20</v>
      </c>
      <c r="C2974" s="289">
        <v>99.268242000000001</v>
      </c>
      <c r="F2974"/>
      <c r="G2974"/>
    </row>
    <row r="2975" spans="1:7" ht="15.75" x14ac:dyDescent="0.25">
      <c r="A2975" s="158">
        <v>44319</v>
      </c>
      <c r="B2975" s="140">
        <v>21</v>
      </c>
      <c r="C2975" s="289">
        <v>104.61982399999999</v>
      </c>
      <c r="F2975"/>
      <c r="G2975"/>
    </row>
    <row r="2976" spans="1:7" ht="15.75" x14ac:dyDescent="0.25">
      <c r="A2976" s="158">
        <v>44319</v>
      </c>
      <c r="B2976" s="140">
        <v>22</v>
      </c>
      <c r="C2976" s="289">
        <v>101.74627</v>
      </c>
      <c r="F2976"/>
      <c r="G2976"/>
    </row>
    <row r="2977" spans="1:7" ht="15.75" x14ac:dyDescent="0.25">
      <c r="A2977" s="158">
        <v>44319</v>
      </c>
      <c r="B2977" s="140">
        <v>23</v>
      </c>
      <c r="C2977" s="289">
        <v>97.747534999999999</v>
      </c>
      <c r="F2977"/>
      <c r="G2977"/>
    </row>
    <row r="2978" spans="1:7" ht="15.75" x14ac:dyDescent="0.25">
      <c r="A2978" s="158">
        <v>44319</v>
      </c>
      <c r="B2978" s="140">
        <v>24</v>
      </c>
      <c r="C2978" s="289">
        <v>94.684702999999999</v>
      </c>
      <c r="F2978"/>
      <c r="G2978"/>
    </row>
    <row r="2979" spans="1:7" ht="15.75" x14ac:dyDescent="0.25">
      <c r="A2979" s="158">
        <v>44320</v>
      </c>
      <c r="B2979" s="140">
        <v>1</v>
      </c>
      <c r="C2979" s="289">
        <v>92.765291000000005</v>
      </c>
      <c r="F2979"/>
      <c r="G2979"/>
    </row>
    <row r="2980" spans="1:7" ht="15.75" x14ac:dyDescent="0.25">
      <c r="A2980" s="158">
        <v>44320</v>
      </c>
      <c r="B2980" s="140">
        <v>2</v>
      </c>
      <c r="C2980" s="289">
        <v>91.007592000000002</v>
      </c>
      <c r="F2980"/>
      <c r="G2980"/>
    </row>
    <row r="2981" spans="1:7" ht="15.75" x14ac:dyDescent="0.25">
      <c r="A2981" s="158">
        <v>44320</v>
      </c>
      <c r="B2981" s="140">
        <v>3</v>
      </c>
      <c r="C2981" s="289">
        <v>90.500102999999996</v>
      </c>
      <c r="F2981"/>
      <c r="G2981"/>
    </row>
    <row r="2982" spans="1:7" ht="15.75" x14ac:dyDescent="0.25">
      <c r="A2982" s="158">
        <v>44320</v>
      </c>
      <c r="B2982" s="140">
        <v>4</v>
      </c>
      <c r="C2982" s="289">
        <v>90.992992999999998</v>
      </c>
      <c r="F2982"/>
      <c r="G2982"/>
    </row>
    <row r="2983" spans="1:7" ht="15.75" x14ac:dyDescent="0.25">
      <c r="A2983" s="158">
        <v>44320</v>
      </c>
      <c r="B2983" s="140">
        <v>5</v>
      </c>
      <c r="C2983" s="289">
        <v>93.666781</v>
      </c>
      <c r="F2983"/>
      <c r="G2983"/>
    </row>
    <row r="2984" spans="1:7" ht="15.75" x14ac:dyDescent="0.25">
      <c r="A2984" s="158">
        <v>44320</v>
      </c>
      <c r="B2984" s="140">
        <v>6</v>
      </c>
      <c r="C2984" s="289">
        <v>94.839181999999994</v>
      </c>
      <c r="F2984"/>
      <c r="G2984"/>
    </row>
    <row r="2985" spans="1:7" ht="15.75" x14ac:dyDescent="0.25">
      <c r="A2985" s="158">
        <v>44320</v>
      </c>
      <c r="B2985" s="140">
        <v>7</v>
      </c>
      <c r="C2985" s="289">
        <v>96.917865000000006</v>
      </c>
      <c r="F2985"/>
      <c r="G2985"/>
    </row>
    <row r="2986" spans="1:7" ht="15.75" x14ac:dyDescent="0.25">
      <c r="A2986" s="158">
        <v>44320</v>
      </c>
      <c r="B2986" s="140">
        <v>8</v>
      </c>
      <c r="C2986" s="289">
        <v>102.48143</v>
      </c>
      <c r="F2986"/>
      <c r="G2986"/>
    </row>
    <row r="2987" spans="1:7" ht="15.75" x14ac:dyDescent="0.25">
      <c r="A2987" s="158">
        <v>44320</v>
      </c>
      <c r="B2987" s="140">
        <v>9</v>
      </c>
      <c r="C2987" s="289">
        <v>104.737936</v>
      </c>
      <c r="F2987"/>
      <c r="G2987"/>
    </row>
    <row r="2988" spans="1:7" ht="15.75" x14ac:dyDescent="0.25">
      <c r="A2988" s="158">
        <v>44320</v>
      </c>
      <c r="B2988" s="140">
        <v>10</v>
      </c>
      <c r="C2988" s="289">
        <v>105.25846799999999</v>
      </c>
      <c r="F2988"/>
      <c r="G2988"/>
    </row>
    <row r="2989" spans="1:7" ht="15.75" x14ac:dyDescent="0.25">
      <c r="A2989" s="158">
        <v>44320</v>
      </c>
      <c r="B2989" s="140">
        <v>11</v>
      </c>
      <c r="C2989" s="289">
        <v>106.67428700000001</v>
      </c>
      <c r="F2989"/>
      <c r="G2989"/>
    </row>
    <row r="2990" spans="1:7" ht="15.75" x14ac:dyDescent="0.25">
      <c r="A2990" s="158">
        <v>44320</v>
      </c>
      <c r="B2990" s="140">
        <v>12</v>
      </c>
      <c r="C2990" s="289">
        <v>106.697631</v>
      </c>
      <c r="F2990"/>
      <c r="G2990"/>
    </row>
    <row r="2991" spans="1:7" ht="15.75" x14ac:dyDescent="0.25">
      <c r="A2991" s="158">
        <v>44320</v>
      </c>
      <c r="B2991" s="140">
        <v>13</v>
      </c>
      <c r="C2991" s="289">
        <v>105.827955</v>
      </c>
      <c r="F2991"/>
      <c r="G2991"/>
    </row>
    <row r="2992" spans="1:7" ht="15.75" x14ac:dyDescent="0.25">
      <c r="A2992" s="158">
        <v>44320</v>
      </c>
      <c r="B2992" s="140">
        <v>14</v>
      </c>
      <c r="C2992" s="289">
        <v>105.74596699999999</v>
      </c>
      <c r="F2992"/>
      <c r="G2992"/>
    </row>
    <row r="2993" spans="1:7" ht="15.75" x14ac:dyDescent="0.25">
      <c r="A2993" s="158">
        <v>44320</v>
      </c>
      <c r="B2993" s="140">
        <v>15</v>
      </c>
      <c r="C2993" s="289">
        <v>104.679948</v>
      </c>
      <c r="F2993"/>
      <c r="G2993"/>
    </row>
    <row r="2994" spans="1:7" ht="15.75" x14ac:dyDescent="0.25">
      <c r="A2994" s="158">
        <v>44320</v>
      </c>
      <c r="B2994" s="140">
        <v>16</v>
      </c>
      <c r="C2994" s="289">
        <v>103.221891</v>
      </c>
      <c r="F2994"/>
      <c r="G2994"/>
    </row>
    <row r="2995" spans="1:7" ht="15.75" x14ac:dyDescent="0.25">
      <c r="A2995" s="158">
        <v>44320</v>
      </c>
      <c r="B2995" s="140">
        <v>17</v>
      </c>
      <c r="C2995" s="289">
        <v>99.949483000000001</v>
      </c>
      <c r="F2995"/>
      <c r="G2995"/>
    </row>
    <row r="2996" spans="1:7" ht="15.75" x14ac:dyDescent="0.25">
      <c r="A2996" s="158">
        <v>44320</v>
      </c>
      <c r="B2996" s="140">
        <v>18</v>
      </c>
      <c r="C2996" s="289">
        <v>97.718422000000004</v>
      </c>
      <c r="F2996"/>
      <c r="G2996"/>
    </row>
    <row r="2997" spans="1:7" ht="15.75" x14ac:dyDescent="0.25">
      <c r="A2997" s="158">
        <v>44320</v>
      </c>
      <c r="B2997" s="140">
        <v>19</v>
      </c>
      <c r="C2997" s="289">
        <v>96.957464999999999</v>
      </c>
      <c r="F2997"/>
      <c r="G2997"/>
    </row>
    <row r="2998" spans="1:7" ht="15.75" x14ac:dyDescent="0.25">
      <c r="A2998" s="158">
        <v>44320</v>
      </c>
      <c r="B2998" s="140">
        <v>20</v>
      </c>
      <c r="C2998" s="289">
        <v>97.352262999999994</v>
      </c>
      <c r="F2998"/>
      <c r="G2998"/>
    </row>
    <row r="2999" spans="1:7" ht="15.75" x14ac:dyDescent="0.25">
      <c r="A2999" s="158">
        <v>44320</v>
      </c>
      <c r="B2999" s="140">
        <v>21</v>
      </c>
      <c r="C2999" s="289">
        <v>102.26958</v>
      </c>
      <c r="F2999"/>
      <c r="G2999"/>
    </row>
    <row r="3000" spans="1:7" ht="15.75" x14ac:dyDescent="0.25">
      <c r="A3000" s="158">
        <v>44320</v>
      </c>
      <c r="B3000" s="140">
        <v>22</v>
      </c>
      <c r="C3000" s="289">
        <v>100.673776</v>
      </c>
      <c r="F3000"/>
      <c r="G3000"/>
    </row>
    <row r="3001" spans="1:7" ht="15.75" x14ac:dyDescent="0.25">
      <c r="A3001" s="158">
        <v>44320</v>
      </c>
      <c r="B3001" s="140">
        <v>23</v>
      </c>
      <c r="C3001" s="289">
        <v>96.036231999999998</v>
      </c>
      <c r="F3001"/>
      <c r="G3001"/>
    </row>
    <row r="3002" spans="1:7" ht="15.75" x14ac:dyDescent="0.25">
      <c r="A3002" s="158">
        <v>44320</v>
      </c>
      <c r="B3002" s="140">
        <v>24</v>
      </c>
      <c r="C3002" s="289">
        <v>95.273763000000002</v>
      </c>
      <c r="F3002"/>
      <c r="G3002"/>
    </row>
    <row r="3003" spans="1:7" ht="15.75" x14ac:dyDescent="0.25">
      <c r="A3003" s="158">
        <v>44321</v>
      </c>
      <c r="B3003" s="140">
        <v>1</v>
      </c>
      <c r="C3003" s="289">
        <v>94.086703999999997</v>
      </c>
      <c r="F3003"/>
      <c r="G3003"/>
    </row>
    <row r="3004" spans="1:7" ht="15.75" x14ac:dyDescent="0.25">
      <c r="A3004" s="158">
        <v>44321</v>
      </c>
      <c r="B3004" s="140">
        <v>2</v>
      </c>
      <c r="C3004" s="289">
        <v>93.004239999999996</v>
      </c>
      <c r="F3004"/>
      <c r="G3004"/>
    </row>
    <row r="3005" spans="1:7" ht="15.75" x14ac:dyDescent="0.25">
      <c r="A3005" s="158">
        <v>44321</v>
      </c>
      <c r="B3005" s="140">
        <v>3</v>
      </c>
      <c r="C3005" s="289">
        <v>92.429320000000004</v>
      </c>
      <c r="F3005"/>
      <c r="G3005"/>
    </row>
    <row r="3006" spans="1:7" ht="15.75" x14ac:dyDescent="0.25">
      <c r="A3006" s="158">
        <v>44321</v>
      </c>
      <c r="B3006" s="140">
        <v>4</v>
      </c>
      <c r="C3006" s="289">
        <v>92.592907999999994</v>
      </c>
      <c r="F3006"/>
      <c r="G3006"/>
    </row>
    <row r="3007" spans="1:7" ht="15.75" x14ac:dyDescent="0.25">
      <c r="A3007" s="158">
        <v>44321</v>
      </c>
      <c r="B3007" s="140">
        <v>5</v>
      </c>
      <c r="C3007" s="289">
        <v>95.838476</v>
      </c>
      <c r="F3007"/>
      <c r="G3007"/>
    </row>
    <row r="3008" spans="1:7" ht="15.75" x14ac:dyDescent="0.25">
      <c r="A3008" s="158">
        <v>44321</v>
      </c>
      <c r="B3008" s="140">
        <v>6</v>
      </c>
      <c r="C3008" s="289">
        <v>98.221535000000003</v>
      </c>
      <c r="F3008"/>
      <c r="G3008"/>
    </row>
    <row r="3009" spans="1:7" ht="15.75" x14ac:dyDescent="0.25">
      <c r="A3009" s="158">
        <v>44321</v>
      </c>
      <c r="B3009" s="140">
        <v>7</v>
      </c>
      <c r="C3009" s="289">
        <v>97.599607000000006</v>
      </c>
      <c r="F3009"/>
      <c r="G3009"/>
    </row>
    <row r="3010" spans="1:7" ht="15.75" x14ac:dyDescent="0.25">
      <c r="A3010" s="158">
        <v>44321</v>
      </c>
      <c r="B3010" s="140">
        <v>8</v>
      </c>
      <c r="C3010" s="289">
        <v>101.269127</v>
      </c>
      <c r="F3010"/>
      <c r="G3010"/>
    </row>
    <row r="3011" spans="1:7" ht="15.75" x14ac:dyDescent="0.25">
      <c r="A3011" s="158">
        <v>44321</v>
      </c>
      <c r="B3011" s="140">
        <v>9</v>
      </c>
      <c r="C3011" s="289">
        <v>103.057288</v>
      </c>
      <c r="F3011"/>
      <c r="G3011"/>
    </row>
    <row r="3012" spans="1:7" ht="15.75" x14ac:dyDescent="0.25">
      <c r="A3012" s="158">
        <v>44321</v>
      </c>
      <c r="B3012" s="140">
        <v>10</v>
      </c>
      <c r="C3012" s="289">
        <v>105.104456</v>
      </c>
      <c r="F3012"/>
      <c r="G3012"/>
    </row>
    <row r="3013" spans="1:7" ht="15.75" x14ac:dyDescent="0.25">
      <c r="A3013" s="158">
        <v>44321</v>
      </c>
      <c r="B3013" s="140">
        <v>11</v>
      </c>
      <c r="C3013" s="289">
        <v>107.318112</v>
      </c>
      <c r="F3013"/>
      <c r="G3013"/>
    </row>
    <row r="3014" spans="1:7" ht="15.75" x14ac:dyDescent="0.25">
      <c r="A3014" s="158">
        <v>44321</v>
      </c>
      <c r="B3014" s="140">
        <v>12</v>
      </c>
      <c r="C3014" s="289">
        <v>106.62662400000001</v>
      </c>
      <c r="F3014"/>
      <c r="G3014"/>
    </row>
    <row r="3015" spans="1:7" ht="15.75" x14ac:dyDescent="0.25">
      <c r="A3015" s="158">
        <v>44321</v>
      </c>
      <c r="B3015" s="140">
        <v>13</v>
      </c>
      <c r="C3015" s="289">
        <v>104.17686</v>
      </c>
      <c r="F3015"/>
      <c r="G3015"/>
    </row>
    <row r="3016" spans="1:7" ht="15.75" x14ac:dyDescent="0.25">
      <c r="A3016" s="158">
        <v>44321</v>
      </c>
      <c r="B3016" s="140">
        <v>14</v>
      </c>
      <c r="C3016" s="289">
        <v>103.983513</v>
      </c>
      <c r="F3016"/>
      <c r="G3016"/>
    </row>
    <row r="3017" spans="1:7" ht="15.75" x14ac:dyDescent="0.25">
      <c r="A3017" s="158">
        <v>44321</v>
      </c>
      <c r="B3017" s="140">
        <v>15</v>
      </c>
      <c r="C3017" s="289">
        <v>102.085948</v>
      </c>
      <c r="F3017"/>
      <c r="G3017"/>
    </row>
    <row r="3018" spans="1:7" ht="15.75" x14ac:dyDescent="0.25">
      <c r="A3018" s="158">
        <v>44321</v>
      </c>
      <c r="B3018" s="140">
        <v>16</v>
      </c>
      <c r="C3018" s="289">
        <v>100.17222700000001</v>
      </c>
      <c r="F3018"/>
      <c r="G3018"/>
    </row>
    <row r="3019" spans="1:7" ht="15.75" x14ac:dyDescent="0.25">
      <c r="A3019" s="158">
        <v>44321</v>
      </c>
      <c r="B3019" s="140">
        <v>17</v>
      </c>
      <c r="C3019" s="289">
        <v>97.858413999999996</v>
      </c>
      <c r="F3019"/>
      <c r="G3019"/>
    </row>
    <row r="3020" spans="1:7" ht="15.75" x14ac:dyDescent="0.25">
      <c r="A3020" s="158">
        <v>44321</v>
      </c>
      <c r="B3020" s="140">
        <v>18</v>
      </c>
      <c r="C3020" s="289">
        <v>97.049869999999999</v>
      </c>
      <c r="F3020"/>
      <c r="G3020"/>
    </row>
    <row r="3021" spans="1:7" ht="15.75" x14ac:dyDescent="0.25">
      <c r="A3021" s="158">
        <v>44321</v>
      </c>
      <c r="B3021" s="140">
        <v>19</v>
      </c>
      <c r="C3021" s="289">
        <v>96.252891000000005</v>
      </c>
      <c r="F3021"/>
      <c r="G3021"/>
    </row>
    <row r="3022" spans="1:7" ht="15.75" x14ac:dyDescent="0.25">
      <c r="A3022" s="158">
        <v>44321</v>
      </c>
      <c r="B3022" s="140">
        <v>20</v>
      </c>
      <c r="C3022" s="289">
        <v>97.453103999999996</v>
      </c>
      <c r="F3022"/>
      <c r="G3022"/>
    </row>
    <row r="3023" spans="1:7" ht="15.75" x14ac:dyDescent="0.25">
      <c r="A3023" s="158">
        <v>44321</v>
      </c>
      <c r="B3023" s="140">
        <v>21</v>
      </c>
      <c r="C3023" s="289">
        <v>102.606842</v>
      </c>
      <c r="F3023"/>
      <c r="G3023"/>
    </row>
    <row r="3024" spans="1:7" ht="15.75" x14ac:dyDescent="0.25">
      <c r="A3024" s="158">
        <v>44321</v>
      </c>
      <c r="B3024" s="140">
        <v>22</v>
      </c>
      <c r="C3024" s="289">
        <v>100.098024</v>
      </c>
      <c r="F3024"/>
      <c r="G3024"/>
    </row>
    <row r="3025" spans="1:7" ht="15.75" x14ac:dyDescent="0.25">
      <c r="A3025" s="158">
        <v>44321</v>
      </c>
      <c r="B3025" s="140">
        <v>23</v>
      </c>
      <c r="C3025" s="289">
        <v>95.888101000000006</v>
      </c>
      <c r="F3025"/>
      <c r="G3025"/>
    </row>
    <row r="3026" spans="1:7" ht="15.75" x14ac:dyDescent="0.25">
      <c r="A3026" s="158">
        <v>44321</v>
      </c>
      <c r="B3026" s="140">
        <v>24</v>
      </c>
      <c r="C3026" s="289">
        <v>93.110095999999999</v>
      </c>
      <c r="F3026"/>
      <c r="G3026"/>
    </row>
    <row r="3027" spans="1:7" ht="15.75" x14ac:dyDescent="0.25">
      <c r="A3027" s="158">
        <v>44322</v>
      </c>
      <c r="B3027" s="140">
        <v>1</v>
      </c>
      <c r="C3027" s="289">
        <v>91.93468</v>
      </c>
      <c r="F3027"/>
      <c r="G3027"/>
    </row>
    <row r="3028" spans="1:7" ht="15.75" x14ac:dyDescent="0.25">
      <c r="A3028" s="158">
        <v>44322</v>
      </c>
      <c r="B3028" s="140">
        <v>2</v>
      </c>
      <c r="C3028" s="289">
        <v>92.152479999999997</v>
      </c>
      <c r="F3028"/>
      <c r="G3028"/>
    </row>
    <row r="3029" spans="1:7" ht="15.75" x14ac:dyDescent="0.25">
      <c r="A3029" s="158">
        <v>44322</v>
      </c>
      <c r="B3029" s="140">
        <v>3</v>
      </c>
      <c r="C3029" s="289">
        <v>92.149454000000006</v>
      </c>
      <c r="F3029"/>
      <c r="G3029"/>
    </row>
    <row r="3030" spans="1:7" ht="15.75" x14ac:dyDescent="0.25">
      <c r="A3030" s="158">
        <v>44322</v>
      </c>
      <c r="B3030" s="140">
        <v>4</v>
      </c>
      <c r="C3030" s="289">
        <v>92.943726999999996</v>
      </c>
      <c r="F3030"/>
      <c r="G3030"/>
    </row>
    <row r="3031" spans="1:7" ht="15.75" x14ac:dyDescent="0.25">
      <c r="A3031" s="158">
        <v>44322</v>
      </c>
      <c r="B3031" s="140">
        <v>5</v>
      </c>
      <c r="C3031" s="289">
        <v>95.071983000000003</v>
      </c>
      <c r="F3031"/>
      <c r="G3031"/>
    </row>
    <row r="3032" spans="1:7" ht="15.75" x14ac:dyDescent="0.25">
      <c r="A3032" s="158">
        <v>44322</v>
      </c>
      <c r="B3032" s="140">
        <v>6</v>
      </c>
      <c r="C3032" s="289">
        <v>95.209181999999998</v>
      </c>
      <c r="F3032"/>
      <c r="G3032"/>
    </row>
    <row r="3033" spans="1:7" ht="15.75" x14ac:dyDescent="0.25">
      <c r="A3033" s="158">
        <v>44322</v>
      </c>
      <c r="B3033" s="140">
        <v>7</v>
      </c>
      <c r="C3033" s="289">
        <v>98.062079999999995</v>
      </c>
      <c r="F3033"/>
      <c r="G3033"/>
    </row>
    <row r="3034" spans="1:7" ht="15.75" x14ac:dyDescent="0.25">
      <c r="A3034" s="158">
        <v>44322</v>
      </c>
      <c r="B3034" s="140">
        <v>8</v>
      </c>
      <c r="C3034" s="289">
        <v>102.592989</v>
      </c>
      <c r="F3034"/>
      <c r="G3034"/>
    </row>
    <row r="3035" spans="1:7" ht="15.75" x14ac:dyDescent="0.25">
      <c r="A3035" s="158">
        <v>44322</v>
      </c>
      <c r="B3035" s="140">
        <v>9</v>
      </c>
      <c r="C3035" s="289">
        <v>104.730904</v>
      </c>
      <c r="F3035"/>
      <c r="G3035"/>
    </row>
    <row r="3036" spans="1:7" ht="15.75" x14ac:dyDescent="0.25">
      <c r="A3036" s="158">
        <v>44322</v>
      </c>
      <c r="B3036" s="140">
        <v>10</v>
      </c>
      <c r="C3036" s="289">
        <v>106.603078</v>
      </c>
      <c r="F3036"/>
      <c r="G3036"/>
    </row>
    <row r="3037" spans="1:7" ht="15.75" x14ac:dyDescent="0.25">
      <c r="A3037" s="158">
        <v>44322</v>
      </c>
      <c r="B3037" s="140">
        <v>11</v>
      </c>
      <c r="C3037" s="289">
        <v>104.583466</v>
      </c>
      <c r="F3037"/>
      <c r="G3037"/>
    </row>
    <row r="3038" spans="1:7" ht="15.75" x14ac:dyDescent="0.25">
      <c r="A3038" s="158">
        <v>44322</v>
      </c>
      <c r="B3038" s="140">
        <v>12</v>
      </c>
      <c r="C3038" s="289">
        <v>103.925</v>
      </c>
      <c r="F3038"/>
      <c r="G3038"/>
    </row>
    <row r="3039" spans="1:7" ht="15.75" x14ac:dyDescent="0.25">
      <c r="A3039" s="158">
        <v>44322</v>
      </c>
      <c r="B3039" s="140">
        <v>13</v>
      </c>
      <c r="C3039" s="289">
        <v>102.971374</v>
      </c>
      <c r="F3039"/>
      <c r="G3039"/>
    </row>
    <row r="3040" spans="1:7" ht="15.75" x14ac:dyDescent="0.25">
      <c r="A3040" s="158">
        <v>44322</v>
      </c>
      <c r="B3040" s="140">
        <v>14</v>
      </c>
      <c r="C3040" s="289">
        <v>103.036974</v>
      </c>
      <c r="F3040"/>
      <c r="G3040"/>
    </row>
    <row r="3041" spans="1:7" ht="15.75" x14ac:dyDescent="0.25">
      <c r="A3041" s="158">
        <v>44322</v>
      </c>
      <c r="B3041" s="140">
        <v>15</v>
      </c>
      <c r="C3041" s="289">
        <v>101.244839</v>
      </c>
      <c r="F3041"/>
      <c r="G3041"/>
    </row>
    <row r="3042" spans="1:7" ht="15.75" x14ac:dyDescent="0.25">
      <c r="A3042" s="158">
        <v>44322</v>
      </c>
      <c r="B3042" s="140">
        <v>16</v>
      </c>
      <c r="C3042" s="289">
        <v>98.515465000000006</v>
      </c>
      <c r="F3042"/>
      <c r="G3042"/>
    </row>
    <row r="3043" spans="1:7" ht="15.75" x14ac:dyDescent="0.25">
      <c r="A3043" s="158">
        <v>44322</v>
      </c>
      <c r="B3043" s="140">
        <v>17</v>
      </c>
      <c r="C3043" s="289">
        <v>97.565976000000006</v>
      </c>
      <c r="F3043"/>
      <c r="G3043"/>
    </row>
    <row r="3044" spans="1:7" ht="15.75" x14ac:dyDescent="0.25">
      <c r="A3044" s="158">
        <v>44322</v>
      </c>
      <c r="B3044" s="140">
        <v>18</v>
      </c>
      <c r="C3044" s="289">
        <v>96.438261999999995</v>
      </c>
      <c r="F3044"/>
      <c r="G3044"/>
    </row>
    <row r="3045" spans="1:7" ht="15.75" x14ac:dyDescent="0.25">
      <c r="A3045" s="158">
        <v>44322</v>
      </c>
      <c r="B3045" s="140">
        <v>19</v>
      </c>
      <c r="C3045" s="289">
        <v>96.336117000000002</v>
      </c>
      <c r="F3045"/>
      <c r="G3045"/>
    </row>
    <row r="3046" spans="1:7" ht="15.75" x14ac:dyDescent="0.25">
      <c r="A3046" s="158">
        <v>44322</v>
      </c>
      <c r="B3046" s="140">
        <v>20</v>
      </c>
      <c r="C3046" s="289">
        <v>98.150587000000002</v>
      </c>
      <c r="F3046"/>
      <c r="G3046"/>
    </row>
    <row r="3047" spans="1:7" ht="15.75" x14ac:dyDescent="0.25">
      <c r="A3047" s="158">
        <v>44322</v>
      </c>
      <c r="B3047" s="140">
        <v>21</v>
      </c>
      <c r="C3047" s="289">
        <v>104.648719</v>
      </c>
      <c r="F3047"/>
      <c r="G3047"/>
    </row>
    <row r="3048" spans="1:7" ht="15.75" x14ac:dyDescent="0.25">
      <c r="A3048" s="158">
        <v>44322</v>
      </c>
      <c r="B3048" s="140">
        <v>22</v>
      </c>
      <c r="C3048" s="289">
        <v>101.576515</v>
      </c>
      <c r="F3048"/>
      <c r="G3048"/>
    </row>
    <row r="3049" spans="1:7" ht="15.75" x14ac:dyDescent="0.25">
      <c r="A3049" s="158">
        <v>44322</v>
      </c>
      <c r="B3049" s="140">
        <v>23</v>
      </c>
      <c r="C3049" s="289">
        <v>97.425550000000001</v>
      </c>
      <c r="F3049"/>
      <c r="G3049"/>
    </row>
    <row r="3050" spans="1:7" ht="15.75" x14ac:dyDescent="0.25">
      <c r="A3050" s="158">
        <v>44322</v>
      </c>
      <c r="B3050" s="140">
        <v>24</v>
      </c>
      <c r="C3050" s="289">
        <v>95.311591000000007</v>
      </c>
      <c r="F3050"/>
      <c r="G3050"/>
    </row>
    <row r="3051" spans="1:7" ht="15.75" x14ac:dyDescent="0.25">
      <c r="A3051" s="158">
        <v>44323</v>
      </c>
      <c r="B3051" s="140">
        <v>1</v>
      </c>
      <c r="C3051" s="289">
        <v>92.937032000000002</v>
      </c>
      <c r="F3051"/>
      <c r="G3051"/>
    </row>
    <row r="3052" spans="1:7" ht="15.75" x14ac:dyDescent="0.25">
      <c r="A3052" s="158">
        <v>44323</v>
      </c>
      <c r="B3052" s="140">
        <v>2</v>
      </c>
      <c r="C3052" s="289">
        <v>93.383377999999993</v>
      </c>
      <c r="F3052"/>
      <c r="G3052"/>
    </row>
    <row r="3053" spans="1:7" ht="15.75" x14ac:dyDescent="0.25">
      <c r="A3053" s="158">
        <v>44323</v>
      </c>
      <c r="B3053" s="140">
        <v>3</v>
      </c>
      <c r="C3053" s="289">
        <v>93.387956000000003</v>
      </c>
      <c r="F3053"/>
      <c r="G3053"/>
    </row>
    <row r="3054" spans="1:7" ht="15.75" x14ac:dyDescent="0.25">
      <c r="A3054" s="158">
        <v>44323</v>
      </c>
      <c r="B3054" s="140">
        <v>4</v>
      </c>
      <c r="C3054" s="289">
        <v>93.404007000000007</v>
      </c>
      <c r="F3054"/>
      <c r="G3054"/>
    </row>
    <row r="3055" spans="1:7" ht="15.75" x14ac:dyDescent="0.25">
      <c r="A3055" s="158">
        <v>44323</v>
      </c>
      <c r="B3055" s="140">
        <v>5</v>
      </c>
      <c r="C3055" s="289">
        <v>96.827050999999997</v>
      </c>
      <c r="F3055"/>
      <c r="G3055"/>
    </row>
    <row r="3056" spans="1:7" ht="15.75" x14ac:dyDescent="0.25">
      <c r="A3056" s="158">
        <v>44323</v>
      </c>
      <c r="B3056" s="140">
        <v>6</v>
      </c>
      <c r="C3056" s="289">
        <v>96.922327999999993</v>
      </c>
      <c r="F3056"/>
      <c r="G3056"/>
    </row>
    <row r="3057" spans="1:7" ht="15.75" x14ac:dyDescent="0.25">
      <c r="A3057" s="158">
        <v>44323</v>
      </c>
      <c r="B3057" s="140">
        <v>7</v>
      </c>
      <c r="C3057" s="289">
        <v>96.917862</v>
      </c>
      <c r="F3057"/>
      <c r="G3057"/>
    </row>
    <row r="3058" spans="1:7" ht="15.75" x14ac:dyDescent="0.25">
      <c r="A3058" s="158">
        <v>44323</v>
      </c>
      <c r="B3058" s="140">
        <v>8</v>
      </c>
      <c r="C3058" s="289">
        <v>100.104821</v>
      </c>
      <c r="F3058"/>
      <c r="G3058"/>
    </row>
    <row r="3059" spans="1:7" ht="15.75" x14ac:dyDescent="0.25">
      <c r="A3059" s="158">
        <v>44323</v>
      </c>
      <c r="B3059" s="140">
        <v>9</v>
      </c>
      <c r="C3059" s="289">
        <v>102.42469699999999</v>
      </c>
      <c r="F3059"/>
      <c r="G3059"/>
    </row>
    <row r="3060" spans="1:7" ht="15.75" x14ac:dyDescent="0.25">
      <c r="A3060" s="158">
        <v>44323</v>
      </c>
      <c r="B3060" s="140">
        <v>10</v>
      </c>
      <c r="C3060" s="289">
        <v>103.78385</v>
      </c>
      <c r="F3060"/>
      <c r="G3060"/>
    </row>
    <row r="3061" spans="1:7" ht="15.75" x14ac:dyDescent="0.25">
      <c r="A3061" s="158">
        <v>44323</v>
      </c>
      <c r="B3061" s="140">
        <v>11</v>
      </c>
      <c r="C3061" s="289">
        <v>103.24885500000001</v>
      </c>
      <c r="F3061"/>
      <c r="G3061"/>
    </row>
    <row r="3062" spans="1:7" ht="15.75" x14ac:dyDescent="0.25">
      <c r="A3062" s="158">
        <v>44323</v>
      </c>
      <c r="B3062" s="140">
        <v>12</v>
      </c>
      <c r="C3062" s="289">
        <v>105.276132</v>
      </c>
      <c r="F3062"/>
      <c r="G3062"/>
    </row>
    <row r="3063" spans="1:7" ht="15.75" x14ac:dyDescent="0.25">
      <c r="A3063" s="158">
        <v>44323</v>
      </c>
      <c r="B3063" s="140">
        <v>13</v>
      </c>
      <c r="C3063" s="289">
        <v>106.348603</v>
      </c>
      <c r="F3063"/>
      <c r="G3063"/>
    </row>
    <row r="3064" spans="1:7" ht="15.75" x14ac:dyDescent="0.25">
      <c r="A3064" s="158">
        <v>44323</v>
      </c>
      <c r="B3064" s="140">
        <v>14</v>
      </c>
      <c r="C3064" s="289">
        <v>106.065969</v>
      </c>
      <c r="F3064"/>
      <c r="G3064"/>
    </row>
    <row r="3065" spans="1:7" ht="15.75" x14ac:dyDescent="0.25">
      <c r="A3065" s="158">
        <v>44323</v>
      </c>
      <c r="B3065" s="140">
        <v>15</v>
      </c>
      <c r="C3065" s="289">
        <v>104.475374</v>
      </c>
      <c r="F3065"/>
      <c r="G3065"/>
    </row>
    <row r="3066" spans="1:7" ht="15.75" x14ac:dyDescent="0.25">
      <c r="A3066" s="158">
        <v>44323</v>
      </c>
      <c r="B3066" s="140">
        <v>16</v>
      </c>
      <c r="C3066" s="289">
        <v>101.92825499999999</v>
      </c>
      <c r="F3066"/>
      <c r="G3066"/>
    </row>
    <row r="3067" spans="1:7" ht="15.75" x14ac:dyDescent="0.25">
      <c r="A3067" s="158">
        <v>44323</v>
      </c>
      <c r="B3067" s="140">
        <v>17</v>
      </c>
      <c r="C3067" s="289">
        <v>99.403565999999998</v>
      </c>
      <c r="F3067"/>
      <c r="G3067"/>
    </row>
    <row r="3068" spans="1:7" ht="15.75" x14ac:dyDescent="0.25">
      <c r="A3068" s="158">
        <v>44323</v>
      </c>
      <c r="B3068" s="140">
        <v>18</v>
      </c>
      <c r="C3068" s="289">
        <v>98.115857000000005</v>
      </c>
      <c r="F3068"/>
      <c r="G3068"/>
    </row>
    <row r="3069" spans="1:7" ht="15.75" x14ac:dyDescent="0.25">
      <c r="A3069" s="158">
        <v>44323</v>
      </c>
      <c r="B3069" s="140">
        <v>19</v>
      </c>
      <c r="C3069" s="289">
        <v>96.634251000000006</v>
      </c>
      <c r="F3069"/>
      <c r="G3069"/>
    </row>
    <row r="3070" spans="1:7" ht="15.75" x14ac:dyDescent="0.25">
      <c r="A3070" s="158">
        <v>44323</v>
      </c>
      <c r="B3070" s="140">
        <v>20</v>
      </c>
      <c r="C3070" s="289">
        <v>97.600509000000002</v>
      </c>
      <c r="F3070"/>
      <c r="G3070"/>
    </row>
    <row r="3071" spans="1:7" ht="15.75" x14ac:dyDescent="0.25">
      <c r="A3071" s="158">
        <v>44323</v>
      </c>
      <c r="B3071" s="140">
        <v>21</v>
      </c>
      <c r="C3071" s="289">
        <v>102.150915</v>
      </c>
      <c r="F3071"/>
      <c r="G3071"/>
    </row>
    <row r="3072" spans="1:7" ht="15.75" x14ac:dyDescent="0.25">
      <c r="A3072" s="158">
        <v>44323</v>
      </c>
      <c r="B3072" s="140">
        <v>22</v>
      </c>
      <c r="C3072" s="289">
        <v>100.025593</v>
      </c>
      <c r="F3072"/>
      <c r="G3072"/>
    </row>
    <row r="3073" spans="1:7" ht="15.75" x14ac:dyDescent="0.25">
      <c r="A3073" s="158">
        <v>44323</v>
      </c>
      <c r="B3073" s="140">
        <v>23</v>
      </c>
      <c r="C3073" s="289">
        <v>97.195034000000007</v>
      </c>
      <c r="F3073"/>
      <c r="G3073"/>
    </row>
    <row r="3074" spans="1:7" ht="15.75" x14ac:dyDescent="0.25">
      <c r="A3074" s="158">
        <v>44323</v>
      </c>
      <c r="B3074" s="140">
        <v>24</v>
      </c>
      <c r="C3074" s="289">
        <v>95.084069</v>
      </c>
      <c r="F3074"/>
      <c r="G3074"/>
    </row>
    <row r="3075" spans="1:7" ht="15.75" x14ac:dyDescent="0.25">
      <c r="A3075" s="158">
        <v>44324</v>
      </c>
      <c r="B3075" s="140">
        <v>1</v>
      </c>
      <c r="C3075" s="289">
        <v>93.793791999999996</v>
      </c>
      <c r="F3075"/>
      <c r="G3075"/>
    </row>
    <row r="3076" spans="1:7" ht="15.75" x14ac:dyDescent="0.25">
      <c r="A3076" s="158">
        <v>44324</v>
      </c>
      <c r="B3076" s="140">
        <v>2</v>
      </c>
      <c r="C3076" s="289">
        <v>92.494393000000002</v>
      </c>
      <c r="F3076"/>
      <c r="G3076"/>
    </row>
    <row r="3077" spans="1:7" ht="15.75" x14ac:dyDescent="0.25">
      <c r="A3077" s="158">
        <v>44324</v>
      </c>
      <c r="B3077" s="140">
        <v>3</v>
      </c>
      <c r="C3077" s="289">
        <v>93.818152999999995</v>
      </c>
      <c r="F3077"/>
      <c r="G3077"/>
    </row>
    <row r="3078" spans="1:7" ht="15.75" x14ac:dyDescent="0.25">
      <c r="A3078" s="158">
        <v>44324</v>
      </c>
      <c r="B3078" s="140">
        <v>4</v>
      </c>
      <c r="C3078" s="289">
        <v>94.08305</v>
      </c>
      <c r="F3078"/>
      <c r="G3078"/>
    </row>
    <row r="3079" spans="1:7" ht="15.75" x14ac:dyDescent="0.25">
      <c r="A3079" s="158">
        <v>44324</v>
      </c>
      <c r="B3079" s="140">
        <v>5</v>
      </c>
      <c r="C3079" s="289">
        <v>94.890362999999994</v>
      </c>
      <c r="F3079"/>
      <c r="G3079"/>
    </row>
    <row r="3080" spans="1:7" ht="15.75" x14ac:dyDescent="0.25">
      <c r="A3080" s="158">
        <v>44324</v>
      </c>
      <c r="B3080" s="140">
        <v>6</v>
      </c>
      <c r="C3080" s="289">
        <v>93.359919000000005</v>
      </c>
      <c r="F3080"/>
      <c r="G3080"/>
    </row>
    <row r="3081" spans="1:7" ht="15.75" x14ac:dyDescent="0.25">
      <c r="A3081" s="158">
        <v>44324</v>
      </c>
      <c r="B3081" s="140">
        <v>7</v>
      </c>
      <c r="C3081" s="289">
        <v>88.569468000000001</v>
      </c>
      <c r="F3081"/>
      <c r="G3081"/>
    </row>
    <row r="3082" spans="1:7" ht="15.75" x14ac:dyDescent="0.25">
      <c r="A3082" s="158">
        <v>44324</v>
      </c>
      <c r="B3082" s="140">
        <v>8</v>
      </c>
      <c r="C3082" s="289">
        <v>87.978172000000001</v>
      </c>
      <c r="F3082"/>
      <c r="G3082"/>
    </row>
    <row r="3083" spans="1:7" ht="15.75" x14ac:dyDescent="0.25">
      <c r="A3083" s="158">
        <v>44324</v>
      </c>
      <c r="B3083" s="140">
        <v>9</v>
      </c>
      <c r="C3083" s="289">
        <v>88.209665000000001</v>
      </c>
      <c r="F3083"/>
      <c r="G3083"/>
    </row>
    <row r="3084" spans="1:7" ht="15.75" x14ac:dyDescent="0.25">
      <c r="A3084" s="158">
        <v>44324</v>
      </c>
      <c r="B3084" s="140">
        <v>10</v>
      </c>
      <c r="C3084" s="289">
        <v>89.790777000000006</v>
      </c>
      <c r="F3084"/>
      <c r="G3084"/>
    </row>
    <row r="3085" spans="1:7" ht="15.75" x14ac:dyDescent="0.25">
      <c r="A3085" s="158">
        <v>44324</v>
      </c>
      <c r="B3085" s="140">
        <v>11</v>
      </c>
      <c r="C3085" s="289">
        <v>89.920196000000004</v>
      </c>
      <c r="F3085"/>
      <c r="G3085"/>
    </row>
    <row r="3086" spans="1:7" ht="15.75" x14ac:dyDescent="0.25">
      <c r="A3086" s="158">
        <v>44324</v>
      </c>
      <c r="B3086" s="140">
        <v>12</v>
      </c>
      <c r="C3086" s="289">
        <v>90.909756999999999</v>
      </c>
      <c r="F3086"/>
      <c r="G3086"/>
    </row>
    <row r="3087" spans="1:7" ht="15.75" x14ac:dyDescent="0.25">
      <c r="A3087" s="158">
        <v>44324</v>
      </c>
      <c r="B3087" s="140">
        <v>13</v>
      </c>
      <c r="C3087" s="289">
        <v>93.141666000000001</v>
      </c>
      <c r="F3087"/>
      <c r="G3087"/>
    </row>
    <row r="3088" spans="1:7" ht="15.75" x14ac:dyDescent="0.25">
      <c r="A3088" s="158">
        <v>44324</v>
      </c>
      <c r="B3088" s="140">
        <v>14</v>
      </c>
      <c r="C3088" s="289">
        <v>93.508820999999998</v>
      </c>
      <c r="F3088"/>
      <c r="G3088"/>
    </row>
    <row r="3089" spans="1:7" ht="15.75" x14ac:dyDescent="0.25">
      <c r="A3089" s="158">
        <v>44324</v>
      </c>
      <c r="B3089" s="140">
        <v>15</v>
      </c>
      <c r="C3089" s="289">
        <v>92.236354000000006</v>
      </c>
      <c r="F3089"/>
      <c r="G3089"/>
    </row>
    <row r="3090" spans="1:7" ht="15.75" x14ac:dyDescent="0.25">
      <c r="A3090" s="158">
        <v>44324</v>
      </c>
      <c r="B3090" s="140">
        <v>16</v>
      </c>
      <c r="C3090" s="289">
        <v>91.549570000000003</v>
      </c>
      <c r="F3090"/>
      <c r="G3090"/>
    </row>
    <row r="3091" spans="1:7" ht="15.75" x14ac:dyDescent="0.25">
      <c r="A3091" s="158">
        <v>44324</v>
      </c>
      <c r="B3091" s="140">
        <v>17</v>
      </c>
      <c r="C3091" s="289">
        <v>91.991808000000006</v>
      </c>
      <c r="F3091"/>
      <c r="G3091"/>
    </row>
    <row r="3092" spans="1:7" ht="15.75" x14ac:dyDescent="0.25">
      <c r="A3092" s="158">
        <v>44324</v>
      </c>
      <c r="B3092" s="140">
        <v>18</v>
      </c>
      <c r="C3092" s="289">
        <v>93.183310000000006</v>
      </c>
      <c r="F3092"/>
      <c r="G3092"/>
    </row>
    <row r="3093" spans="1:7" ht="15.75" x14ac:dyDescent="0.25">
      <c r="A3093" s="158">
        <v>44324</v>
      </c>
      <c r="B3093" s="140">
        <v>19</v>
      </c>
      <c r="C3093" s="289">
        <v>93.744225</v>
      </c>
      <c r="F3093"/>
      <c r="G3093"/>
    </row>
    <row r="3094" spans="1:7" ht="15.75" x14ac:dyDescent="0.25">
      <c r="A3094" s="158">
        <v>44324</v>
      </c>
      <c r="B3094" s="140">
        <v>20</v>
      </c>
      <c r="C3094" s="289">
        <v>92.274118999999999</v>
      </c>
      <c r="F3094"/>
      <c r="G3094"/>
    </row>
    <row r="3095" spans="1:7" ht="15.75" x14ac:dyDescent="0.25">
      <c r="A3095" s="158">
        <v>44324</v>
      </c>
      <c r="B3095" s="140">
        <v>21</v>
      </c>
      <c r="C3095" s="289">
        <v>95.655467999999999</v>
      </c>
      <c r="F3095"/>
      <c r="G3095"/>
    </row>
    <row r="3096" spans="1:7" ht="15.75" x14ac:dyDescent="0.25">
      <c r="A3096" s="158">
        <v>44324</v>
      </c>
      <c r="B3096" s="140">
        <v>22</v>
      </c>
      <c r="C3096" s="289">
        <v>93.589397000000005</v>
      </c>
      <c r="F3096"/>
      <c r="G3096"/>
    </row>
    <row r="3097" spans="1:7" ht="15.75" x14ac:dyDescent="0.25">
      <c r="A3097" s="158">
        <v>44324</v>
      </c>
      <c r="B3097" s="140">
        <v>23</v>
      </c>
      <c r="C3097" s="289">
        <v>91.151156999999998</v>
      </c>
      <c r="F3097"/>
      <c r="G3097"/>
    </row>
    <row r="3098" spans="1:7" ht="15.75" x14ac:dyDescent="0.25">
      <c r="A3098" s="158">
        <v>44324</v>
      </c>
      <c r="B3098" s="140">
        <v>24</v>
      </c>
      <c r="C3098" s="289">
        <v>90.518518</v>
      </c>
      <c r="F3098"/>
      <c r="G3098"/>
    </row>
    <row r="3099" spans="1:7" ht="15.75" x14ac:dyDescent="0.25">
      <c r="A3099" s="158">
        <v>44325</v>
      </c>
      <c r="B3099" s="140">
        <v>1</v>
      </c>
      <c r="C3099" s="289">
        <v>88.572918999999999</v>
      </c>
      <c r="F3099"/>
      <c r="G3099"/>
    </row>
    <row r="3100" spans="1:7" ht="15.75" x14ac:dyDescent="0.25">
      <c r="A3100" s="158">
        <v>44325</v>
      </c>
      <c r="B3100" s="140">
        <v>2</v>
      </c>
      <c r="C3100" s="289">
        <v>86.250372999999996</v>
      </c>
      <c r="F3100"/>
      <c r="G3100"/>
    </row>
    <row r="3101" spans="1:7" ht="15.75" x14ac:dyDescent="0.25">
      <c r="A3101" s="158">
        <v>44325</v>
      </c>
      <c r="B3101" s="140">
        <v>3</v>
      </c>
      <c r="C3101" s="289">
        <v>85.068021999999999</v>
      </c>
      <c r="F3101"/>
      <c r="G3101"/>
    </row>
    <row r="3102" spans="1:7" ht="15.75" x14ac:dyDescent="0.25">
      <c r="A3102" s="158">
        <v>44325</v>
      </c>
      <c r="B3102" s="140">
        <v>4</v>
      </c>
      <c r="C3102" s="289">
        <v>85.023624999999996</v>
      </c>
      <c r="F3102"/>
      <c r="G3102"/>
    </row>
    <row r="3103" spans="1:7" ht="15.75" x14ac:dyDescent="0.25">
      <c r="A3103" s="158">
        <v>44325</v>
      </c>
      <c r="B3103" s="140">
        <v>5</v>
      </c>
      <c r="C3103" s="289">
        <v>86.371859999999998</v>
      </c>
      <c r="F3103"/>
      <c r="G3103"/>
    </row>
    <row r="3104" spans="1:7" ht="15.75" x14ac:dyDescent="0.25">
      <c r="A3104" s="158">
        <v>44325</v>
      </c>
      <c r="B3104" s="140">
        <v>6</v>
      </c>
      <c r="C3104" s="289">
        <v>87.781355000000005</v>
      </c>
      <c r="F3104"/>
      <c r="G3104"/>
    </row>
    <row r="3105" spans="1:7" ht="15.75" x14ac:dyDescent="0.25">
      <c r="A3105" s="158">
        <v>44325</v>
      </c>
      <c r="B3105" s="140">
        <v>7</v>
      </c>
      <c r="C3105" s="289">
        <v>85.291066000000001</v>
      </c>
      <c r="F3105"/>
      <c r="G3105"/>
    </row>
    <row r="3106" spans="1:7" ht="15.75" x14ac:dyDescent="0.25">
      <c r="A3106" s="158">
        <v>44325</v>
      </c>
      <c r="B3106" s="140">
        <v>8</v>
      </c>
      <c r="C3106" s="289">
        <v>87.004047</v>
      </c>
      <c r="F3106"/>
      <c r="G3106"/>
    </row>
    <row r="3107" spans="1:7" ht="15.75" x14ac:dyDescent="0.25">
      <c r="A3107" s="158">
        <v>44325</v>
      </c>
      <c r="B3107" s="140">
        <v>9</v>
      </c>
      <c r="C3107" s="289">
        <v>87.399259999999998</v>
      </c>
      <c r="F3107"/>
      <c r="G3107"/>
    </row>
    <row r="3108" spans="1:7" ht="15.75" x14ac:dyDescent="0.25">
      <c r="A3108" s="158">
        <v>44325</v>
      </c>
      <c r="B3108" s="140">
        <v>10</v>
      </c>
      <c r="C3108" s="289">
        <v>88.672334000000006</v>
      </c>
      <c r="F3108"/>
      <c r="G3108"/>
    </row>
    <row r="3109" spans="1:7" ht="15.75" x14ac:dyDescent="0.25">
      <c r="A3109" s="158">
        <v>44325</v>
      </c>
      <c r="B3109" s="140">
        <v>11</v>
      </c>
      <c r="C3109" s="289">
        <v>89.410407000000006</v>
      </c>
      <c r="F3109"/>
      <c r="G3109"/>
    </row>
    <row r="3110" spans="1:7" ht="15.75" x14ac:dyDescent="0.25">
      <c r="A3110" s="158">
        <v>44325</v>
      </c>
      <c r="B3110" s="140">
        <v>12</v>
      </c>
      <c r="C3110" s="289">
        <v>90.663595999999998</v>
      </c>
      <c r="F3110"/>
      <c r="G3110"/>
    </row>
    <row r="3111" spans="1:7" ht="15.75" x14ac:dyDescent="0.25">
      <c r="A3111" s="158">
        <v>44325</v>
      </c>
      <c r="B3111" s="140">
        <v>13</v>
      </c>
      <c r="C3111" s="289">
        <v>92.079616000000001</v>
      </c>
      <c r="F3111"/>
      <c r="G3111"/>
    </row>
    <row r="3112" spans="1:7" ht="15.75" x14ac:dyDescent="0.25">
      <c r="A3112" s="158">
        <v>44325</v>
      </c>
      <c r="B3112" s="140">
        <v>14</v>
      </c>
      <c r="C3112" s="289">
        <v>91.188676999999998</v>
      </c>
      <c r="F3112"/>
      <c r="G3112"/>
    </row>
    <row r="3113" spans="1:7" ht="15.75" x14ac:dyDescent="0.25">
      <c r="A3113" s="158">
        <v>44325</v>
      </c>
      <c r="B3113" s="140">
        <v>15</v>
      </c>
      <c r="C3113" s="289">
        <v>91.034854999999993</v>
      </c>
      <c r="F3113"/>
      <c r="G3113"/>
    </row>
    <row r="3114" spans="1:7" ht="15.75" x14ac:dyDescent="0.25">
      <c r="A3114" s="158">
        <v>44325</v>
      </c>
      <c r="B3114" s="140">
        <v>16</v>
      </c>
      <c r="C3114" s="289">
        <v>91.093915999999993</v>
      </c>
      <c r="F3114"/>
      <c r="G3114"/>
    </row>
    <row r="3115" spans="1:7" ht="15.75" x14ac:dyDescent="0.25">
      <c r="A3115" s="158">
        <v>44325</v>
      </c>
      <c r="B3115" s="140">
        <v>17</v>
      </c>
      <c r="C3115" s="289">
        <v>90.497731999999999</v>
      </c>
      <c r="F3115"/>
      <c r="G3115"/>
    </row>
    <row r="3116" spans="1:7" ht="15.75" x14ac:dyDescent="0.25">
      <c r="A3116" s="158">
        <v>44325</v>
      </c>
      <c r="B3116" s="140">
        <v>18</v>
      </c>
      <c r="C3116" s="289">
        <v>90.485125999999994</v>
      </c>
      <c r="F3116"/>
      <c r="G3116"/>
    </row>
    <row r="3117" spans="1:7" ht="15.75" x14ac:dyDescent="0.25">
      <c r="A3117" s="158">
        <v>44325</v>
      </c>
      <c r="B3117" s="140">
        <v>19</v>
      </c>
      <c r="C3117" s="289">
        <v>88.882594999999995</v>
      </c>
      <c r="F3117"/>
      <c r="G3117"/>
    </row>
    <row r="3118" spans="1:7" ht="15.75" x14ac:dyDescent="0.25">
      <c r="A3118" s="158">
        <v>44325</v>
      </c>
      <c r="B3118" s="140">
        <v>20</v>
      </c>
      <c r="C3118" s="289">
        <v>88.646552</v>
      </c>
      <c r="F3118"/>
      <c r="G3118"/>
    </row>
    <row r="3119" spans="1:7" ht="15.75" x14ac:dyDescent="0.25">
      <c r="A3119" s="158">
        <v>44325</v>
      </c>
      <c r="B3119" s="140">
        <v>21</v>
      </c>
      <c r="C3119" s="289">
        <v>93.911430999999993</v>
      </c>
      <c r="F3119"/>
      <c r="G3119"/>
    </row>
    <row r="3120" spans="1:7" ht="15.75" x14ac:dyDescent="0.25">
      <c r="A3120" s="158">
        <v>44325</v>
      </c>
      <c r="B3120" s="140">
        <v>22</v>
      </c>
      <c r="C3120" s="289">
        <v>94.508170000000007</v>
      </c>
      <c r="F3120"/>
      <c r="G3120"/>
    </row>
    <row r="3121" spans="1:7" ht="15.75" x14ac:dyDescent="0.25">
      <c r="A3121" s="158">
        <v>44325</v>
      </c>
      <c r="B3121" s="140">
        <v>23</v>
      </c>
      <c r="C3121" s="289">
        <v>92.900766000000004</v>
      </c>
      <c r="F3121"/>
      <c r="G3121"/>
    </row>
    <row r="3122" spans="1:7" ht="15.75" x14ac:dyDescent="0.25">
      <c r="A3122" s="158">
        <v>44325</v>
      </c>
      <c r="B3122" s="140">
        <v>24</v>
      </c>
      <c r="C3122" s="289">
        <v>91.048176999999995</v>
      </c>
      <c r="F3122"/>
      <c r="G3122"/>
    </row>
    <row r="3123" spans="1:7" ht="15.75" x14ac:dyDescent="0.25">
      <c r="A3123" s="158">
        <v>44326</v>
      </c>
      <c r="B3123" s="140">
        <v>1</v>
      </c>
      <c r="C3123" s="289">
        <v>89.972488999999996</v>
      </c>
      <c r="F3123"/>
      <c r="G3123"/>
    </row>
    <row r="3124" spans="1:7" ht="15.75" x14ac:dyDescent="0.25">
      <c r="A3124" s="158">
        <v>44326</v>
      </c>
      <c r="B3124" s="140">
        <v>2</v>
      </c>
      <c r="C3124" s="289">
        <v>88.525760000000005</v>
      </c>
      <c r="F3124"/>
      <c r="G3124"/>
    </row>
    <row r="3125" spans="1:7" ht="15.75" x14ac:dyDescent="0.25">
      <c r="A3125" s="158">
        <v>44326</v>
      </c>
      <c r="B3125" s="140">
        <v>3</v>
      </c>
      <c r="C3125" s="289">
        <v>87.349362999999997</v>
      </c>
      <c r="F3125"/>
      <c r="G3125"/>
    </row>
    <row r="3126" spans="1:7" ht="15.75" x14ac:dyDescent="0.25">
      <c r="A3126" s="158">
        <v>44326</v>
      </c>
      <c r="B3126" s="140">
        <v>4</v>
      </c>
      <c r="C3126" s="289">
        <v>86.748303000000007</v>
      </c>
      <c r="F3126"/>
      <c r="G3126"/>
    </row>
    <row r="3127" spans="1:7" ht="15.75" x14ac:dyDescent="0.25">
      <c r="A3127" s="158">
        <v>44326</v>
      </c>
      <c r="B3127" s="140">
        <v>5</v>
      </c>
      <c r="C3127" s="289">
        <v>88.492874999999998</v>
      </c>
      <c r="F3127"/>
      <c r="G3127"/>
    </row>
    <row r="3128" spans="1:7" ht="15.75" x14ac:dyDescent="0.25">
      <c r="A3128" s="158">
        <v>44326</v>
      </c>
      <c r="B3128" s="140">
        <v>6</v>
      </c>
      <c r="C3128" s="289">
        <v>91.140840999999995</v>
      </c>
      <c r="F3128"/>
      <c r="G3128"/>
    </row>
    <row r="3129" spans="1:7" ht="15.75" x14ac:dyDescent="0.25">
      <c r="A3129" s="158">
        <v>44326</v>
      </c>
      <c r="B3129" s="140">
        <v>7</v>
      </c>
      <c r="C3129" s="289">
        <v>95.14058</v>
      </c>
      <c r="F3129"/>
      <c r="G3129"/>
    </row>
    <row r="3130" spans="1:7" ht="15.75" x14ac:dyDescent="0.25">
      <c r="A3130" s="158">
        <v>44326</v>
      </c>
      <c r="B3130" s="140">
        <v>8</v>
      </c>
      <c r="C3130" s="289">
        <v>100.059888</v>
      </c>
      <c r="F3130"/>
      <c r="G3130"/>
    </row>
    <row r="3131" spans="1:7" ht="15.75" x14ac:dyDescent="0.25">
      <c r="A3131" s="158">
        <v>44326</v>
      </c>
      <c r="B3131" s="140">
        <v>9</v>
      </c>
      <c r="C3131" s="289">
        <v>104.733943</v>
      </c>
      <c r="F3131"/>
      <c r="G3131"/>
    </row>
    <row r="3132" spans="1:7" ht="15.75" x14ac:dyDescent="0.25">
      <c r="A3132" s="158">
        <v>44326</v>
      </c>
      <c r="B3132" s="140">
        <v>10</v>
      </c>
      <c r="C3132" s="289">
        <v>108.146108</v>
      </c>
      <c r="F3132"/>
      <c r="G3132"/>
    </row>
    <row r="3133" spans="1:7" ht="15.75" x14ac:dyDescent="0.25">
      <c r="A3133" s="158">
        <v>44326</v>
      </c>
      <c r="B3133" s="140">
        <v>11</v>
      </c>
      <c r="C3133" s="289">
        <v>111.394898</v>
      </c>
      <c r="F3133"/>
      <c r="G3133"/>
    </row>
    <row r="3134" spans="1:7" ht="15.75" x14ac:dyDescent="0.25">
      <c r="A3134" s="158">
        <v>44326</v>
      </c>
      <c r="B3134" s="140">
        <v>12</v>
      </c>
      <c r="C3134" s="289">
        <v>111.67433699999999</v>
      </c>
      <c r="F3134"/>
      <c r="G3134"/>
    </row>
    <row r="3135" spans="1:7" ht="15.75" x14ac:dyDescent="0.25">
      <c r="A3135" s="158">
        <v>44326</v>
      </c>
      <c r="B3135" s="140">
        <v>13</v>
      </c>
      <c r="C3135" s="289">
        <v>111.506941</v>
      </c>
      <c r="F3135"/>
      <c r="G3135"/>
    </row>
    <row r="3136" spans="1:7" ht="15.75" x14ac:dyDescent="0.25">
      <c r="A3136" s="158">
        <v>44326</v>
      </c>
      <c r="B3136" s="140">
        <v>14</v>
      </c>
      <c r="C3136" s="289">
        <v>111.02459</v>
      </c>
      <c r="F3136"/>
      <c r="G3136"/>
    </row>
    <row r="3137" spans="1:7" ht="15.75" x14ac:dyDescent="0.25">
      <c r="A3137" s="158">
        <v>44326</v>
      </c>
      <c r="B3137" s="140">
        <v>15</v>
      </c>
      <c r="C3137" s="289">
        <v>109.85849899999999</v>
      </c>
      <c r="F3137"/>
      <c r="G3137"/>
    </row>
    <row r="3138" spans="1:7" ht="15.75" x14ac:dyDescent="0.25">
      <c r="A3138" s="158">
        <v>44326</v>
      </c>
      <c r="B3138" s="140">
        <v>16</v>
      </c>
      <c r="C3138" s="289">
        <v>107.91113900000001</v>
      </c>
      <c r="F3138"/>
      <c r="G3138"/>
    </row>
    <row r="3139" spans="1:7" ht="15.75" x14ac:dyDescent="0.25">
      <c r="A3139" s="158">
        <v>44326</v>
      </c>
      <c r="B3139" s="140">
        <v>17</v>
      </c>
      <c r="C3139" s="289">
        <v>104.34547000000001</v>
      </c>
      <c r="F3139"/>
      <c r="G3139"/>
    </row>
    <row r="3140" spans="1:7" ht="15.75" x14ac:dyDescent="0.25">
      <c r="A3140" s="158">
        <v>44326</v>
      </c>
      <c r="B3140" s="140">
        <v>18</v>
      </c>
      <c r="C3140" s="289">
        <v>102.389021</v>
      </c>
      <c r="F3140"/>
      <c r="G3140"/>
    </row>
    <row r="3141" spans="1:7" ht="15.75" x14ac:dyDescent="0.25">
      <c r="A3141" s="158">
        <v>44326</v>
      </c>
      <c r="B3141" s="140">
        <v>19</v>
      </c>
      <c r="C3141" s="289">
        <v>100.13278</v>
      </c>
      <c r="F3141"/>
      <c r="G3141"/>
    </row>
    <row r="3142" spans="1:7" ht="15.75" x14ac:dyDescent="0.25">
      <c r="A3142" s="158">
        <v>44326</v>
      </c>
      <c r="B3142" s="140">
        <v>20</v>
      </c>
      <c r="C3142" s="289">
        <v>99.987185999999994</v>
      </c>
      <c r="F3142"/>
      <c r="G3142"/>
    </row>
    <row r="3143" spans="1:7" ht="15.75" x14ac:dyDescent="0.25">
      <c r="A3143" s="158">
        <v>44326</v>
      </c>
      <c r="B3143" s="140">
        <v>21</v>
      </c>
      <c r="C3143" s="289">
        <v>104.875721</v>
      </c>
      <c r="F3143"/>
      <c r="G3143"/>
    </row>
    <row r="3144" spans="1:7" ht="15.75" x14ac:dyDescent="0.25">
      <c r="A3144" s="158">
        <v>44326</v>
      </c>
      <c r="B3144" s="140">
        <v>22</v>
      </c>
      <c r="C3144" s="289">
        <v>103.498594</v>
      </c>
      <c r="F3144"/>
      <c r="G3144"/>
    </row>
    <row r="3145" spans="1:7" ht="15.75" x14ac:dyDescent="0.25">
      <c r="A3145" s="158">
        <v>44326</v>
      </c>
      <c r="B3145" s="140">
        <v>23</v>
      </c>
      <c r="C3145" s="289">
        <v>100.438169</v>
      </c>
      <c r="F3145"/>
      <c r="G3145"/>
    </row>
    <row r="3146" spans="1:7" ht="15.75" x14ac:dyDescent="0.25">
      <c r="A3146" s="158">
        <v>44326</v>
      </c>
      <c r="B3146" s="140">
        <v>24</v>
      </c>
      <c r="C3146" s="289">
        <v>97.802378000000004</v>
      </c>
      <c r="F3146"/>
      <c r="G3146"/>
    </row>
    <row r="3147" spans="1:7" ht="15.75" x14ac:dyDescent="0.25">
      <c r="A3147" s="158">
        <v>44327</v>
      </c>
      <c r="B3147" s="140">
        <v>1</v>
      </c>
      <c r="C3147" s="289">
        <v>97.012750999999994</v>
      </c>
      <c r="F3147"/>
      <c r="G3147"/>
    </row>
    <row r="3148" spans="1:7" ht="15.75" x14ac:dyDescent="0.25">
      <c r="A3148" s="158">
        <v>44327</v>
      </c>
      <c r="B3148" s="140">
        <v>2</v>
      </c>
      <c r="C3148" s="289">
        <v>95.531993999999997</v>
      </c>
      <c r="F3148"/>
      <c r="G3148"/>
    </row>
    <row r="3149" spans="1:7" ht="15.75" x14ac:dyDescent="0.25">
      <c r="A3149" s="158">
        <v>44327</v>
      </c>
      <c r="B3149" s="140">
        <v>3</v>
      </c>
      <c r="C3149" s="289">
        <v>95.040173999999993</v>
      </c>
      <c r="F3149"/>
      <c r="G3149"/>
    </row>
    <row r="3150" spans="1:7" ht="15.75" x14ac:dyDescent="0.25">
      <c r="A3150" s="158">
        <v>44327</v>
      </c>
      <c r="B3150" s="140">
        <v>4</v>
      </c>
      <c r="C3150" s="289">
        <v>94.831162000000006</v>
      </c>
      <c r="F3150"/>
      <c r="G3150"/>
    </row>
    <row r="3151" spans="1:7" ht="15.75" x14ac:dyDescent="0.25">
      <c r="A3151" s="158">
        <v>44327</v>
      </c>
      <c r="B3151" s="140">
        <v>5</v>
      </c>
      <c r="C3151" s="289">
        <v>97.273743999999994</v>
      </c>
      <c r="F3151"/>
      <c r="G3151"/>
    </row>
    <row r="3152" spans="1:7" ht="15.75" x14ac:dyDescent="0.25">
      <c r="A3152" s="158">
        <v>44327</v>
      </c>
      <c r="B3152" s="140">
        <v>6</v>
      </c>
      <c r="C3152" s="289">
        <v>97.725324999999998</v>
      </c>
      <c r="F3152"/>
      <c r="G3152"/>
    </row>
    <row r="3153" spans="1:7" ht="15.75" x14ac:dyDescent="0.25">
      <c r="A3153" s="158">
        <v>44327</v>
      </c>
      <c r="B3153" s="140">
        <v>7</v>
      </c>
      <c r="C3153" s="289">
        <v>98.498080999999999</v>
      </c>
      <c r="F3153"/>
      <c r="G3153"/>
    </row>
    <row r="3154" spans="1:7" ht="15.75" x14ac:dyDescent="0.25">
      <c r="A3154" s="158">
        <v>44327</v>
      </c>
      <c r="B3154" s="140">
        <v>8</v>
      </c>
      <c r="C3154" s="289">
        <v>101.911036</v>
      </c>
      <c r="F3154"/>
      <c r="G3154"/>
    </row>
    <row r="3155" spans="1:7" ht="15.75" x14ac:dyDescent="0.25">
      <c r="A3155" s="158">
        <v>44327</v>
      </c>
      <c r="B3155" s="140">
        <v>9</v>
      </c>
      <c r="C3155" s="289">
        <v>103.423162</v>
      </c>
      <c r="F3155"/>
      <c r="G3155"/>
    </row>
    <row r="3156" spans="1:7" ht="15.75" x14ac:dyDescent="0.25">
      <c r="A3156" s="158">
        <v>44327</v>
      </c>
      <c r="B3156" s="140">
        <v>10</v>
      </c>
      <c r="C3156" s="289">
        <v>104.417</v>
      </c>
      <c r="F3156"/>
      <c r="G3156"/>
    </row>
    <row r="3157" spans="1:7" ht="15.75" x14ac:dyDescent="0.25">
      <c r="A3157" s="158">
        <v>44327</v>
      </c>
      <c r="B3157" s="140">
        <v>11</v>
      </c>
      <c r="C3157" s="289">
        <v>105.737435</v>
      </c>
      <c r="F3157"/>
      <c r="G3157"/>
    </row>
    <row r="3158" spans="1:7" ht="15.75" x14ac:dyDescent="0.25">
      <c r="A3158" s="158">
        <v>44327</v>
      </c>
      <c r="B3158" s="140">
        <v>12</v>
      </c>
      <c r="C3158" s="289">
        <v>106.719318</v>
      </c>
      <c r="F3158"/>
      <c r="G3158"/>
    </row>
    <row r="3159" spans="1:7" ht="15.75" x14ac:dyDescent="0.25">
      <c r="A3159" s="158">
        <v>44327</v>
      </c>
      <c r="B3159" s="140">
        <v>13</v>
      </c>
      <c r="C3159" s="289">
        <v>105.882786</v>
      </c>
      <c r="F3159"/>
      <c r="G3159"/>
    </row>
    <row r="3160" spans="1:7" ht="15.75" x14ac:dyDescent="0.25">
      <c r="A3160" s="158">
        <v>44327</v>
      </c>
      <c r="B3160" s="140">
        <v>14</v>
      </c>
      <c r="C3160" s="289">
        <v>106.870418</v>
      </c>
      <c r="F3160"/>
      <c r="G3160"/>
    </row>
    <row r="3161" spans="1:7" ht="15.75" x14ac:dyDescent="0.25">
      <c r="A3161" s="158">
        <v>44327</v>
      </c>
      <c r="B3161" s="140">
        <v>15</v>
      </c>
      <c r="C3161" s="289">
        <v>105.29484600000001</v>
      </c>
      <c r="F3161"/>
      <c r="G3161"/>
    </row>
    <row r="3162" spans="1:7" ht="15.75" x14ac:dyDescent="0.25">
      <c r="A3162" s="158">
        <v>44327</v>
      </c>
      <c r="B3162" s="140">
        <v>16</v>
      </c>
      <c r="C3162" s="289">
        <v>104.37552700000001</v>
      </c>
      <c r="F3162"/>
      <c r="G3162"/>
    </row>
    <row r="3163" spans="1:7" ht="15.75" x14ac:dyDescent="0.25">
      <c r="A3163" s="158">
        <v>44327</v>
      </c>
      <c r="B3163" s="140">
        <v>17</v>
      </c>
      <c r="C3163" s="289">
        <v>102.275621</v>
      </c>
      <c r="F3163"/>
      <c r="G3163"/>
    </row>
    <row r="3164" spans="1:7" ht="15.75" x14ac:dyDescent="0.25">
      <c r="A3164" s="158">
        <v>44327</v>
      </c>
      <c r="B3164" s="140">
        <v>18</v>
      </c>
      <c r="C3164" s="289">
        <v>100.52608499999999</v>
      </c>
      <c r="F3164"/>
      <c r="G3164"/>
    </row>
    <row r="3165" spans="1:7" ht="15.75" x14ac:dyDescent="0.25">
      <c r="A3165" s="158">
        <v>44327</v>
      </c>
      <c r="B3165" s="140">
        <v>19</v>
      </c>
      <c r="C3165" s="289">
        <v>97.043439000000006</v>
      </c>
      <c r="F3165"/>
      <c r="G3165"/>
    </row>
    <row r="3166" spans="1:7" ht="15.75" x14ac:dyDescent="0.25">
      <c r="A3166" s="158">
        <v>44327</v>
      </c>
      <c r="B3166" s="140">
        <v>20</v>
      </c>
      <c r="C3166" s="289">
        <v>97.477858999999995</v>
      </c>
      <c r="F3166"/>
      <c r="G3166"/>
    </row>
    <row r="3167" spans="1:7" ht="15.75" x14ac:dyDescent="0.25">
      <c r="A3167" s="158">
        <v>44327</v>
      </c>
      <c r="B3167" s="140">
        <v>21</v>
      </c>
      <c r="C3167" s="289">
        <v>103.446619</v>
      </c>
      <c r="F3167"/>
      <c r="G3167"/>
    </row>
    <row r="3168" spans="1:7" ht="15.75" x14ac:dyDescent="0.25">
      <c r="A3168" s="158">
        <v>44327</v>
      </c>
      <c r="B3168" s="140">
        <v>22</v>
      </c>
      <c r="C3168" s="289">
        <v>102.010401</v>
      </c>
      <c r="F3168"/>
      <c r="G3168"/>
    </row>
    <row r="3169" spans="1:7" ht="15.75" x14ac:dyDescent="0.25">
      <c r="A3169" s="158">
        <v>44327</v>
      </c>
      <c r="B3169" s="140">
        <v>23</v>
      </c>
      <c r="C3169" s="289">
        <v>97.350700000000003</v>
      </c>
      <c r="F3169"/>
      <c r="G3169"/>
    </row>
    <row r="3170" spans="1:7" ht="15.75" x14ac:dyDescent="0.25">
      <c r="A3170" s="158">
        <v>44327</v>
      </c>
      <c r="B3170" s="140">
        <v>24</v>
      </c>
      <c r="C3170" s="289">
        <v>95.381680000000003</v>
      </c>
      <c r="F3170"/>
      <c r="G3170"/>
    </row>
    <row r="3171" spans="1:7" ht="15.75" x14ac:dyDescent="0.25">
      <c r="A3171" s="158">
        <v>44328</v>
      </c>
      <c r="B3171" s="140">
        <v>1</v>
      </c>
      <c r="C3171" s="289">
        <v>94.441129000000004</v>
      </c>
      <c r="F3171"/>
      <c r="G3171"/>
    </row>
    <row r="3172" spans="1:7" ht="15.75" x14ac:dyDescent="0.25">
      <c r="A3172" s="158">
        <v>44328</v>
      </c>
      <c r="B3172" s="140">
        <v>2</v>
      </c>
      <c r="C3172" s="289">
        <v>93.340562000000006</v>
      </c>
      <c r="F3172"/>
      <c r="G3172"/>
    </row>
    <row r="3173" spans="1:7" ht="15.75" x14ac:dyDescent="0.25">
      <c r="A3173" s="158">
        <v>44328</v>
      </c>
      <c r="B3173" s="140">
        <v>3</v>
      </c>
      <c r="C3173" s="289">
        <v>91.352039000000005</v>
      </c>
      <c r="F3173"/>
      <c r="G3173"/>
    </row>
    <row r="3174" spans="1:7" ht="15.75" x14ac:dyDescent="0.25">
      <c r="A3174" s="158">
        <v>44328</v>
      </c>
      <c r="B3174" s="140">
        <v>4</v>
      </c>
      <c r="C3174" s="289">
        <v>91.832375999999996</v>
      </c>
      <c r="F3174"/>
      <c r="G3174"/>
    </row>
    <row r="3175" spans="1:7" ht="15.75" x14ac:dyDescent="0.25">
      <c r="A3175" s="158">
        <v>44328</v>
      </c>
      <c r="B3175" s="140">
        <v>5</v>
      </c>
      <c r="C3175" s="289">
        <v>95.512591</v>
      </c>
      <c r="F3175"/>
      <c r="G3175"/>
    </row>
    <row r="3176" spans="1:7" ht="15.75" x14ac:dyDescent="0.25">
      <c r="A3176" s="158">
        <v>44328</v>
      </c>
      <c r="B3176" s="140">
        <v>6</v>
      </c>
      <c r="C3176" s="289">
        <v>97.215468000000001</v>
      </c>
      <c r="F3176"/>
      <c r="G3176"/>
    </row>
    <row r="3177" spans="1:7" ht="15.75" x14ac:dyDescent="0.25">
      <c r="A3177" s="158">
        <v>44328</v>
      </c>
      <c r="B3177" s="140">
        <v>7</v>
      </c>
      <c r="C3177" s="289">
        <v>98.071048000000005</v>
      </c>
      <c r="F3177"/>
      <c r="G3177"/>
    </row>
    <row r="3178" spans="1:7" ht="15.75" x14ac:dyDescent="0.25">
      <c r="A3178" s="158">
        <v>44328</v>
      </c>
      <c r="B3178" s="140">
        <v>8</v>
      </c>
      <c r="C3178" s="289">
        <v>103.995392</v>
      </c>
      <c r="F3178"/>
      <c r="G3178"/>
    </row>
    <row r="3179" spans="1:7" ht="15.75" x14ac:dyDescent="0.25">
      <c r="A3179" s="158">
        <v>44328</v>
      </c>
      <c r="B3179" s="140">
        <v>9</v>
      </c>
      <c r="C3179" s="289">
        <v>106.581478</v>
      </c>
      <c r="F3179"/>
      <c r="G3179"/>
    </row>
    <row r="3180" spans="1:7" ht="15.75" x14ac:dyDescent="0.25">
      <c r="A3180" s="158">
        <v>44328</v>
      </c>
      <c r="B3180" s="140">
        <v>10</v>
      </c>
      <c r="C3180" s="289">
        <v>108.575778</v>
      </c>
      <c r="F3180"/>
      <c r="G3180"/>
    </row>
    <row r="3181" spans="1:7" ht="15.75" x14ac:dyDescent="0.25">
      <c r="A3181" s="158">
        <v>44328</v>
      </c>
      <c r="B3181" s="140">
        <v>11</v>
      </c>
      <c r="C3181" s="289">
        <v>108.256254</v>
      </c>
      <c r="F3181"/>
      <c r="G3181"/>
    </row>
    <row r="3182" spans="1:7" ht="15.75" x14ac:dyDescent="0.25">
      <c r="A3182" s="158">
        <v>44328</v>
      </c>
      <c r="B3182" s="140">
        <v>12</v>
      </c>
      <c r="C3182" s="289">
        <v>108.165997</v>
      </c>
      <c r="F3182"/>
      <c r="G3182"/>
    </row>
    <row r="3183" spans="1:7" ht="15.75" x14ac:dyDescent="0.25">
      <c r="A3183" s="158">
        <v>44328</v>
      </c>
      <c r="B3183" s="140">
        <v>13</v>
      </c>
      <c r="C3183" s="289">
        <v>107.31805900000001</v>
      </c>
      <c r="F3183"/>
      <c r="G3183"/>
    </row>
    <row r="3184" spans="1:7" ht="15.75" x14ac:dyDescent="0.25">
      <c r="A3184" s="158">
        <v>44328</v>
      </c>
      <c r="B3184" s="140">
        <v>14</v>
      </c>
      <c r="C3184" s="289">
        <v>106.55948100000001</v>
      </c>
      <c r="F3184"/>
      <c r="G3184"/>
    </row>
    <row r="3185" spans="1:7" ht="15.75" x14ac:dyDescent="0.25">
      <c r="A3185" s="158">
        <v>44328</v>
      </c>
      <c r="B3185" s="140">
        <v>15</v>
      </c>
      <c r="C3185" s="289">
        <v>105.36431</v>
      </c>
      <c r="F3185"/>
      <c r="G3185"/>
    </row>
    <row r="3186" spans="1:7" ht="15.75" x14ac:dyDescent="0.25">
      <c r="A3186" s="158">
        <v>44328</v>
      </c>
      <c r="B3186" s="140">
        <v>16</v>
      </c>
      <c r="C3186" s="289">
        <v>103.460629</v>
      </c>
      <c r="F3186"/>
      <c r="G3186"/>
    </row>
    <row r="3187" spans="1:7" ht="15.75" x14ac:dyDescent="0.25">
      <c r="A3187" s="158">
        <v>44328</v>
      </c>
      <c r="B3187" s="140">
        <v>17</v>
      </c>
      <c r="C3187" s="289">
        <v>100.091595</v>
      </c>
      <c r="F3187"/>
      <c r="G3187"/>
    </row>
    <row r="3188" spans="1:7" ht="15.75" x14ac:dyDescent="0.25">
      <c r="A3188" s="158">
        <v>44328</v>
      </c>
      <c r="B3188" s="140">
        <v>18</v>
      </c>
      <c r="C3188" s="289">
        <v>97.875467999999998</v>
      </c>
      <c r="F3188"/>
      <c r="G3188"/>
    </row>
    <row r="3189" spans="1:7" ht="15.75" x14ac:dyDescent="0.25">
      <c r="A3189" s="158">
        <v>44328</v>
      </c>
      <c r="B3189" s="140">
        <v>19</v>
      </c>
      <c r="C3189" s="289">
        <v>96.392662000000001</v>
      </c>
      <c r="F3189"/>
      <c r="G3189"/>
    </row>
    <row r="3190" spans="1:7" ht="15.75" x14ac:dyDescent="0.25">
      <c r="A3190" s="158">
        <v>44328</v>
      </c>
      <c r="B3190" s="140">
        <v>20</v>
      </c>
      <c r="C3190" s="289">
        <v>96.872202000000001</v>
      </c>
      <c r="F3190"/>
      <c r="G3190"/>
    </row>
    <row r="3191" spans="1:7" ht="15.75" x14ac:dyDescent="0.25">
      <c r="A3191" s="158">
        <v>44328</v>
      </c>
      <c r="B3191" s="140">
        <v>21</v>
      </c>
      <c r="C3191" s="289">
        <v>102.207954</v>
      </c>
      <c r="F3191"/>
      <c r="G3191"/>
    </row>
    <row r="3192" spans="1:7" ht="15.75" x14ac:dyDescent="0.25">
      <c r="A3192" s="158">
        <v>44328</v>
      </c>
      <c r="B3192" s="140">
        <v>22</v>
      </c>
      <c r="C3192" s="289">
        <v>101.573713</v>
      </c>
      <c r="F3192"/>
      <c r="G3192"/>
    </row>
    <row r="3193" spans="1:7" ht="15.75" x14ac:dyDescent="0.25">
      <c r="A3193" s="158">
        <v>44328</v>
      </c>
      <c r="B3193" s="140">
        <v>23</v>
      </c>
      <c r="C3193" s="289">
        <v>97.373013</v>
      </c>
      <c r="F3193"/>
      <c r="G3193"/>
    </row>
    <row r="3194" spans="1:7" ht="15.75" x14ac:dyDescent="0.25">
      <c r="A3194" s="158">
        <v>44328</v>
      </c>
      <c r="B3194" s="140">
        <v>24</v>
      </c>
      <c r="C3194" s="289">
        <v>96.592708000000002</v>
      </c>
      <c r="F3194"/>
      <c r="G3194"/>
    </row>
    <row r="3195" spans="1:7" ht="15.75" x14ac:dyDescent="0.25">
      <c r="A3195" s="158">
        <v>44329</v>
      </c>
      <c r="B3195" s="140">
        <v>1</v>
      </c>
      <c r="C3195" s="289">
        <v>95.364159999999998</v>
      </c>
      <c r="F3195"/>
      <c r="G3195"/>
    </row>
    <row r="3196" spans="1:7" ht="15.75" x14ac:dyDescent="0.25">
      <c r="A3196" s="158">
        <v>44329</v>
      </c>
      <c r="B3196" s="140">
        <v>2</v>
      </c>
      <c r="C3196" s="289">
        <v>94.711439999999996</v>
      </c>
      <c r="F3196"/>
      <c r="G3196"/>
    </row>
    <row r="3197" spans="1:7" ht="15.75" x14ac:dyDescent="0.25">
      <c r="A3197" s="158">
        <v>44329</v>
      </c>
      <c r="B3197" s="140">
        <v>3</v>
      </c>
      <c r="C3197" s="289">
        <v>93.841881000000001</v>
      </c>
      <c r="F3197"/>
      <c r="G3197"/>
    </row>
    <row r="3198" spans="1:7" ht="15.75" x14ac:dyDescent="0.25">
      <c r="A3198" s="158">
        <v>44329</v>
      </c>
      <c r="B3198" s="140">
        <v>4</v>
      </c>
      <c r="C3198" s="289">
        <v>93.988404000000003</v>
      </c>
      <c r="F3198"/>
      <c r="G3198"/>
    </row>
    <row r="3199" spans="1:7" ht="15.75" x14ac:dyDescent="0.25">
      <c r="A3199" s="158">
        <v>44329</v>
      </c>
      <c r="B3199" s="140">
        <v>5</v>
      </c>
      <c r="C3199" s="289">
        <v>95.796526</v>
      </c>
      <c r="F3199"/>
      <c r="G3199"/>
    </row>
    <row r="3200" spans="1:7" ht="15.75" x14ac:dyDescent="0.25">
      <c r="A3200" s="158">
        <v>44329</v>
      </c>
      <c r="B3200" s="140">
        <v>6</v>
      </c>
      <c r="C3200" s="289">
        <v>97.427657999999994</v>
      </c>
      <c r="F3200"/>
      <c r="G3200"/>
    </row>
    <row r="3201" spans="1:7" ht="15.75" x14ac:dyDescent="0.25">
      <c r="A3201" s="158">
        <v>44329</v>
      </c>
      <c r="B3201" s="140">
        <v>7</v>
      </c>
      <c r="C3201" s="289">
        <v>98.711602999999997</v>
      </c>
      <c r="F3201"/>
      <c r="G3201"/>
    </row>
    <row r="3202" spans="1:7" ht="15.75" x14ac:dyDescent="0.25">
      <c r="A3202" s="158">
        <v>44329</v>
      </c>
      <c r="B3202" s="140">
        <v>8</v>
      </c>
      <c r="C3202" s="289">
        <v>103.983996</v>
      </c>
      <c r="F3202"/>
      <c r="G3202"/>
    </row>
    <row r="3203" spans="1:7" ht="15.75" x14ac:dyDescent="0.25">
      <c r="A3203" s="158">
        <v>44329</v>
      </c>
      <c r="B3203" s="140">
        <v>9</v>
      </c>
      <c r="C3203" s="289">
        <v>107.016899</v>
      </c>
      <c r="F3203"/>
      <c r="G3203"/>
    </row>
    <row r="3204" spans="1:7" ht="15.75" x14ac:dyDescent="0.25">
      <c r="A3204" s="158">
        <v>44329</v>
      </c>
      <c r="B3204" s="140">
        <v>10</v>
      </c>
      <c r="C3204" s="289">
        <v>107.54599899999999</v>
      </c>
      <c r="F3204"/>
      <c r="G3204"/>
    </row>
    <row r="3205" spans="1:7" ht="15.75" x14ac:dyDescent="0.25">
      <c r="A3205" s="158">
        <v>44329</v>
      </c>
      <c r="B3205" s="140">
        <v>11</v>
      </c>
      <c r="C3205" s="289">
        <v>107.009623</v>
      </c>
      <c r="F3205"/>
      <c r="G3205"/>
    </row>
    <row r="3206" spans="1:7" ht="15.75" x14ac:dyDescent="0.25">
      <c r="A3206" s="158">
        <v>44329</v>
      </c>
      <c r="B3206" s="140">
        <v>12</v>
      </c>
      <c r="C3206" s="289">
        <v>105.706774</v>
      </c>
      <c r="F3206"/>
      <c r="G3206"/>
    </row>
    <row r="3207" spans="1:7" ht="15.75" x14ac:dyDescent="0.25">
      <c r="A3207" s="158">
        <v>44329</v>
      </c>
      <c r="B3207" s="140">
        <v>13</v>
      </c>
      <c r="C3207" s="289">
        <v>105.253362</v>
      </c>
      <c r="F3207"/>
      <c r="G3207"/>
    </row>
    <row r="3208" spans="1:7" ht="15.75" x14ac:dyDescent="0.25">
      <c r="A3208" s="158">
        <v>44329</v>
      </c>
      <c r="B3208" s="140">
        <v>14</v>
      </c>
      <c r="C3208" s="289">
        <v>105.56513</v>
      </c>
      <c r="F3208"/>
      <c r="G3208"/>
    </row>
    <row r="3209" spans="1:7" ht="15.75" x14ac:dyDescent="0.25">
      <c r="A3209" s="158">
        <v>44329</v>
      </c>
      <c r="B3209" s="140">
        <v>15</v>
      </c>
      <c r="C3209" s="289">
        <v>103.679385</v>
      </c>
      <c r="F3209"/>
      <c r="G3209"/>
    </row>
    <row r="3210" spans="1:7" ht="15.75" x14ac:dyDescent="0.25">
      <c r="A3210" s="158">
        <v>44329</v>
      </c>
      <c r="B3210" s="140">
        <v>16</v>
      </c>
      <c r="C3210" s="289">
        <v>101.976136</v>
      </c>
      <c r="F3210"/>
      <c r="G3210"/>
    </row>
    <row r="3211" spans="1:7" ht="15.75" x14ac:dyDescent="0.25">
      <c r="A3211" s="158">
        <v>44329</v>
      </c>
      <c r="B3211" s="140">
        <v>17</v>
      </c>
      <c r="C3211" s="289">
        <v>99.536006999999998</v>
      </c>
      <c r="F3211"/>
      <c r="G3211"/>
    </row>
    <row r="3212" spans="1:7" ht="15.75" x14ac:dyDescent="0.25">
      <c r="A3212" s="158">
        <v>44329</v>
      </c>
      <c r="B3212" s="140">
        <v>18</v>
      </c>
      <c r="C3212" s="289">
        <v>97.648195000000001</v>
      </c>
      <c r="F3212"/>
      <c r="G3212"/>
    </row>
    <row r="3213" spans="1:7" ht="15.75" x14ac:dyDescent="0.25">
      <c r="A3213" s="158">
        <v>44329</v>
      </c>
      <c r="B3213" s="140">
        <v>19</v>
      </c>
      <c r="C3213" s="289">
        <v>96.235652000000002</v>
      </c>
      <c r="F3213"/>
      <c r="G3213"/>
    </row>
    <row r="3214" spans="1:7" ht="15.75" x14ac:dyDescent="0.25">
      <c r="A3214" s="158">
        <v>44329</v>
      </c>
      <c r="B3214" s="140">
        <v>20</v>
      </c>
      <c r="C3214" s="289">
        <v>98.363535999999996</v>
      </c>
      <c r="F3214"/>
      <c r="G3214"/>
    </row>
    <row r="3215" spans="1:7" ht="15.75" x14ac:dyDescent="0.25">
      <c r="A3215" s="158">
        <v>44329</v>
      </c>
      <c r="B3215" s="140">
        <v>21</v>
      </c>
      <c r="C3215" s="289">
        <v>104.564139</v>
      </c>
      <c r="F3215"/>
      <c r="G3215"/>
    </row>
    <row r="3216" spans="1:7" ht="15.75" x14ac:dyDescent="0.25">
      <c r="A3216" s="158">
        <v>44329</v>
      </c>
      <c r="B3216" s="140">
        <v>22</v>
      </c>
      <c r="C3216" s="289">
        <v>103.283918</v>
      </c>
      <c r="F3216"/>
      <c r="G3216"/>
    </row>
    <row r="3217" spans="1:7" ht="15.75" x14ac:dyDescent="0.25">
      <c r="A3217" s="158">
        <v>44329</v>
      </c>
      <c r="B3217" s="140">
        <v>23</v>
      </c>
      <c r="C3217" s="289">
        <v>99.362363000000002</v>
      </c>
      <c r="F3217"/>
      <c r="G3217"/>
    </row>
    <row r="3218" spans="1:7" ht="15.75" x14ac:dyDescent="0.25">
      <c r="A3218" s="158">
        <v>44329</v>
      </c>
      <c r="B3218" s="140">
        <v>24</v>
      </c>
      <c r="C3218" s="289">
        <v>96.453918999999999</v>
      </c>
      <c r="F3218"/>
      <c r="G3218"/>
    </row>
    <row r="3219" spans="1:7" ht="15.75" x14ac:dyDescent="0.25">
      <c r="A3219" s="158">
        <v>44330</v>
      </c>
      <c r="B3219" s="140">
        <v>1</v>
      </c>
      <c r="C3219" s="289">
        <v>95.105193999999997</v>
      </c>
      <c r="F3219"/>
      <c r="G3219"/>
    </row>
    <row r="3220" spans="1:7" ht="15.75" x14ac:dyDescent="0.25">
      <c r="A3220" s="158">
        <v>44330</v>
      </c>
      <c r="B3220" s="140">
        <v>2</v>
      </c>
      <c r="C3220" s="289">
        <v>93.990844999999993</v>
      </c>
      <c r="F3220"/>
      <c r="G3220"/>
    </row>
    <row r="3221" spans="1:7" ht="15.75" x14ac:dyDescent="0.25">
      <c r="A3221" s="158">
        <v>44330</v>
      </c>
      <c r="B3221" s="140">
        <v>3</v>
      </c>
      <c r="C3221" s="289">
        <v>92.668524000000005</v>
      </c>
      <c r="F3221"/>
      <c r="G3221"/>
    </row>
    <row r="3222" spans="1:7" ht="15.75" x14ac:dyDescent="0.25">
      <c r="A3222" s="158">
        <v>44330</v>
      </c>
      <c r="B3222" s="140">
        <v>4</v>
      </c>
      <c r="C3222" s="289">
        <v>94.058688000000004</v>
      </c>
      <c r="F3222"/>
      <c r="G3222"/>
    </row>
    <row r="3223" spans="1:7" ht="15.75" x14ac:dyDescent="0.25">
      <c r="A3223" s="158">
        <v>44330</v>
      </c>
      <c r="B3223" s="140">
        <v>5</v>
      </c>
      <c r="C3223" s="289">
        <v>97.432473000000002</v>
      </c>
      <c r="F3223"/>
      <c r="G3223"/>
    </row>
    <row r="3224" spans="1:7" ht="15.75" x14ac:dyDescent="0.25">
      <c r="A3224" s="158">
        <v>44330</v>
      </c>
      <c r="B3224" s="140">
        <v>6</v>
      </c>
      <c r="C3224" s="289">
        <v>99.414051000000001</v>
      </c>
      <c r="F3224"/>
      <c r="G3224"/>
    </row>
    <row r="3225" spans="1:7" ht="15.75" x14ac:dyDescent="0.25">
      <c r="A3225" s="158">
        <v>44330</v>
      </c>
      <c r="B3225" s="140">
        <v>7</v>
      </c>
      <c r="C3225" s="289">
        <v>100.72573300000001</v>
      </c>
      <c r="F3225"/>
      <c r="G3225"/>
    </row>
    <row r="3226" spans="1:7" ht="15.75" x14ac:dyDescent="0.25">
      <c r="A3226" s="158">
        <v>44330</v>
      </c>
      <c r="B3226" s="140">
        <v>8</v>
      </c>
      <c r="C3226" s="289">
        <v>104.25378600000001</v>
      </c>
      <c r="F3226"/>
      <c r="G3226"/>
    </row>
    <row r="3227" spans="1:7" ht="15.75" x14ac:dyDescent="0.25">
      <c r="A3227" s="158">
        <v>44330</v>
      </c>
      <c r="B3227" s="140">
        <v>9</v>
      </c>
      <c r="C3227" s="289">
        <v>106.259945</v>
      </c>
      <c r="F3227"/>
      <c r="G3227"/>
    </row>
    <row r="3228" spans="1:7" ht="15.75" x14ac:dyDescent="0.25">
      <c r="A3228" s="158">
        <v>44330</v>
      </c>
      <c r="B3228" s="140">
        <v>10</v>
      </c>
      <c r="C3228" s="289">
        <v>108.214427</v>
      </c>
      <c r="F3228"/>
      <c r="G3228"/>
    </row>
    <row r="3229" spans="1:7" ht="15.75" x14ac:dyDescent="0.25">
      <c r="A3229" s="158">
        <v>44330</v>
      </c>
      <c r="B3229" s="140">
        <v>11</v>
      </c>
      <c r="C3229" s="289">
        <v>108.375398</v>
      </c>
      <c r="F3229"/>
      <c r="G3229"/>
    </row>
    <row r="3230" spans="1:7" ht="15.75" x14ac:dyDescent="0.25">
      <c r="A3230" s="158">
        <v>44330</v>
      </c>
      <c r="B3230" s="140">
        <v>12</v>
      </c>
      <c r="C3230" s="289">
        <v>107.52662599999999</v>
      </c>
      <c r="F3230"/>
      <c r="G3230"/>
    </row>
    <row r="3231" spans="1:7" ht="15.75" x14ac:dyDescent="0.25">
      <c r="A3231" s="158">
        <v>44330</v>
      </c>
      <c r="B3231" s="140">
        <v>13</v>
      </c>
      <c r="C3231" s="289">
        <v>106.112348</v>
      </c>
      <c r="F3231"/>
      <c r="G3231"/>
    </row>
    <row r="3232" spans="1:7" ht="15.75" x14ac:dyDescent="0.25">
      <c r="A3232" s="158">
        <v>44330</v>
      </c>
      <c r="B3232" s="140">
        <v>14</v>
      </c>
      <c r="C3232" s="289">
        <v>105.195252</v>
      </c>
      <c r="F3232"/>
      <c r="G3232"/>
    </row>
    <row r="3233" spans="1:7" ht="15.75" x14ac:dyDescent="0.25">
      <c r="A3233" s="158">
        <v>44330</v>
      </c>
      <c r="B3233" s="140">
        <v>15</v>
      </c>
      <c r="C3233" s="289">
        <v>103.87697900000001</v>
      </c>
      <c r="F3233"/>
      <c r="G3233"/>
    </row>
    <row r="3234" spans="1:7" ht="15.75" x14ac:dyDescent="0.25">
      <c r="A3234" s="158">
        <v>44330</v>
      </c>
      <c r="B3234" s="140">
        <v>16</v>
      </c>
      <c r="C3234" s="289">
        <v>100.70896500000001</v>
      </c>
      <c r="F3234"/>
      <c r="G3234"/>
    </row>
    <row r="3235" spans="1:7" ht="15.75" x14ac:dyDescent="0.25">
      <c r="A3235" s="158">
        <v>44330</v>
      </c>
      <c r="B3235" s="140">
        <v>17</v>
      </c>
      <c r="C3235" s="289">
        <v>96.773017999999993</v>
      </c>
      <c r="F3235"/>
      <c r="G3235"/>
    </row>
    <row r="3236" spans="1:7" ht="15.75" x14ac:dyDescent="0.25">
      <c r="A3236" s="158">
        <v>44330</v>
      </c>
      <c r="B3236" s="140">
        <v>18</v>
      </c>
      <c r="C3236" s="289">
        <v>95.483725000000007</v>
      </c>
      <c r="F3236"/>
      <c r="G3236"/>
    </row>
    <row r="3237" spans="1:7" ht="15.75" x14ac:dyDescent="0.25">
      <c r="A3237" s="158">
        <v>44330</v>
      </c>
      <c r="B3237" s="140">
        <v>19</v>
      </c>
      <c r="C3237" s="289">
        <v>94.402412999999996</v>
      </c>
      <c r="F3237"/>
      <c r="G3237"/>
    </row>
    <row r="3238" spans="1:7" ht="15.75" x14ac:dyDescent="0.25">
      <c r="A3238" s="158">
        <v>44330</v>
      </c>
      <c r="B3238" s="140">
        <v>20</v>
      </c>
      <c r="C3238" s="289">
        <v>96.486789000000002</v>
      </c>
      <c r="F3238"/>
      <c r="G3238"/>
    </row>
    <row r="3239" spans="1:7" ht="15.75" x14ac:dyDescent="0.25">
      <c r="A3239" s="158">
        <v>44330</v>
      </c>
      <c r="B3239" s="140">
        <v>21</v>
      </c>
      <c r="C3239" s="289">
        <v>102.361087</v>
      </c>
      <c r="F3239"/>
      <c r="G3239"/>
    </row>
    <row r="3240" spans="1:7" ht="15.75" x14ac:dyDescent="0.25">
      <c r="A3240" s="158">
        <v>44330</v>
      </c>
      <c r="B3240" s="140">
        <v>22</v>
      </c>
      <c r="C3240" s="289">
        <v>100.690725</v>
      </c>
      <c r="F3240"/>
      <c r="G3240"/>
    </row>
    <row r="3241" spans="1:7" ht="15.75" x14ac:dyDescent="0.25">
      <c r="A3241" s="158">
        <v>44330</v>
      </c>
      <c r="B3241" s="140">
        <v>23</v>
      </c>
      <c r="C3241" s="289">
        <v>96.469206</v>
      </c>
      <c r="F3241"/>
      <c r="G3241"/>
    </row>
    <row r="3242" spans="1:7" ht="15.75" x14ac:dyDescent="0.25">
      <c r="A3242" s="158">
        <v>44330</v>
      </c>
      <c r="B3242" s="140">
        <v>24</v>
      </c>
      <c r="C3242" s="289">
        <v>93.856241999999995</v>
      </c>
      <c r="F3242"/>
      <c r="G3242"/>
    </row>
    <row r="3243" spans="1:7" ht="15.75" x14ac:dyDescent="0.25">
      <c r="A3243" s="158">
        <v>44331</v>
      </c>
      <c r="B3243" s="140">
        <v>1</v>
      </c>
      <c r="C3243" s="289">
        <v>92.131274000000005</v>
      </c>
      <c r="F3243"/>
      <c r="G3243"/>
    </row>
    <row r="3244" spans="1:7" ht="15.75" x14ac:dyDescent="0.25">
      <c r="A3244" s="158">
        <v>44331</v>
      </c>
      <c r="B3244" s="140">
        <v>2</v>
      </c>
      <c r="C3244" s="289">
        <v>90.456121999999993</v>
      </c>
      <c r="F3244"/>
      <c r="G3244"/>
    </row>
    <row r="3245" spans="1:7" ht="15.75" x14ac:dyDescent="0.25">
      <c r="A3245" s="158">
        <v>44331</v>
      </c>
      <c r="B3245" s="140">
        <v>3</v>
      </c>
      <c r="C3245" s="289">
        <v>89.867760000000004</v>
      </c>
      <c r="F3245"/>
      <c r="G3245"/>
    </row>
    <row r="3246" spans="1:7" ht="15.75" x14ac:dyDescent="0.25">
      <c r="A3246" s="158">
        <v>44331</v>
      </c>
      <c r="B3246" s="140">
        <v>4</v>
      </c>
      <c r="C3246" s="289">
        <v>91.289263000000005</v>
      </c>
      <c r="F3246"/>
      <c r="G3246"/>
    </row>
    <row r="3247" spans="1:7" ht="15.75" x14ac:dyDescent="0.25">
      <c r="A3247" s="158">
        <v>44331</v>
      </c>
      <c r="B3247" s="140">
        <v>5</v>
      </c>
      <c r="C3247" s="289">
        <v>94.799155999999996</v>
      </c>
      <c r="F3247"/>
      <c r="G3247"/>
    </row>
    <row r="3248" spans="1:7" ht="15.75" x14ac:dyDescent="0.25">
      <c r="A3248" s="158">
        <v>44331</v>
      </c>
      <c r="B3248" s="140">
        <v>6</v>
      </c>
      <c r="C3248" s="289">
        <v>92.932614999999998</v>
      </c>
      <c r="F3248"/>
      <c r="G3248"/>
    </row>
    <row r="3249" spans="1:7" ht="15.75" x14ac:dyDescent="0.25">
      <c r="A3249" s="158">
        <v>44331</v>
      </c>
      <c r="B3249" s="140">
        <v>7</v>
      </c>
      <c r="C3249" s="289">
        <v>91.022194999999996</v>
      </c>
      <c r="F3249"/>
      <c r="G3249"/>
    </row>
    <row r="3250" spans="1:7" ht="15.75" x14ac:dyDescent="0.25">
      <c r="A3250" s="158">
        <v>44331</v>
      </c>
      <c r="B3250" s="140">
        <v>8</v>
      </c>
      <c r="C3250" s="289">
        <v>93.243819000000002</v>
      </c>
      <c r="F3250"/>
      <c r="G3250"/>
    </row>
    <row r="3251" spans="1:7" ht="15.75" x14ac:dyDescent="0.25">
      <c r="A3251" s="158">
        <v>44331</v>
      </c>
      <c r="B3251" s="140">
        <v>9</v>
      </c>
      <c r="C3251" s="289">
        <v>93.728819000000001</v>
      </c>
      <c r="F3251"/>
      <c r="G3251"/>
    </row>
    <row r="3252" spans="1:7" ht="15.75" x14ac:dyDescent="0.25">
      <c r="A3252" s="158">
        <v>44331</v>
      </c>
      <c r="B3252" s="140">
        <v>10</v>
      </c>
      <c r="C3252" s="289">
        <v>94.247943000000006</v>
      </c>
      <c r="F3252"/>
      <c r="G3252"/>
    </row>
    <row r="3253" spans="1:7" ht="15.75" x14ac:dyDescent="0.25">
      <c r="A3253" s="158">
        <v>44331</v>
      </c>
      <c r="B3253" s="140">
        <v>11</v>
      </c>
      <c r="C3253" s="289">
        <v>93.068568999999997</v>
      </c>
      <c r="F3253"/>
      <c r="G3253"/>
    </row>
    <row r="3254" spans="1:7" ht="15.75" x14ac:dyDescent="0.25">
      <c r="A3254" s="158">
        <v>44331</v>
      </c>
      <c r="B3254" s="140">
        <v>12</v>
      </c>
      <c r="C3254" s="289">
        <v>93.157740000000004</v>
      </c>
      <c r="F3254"/>
      <c r="G3254"/>
    </row>
    <row r="3255" spans="1:7" ht="15.75" x14ac:dyDescent="0.25">
      <c r="A3255" s="158">
        <v>44331</v>
      </c>
      <c r="B3255" s="140">
        <v>13</v>
      </c>
      <c r="C3255" s="289">
        <v>92.929895000000002</v>
      </c>
      <c r="F3255"/>
      <c r="G3255"/>
    </row>
    <row r="3256" spans="1:7" ht="15.75" x14ac:dyDescent="0.25">
      <c r="A3256" s="158">
        <v>44331</v>
      </c>
      <c r="B3256" s="140">
        <v>14</v>
      </c>
      <c r="C3256" s="289">
        <v>94.033513999999997</v>
      </c>
      <c r="F3256"/>
      <c r="G3256"/>
    </row>
    <row r="3257" spans="1:7" ht="15.75" x14ac:dyDescent="0.25">
      <c r="A3257" s="158">
        <v>44331</v>
      </c>
      <c r="B3257" s="140">
        <v>15</v>
      </c>
      <c r="C3257" s="289">
        <v>92.774473999999998</v>
      </c>
      <c r="F3257"/>
      <c r="G3257"/>
    </row>
    <row r="3258" spans="1:7" ht="15.75" x14ac:dyDescent="0.25">
      <c r="A3258" s="158">
        <v>44331</v>
      </c>
      <c r="B3258" s="140">
        <v>16</v>
      </c>
      <c r="C3258" s="289">
        <v>92.056298999999996</v>
      </c>
      <c r="F3258"/>
      <c r="G3258"/>
    </row>
    <row r="3259" spans="1:7" ht="15.75" x14ac:dyDescent="0.25">
      <c r="A3259" s="158">
        <v>44331</v>
      </c>
      <c r="B3259" s="140">
        <v>17</v>
      </c>
      <c r="C3259" s="289">
        <v>91.640051</v>
      </c>
      <c r="F3259"/>
      <c r="G3259"/>
    </row>
    <row r="3260" spans="1:7" ht="15.75" x14ac:dyDescent="0.25">
      <c r="A3260" s="158">
        <v>44331</v>
      </c>
      <c r="B3260" s="140">
        <v>18</v>
      </c>
      <c r="C3260" s="289">
        <v>91.035808000000003</v>
      </c>
      <c r="F3260"/>
      <c r="G3260"/>
    </row>
    <row r="3261" spans="1:7" ht="15.75" x14ac:dyDescent="0.25">
      <c r="A3261" s="158">
        <v>44331</v>
      </c>
      <c r="B3261" s="140">
        <v>19</v>
      </c>
      <c r="C3261" s="289">
        <v>89.823389000000006</v>
      </c>
      <c r="F3261"/>
      <c r="G3261"/>
    </row>
    <row r="3262" spans="1:7" ht="15.75" x14ac:dyDescent="0.25">
      <c r="A3262" s="158">
        <v>44331</v>
      </c>
      <c r="B3262" s="140">
        <v>20</v>
      </c>
      <c r="C3262" s="289">
        <v>90.525644999999997</v>
      </c>
      <c r="F3262"/>
      <c r="G3262"/>
    </row>
    <row r="3263" spans="1:7" ht="15.75" x14ac:dyDescent="0.25">
      <c r="A3263" s="158">
        <v>44331</v>
      </c>
      <c r="B3263" s="140">
        <v>21</v>
      </c>
      <c r="C3263" s="289">
        <v>96.728260000000006</v>
      </c>
      <c r="F3263"/>
      <c r="G3263"/>
    </row>
    <row r="3264" spans="1:7" ht="15.75" x14ac:dyDescent="0.25">
      <c r="A3264" s="158">
        <v>44331</v>
      </c>
      <c r="B3264" s="140">
        <v>22</v>
      </c>
      <c r="C3264" s="289">
        <v>95.379763999999994</v>
      </c>
      <c r="F3264"/>
      <c r="G3264"/>
    </row>
    <row r="3265" spans="1:7" ht="15.75" x14ac:dyDescent="0.25">
      <c r="A3265" s="158">
        <v>44331</v>
      </c>
      <c r="B3265" s="140">
        <v>23</v>
      </c>
      <c r="C3265" s="289">
        <v>92.538831000000002</v>
      </c>
      <c r="F3265"/>
      <c r="G3265"/>
    </row>
    <row r="3266" spans="1:7" ht="15.75" x14ac:dyDescent="0.25">
      <c r="A3266" s="158">
        <v>44331</v>
      </c>
      <c r="B3266" s="140">
        <v>24</v>
      </c>
      <c r="C3266" s="289">
        <v>90.128586999999996</v>
      </c>
      <c r="F3266"/>
      <c r="G3266"/>
    </row>
    <row r="3267" spans="1:7" ht="15.75" x14ac:dyDescent="0.25">
      <c r="A3267" s="158">
        <v>44332</v>
      </c>
      <c r="B3267" s="140">
        <v>1</v>
      </c>
      <c r="C3267" s="289">
        <v>89.986671000000001</v>
      </c>
      <c r="F3267"/>
      <c r="G3267"/>
    </row>
    <row r="3268" spans="1:7" ht="15.75" x14ac:dyDescent="0.25">
      <c r="A3268" s="158">
        <v>44332</v>
      </c>
      <c r="B3268" s="140">
        <v>2</v>
      </c>
      <c r="C3268" s="289">
        <v>88.998343000000006</v>
      </c>
      <c r="F3268"/>
      <c r="G3268"/>
    </row>
    <row r="3269" spans="1:7" ht="15.75" x14ac:dyDescent="0.25">
      <c r="A3269" s="158">
        <v>44332</v>
      </c>
      <c r="B3269" s="140">
        <v>3</v>
      </c>
      <c r="C3269" s="289">
        <v>88.610996</v>
      </c>
      <c r="F3269"/>
      <c r="G3269"/>
    </row>
    <row r="3270" spans="1:7" ht="15.75" x14ac:dyDescent="0.25">
      <c r="A3270" s="158">
        <v>44332</v>
      </c>
      <c r="B3270" s="140">
        <v>4</v>
      </c>
      <c r="C3270" s="289">
        <v>89.162819999999996</v>
      </c>
      <c r="F3270"/>
      <c r="G3270"/>
    </row>
    <row r="3271" spans="1:7" ht="15.75" x14ac:dyDescent="0.25">
      <c r="A3271" s="158">
        <v>44332</v>
      </c>
      <c r="B3271" s="140">
        <v>5</v>
      </c>
      <c r="C3271" s="289">
        <v>89.381713000000005</v>
      </c>
      <c r="F3271"/>
      <c r="G3271"/>
    </row>
    <row r="3272" spans="1:7" ht="15.75" x14ac:dyDescent="0.25">
      <c r="A3272" s="158">
        <v>44332</v>
      </c>
      <c r="B3272" s="140">
        <v>6</v>
      </c>
      <c r="C3272" s="289">
        <v>88.601191</v>
      </c>
      <c r="F3272"/>
      <c r="G3272"/>
    </row>
    <row r="3273" spans="1:7" ht="15.75" x14ac:dyDescent="0.25">
      <c r="A3273" s="158">
        <v>44332</v>
      </c>
      <c r="B3273" s="140">
        <v>7</v>
      </c>
      <c r="C3273" s="289">
        <v>86.652930999999995</v>
      </c>
      <c r="F3273"/>
      <c r="G3273"/>
    </row>
    <row r="3274" spans="1:7" ht="15.75" x14ac:dyDescent="0.25">
      <c r="A3274" s="158">
        <v>44332</v>
      </c>
      <c r="B3274" s="140">
        <v>8</v>
      </c>
      <c r="C3274" s="289">
        <v>87.935833000000002</v>
      </c>
      <c r="F3274"/>
      <c r="G3274"/>
    </row>
    <row r="3275" spans="1:7" ht="15.75" x14ac:dyDescent="0.25">
      <c r="A3275" s="158">
        <v>44332</v>
      </c>
      <c r="B3275" s="140">
        <v>9</v>
      </c>
      <c r="C3275" s="289">
        <v>89.436554000000001</v>
      </c>
      <c r="F3275"/>
      <c r="G3275"/>
    </row>
    <row r="3276" spans="1:7" ht="15.75" x14ac:dyDescent="0.25">
      <c r="A3276" s="158">
        <v>44332</v>
      </c>
      <c r="B3276" s="140">
        <v>10</v>
      </c>
      <c r="C3276" s="289">
        <v>88.995519000000002</v>
      </c>
      <c r="F3276"/>
      <c r="G3276"/>
    </row>
    <row r="3277" spans="1:7" ht="15.75" x14ac:dyDescent="0.25">
      <c r="A3277" s="158">
        <v>44332</v>
      </c>
      <c r="B3277" s="140">
        <v>11</v>
      </c>
      <c r="C3277" s="289">
        <v>88.721457999999998</v>
      </c>
      <c r="F3277"/>
      <c r="G3277"/>
    </row>
    <row r="3278" spans="1:7" ht="15.75" x14ac:dyDescent="0.25">
      <c r="A3278" s="158">
        <v>44332</v>
      </c>
      <c r="B3278" s="140">
        <v>12</v>
      </c>
      <c r="C3278" s="289">
        <v>89.619067999999999</v>
      </c>
      <c r="F3278"/>
      <c r="G3278"/>
    </row>
    <row r="3279" spans="1:7" ht="15.75" x14ac:dyDescent="0.25">
      <c r="A3279" s="158">
        <v>44332</v>
      </c>
      <c r="B3279" s="140">
        <v>13</v>
      </c>
      <c r="C3279" s="289">
        <v>90.404009000000002</v>
      </c>
      <c r="F3279"/>
      <c r="G3279"/>
    </row>
    <row r="3280" spans="1:7" ht="15.75" x14ac:dyDescent="0.25">
      <c r="A3280" s="158">
        <v>44332</v>
      </c>
      <c r="B3280" s="140">
        <v>14</v>
      </c>
      <c r="C3280" s="289">
        <v>91.100067999999993</v>
      </c>
      <c r="F3280"/>
      <c r="G3280"/>
    </row>
    <row r="3281" spans="1:7" ht="15.75" x14ac:dyDescent="0.25">
      <c r="A3281" s="158">
        <v>44332</v>
      </c>
      <c r="B3281" s="140">
        <v>15</v>
      </c>
      <c r="C3281" s="289">
        <v>91.379531</v>
      </c>
      <c r="F3281"/>
      <c r="G3281"/>
    </row>
    <row r="3282" spans="1:7" ht="15.75" x14ac:dyDescent="0.25">
      <c r="A3282" s="158">
        <v>44332</v>
      </c>
      <c r="B3282" s="140">
        <v>16</v>
      </c>
      <c r="C3282" s="289">
        <v>91.483202000000006</v>
      </c>
      <c r="F3282"/>
      <c r="G3282"/>
    </row>
    <row r="3283" spans="1:7" ht="15.75" x14ac:dyDescent="0.25">
      <c r="A3283" s="158">
        <v>44332</v>
      </c>
      <c r="B3283" s="140">
        <v>17</v>
      </c>
      <c r="C3283" s="289">
        <v>90.640496999999996</v>
      </c>
      <c r="F3283"/>
      <c r="G3283"/>
    </row>
    <row r="3284" spans="1:7" ht="15.75" x14ac:dyDescent="0.25">
      <c r="A3284" s="158">
        <v>44332</v>
      </c>
      <c r="B3284" s="140">
        <v>18</v>
      </c>
      <c r="C3284" s="289">
        <v>90.201831999999996</v>
      </c>
      <c r="F3284"/>
      <c r="G3284"/>
    </row>
    <row r="3285" spans="1:7" ht="15.75" x14ac:dyDescent="0.25">
      <c r="A3285" s="158">
        <v>44332</v>
      </c>
      <c r="B3285" s="140">
        <v>19</v>
      </c>
      <c r="C3285" s="289">
        <v>89.242752999999993</v>
      </c>
      <c r="F3285"/>
      <c r="G3285"/>
    </row>
    <row r="3286" spans="1:7" ht="15.75" x14ac:dyDescent="0.25">
      <c r="A3286" s="158">
        <v>44332</v>
      </c>
      <c r="B3286" s="140">
        <v>20</v>
      </c>
      <c r="C3286" s="289">
        <v>89.386657</v>
      </c>
      <c r="F3286"/>
      <c r="G3286"/>
    </row>
    <row r="3287" spans="1:7" ht="15.75" x14ac:dyDescent="0.25">
      <c r="A3287" s="158">
        <v>44332</v>
      </c>
      <c r="B3287" s="140">
        <v>21</v>
      </c>
      <c r="C3287" s="289">
        <v>93.947207000000006</v>
      </c>
      <c r="F3287"/>
      <c r="G3287"/>
    </row>
    <row r="3288" spans="1:7" ht="15.75" x14ac:dyDescent="0.25">
      <c r="A3288" s="158">
        <v>44332</v>
      </c>
      <c r="B3288" s="140">
        <v>22</v>
      </c>
      <c r="C3288" s="289">
        <v>93.724356999999998</v>
      </c>
      <c r="F3288"/>
      <c r="G3288"/>
    </row>
    <row r="3289" spans="1:7" ht="15.75" x14ac:dyDescent="0.25">
      <c r="A3289" s="158">
        <v>44332</v>
      </c>
      <c r="B3289" s="140">
        <v>23</v>
      </c>
      <c r="C3289" s="289">
        <v>91.362500999999995</v>
      </c>
      <c r="F3289"/>
      <c r="G3289"/>
    </row>
    <row r="3290" spans="1:7" ht="15.75" x14ac:dyDescent="0.25">
      <c r="A3290" s="158">
        <v>44332</v>
      </c>
      <c r="B3290" s="140">
        <v>24</v>
      </c>
      <c r="C3290" s="289">
        <v>90.024782000000002</v>
      </c>
      <c r="F3290"/>
      <c r="G3290"/>
    </row>
    <row r="3291" spans="1:7" ht="15.75" x14ac:dyDescent="0.25">
      <c r="A3291" s="158">
        <v>44333</v>
      </c>
      <c r="B3291" s="140">
        <v>1</v>
      </c>
      <c r="C3291" s="289">
        <v>91.486894000000007</v>
      </c>
      <c r="F3291"/>
      <c r="G3291"/>
    </row>
    <row r="3292" spans="1:7" ht="15.75" x14ac:dyDescent="0.25">
      <c r="A3292" s="158">
        <v>44333</v>
      </c>
      <c r="B3292" s="140">
        <v>2</v>
      </c>
      <c r="C3292" s="289">
        <v>90.977048999999994</v>
      </c>
      <c r="F3292"/>
      <c r="G3292"/>
    </row>
    <row r="3293" spans="1:7" ht="15.75" x14ac:dyDescent="0.25">
      <c r="A3293" s="158">
        <v>44333</v>
      </c>
      <c r="B3293" s="140">
        <v>3</v>
      </c>
      <c r="C3293" s="289">
        <v>90.341246999999996</v>
      </c>
      <c r="F3293"/>
      <c r="G3293"/>
    </row>
    <row r="3294" spans="1:7" ht="15.75" x14ac:dyDescent="0.25">
      <c r="A3294" s="158">
        <v>44333</v>
      </c>
      <c r="B3294" s="140">
        <v>4</v>
      </c>
      <c r="C3294" s="289">
        <v>90.480197000000004</v>
      </c>
      <c r="F3294"/>
      <c r="G3294"/>
    </row>
    <row r="3295" spans="1:7" ht="15.75" x14ac:dyDescent="0.25">
      <c r="A3295" s="158">
        <v>44333</v>
      </c>
      <c r="B3295" s="140">
        <v>5</v>
      </c>
      <c r="C3295" s="289">
        <v>93.239377000000005</v>
      </c>
      <c r="F3295"/>
      <c r="G3295"/>
    </row>
    <row r="3296" spans="1:7" ht="15.75" x14ac:dyDescent="0.25">
      <c r="A3296" s="158">
        <v>44333</v>
      </c>
      <c r="B3296" s="140">
        <v>6</v>
      </c>
      <c r="C3296" s="289">
        <v>94.120303000000007</v>
      </c>
      <c r="F3296"/>
      <c r="G3296"/>
    </row>
    <row r="3297" spans="1:7" ht="15.75" x14ac:dyDescent="0.25">
      <c r="A3297" s="158">
        <v>44333</v>
      </c>
      <c r="B3297" s="140">
        <v>7</v>
      </c>
      <c r="C3297" s="289">
        <v>98.407703999999995</v>
      </c>
      <c r="F3297"/>
      <c r="G3297"/>
    </row>
    <row r="3298" spans="1:7" ht="15.75" x14ac:dyDescent="0.25">
      <c r="A3298" s="158">
        <v>44333</v>
      </c>
      <c r="B3298" s="140">
        <v>8</v>
      </c>
      <c r="C3298" s="289">
        <v>102.903713</v>
      </c>
      <c r="F3298"/>
      <c r="G3298"/>
    </row>
    <row r="3299" spans="1:7" ht="15.75" x14ac:dyDescent="0.25">
      <c r="A3299" s="158">
        <v>44333</v>
      </c>
      <c r="B3299" s="140">
        <v>9</v>
      </c>
      <c r="C3299" s="289">
        <v>105.051199</v>
      </c>
      <c r="F3299"/>
      <c r="G3299"/>
    </row>
    <row r="3300" spans="1:7" ht="15.75" x14ac:dyDescent="0.25">
      <c r="A3300" s="158">
        <v>44333</v>
      </c>
      <c r="B3300" s="140">
        <v>10</v>
      </c>
      <c r="C3300" s="289">
        <v>105.91260800000001</v>
      </c>
      <c r="F3300"/>
      <c r="G3300"/>
    </row>
    <row r="3301" spans="1:7" ht="15.75" x14ac:dyDescent="0.25">
      <c r="A3301" s="158">
        <v>44333</v>
      </c>
      <c r="B3301" s="140">
        <v>11</v>
      </c>
      <c r="C3301" s="289">
        <v>105.85463300000001</v>
      </c>
      <c r="F3301"/>
      <c r="G3301"/>
    </row>
    <row r="3302" spans="1:7" ht="15.75" x14ac:dyDescent="0.25">
      <c r="A3302" s="158">
        <v>44333</v>
      </c>
      <c r="B3302" s="140">
        <v>12</v>
      </c>
      <c r="C3302" s="289">
        <v>105.845759</v>
      </c>
      <c r="F3302"/>
      <c r="G3302"/>
    </row>
    <row r="3303" spans="1:7" ht="15.75" x14ac:dyDescent="0.25">
      <c r="A3303" s="158">
        <v>44333</v>
      </c>
      <c r="B3303" s="140">
        <v>13</v>
      </c>
      <c r="C3303" s="289">
        <v>106.161131</v>
      </c>
      <c r="F3303"/>
      <c r="G3303"/>
    </row>
    <row r="3304" spans="1:7" ht="15.75" x14ac:dyDescent="0.25">
      <c r="A3304" s="158">
        <v>44333</v>
      </c>
      <c r="B3304" s="140">
        <v>14</v>
      </c>
      <c r="C3304" s="289">
        <v>105.95862700000001</v>
      </c>
      <c r="F3304"/>
      <c r="G3304"/>
    </row>
    <row r="3305" spans="1:7" ht="15.75" x14ac:dyDescent="0.25">
      <c r="A3305" s="158">
        <v>44333</v>
      </c>
      <c r="B3305" s="140">
        <v>15</v>
      </c>
      <c r="C3305" s="289">
        <v>103.576144</v>
      </c>
      <c r="F3305"/>
      <c r="G3305"/>
    </row>
    <row r="3306" spans="1:7" ht="15.75" x14ac:dyDescent="0.25">
      <c r="A3306" s="158">
        <v>44333</v>
      </c>
      <c r="B3306" s="140">
        <v>16</v>
      </c>
      <c r="C3306" s="289">
        <v>101.700282</v>
      </c>
      <c r="F3306"/>
      <c r="G3306"/>
    </row>
    <row r="3307" spans="1:7" ht="15.75" x14ac:dyDescent="0.25">
      <c r="A3307" s="158">
        <v>44333</v>
      </c>
      <c r="B3307" s="140">
        <v>17</v>
      </c>
      <c r="C3307" s="289">
        <v>98.770069000000007</v>
      </c>
      <c r="F3307"/>
      <c r="G3307"/>
    </row>
    <row r="3308" spans="1:7" ht="15.75" x14ac:dyDescent="0.25">
      <c r="A3308" s="158">
        <v>44333</v>
      </c>
      <c r="B3308" s="140">
        <v>18</v>
      </c>
      <c r="C3308" s="289">
        <v>97.022328000000002</v>
      </c>
      <c r="F3308"/>
      <c r="G3308"/>
    </row>
    <row r="3309" spans="1:7" ht="15.75" x14ac:dyDescent="0.25">
      <c r="A3309" s="158">
        <v>44333</v>
      </c>
      <c r="B3309" s="140">
        <v>19</v>
      </c>
      <c r="C3309" s="289">
        <v>95.981029000000007</v>
      </c>
      <c r="F3309"/>
      <c r="G3309"/>
    </row>
    <row r="3310" spans="1:7" ht="15.75" x14ac:dyDescent="0.25">
      <c r="A3310" s="158">
        <v>44333</v>
      </c>
      <c r="B3310" s="140">
        <v>20</v>
      </c>
      <c r="C3310" s="289">
        <v>96.936967999999993</v>
      </c>
      <c r="F3310"/>
      <c r="G3310"/>
    </row>
    <row r="3311" spans="1:7" ht="15.75" x14ac:dyDescent="0.25">
      <c r="A3311" s="158">
        <v>44333</v>
      </c>
      <c r="B3311" s="140">
        <v>21</v>
      </c>
      <c r="C3311" s="289">
        <v>102.007786</v>
      </c>
      <c r="F3311"/>
      <c r="G3311"/>
    </row>
    <row r="3312" spans="1:7" ht="15.75" x14ac:dyDescent="0.25">
      <c r="A3312" s="158">
        <v>44333</v>
      </c>
      <c r="B3312" s="140">
        <v>22</v>
      </c>
      <c r="C3312" s="289">
        <v>101.527061</v>
      </c>
      <c r="F3312"/>
      <c r="G3312"/>
    </row>
    <row r="3313" spans="1:7" ht="15.75" x14ac:dyDescent="0.25">
      <c r="A3313" s="158">
        <v>44333</v>
      </c>
      <c r="B3313" s="140">
        <v>23</v>
      </c>
      <c r="C3313" s="289">
        <v>98.852279999999993</v>
      </c>
      <c r="F3313"/>
      <c r="G3313"/>
    </row>
    <row r="3314" spans="1:7" ht="15.75" x14ac:dyDescent="0.25">
      <c r="A3314" s="158">
        <v>44333</v>
      </c>
      <c r="B3314" s="140">
        <v>24</v>
      </c>
      <c r="C3314" s="289">
        <v>95.489774999999995</v>
      </c>
      <c r="F3314"/>
      <c r="G3314"/>
    </row>
    <row r="3315" spans="1:7" ht="15.75" x14ac:dyDescent="0.25">
      <c r="A3315" s="158">
        <v>44334</v>
      </c>
      <c r="B3315" s="140">
        <v>1</v>
      </c>
      <c r="C3315" s="289">
        <v>95.521698999999998</v>
      </c>
      <c r="F3315"/>
      <c r="G3315"/>
    </row>
    <row r="3316" spans="1:7" ht="15.75" x14ac:dyDescent="0.25">
      <c r="A3316" s="158">
        <v>44334</v>
      </c>
      <c r="B3316" s="140">
        <v>2</v>
      </c>
      <c r="C3316" s="289">
        <v>95.067385000000002</v>
      </c>
      <c r="F3316"/>
      <c r="G3316"/>
    </row>
    <row r="3317" spans="1:7" ht="15.75" x14ac:dyDescent="0.25">
      <c r="A3317" s="158">
        <v>44334</v>
      </c>
      <c r="B3317" s="140">
        <v>3</v>
      </c>
      <c r="C3317" s="289">
        <v>94.431224</v>
      </c>
      <c r="F3317"/>
      <c r="G3317"/>
    </row>
    <row r="3318" spans="1:7" ht="15.75" x14ac:dyDescent="0.25">
      <c r="A3318" s="158">
        <v>44334</v>
      </c>
      <c r="B3318" s="140">
        <v>4</v>
      </c>
      <c r="C3318" s="289">
        <v>94.784239999999997</v>
      </c>
      <c r="F3318"/>
      <c r="G3318"/>
    </row>
    <row r="3319" spans="1:7" ht="15.75" x14ac:dyDescent="0.25">
      <c r="A3319" s="158">
        <v>44334</v>
      </c>
      <c r="B3319" s="140">
        <v>5</v>
      </c>
      <c r="C3319" s="289">
        <v>97.761495999999994</v>
      </c>
      <c r="F3319"/>
      <c r="G3319"/>
    </row>
    <row r="3320" spans="1:7" ht="15.75" x14ac:dyDescent="0.25">
      <c r="A3320" s="158">
        <v>44334</v>
      </c>
      <c r="B3320" s="140">
        <v>6</v>
      </c>
      <c r="C3320" s="289">
        <v>97.900463999999999</v>
      </c>
      <c r="F3320"/>
      <c r="G3320"/>
    </row>
    <row r="3321" spans="1:7" ht="15.75" x14ac:dyDescent="0.25">
      <c r="A3321" s="158">
        <v>44334</v>
      </c>
      <c r="B3321" s="140">
        <v>7</v>
      </c>
      <c r="C3321" s="289">
        <v>97.722256999999999</v>
      </c>
      <c r="F3321"/>
      <c r="G3321"/>
    </row>
    <row r="3322" spans="1:7" ht="15.75" x14ac:dyDescent="0.25">
      <c r="A3322" s="158">
        <v>44334</v>
      </c>
      <c r="B3322" s="140">
        <v>8</v>
      </c>
      <c r="C3322" s="289">
        <v>103.318608</v>
      </c>
      <c r="F3322"/>
      <c r="G3322"/>
    </row>
    <row r="3323" spans="1:7" ht="15.75" x14ac:dyDescent="0.25">
      <c r="A3323" s="158">
        <v>44334</v>
      </c>
      <c r="B3323" s="140">
        <v>9</v>
      </c>
      <c r="C3323" s="289">
        <v>105.02619799999999</v>
      </c>
      <c r="F3323"/>
      <c r="G3323"/>
    </row>
    <row r="3324" spans="1:7" ht="15.75" x14ac:dyDescent="0.25">
      <c r="A3324" s="158">
        <v>44334</v>
      </c>
      <c r="B3324" s="140">
        <v>10</v>
      </c>
      <c r="C3324" s="289">
        <v>106.48279100000001</v>
      </c>
      <c r="F3324"/>
      <c r="G3324"/>
    </row>
    <row r="3325" spans="1:7" ht="15.75" x14ac:dyDescent="0.25">
      <c r="A3325" s="158">
        <v>44334</v>
      </c>
      <c r="B3325" s="140">
        <v>11</v>
      </c>
      <c r="C3325" s="289">
        <v>106.577472</v>
      </c>
      <c r="F3325"/>
      <c r="G3325"/>
    </row>
    <row r="3326" spans="1:7" ht="15.75" x14ac:dyDescent="0.25">
      <c r="A3326" s="158">
        <v>44334</v>
      </c>
      <c r="B3326" s="140">
        <v>12</v>
      </c>
      <c r="C3326" s="289">
        <v>107.190085</v>
      </c>
      <c r="F3326"/>
      <c r="G3326"/>
    </row>
    <row r="3327" spans="1:7" ht="15.75" x14ac:dyDescent="0.25">
      <c r="A3327" s="158">
        <v>44334</v>
      </c>
      <c r="B3327" s="140">
        <v>13</v>
      </c>
      <c r="C3327" s="289">
        <v>107.882908</v>
      </c>
      <c r="F3327"/>
      <c r="G3327"/>
    </row>
    <row r="3328" spans="1:7" ht="15.75" x14ac:dyDescent="0.25">
      <c r="A3328" s="158">
        <v>44334</v>
      </c>
      <c r="B3328" s="140">
        <v>14</v>
      </c>
      <c r="C3328" s="289">
        <v>107.469301</v>
      </c>
      <c r="F3328"/>
      <c r="G3328"/>
    </row>
    <row r="3329" spans="1:7" ht="15.75" x14ac:dyDescent="0.25">
      <c r="A3329" s="158">
        <v>44334</v>
      </c>
      <c r="B3329" s="140">
        <v>15</v>
      </c>
      <c r="C3329" s="289">
        <v>105.12959499999999</v>
      </c>
      <c r="F3329"/>
      <c r="G3329"/>
    </row>
    <row r="3330" spans="1:7" ht="15.75" x14ac:dyDescent="0.25">
      <c r="A3330" s="158">
        <v>44334</v>
      </c>
      <c r="B3330" s="140">
        <v>16</v>
      </c>
      <c r="C3330" s="289">
        <v>102.38352999999999</v>
      </c>
      <c r="F3330"/>
      <c r="G3330"/>
    </row>
    <row r="3331" spans="1:7" ht="15.75" x14ac:dyDescent="0.25">
      <c r="A3331" s="158">
        <v>44334</v>
      </c>
      <c r="B3331" s="140">
        <v>17</v>
      </c>
      <c r="C3331" s="289">
        <v>100.271794</v>
      </c>
      <c r="F3331"/>
      <c r="G3331"/>
    </row>
    <row r="3332" spans="1:7" ht="15.75" x14ac:dyDescent="0.25">
      <c r="A3332" s="158">
        <v>44334</v>
      </c>
      <c r="B3332" s="140">
        <v>18</v>
      </c>
      <c r="C3332" s="289">
        <v>98.449008000000006</v>
      </c>
      <c r="F3332"/>
      <c r="G3332"/>
    </row>
    <row r="3333" spans="1:7" ht="15.75" x14ac:dyDescent="0.25">
      <c r="A3333" s="158">
        <v>44334</v>
      </c>
      <c r="B3333" s="140">
        <v>19</v>
      </c>
      <c r="C3333" s="289">
        <v>97.601062999999996</v>
      </c>
      <c r="F3333"/>
      <c r="G3333"/>
    </row>
    <row r="3334" spans="1:7" ht="15.75" x14ac:dyDescent="0.25">
      <c r="A3334" s="158">
        <v>44334</v>
      </c>
      <c r="B3334" s="140">
        <v>20</v>
      </c>
      <c r="C3334" s="289">
        <v>99.633829000000006</v>
      </c>
      <c r="F3334"/>
      <c r="G3334"/>
    </row>
    <row r="3335" spans="1:7" ht="15.75" x14ac:dyDescent="0.25">
      <c r="A3335" s="158">
        <v>44334</v>
      </c>
      <c r="B3335" s="140">
        <v>21</v>
      </c>
      <c r="C3335" s="289">
        <v>105.293863</v>
      </c>
      <c r="F3335"/>
      <c r="G3335"/>
    </row>
    <row r="3336" spans="1:7" ht="15.75" x14ac:dyDescent="0.25">
      <c r="A3336" s="158">
        <v>44334</v>
      </c>
      <c r="B3336" s="140">
        <v>22</v>
      </c>
      <c r="C3336" s="289">
        <v>104.235084</v>
      </c>
      <c r="F3336"/>
      <c r="G3336"/>
    </row>
    <row r="3337" spans="1:7" ht="15.75" x14ac:dyDescent="0.25">
      <c r="A3337" s="158">
        <v>44334</v>
      </c>
      <c r="B3337" s="140">
        <v>23</v>
      </c>
      <c r="C3337" s="289">
        <v>99.804747000000006</v>
      </c>
      <c r="F3337"/>
      <c r="G3337"/>
    </row>
    <row r="3338" spans="1:7" ht="15.75" x14ac:dyDescent="0.25">
      <c r="A3338" s="158">
        <v>44334</v>
      </c>
      <c r="B3338" s="140">
        <v>24</v>
      </c>
      <c r="C3338" s="289">
        <v>95.978769</v>
      </c>
      <c r="F3338"/>
      <c r="G3338"/>
    </row>
    <row r="3339" spans="1:7" ht="15.75" x14ac:dyDescent="0.25">
      <c r="A3339" s="158">
        <v>44335</v>
      </c>
      <c r="B3339" s="140">
        <v>1</v>
      </c>
      <c r="C3339" s="289">
        <v>91.592044000000001</v>
      </c>
      <c r="F3339"/>
      <c r="G3339"/>
    </row>
    <row r="3340" spans="1:7" ht="15.75" x14ac:dyDescent="0.25">
      <c r="A3340" s="158">
        <v>44335</v>
      </c>
      <c r="B3340" s="140">
        <v>2</v>
      </c>
      <c r="C3340" s="289">
        <v>88.994601000000003</v>
      </c>
      <c r="F3340"/>
      <c r="G3340"/>
    </row>
    <row r="3341" spans="1:7" ht="15.75" x14ac:dyDescent="0.25">
      <c r="A3341" s="158">
        <v>44335</v>
      </c>
      <c r="B3341" s="140">
        <v>3</v>
      </c>
      <c r="C3341" s="289">
        <v>88.411250999999993</v>
      </c>
      <c r="F3341"/>
      <c r="G3341"/>
    </row>
    <row r="3342" spans="1:7" ht="15.75" x14ac:dyDescent="0.25">
      <c r="A3342" s="158">
        <v>44335</v>
      </c>
      <c r="B3342" s="140">
        <v>4</v>
      </c>
      <c r="C3342" s="289">
        <v>89.070210000000003</v>
      </c>
      <c r="F3342"/>
      <c r="G3342"/>
    </row>
    <row r="3343" spans="1:7" ht="15.75" x14ac:dyDescent="0.25">
      <c r="A3343" s="158">
        <v>44335</v>
      </c>
      <c r="B3343" s="140">
        <v>5</v>
      </c>
      <c r="C3343" s="289">
        <v>93.022762</v>
      </c>
      <c r="F3343"/>
      <c r="G3343"/>
    </row>
    <row r="3344" spans="1:7" ht="15.75" x14ac:dyDescent="0.25">
      <c r="A3344" s="158">
        <v>44335</v>
      </c>
      <c r="B3344" s="140">
        <v>6</v>
      </c>
      <c r="C3344" s="289">
        <v>97.199628000000004</v>
      </c>
      <c r="F3344"/>
      <c r="G3344"/>
    </row>
    <row r="3345" spans="1:7" ht="15.75" x14ac:dyDescent="0.25">
      <c r="A3345" s="158">
        <v>44335</v>
      </c>
      <c r="B3345" s="140">
        <v>7</v>
      </c>
      <c r="C3345" s="289">
        <v>99.356433999999993</v>
      </c>
      <c r="F3345"/>
      <c r="G3345"/>
    </row>
    <row r="3346" spans="1:7" ht="15.75" x14ac:dyDescent="0.25">
      <c r="A3346" s="158">
        <v>44335</v>
      </c>
      <c r="B3346" s="140">
        <v>8</v>
      </c>
      <c r="C3346" s="289">
        <v>104.084918</v>
      </c>
      <c r="F3346"/>
      <c r="G3346"/>
    </row>
    <row r="3347" spans="1:7" ht="15.75" x14ac:dyDescent="0.25">
      <c r="A3347" s="158">
        <v>44335</v>
      </c>
      <c r="B3347" s="140">
        <v>9</v>
      </c>
      <c r="C3347" s="289">
        <v>104.985777</v>
      </c>
      <c r="F3347"/>
      <c r="G3347"/>
    </row>
    <row r="3348" spans="1:7" ht="15.75" x14ac:dyDescent="0.25">
      <c r="A3348" s="158">
        <v>44335</v>
      </c>
      <c r="B3348" s="140">
        <v>10</v>
      </c>
      <c r="C3348" s="289">
        <v>106.22866999999999</v>
      </c>
      <c r="F3348"/>
      <c r="G3348"/>
    </row>
    <row r="3349" spans="1:7" ht="15.75" x14ac:dyDescent="0.25">
      <c r="A3349" s="158">
        <v>44335</v>
      </c>
      <c r="B3349" s="140">
        <v>11</v>
      </c>
      <c r="C3349" s="289">
        <v>105.769761</v>
      </c>
      <c r="F3349"/>
      <c r="G3349"/>
    </row>
    <row r="3350" spans="1:7" ht="15.75" x14ac:dyDescent="0.25">
      <c r="A3350" s="158">
        <v>44335</v>
      </c>
      <c r="B3350" s="140">
        <v>12</v>
      </c>
      <c r="C3350" s="289">
        <v>104.599405</v>
      </c>
      <c r="F3350"/>
      <c r="G3350"/>
    </row>
    <row r="3351" spans="1:7" ht="15.75" x14ac:dyDescent="0.25">
      <c r="A3351" s="158">
        <v>44335</v>
      </c>
      <c r="B3351" s="140">
        <v>13</v>
      </c>
      <c r="C3351" s="289">
        <v>103.81718100000001</v>
      </c>
      <c r="F3351"/>
      <c r="G3351"/>
    </row>
    <row r="3352" spans="1:7" ht="15.75" x14ac:dyDescent="0.25">
      <c r="A3352" s="158">
        <v>44335</v>
      </c>
      <c r="B3352" s="140">
        <v>14</v>
      </c>
      <c r="C3352" s="289">
        <v>103.720705</v>
      </c>
      <c r="F3352"/>
      <c r="G3352"/>
    </row>
    <row r="3353" spans="1:7" ht="15.75" x14ac:dyDescent="0.25">
      <c r="A3353" s="158">
        <v>44335</v>
      </c>
      <c r="B3353" s="140">
        <v>15</v>
      </c>
      <c r="C3353" s="289">
        <v>104.851828</v>
      </c>
      <c r="F3353"/>
      <c r="G3353"/>
    </row>
    <row r="3354" spans="1:7" ht="15.75" x14ac:dyDescent="0.25">
      <c r="A3354" s="158">
        <v>44335</v>
      </c>
      <c r="B3354" s="140">
        <v>16</v>
      </c>
      <c r="C3354" s="289">
        <v>102.6116</v>
      </c>
      <c r="F3354"/>
      <c r="G3354"/>
    </row>
    <row r="3355" spans="1:7" ht="15.75" x14ac:dyDescent="0.25">
      <c r="A3355" s="158">
        <v>44335</v>
      </c>
      <c r="B3355" s="140">
        <v>17</v>
      </c>
      <c r="C3355" s="289">
        <v>100.047546</v>
      </c>
      <c r="F3355"/>
      <c r="G3355"/>
    </row>
    <row r="3356" spans="1:7" ht="15.75" x14ac:dyDescent="0.25">
      <c r="A3356" s="158">
        <v>44335</v>
      </c>
      <c r="B3356" s="140">
        <v>18</v>
      </c>
      <c r="C3356" s="289">
        <v>99.684415999999999</v>
      </c>
      <c r="F3356"/>
      <c r="G3356"/>
    </row>
    <row r="3357" spans="1:7" ht="15.75" x14ac:dyDescent="0.25">
      <c r="A3357" s="158">
        <v>44335</v>
      </c>
      <c r="B3357" s="140">
        <v>19</v>
      </c>
      <c r="C3357" s="289">
        <v>98.881553999999994</v>
      </c>
      <c r="F3357"/>
      <c r="G3357"/>
    </row>
    <row r="3358" spans="1:7" ht="15.75" x14ac:dyDescent="0.25">
      <c r="A3358" s="158">
        <v>44335</v>
      </c>
      <c r="B3358" s="140">
        <v>20</v>
      </c>
      <c r="C3358" s="289">
        <v>97.155169999999998</v>
      </c>
      <c r="F3358"/>
      <c r="G3358"/>
    </row>
    <row r="3359" spans="1:7" ht="15.75" x14ac:dyDescent="0.25">
      <c r="A3359" s="158">
        <v>44335</v>
      </c>
      <c r="B3359" s="140">
        <v>21</v>
      </c>
      <c r="C3359" s="289">
        <v>102.566991</v>
      </c>
      <c r="F3359"/>
      <c r="G3359"/>
    </row>
    <row r="3360" spans="1:7" ht="15.75" x14ac:dyDescent="0.25">
      <c r="A3360" s="158">
        <v>44335</v>
      </c>
      <c r="B3360" s="140">
        <v>22</v>
      </c>
      <c r="C3360" s="289">
        <v>101.966176</v>
      </c>
      <c r="F3360"/>
      <c r="G3360"/>
    </row>
    <row r="3361" spans="1:7" ht="15.75" x14ac:dyDescent="0.25">
      <c r="A3361" s="158">
        <v>44335</v>
      </c>
      <c r="B3361" s="140">
        <v>23</v>
      </c>
      <c r="C3361" s="289">
        <v>96.094482999999997</v>
      </c>
      <c r="F3361"/>
      <c r="G3361"/>
    </row>
    <row r="3362" spans="1:7" ht="15.75" x14ac:dyDescent="0.25">
      <c r="A3362" s="158">
        <v>44335</v>
      </c>
      <c r="B3362" s="140">
        <v>24</v>
      </c>
      <c r="C3362" s="289">
        <v>92.894870999999995</v>
      </c>
      <c r="F3362"/>
      <c r="G3362"/>
    </row>
    <row r="3363" spans="1:7" ht="15.75" x14ac:dyDescent="0.25">
      <c r="A3363" s="158">
        <v>44336</v>
      </c>
      <c r="B3363" s="140">
        <v>1</v>
      </c>
      <c r="C3363" s="289">
        <v>91.281402999999997</v>
      </c>
      <c r="F3363"/>
      <c r="G3363"/>
    </row>
    <row r="3364" spans="1:7" ht="15.75" x14ac:dyDescent="0.25">
      <c r="A3364" s="158">
        <v>44336</v>
      </c>
      <c r="B3364" s="140">
        <v>2</v>
      </c>
      <c r="C3364" s="289">
        <v>90.231215000000006</v>
      </c>
      <c r="F3364"/>
      <c r="G3364"/>
    </row>
    <row r="3365" spans="1:7" ht="15.75" x14ac:dyDescent="0.25">
      <c r="A3365" s="158">
        <v>44336</v>
      </c>
      <c r="B3365" s="140">
        <v>3</v>
      </c>
      <c r="C3365" s="289">
        <v>89.980438000000007</v>
      </c>
      <c r="F3365"/>
      <c r="G3365"/>
    </row>
    <row r="3366" spans="1:7" ht="15.75" x14ac:dyDescent="0.25">
      <c r="A3366" s="158">
        <v>44336</v>
      </c>
      <c r="B3366" s="140">
        <v>4</v>
      </c>
      <c r="C3366" s="289">
        <v>89.891974000000005</v>
      </c>
      <c r="F3366"/>
      <c r="G3366"/>
    </row>
    <row r="3367" spans="1:7" ht="15.75" x14ac:dyDescent="0.25">
      <c r="A3367" s="158">
        <v>44336</v>
      </c>
      <c r="B3367" s="140">
        <v>5</v>
      </c>
      <c r="C3367" s="289">
        <v>93.38297</v>
      </c>
      <c r="F3367"/>
      <c r="G3367"/>
    </row>
    <row r="3368" spans="1:7" ht="15.75" x14ac:dyDescent="0.25">
      <c r="A3368" s="158">
        <v>44336</v>
      </c>
      <c r="B3368" s="140">
        <v>6</v>
      </c>
      <c r="C3368" s="289">
        <v>96.140101999999999</v>
      </c>
      <c r="F3368"/>
      <c r="G3368"/>
    </row>
    <row r="3369" spans="1:7" ht="15.75" x14ac:dyDescent="0.25">
      <c r="A3369" s="158">
        <v>44336</v>
      </c>
      <c r="B3369" s="140">
        <v>7</v>
      </c>
      <c r="C3369" s="289">
        <v>97.958973999999998</v>
      </c>
      <c r="F3369"/>
      <c r="G3369"/>
    </row>
    <row r="3370" spans="1:7" ht="15.75" x14ac:dyDescent="0.25">
      <c r="A3370" s="158">
        <v>44336</v>
      </c>
      <c r="B3370" s="140">
        <v>8</v>
      </c>
      <c r="C3370" s="289">
        <v>101.93710900000001</v>
      </c>
      <c r="F3370"/>
      <c r="G3370"/>
    </row>
    <row r="3371" spans="1:7" ht="15.75" x14ac:dyDescent="0.25">
      <c r="A3371" s="158">
        <v>44336</v>
      </c>
      <c r="B3371" s="140">
        <v>9</v>
      </c>
      <c r="C3371" s="289">
        <v>104.09612300000001</v>
      </c>
      <c r="F3371"/>
      <c r="G3371"/>
    </row>
    <row r="3372" spans="1:7" ht="15.75" x14ac:dyDescent="0.25">
      <c r="A3372" s="158">
        <v>44336</v>
      </c>
      <c r="B3372" s="140">
        <v>10</v>
      </c>
      <c r="C3372" s="289">
        <v>105.56027</v>
      </c>
      <c r="F3372"/>
      <c r="G3372"/>
    </row>
    <row r="3373" spans="1:7" ht="15.75" x14ac:dyDescent="0.25">
      <c r="A3373" s="158">
        <v>44336</v>
      </c>
      <c r="B3373" s="140">
        <v>11</v>
      </c>
      <c r="C3373" s="289">
        <v>105.94635</v>
      </c>
      <c r="F3373"/>
      <c r="G3373"/>
    </row>
    <row r="3374" spans="1:7" ht="15.75" x14ac:dyDescent="0.25">
      <c r="A3374" s="158">
        <v>44336</v>
      </c>
      <c r="B3374" s="140">
        <v>12</v>
      </c>
      <c r="C3374" s="289">
        <v>105.341785</v>
      </c>
      <c r="F3374"/>
      <c r="G3374"/>
    </row>
    <row r="3375" spans="1:7" ht="15.75" x14ac:dyDescent="0.25">
      <c r="A3375" s="158">
        <v>44336</v>
      </c>
      <c r="B3375" s="140">
        <v>13</v>
      </c>
      <c r="C3375" s="289">
        <v>106.97519800000001</v>
      </c>
      <c r="F3375"/>
      <c r="G3375"/>
    </row>
    <row r="3376" spans="1:7" ht="15.75" x14ac:dyDescent="0.25">
      <c r="A3376" s="158">
        <v>44336</v>
      </c>
      <c r="B3376" s="140">
        <v>14</v>
      </c>
      <c r="C3376" s="289">
        <v>106.72507899999999</v>
      </c>
      <c r="F3376"/>
      <c r="G3376"/>
    </row>
    <row r="3377" spans="1:7" ht="15.75" x14ac:dyDescent="0.25">
      <c r="A3377" s="158">
        <v>44336</v>
      </c>
      <c r="B3377" s="140">
        <v>15</v>
      </c>
      <c r="C3377" s="289">
        <v>106.272916</v>
      </c>
      <c r="F3377"/>
      <c r="G3377"/>
    </row>
    <row r="3378" spans="1:7" ht="15.75" x14ac:dyDescent="0.25">
      <c r="A3378" s="158">
        <v>44336</v>
      </c>
      <c r="B3378" s="140">
        <v>16</v>
      </c>
      <c r="C3378" s="289">
        <v>104.843069</v>
      </c>
      <c r="F3378"/>
      <c r="G3378"/>
    </row>
    <row r="3379" spans="1:7" ht="15.75" x14ac:dyDescent="0.25">
      <c r="A3379" s="158">
        <v>44336</v>
      </c>
      <c r="B3379" s="140">
        <v>17</v>
      </c>
      <c r="C3379" s="289">
        <v>102.709074</v>
      </c>
      <c r="F3379"/>
      <c r="G3379"/>
    </row>
    <row r="3380" spans="1:7" ht="15.75" x14ac:dyDescent="0.25">
      <c r="A3380" s="158">
        <v>44336</v>
      </c>
      <c r="B3380" s="140">
        <v>18</v>
      </c>
      <c r="C3380" s="289">
        <v>100.91884400000001</v>
      </c>
      <c r="F3380"/>
      <c r="G3380"/>
    </row>
    <row r="3381" spans="1:7" ht="15.75" x14ac:dyDescent="0.25">
      <c r="A3381" s="158">
        <v>44336</v>
      </c>
      <c r="B3381" s="140">
        <v>19</v>
      </c>
      <c r="C3381" s="289">
        <v>100.18883099999999</v>
      </c>
      <c r="F3381"/>
      <c r="G3381"/>
    </row>
    <row r="3382" spans="1:7" ht="15.75" x14ac:dyDescent="0.25">
      <c r="A3382" s="158">
        <v>44336</v>
      </c>
      <c r="B3382" s="140">
        <v>20</v>
      </c>
      <c r="C3382" s="289">
        <v>99.883002000000005</v>
      </c>
      <c r="F3382"/>
      <c r="G3382"/>
    </row>
    <row r="3383" spans="1:7" ht="15.75" x14ac:dyDescent="0.25">
      <c r="A3383" s="158">
        <v>44336</v>
      </c>
      <c r="B3383" s="140">
        <v>21</v>
      </c>
      <c r="C3383" s="289">
        <v>104.936679</v>
      </c>
      <c r="F3383"/>
      <c r="G3383"/>
    </row>
    <row r="3384" spans="1:7" ht="15.75" x14ac:dyDescent="0.25">
      <c r="A3384" s="158">
        <v>44336</v>
      </c>
      <c r="B3384" s="140">
        <v>22</v>
      </c>
      <c r="C3384" s="289">
        <v>102.44637899999999</v>
      </c>
      <c r="F3384"/>
      <c r="G3384"/>
    </row>
    <row r="3385" spans="1:7" ht="15.75" x14ac:dyDescent="0.25">
      <c r="A3385" s="158">
        <v>44336</v>
      </c>
      <c r="B3385" s="140">
        <v>23</v>
      </c>
      <c r="C3385" s="289">
        <v>97.709239999999994</v>
      </c>
      <c r="F3385"/>
      <c r="G3385"/>
    </row>
    <row r="3386" spans="1:7" ht="15.75" x14ac:dyDescent="0.25">
      <c r="A3386" s="158">
        <v>44336</v>
      </c>
      <c r="B3386" s="140">
        <v>24</v>
      </c>
      <c r="C3386" s="289">
        <v>94.694297000000006</v>
      </c>
      <c r="F3386"/>
      <c r="G3386"/>
    </row>
    <row r="3387" spans="1:7" ht="15.75" x14ac:dyDescent="0.25">
      <c r="A3387" s="158">
        <v>44337</v>
      </c>
      <c r="B3387" s="140">
        <v>1</v>
      </c>
      <c r="C3387" s="289">
        <v>93.277711999999994</v>
      </c>
      <c r="F3387"/>
      <c r="G3387"/>
    </row>
    <row r="3388" spans="1:7" ht="15.75" x14ac:dyDescent="0.25">
      <c r="A3388" s="158">
        <v>44337</v>
      </c>
      <c r="B3388" s="140">
        <v>2</v>
      </c>
      <c r="C3388" s="289">
        <v>91.757901000000004</v>
      </c>
      <c r="F3388"/>
      <c r="G3388"/>
    </row>
    <row r="3389" spans="1:7" ht="15.75" x14ac:dyDescent="0.25">
      <c r="A3389" s="158">
        <v>44337</v>
      </c>
      <c r="B3389" s="140">
        <v>3</v>
      </c>
      <c r="C3389" s="289">
        <v>91.641039000000006</v>
      </c>
      <c r="F3389"/>
      <c r="G3389"/>
    </row>
    <row r="3390" spans="1:7" ht="15.75" x14ac:dyDescent="0.25">
      <c r="A3390" s="158">
        <v>44337</v>
      </c>
      <c r="B3390" s="140">
        <v>4</v>
      </c>
      <c r="C3390" s="289">
        <v>91.835768000000002</v>
      </c>
      <c r="F3390"/>
      <c r="G3390"/>
    </row>
    <row r="3391" spans="1:7" ht="15.75" x14ac:dyDescent="0.25">
      <c r="A3391" s="158">
        <v>44337</v>
      </c>
      <c r="B3391" s="140">
        <v>5</v>
      </c>
      <c r="C3391" s="289">
        <v>95.855684999999994</v>
      </c>
      <c r="F3391"/>
      <c r="G3391"/>
    </row>
    <row r="3392" spans="1:7" ht="15.75" x14ac:dyDescent="0.25">
      <c r="A3392" s="158">
        <v>44337</v>
      </c>
      <c r="B3392" s="140">
        <v>6</v>
      </c>
      <c r="C3392" s="289">
        <v>97.393675999999999</v>
      </c>
      <c r="F3392"/>
      <c r="G3392"/>
    </row>
    <row r="3393" spans="1:7" ht="15.75" x14ac:dyDescent="0.25">
      <c r="A3393" s="158">
        <v>44337</v>
      </c>
      <c r="B3393" s="140">
        <v>7</v>
      </c>
      <c r="C3393" s="289">
        <v>99.188169000000002</v>
      </c>
      <c r="F3393"/>
      <c r="G3393"/>
    </row>
    <row r="3394" spans="1:7" ht="15.75" x14ac:dyDescent="0.25">
      <c r="A3394" s="158">
        <v>44337</v>
      </c>
      <c r="B3394" s="140">
        <v>8</v>
      </c>
      <c r="C3394" s="289">
        <v>104.396275</v>
      </c>
      <c r="F3394"/>
      <c r="G3394"/>
    </row>
    <row r="3395" spans="1:7" ht="15.75" x14ac:dyDescent="0.25">
      <c r="A3395" s="158">
        <v>44337</v>
      </c>
      <c r="B3395" s="140">
        <v>9</v>
      </c>
      <c r="C3395" s="289">
        <v>105.741756</v>
      </c>
      <c r="F3395"/>
      <c r="G3395"/>
    </row>
    <row r="3396" spans="1:7" ht="15.75" x14ac:dyDescent="0.25">
      <c r="A3396" s="158">
        <v>44337</v>
      </c>
      <c r="B3396" s="140">
        <v>10</v>
      </c>
      <c r="C3396" s="289">
        <v>105.542754</v>
      </c>
      <c r="F3396"/>
      <c r="G3396"/>
    </row>
    <row r="3397" spans="1:7" ht="15.75" x14ac:dyDescent="0.25">
      <c r="A3397" s="158">
        <v>44337</v>
      </c>
      <c r="B3397" s="140">
        <v>11</v>
      </c>
      <c r="C3397" s="289">
        <v>106.333321</v>
      </c>
      <c r="F3397"/>
      <c r="G3397"/>
    </row>
    <row r="3398" spans="1:7" ht="15.75" x14ac:dyDescent="0.25">
      <c r="A3398" s="158">
        <v>44337</v>
      </c>
      <c r="B3398" s="140">
        <v>12</v>
      </c>
      <c r="C3398" s="289">
        <v>106.083832</v>
      </c>
      <c r="F3398"/>
      <c r="G3398"/>
    </row>
    <row r="3399" spans="1:7" ht="15.75" x14ac:dyDescent="0.25">
      <c r="A3399" s="158">
        <v>44337</v>
      </c>
      <c r="B3399" s="140">
        <v>13</v>
      </c>
      <c r="C3399" s="289">
        <v>105.18532999999999</v>
      </c>
      <c r="F3399"/>
      <c r="G3399"/>
    </row>
    <row r="3400" spans="1:7" ht="15.75" x14ac:dyDescent="0.25">
      <c r="A3400" s="158">
        <v>44337</v>
      </c>
      <c r="B3400" s="140">
        <v>14</v>
      </c>
      <c r="C3400" s="289">
        <v>105.260114</v>
      </c>
      <c r="F3400"/>
      <c r="G3400"/>
    </row>
    <row r="3401" spans="1:7" ht="15.75" x14ac:dyDescent="0.25">
      <c r="A3401" s="158">
        <v>44337</v>
      </c>
      <c r="B3401" s="140">
        <v>15</v>
      </c>
      <c r="C3401" s="289">
        <v>103.73313</v>
      </c>
      <c r="F3401"/>
      <c r="G3401"/>
    </row>
    <row r="3402" spans="1:7" ht="15.75" x14ac:dyDescent="0.25">
      <c r="A3402" s="158">
        <v>44337</v>
      </c>
      <c r="B3402" s="140">
        <v>16</v>
      </c>
      <c r="C3402" s="289">
        <v>102.83531600000001</v>
      </c>
      <c r="F3402"/>
      <c r="G3402"/>
    </row>
    <row r="3403" spans="1:7" ht="15.75" x14ac:dyDescent="0.25">
      <c r="A3403" s="158">
        <v>44337</v>
      </c>
      <c r="B3403" s="140">
        <v>17</v>
      </c>
      <c r="C3403" s="289">
        <v>100.030502</v>
      </c>
      <c r="F3403"/>
      <c r="G3403"/>
    </row>
    <row r="3404" spans="1:7" ht="15.75" x14ac:dyDescent="0.25">
      <c r="A3404" s="158">
        <v>44337</v>
      </c>
      <c r="B3404" s="140">
        <v>18</v>
      </c>
      <c r="C3404" s="289">
        <v>98.327270999999996</v>
      </c>
      <c r="F3404"/>
      <c r="G3404"/>
    </row>
    <row r="3405" spans="1:7" ht="15.75" x14ac:dyDescent="0.25">
      <c r="A3405" s="158">
        <v>44337</v>
      </c>
      <c r="B3405" s="140">
        <v>19</v>
      </c>
      <c r="C3405" s="289">
        <v>98.005110999999999</v>
      </c>
      <c r="F3405"/>
      <c r="G3405"/>
    </row>
    <row r="3406" spans="1:7" ht="15.75" x14ac:dyDescent="0.25">
      <c r="A3406" s="158">
        <v>44337</v>
      </c>
      <c r="B3406" s="140">
        <v>20</v>
      </c>
      <c r="C3406" s="289">
        <v>98.167731000000003</v>
      </c>
      <c r="F3406"/>
      <c r="G3406"/>
    </row>
    <row r="3407" spans="1:7" ht="15.75" x14ac:dyDescent="0.25">
      <c r="A3407" s="158">
        <v>44337</v>
      </c>
      <c r="B3407" s="140">
        <v>21</v>
      </c>
      <c r="C3407" s="289">
        <v>102.664787</v>
      </c>
      <c r="F3407"/>
      <c r="G3407"/>
    </row>
    <row r="3408" spans="1:7" ht="15.75" x14ac:dyDescent="0.25">
      <c r="A3408" s="158">
        <v>44337</v>
      </c>
      <c r="B3408" s="140">
        <v>22</v>
      </c>
      <c r="C3408" s="289">
        <v>101.67172600000001</v>
      </c>
      <c r="F3408"/>
      <c r="G3408"/>
    </row>
    <row r="3409" spans="1:7" ht="15.75" x14ac:dyDescent="0.25">
      <c r="A3409" s="158">
        <v>44337</v>
      </c>
      <c r="B3409" s="140">
        <v>23</v>
      </c>
      <c r="C3409" s="289">
        <v>95.893756999999994</v>
      </c>
      <c r="F3409"/>
      <c r="G3409"/>
    </row>
    <row r="3410" spans="1:7" ht="15.75" x14ac:dyDescent="0.25">
      <c r="A3410" s="158">
        <v>44337</v>
      </c>
      <c r="B3410" s="140">
        <v>24</v>
      </c>
      <c r="C3410" s="289">
        <v>92.078271000000001</v>
      </c>
      <c r="F3410"/>
      <c r="G3410"/>
    </row>
    <row r="3411" spans="1:7" ht="15.75" x14ac:dyDescent="0.25">
      <c r="A3411" s="158">
        <v>44338</v>
      </c>
      <c r="B3411" s="140">
        <v>1</v>
      </c>
      <c r="C3411" s="289">
        <v>90.685952999999998</v>
      </c>
      <c r="F3411"/>
      <c r="G3411"/>
    </row>
    <row r="3412" spans="1:7" ht="15.75" x14ac:dyDescent="0.25">
      <c r="A3412" s="158">
        <v>44338</v>
      </c>
      <c r="B3412" s="140">
        <v>2</v>
      </c>
      <c r="C3412" s="289">
        <v>90.192357000000001</v>
      </c>
      <c r="F3412"/>
      <c r="G3412"/>
    </row>
    <row r="3413" spans="1:7" ht="15.75" x14ac:dyDescent="0.25">
      <c r="A3413" s="158">
        <v>44338</v>
      </c>
      <c r="B3413" s="140">
        <v>3</v>
      </c>
      <c r="C3413" s="289">
        <v>88.614883000000006</v>
      </c>
      <c r="F3413"/>
      <c r="G3413"/>
    </row>
    <row r="3414" spans="1:7" ht="15.75" x14ac:dyDescent="0.25">
      <c r="A3414" s="158">
        <v>44338</v>
      </c>
      <c r="B3414" s="140">
        <v>4</v>
      </c>
      <c r="C3414" s="289">
        <v>88.342445999999995</v>
      </c>
      <c r="F3414"/>
      <c r="G3414"/>
    </row>
    <row r="3415" spans="1:7" ht="15.75" x14ac:dyDescent="0.25">
      <c r="A3415" s="158">
        <v>44338</v>
      </c>
      <c r="B3415" s="140">
        <v>5</v>
      </c>
      <c r="C3415" s="289">
        <v>89.716927999999996</v>
      </c>
      <c r="F3415"/>
      <c r="G3415"/>
    </row>
    <row r="3416" spans="1:7" ht="15.75" x14ac:dyDescent="0.25">
      <c r="A3416" s="158">
        <v>44338</v>
      </c>
      <c r="B3416" s="140">
        <v>6</v>
      </c>
      <c r="C3416" s="289">
        <v>88.064768999999998</v>
      </c>
      <c r="F3416"/>
      <c r="G3416"/>
    </row>
    <row r="3417" spans="1:7" ht="15.75" x14ac:dyDescent="0.25">
      <c r="A3417" s="158">
        <v>44338</v>
      </c>
      <c r="B3417" s="140">
        <v>7</v>
      </c>
      <c r="C3417" s="289">
        <v>86.99239</v>
      </c>
      <c r="F3417"/>
      <c r="G3417"/>
    </row>
    <row r="3418" spans="1:7" ht="15.75" x14ac:dyDescent="0.25">
      <c r="A3418" s="158">
        <v>44338</v>
      </c>
      <c r="B3418" s="140">
        <v>8</v>
      </c>
      <c r="C3418" s="289">
        <v>90.221615</v>
      </c>
      <c r="F3418"/>
      <c r="G3418"/>
    </row>
    <row r="3419" spans="1:7" ht="15.75" x14ac:dyDescent="0.25">
      <c r="A3419" s="158">
        <v>44338</v>
      </c>
      <c r="B3419" s="140">
        <v>9</v>
      </c>
      <c r="C3419" s="289">
        <v>91.866135999999997</v>
      </c>
      <c r="F3419"/>
      <c r="G3419"/>
    </row>
    <row r="3420" spans="1:7" ht="15.75" x14ac:dyDescent="0.25">
      <c r="A3420" s="158">
        <v>44338</v>
      </c>
      <c r="B3420" s="140">
        <v>10</v>
      </c>
      <c r="C3420" s="289">
        <v>91.794843</v>
      </c>
      <c r="F3420"/>
      <c r="G3420"/>
    </row>
    <row r="3421" spans="1:7" ht="15.75" x14ac:dyDescent="0.25">
      <c r="A3421" s="158">
        <v>44338</v>
      </c>
      <c r="B3421" s="140">
        <v>11</v>
      </c>
      <c r="C3421" s="289">
        <v>90.907679999999999</v>
      </c>
      <c r="F3421"/>
      <c r="G3421"/>
    </row>
    <row r="3422" spans="1:7" ht="15.75" x14ac:dyDescent="0.25">
      <c r="A3422" s="158">
        <v>44338</v>
      </c>
      <c r="B3422" s="140">
        <v>12</v>
      </c>
      <c r="C3422" s="289">
        <v>90.850712999999999</v>
      </c>
      <c r="F3422"/>
      <c r="G3422"/>
    </row>
    <row r="3423" spans="1:7" ht="15.75" x14ac:dyDescent="0.25">
      <c r="A3423" s="158">
        <v>44338</v>
      </c>
      <c r="B3423" s="140">
        <v>13</v>
      </c>
      <c r="C3423" s="289">
        <v>91.271583000000007</v>
      </c>
      <c r="F3423"/>
      <c r="G3423"/>
    </row>
    <row r="3424" spans="1:7" ht="15.75" x14ac:dyDescent="0.25">
      <c r="A3424" s="158">
        <v>44338</v>
      </c>
      <c r="B3424" s="140">
        <v>14</v>
      </c>
      <c r="C3424" s="289">
        <v>90.694660999999996</v>
      </c>
      <c r="F3424"/>
      <c r="G3424"/>
    </row>
    <row r="3425" spans="1:7" ht="15.75" x14ac:dyDescent="0.25">
      <c r="A3425" s="158">
        <v>44338</v>
      </c>
      <c r="B3425" s="140">
        <v>15</v>
      </c>
      <c r="C3425" s="289">
        <v>90.767852000000005</v>
      </c>
      <c r="F3425"/>
      <c r="G3425"/>
    </row>
    <row r="3426" spans="1:7" ht="15.75" x14ac:dyDescent="0.25">
      <c r="A3426" s="158">
        <v>44338</v>
      </c>
      <c r="B3426" s="140">
        <v>16</v>
      </c>
      <c r="C3426" s="289">
        <v>90.908456999999999</v>
      </c>
      <c r="F3426"/>
      <c r="G3426"/>
    </row>
    <row r="3427" spans="1:7" ht="15.75" x14ac:dyDescent="0.25">
      <c r="A3427" s="158">
        <v>44338</v>
      </c>
      <c r="B3427" s="140">
        <v>17</v>
      </c>
      <c r="C3427" s="289">
        <v>89.498876999999993</v>
      </c>
      <c r="F3427"/>
      <c r="G3427"/>
    </row>
    <row r="3428" spans="1:7" ht="15.75" x14ac:dyDescent="0.25">
      <c r="A3428" s="158">
        <v>44338</v>
      </c>
      <c r="B3428" s="140">
        <v>18</v>
      </c>
      <c r="C3428" s="289">
        <v>89.531136000000004</v>
      </c>
      <c r="F3428"/>
      <c r="G3428"/>
    </row>
    <row r="3429" spans="1:7" ht="15.75" x14ac:dyDescent="0.25">
      <c r="A3429" s="158">
        <v>44338</v>
      </c>
      <c r="B3429" s="140">
        <v>19</v>
      </c>
      <c r="C3429" s="289">
        <v>89.458177000000006</v>
      </c>
      <c r="F3429"/>
      <c r="G3429"/>
    </row>
    <row r="3430" spans="1:7" ht="15.75" x14ac:dyDescent="0.25">
      <c r="A3430" s="158">
        <v>44338</v>
      </c>
      <c r="B3430" s="140">
        <v>20</v>
      </c>
      <c r="C3430" s="289">
        <v>89.202832999999998</v>
      </c>
      <c r="F3430"/>
      <c r="G3430"/>
    </row>
    <row r="3431" spans="1:7" ht="15.75" x14ac:dyDescent="0.25">
      <c r="A3431" s="158">
        <v>44338</v>
      </c>
      <c r="B3431" s="140">
        <v>21</v>
      </c>
      <c r="C3431" s="289">
        <v>95.176362999999995</v>
      </c>
      <c r="F3431"/>
      <c r="G3431"/>
    </row>
    <row r="3432" spans="1:7" ht="15.75" x14ac:dyDescent="0.25">
      <c r="A3432" s="158">
        <v>44338</v>
      </c>
      <c r="B3432" s="140">
        <v>22</v>
      </c>
      <c r="C3432" s="289">
        <v>94.601994000000005</v>
      </c>
      <c r="F3432"/>
      <c r="G3432"/>
    </row>
    <row r="3433" spans="1:7" ht="15.75" x14ac:dyDescent="0.25">
      <c r="A3433" s="158">
        <v>44338</v>
      </c>
      <c r="B3433" s="140">
        <v>23</v>
      </c>
      <c r="C3433" s="289">
        <v>91.501676000000003</v>
      </c>
      <c r="F3433"/>
      <c r="G3433"/>
    </row>
    <row r="3434" spans="1:7" ht="15.75" x14ac:dyDescent="0.25">
      <c r="A3434" s="158">
        <v>44338</v>
      </c>
      <c r="B3434" s="140">
        <v>24</v>
      </c>
      <c r="C3434" s="289">
        <v>89.331061000000005</v>
      </c>
      <c r="F3434"/>
      <c r="G3434"/>
    </row>
    <row r="3435" spans="1:7" ht="15.75" x14ac:dyDescent="0.25">
      <c r="A3435" s="158">
        <v>44339</v>
      </c>
      <c r="B3435" s="140">
        <v>1</v>
      </c>
      <c r="C3435" s="289">
        <v>88.049295999999998</v>
      </c>
      <c r="F3435"/>
      <c r="G3435"/>
    </row>
    <row r="3436" spans="1:7" ht="15.75" x14ac:dyDescent="0.25">
      <c r="A3436" s="158">
        <v>44339</v>
      </c>
      <c r="B3436" s="140">
        <v>2</v>
      </c>
      <c r="C3436" s="289">
        <v>87.287301999999997</v>
      </c>
      <c r="F3436"/>
      <c r="G3436"/>
    </row>
    <row r="3437" spans="1:7" ht="15.75" x14ac:dyDescent="0.25">
      <c r="A3437" s="158">
        <v>44339</v>
      </c>
      <c r="B3437" s="140">
        <v>3</v>
      </c>
      <c r="C3437" s="289">
        <v>86.965990000000005</v>
      </c>
      <c r="F3437"/>
      <c r="G3437"/>
    </row>
    <row r="3438" spans="1:7" ht="15.75" x14ac:dyDescent="0.25">
      <c r="A3438" s="158">
        <v>44339</v>
      </c>
      <c r="B3438" s="140">
        <v>4</v>
      </c>
      <c r="C3438" s="289">
        <v>87.778767000000002</v>
      </c>
      <c r="F3438"/>
      <c r="G3438"/>
    </row>
    <row r="3439" spans="1:7" ht="15.75" x14ac:dyDescent="0.25">
      <c r="A3439" s="158">
        <v>44339</v>
      </c>
      <c r="B3439" s="140">
        <v>5</v>
      </c>
      <c r="C3439" s="289">
        <v>89.193899000000002</v>
      </c>
      <c r="F3439"/>
      <c r="G3439"/>
    </row>
    <row r="3440" spans="1:7" ht="15.75" x14ac:dyDescent="0.25">
      <c r="A3440" s="158">
        <v>44339</v>
      </c>
      <c r="B3440" s="140">
        <v>6</v>
      </c>
      <c r="C3440" s="289">
        <v>88.612238000000005</v>
      </c>
      <c r="F3440"/>
      <c r="G3440"/>
    </row>
    <row r="3441" spans="1:7" ht="15.75" x14ac:dyDescent="0.25">
      <c r="A3441" s="158">
        <v>44339</v>
      </c>
      <c r="B3441" s="140">
        <v>7</v>
      </c>
      <c r="C3441" s="289">
        <v>86.571365</v>
      </c>
      <c r="F3441"/>
      <c r="G3441"/>
    </row>
    <row r="3442" spans="1:7" ht="15.75" x14ac:dyDescent="0.25">
      <c r="A3442" s="158">
        <v>44339</v>
      </c>
      <c r="B3442" s="140">
        <v>8</v>
      </c>
      <c r="C3442" s="289">
        <v>87.885316000000003</v>
      </c>
      <c r="F3442"/>
      <c r="G3442"/>
    </row>
    <row r="3443" spans="1:7" ht="15.75" x14ac:dyDescent="0.25">
      <c r="A3443" s="158">
        <v>44339</v>
      </c>
      <c r="B3443" s="140">
        <v>9</v>
      </c>
      <c r="C3443" s="289">
        <v>88.122625999999997</v>
      </c>
      <c r="F3443"/>
      <c r="G3443"/>
    </row>
    <row r="3444" spans="1:7" ht="15.75" x14ac:dyDescent="0.25">
      <c r="A3444" s="158">
        <v>44339</v>
      </c>
      <c r="B3444" s="140">
        <v>10</v>
      </c>
      <c r="C3444" s="289">
        <v>89.140225000000001</v>
      </c>
      <c r="F3444"/>
      <c r="G3444"/>
    </row>
    <row r="3445" spans="1:7" ht="15.75" x14ac:dyDescent="0.25">
      <c r="A3445" s="158">
        <v>44339</v>
      </c>
      <c r="B3445" s="140">
        <v>11</v>
      </c>
      <c r="C3445" s="289">
        <v>89.383238000000006</v>
      </c>
      <c r="F3445"/>
      <c r="G3445"/>
    </row>
    <row r="3446" spans="1:7" ht="15.75" x14ac:dyDescent="0.25">
      <c r="A3446" s="158">
        <v>44339</v>
      </c>
      <c r="B3446" s="140">
        <v>12</v>
      </c>
      <c r="C3446" s="289">
        <v>89.871515000000002</v>
      </c>
      <c r="F3446"/>
      <c r="G3446"/>
    </row>
    <row r="3447" spans="1:7" ht="15.75" x14ac:dyDescent="0.25">
      <c r="A3447" s="158">
        <v>44339</v>
      </c>
      <c r="B3447" s="140">
        <v>13</v>
      </c>
      <c r="C3447" s="289">
        <v>89.785668999999999</v>
      </c>
      <c r="F3447"/>
      <c r="G3447"/>
    </row>
    <row r="3448" spans="1:7" ht="15.75" x14ac:dyDescent="0.25">
      <c r="A3448" s="158">
        <v>44339</v>
      </c>
      <c r="B3448" s="140">
        <v>14</v>
      </c>
      <c r="C3448" s="289">
        <v>89.537178999999995</v>
      </c>
      <c r="F3448"/>
      <c r="G3448"/>
    </row>
    <row r="3449" spans="1:7" ht="15.75" x14ac:dyDescent="0.25">
      <c r="A3449" s="158">
        <v>44339</v>
      </c>
      <c r="B3449" s="140">
        <v>15</v>
      </c>
      <c r="C3449" s="289">
        <v>89.587227999999996</v>
      </c>
      <c r="F3449"/>
      <c r="G3449"/>
    </row>
    <row r="3450" spans="1:7" ht="15.75" x14ac:dyDescent="0.25">
      <c r="A3450" s="158">
        <v>44339</v>
      </c>
      <c r="B3450" s="140">
        <v>16</v>
      </c>
      <c r="C3450" s="289">
        <v>89.300692999999995</v>
      </c>
      <c r="F3450"/>
      <c r="G3450"/>
    </row>
    <row r="3451" spans="1:7" ht="15.75" x14ac:dyDescent="0.25">
      <c r="A3451" s="158">
        <v>44339</v>
      </c>
      <c r="B3451" s="140">
        <v>17</v>
      </c>
      <c r="C3451" s="289">
        <v>87.853683000000004</v>
      </c>
      <c r="F3451"/>
      <c r="G3451"/>
    </row>
    <row r="3452" spans="1:7" ht="15.75" x14ac:dyDescent="0.25">
      <c r="A3452" s="158">
        <v>44339</v>
      </c>
      <c r="B3452" s="140">
        <v>18</v>
      </c>
      <c r="C3452" s="289">
        <v>89.528678999999997</v>
      </c>
      <c r="F3452"/>
      <c r="G3452"/>
    </row>
    <row r="3453" spans="1:7" ht="15.75" x14ac:dyDescent="0.25">
      <c r="A3453" s="158">
        <v>44339</v>
      </c>
      <c r="B3453" s="140">
        <v>19</v>
      </c>
      <c r="C3453" s="289">
        <v>91.405484000000001</v>
      </c>
      <c r="F3453"/>
      <c r="G3453"/>
    </row>
    <row r="3454" spans="1:7" ht="15.75" x14ac:dyDescent="0.25">
      <c r="A3454" s="158">
        <v>44339</v>
      </c>
      <c r="B3454" s="140">
        <v>20</v>
      </c>
      <c r="C3454" s="289">
        <v>90.440449999999998</v>
      </c>
      <c r="F3454"/>
      <c r="G3454"/>
    </row>
    <row r="3455" spans="1:7" ht="15.75" x14ac:dyDescent="0.25">
      <c r="A3455" s="158">
        <v>44339</v>
      </c>
      <c r="B3455" s="140">
        <v>21</v>
      </c>
      <c r="C3455" s="289">
        <v>95.072470999999993</v>
      </c>
      <c r="F3455"/>
      <c r="G3455"/>
    </row>
    <row r="3456" spans="1:7" ht="15.75" x14ac:dyDescent="0.25">
      <c r="A3456" s="158">
        <v>44339</v>
      </c>
      <c r="B3456" s="140">
        <v>22</v>
      </c>
      <c r="C3456" s="289">
        <v>93.916668999999999</v>
      </c>
      <c r="F3456"/>
      <c r="G3456"/>
    </row>
    <row r="3457" spans="1:7" ht="15.75" x14ac:dyDescent="0.25">
      <c r="A3457" s="158">
        <v>44339</v>
      </c>
      <c r="B3457" s="140">
        <v>23</v>
      </c>
      <c r="C3457" s="289">
        <v>91.476167000000004</v>
      </c>
      <c r="F3457"/>
      <c r="G3457"/>
    </row>
    <row r="3458" spans="1:7" ht="15.75" x14ac:dyDescent="0.25">
      <c r="A3458" s="158">
        <v>44339</v>
      </c>
      <c r="B3458" s="140">
        <v>24</v>
      </c>
      <c r="C3458" s="289">
        <v>88.392308999999997</v>
      </c>
      <c r="F3458"/>
      <c r="G3458"/>
    </row>
    <row r="3459" spans="1:7" ht="15.75" x14ac:dyDescent="0.25">
      <c r="A3459" s="158">
        <v>44340</v>
      </c>
      <c r="B3459" s="140">
        <v>1</v>
      </c>
      <c r="C3459" s="289">
        <v>86.745525000000001</v>
      </c>
      <c r="F3459"/>
      <c r="G3459"/>
    </row>
    <row r="3460" spans="1:7" ht="15.75" x14ac:dyDescent="0.25">
      <c r="A3460" s="158">
        <v>44340</v>
      </c>
      <c r="B3460" s="140">
        <v>2</v>
      </c>
      <c r="C3460" s="289">
        <v>85.849998999999997</v>
      </c>
      <c r="F3460"/>
      <c r="G3460"/>
    </row>
    <row r="3461" spans="1:7" ht="15.75" x14ac:dyDescent="0.25">
      <c r="A3461" s="158">
        <v>44340</v>
      </c>
      <c r="B3461" s="140">
        <v>3</v>
      </c>
      <c r="C3461" s="289">
        <v>86.877483999999995</v>
      </c>
      <c r="F3461"/>
      <c r="G3461"/>
    </row>
    <row r="3462" spans="1:7" ht="15.75" x14ac:dyDescent="0.25">
      <c r="A3462" s="158">
        <v>44340</v>
      </c>
      <c r="B3462" s="140">
        <v>4</v>
      </c>
      <c r="C3462" s="289">
        <v>87.325912000000002</v>
      </c>
      <c r="F3462"/>
      <c r="G3462"/>
    </row>
    <row r="3463" spans="1:7" ht="15.75" x14ac:dyDescent="0.25">
      <c r="A3463" s="158">
        <v>44340</v>
      </c>
      <c r="B3463" s="140">
        <v>5</v>
      </c>
      <c r="C3463" s="289">
        <v>89.989103999999998</v>
      </c>
      <c r="F3463"/>
      <c r="G3463"/>
    </row>
    <row r="3464" spans="1:7" ht="15.75" x14ac:dyDescent="0.25">
      <c r="A3464" s="158">
        <v>44340</v>
      </c>
      <c r="B3464" s="140">
        <v>6</v>
      </c>
      <c r="C3464" s="289">
        <v>92.670974999999999</v>
      </c>
      <c r="F3464"/>
      <c r="G3464"/>
    </row>
    <row r="3465" spans="1:7" ht="15.75" x14ac:dyDescent="0.25">
      <c r="A3465" s="158">
        <v>44340</v>
      </c>
      <c r="B3465" s="140">
        <v>7</v>
      </c>
      <c r="C3465" s="289">
        <v>96.567149000000001</v>
      </c>
      <c r="F3465"/>
      <c r="G3465"/>
    </row>
    <row r="3466" spans="1:7" ht="15.75" x14ac:dyDescent="0.25">
      <c r="A3466" s="158">
        <v>44340</v>
      </c>
      <c r="B3466" s="140">
        <v>8</v>
      </c>
      <c r="C3466" s="289">
        <v>102.410402</v>
      </c>
      <c r="F3466"/>
      <c r="G3466"/>
    </row>
    <row r="3467" spans="1:7" ht="15.75" x14ac:dyDescent="0.25">
      <c r="A3467" s="158">
        <v>44340</v>
      </c>
      <c r="B3467" s="140">
        <v>9</v>
      </c>
      <c r="C3467" s="289">
        <v>105.733109</v>
      </c>
      <c r="F3467"/>
      <c r="G3467"/>
    </row>
    <row r="3468" spans="1:7" ht="15.75" x14ac:dyDescent="0.25">
      <c r="A3468" s="158">
        <v>44340</v>
      </c>
      <c r="B3468" s="140">
        <v>10</v>
      </c>
      <c r="C3468" s="289">
        <v>106.05855099999999</v>
      </c>
      <c r="F3468"/>
      <c r="G3468"/>
    </row>
    <row r="3469" spans="1:7" ht="15.75" x14ac:dyDescent="0.25">
      <c r="A3469" s="158">
        <v>44340</v>
      </c>
      <c r="B3469" s="140">
        <v>11</v>
      </c>
      <c r="C3469" s="289">
        <v>107.074359</v>
      </c>
      <c r="F3469"/>
      <c r="G3469"/>
    </row>
    <row r="3470" spans="1:7" ht="15.75" x14ac:dyDescent="0.25">
      <c r="A3470" s="158">
        <v>44340</v>
      </c>
      <c r="B3470" s="140">
        <v>12</v>
      </c>
      <c r="C3470" s="289">
        <v>107.05286</v>
      </c>
      <c r="F3470"/>
      <c r="G3470"/>
    </row>
    <row r="3471" spans="1:7" ht="15.75" x14ac:dyDescent="0.25">
      <c r="A3471" s="158">
        <v>44340</v>
      </c>
      <c r="B3471" s="140">
        <v>13</v>
      </c>
      <c r="C3471" s="289">
        <v>106.85569700000001</v>
      </c>
      <c r="F3471"/>
      <c r="G3471"/>
    </row>
    <row r="3472" spans="1:7" ht="15.75" x14ac:dyDescent="0.25">
      <c r="A3472" s="158">
        <v>44340</v>
      </c>
      <c r="B3472" s="140">
        <v>14</v>
      </c>
      <c r="C3472" s="289">
        <v>106.905153</v>
      </c>
      <c r="F3472"/>
      <c r="G3472"/>
    </row>
    <row r="3473" spans="1:7" ht="15.75" x14ac:dyDescent="0.25">
      <c r="A3473" s="158">
        <v>44340</v>
      </c>
      <c r="B3473" s="140">
        <v>15</v>
      </c>
      <c r="C3473" s="289">
        <v>104.524591</v>
      </c>
      <c r="F3473"/>
      <c r="G3473"/>
    </row>
    <row r="3474" spans="1:7" ht="15.75" x14ac:dyDescent="0.25">
      <c r="A3474" s="158">
        <v>44340</v>
      </c>
      <c r="B3474" s="140">
        <v>16</v>
      </c>
      <c r="C3474" s="289">
        <v>101.928444</v>
      </c>
      <c r="F3474"/>
      <c r="G3474"/>
    </row>
    <row r="3475" spans="1:7" ht="15.75" x14ac:dyDescent="0.25">
      <c r="A3475" s="158">
        <v>44340</v>
      </c>
      <c r="B3475" s="140">
        <v>17</v>
      </c>
      <c r="C3475" s="289">
        <v>100.050391</v>
      </c>
      <c r="F3475"/>
      <c r="G3475"/>
    </row>
    <row r="3476" spans="1:7" ht="15.75" x14ac:dyDescent="0.25">
      <c r="A3476" s="158">
        <v>44340</v>
      </c>
      <c r="B3476" s="140">
        <v>18</v>
      </c>
      <c r="C3476" s="289">
        <v>100.964524</v>
      </c>
      <c r="F3476"/>
      <c r="G3476"/>
    </row>
    <row r="3477" spans="1:7" ht="15.75" x14ac:dyDescent="0.25">
      <c r="A3477" s="158">
        <v>44340</v>
      </c>
      <c r="B3477" s="140">
        <v>19</v>
      </c>
      <c r="C3477" s="289">
        <v>99.704779000000002</v>
      </c>
      <c r="F3477"/>
      <c r="G3477"/>
    </row>
    <row r="3478" spans="1:7" ht="15.75" x14ac:dyDescent="0.25">
      <c r="A3478" s="158">
        <v>44340</v>
      </c>
      <c r="B3478" s="140">
        <v>20</v>
      </c>
      <c r="C3478" s="289">
        <v>100.802746</v>
      </c>
      <c r="F3478"/>
      <c r="G3478"/>
    </row>
    <row r="3479" spans="1:7" ht="15.75" x14ac:dyDescent="0.25">
      <c r="A3479" s="158">
        <v>44340</v>
      </c>
      <c r="B3479" s="140">
        <v>21</v>
      </c>
      <c r="C3479" s="289">
        <v>106.125332</v>
      </c>
      <c r="F3479"/>
      <c r="G3479"/>
    </row>
    <row r="3480" spans="1:7" ht="15.75" x14ac:dyDescent="0.25">
      <c r="A3480" s="158">
        <v>44340</v>
      </c>
      <c r="B3480" s="140">
        <v>22</v>
      </c>
      <c r="C3480" s="289">
        <v>103.791377</v>
      </c>
      <c r="F3480"/>
      <c r="G3480"/>
    </row>
    <row r="3481" spans="1:7" ht="15.75" x14ac:dyDescent="0.25">
      <c r="A3481" s="158">
        <v>44340</v>
      </c>
      <c r="B3481" s="140">
        <v>23</v>
      </c>
      <c r="C3481" s="289">
        <v>99.069345999999996</v>
      </c>
      <c r="F3481"/>
      <c r="G3481"/>
    </row>
    <row r="3482" spans="1:7" ht="15.75" x14ac:dyDescent="0.25">
      <c r="A3482" s="158">
        <v>44340</v>
      </c>
      <c r="B3482" s="140">
        <v>24</v>
      </c>
      <c r="C3482" s="289">
        <v>95.670969999999997</v>
      </c>
      <c r="F3482"/>
      <c r="G3482"/>
    </row>
    <row r="3483" spans="1:7" ht="15.75" x14ac:dyDescent="0.25">
      <c r="A3483" s="158">
        <v>44341</v>
      </c>
      <c r="B3483" s="140">
        <v>1</v>
      </c>
      <c r="C3483" s="289">
        <v>94.018494000000004</v>
      </c>
      <c r="F3483"/>
      <c r="G3483"/>
    </row>
    <row r="3484" spans="1:7" ht="15.75" x14ac:dyDescent="0.25">
      <c r="A3484" s="158">
        <v>44341</v>
      </c>
      <c r="B3484" s="140">
        <v>2</v>
      </c>
      <c r="C3484" s="289">
        <v>92.585181000000006</v>
      </c>
      <c r="F3484"/>
      <c r="G3484"/>
    </row>
    <row r="3485" spans="1:7" ht="15.75" x14ac:dyDescent="0.25">
      <c r="A3485" s="158">
        <v>44341</v>
      </c>
      <c r="B3485" s="140">
        <v>3</v>
      </c>
      <c r="C3485" s="289">
        <v>92.209491999999997</v>
      </c>
      <c r="F3485"/>
      <c r="G3485"/>
    </row>
    <row r="3486" spans="1:7" ht="15.75" x14ac:dyDescent="0.25">
      <c r="A3486" s="158">
        <v>44341</v>
      </c>
      <c r="B3486" s="140">
        <v>4</v>
      </c>
      <c r="C3486" s="289">
        <v>92.043736999999993</v>
      </c>
      <c r="F3486"/>
      <c r="G3486"/>
    </row>
    <row r="3487" spans="1:7" ht="15.75" x14ac:dyDescent="0.25">
      <c r="A3487" s="158">
        <v>44341</v>
      </c>
      <c r="B3487" s="140">
        <v>5</v>
      </c>
      <c r="C3487" s="289">
        <v>94.996623999999997</v>
      </c>
      <c r="F3487"/>
      <c r="G3487"/>
    </row>
    <row r="3488" spans="1:7" ht="15.75" x14ac:dyDescent="0.25">
      <c r="A3488" s="158">
        <v>44341</v>
      </c>
      <c r="B3488" s="140">
        <v>6</v>
      </c>
      <c r="C3488" s="289">
        <v>96.034380999999996</v>
      </c>
      <c r="F3488"/>
      <c r="G3488"/>
    </row>
    <row r="3489" spans="1:7" ht="15.75" x14ac:dyDescent="0.25">
      <c r="A3489" s="158">
        <v>44341</v>
      </c>
      <c r="B3489" s="140">
        <v>7</v>
      </c>
      <c r="C3489" s="289">
        <v>98.300415999999998</v>
      </c>
      <c r="F3489"/>
      <c r="G3489"/>
    </row>
    <row r="3490" spans="1:7" ht="15.75" x14ac:dyDescent="0.25">
      <c r="A3490" s="158">
        <v>44341</v>
      </c>
      <c r="B3490" s="140">
        <v>8</v>
      </c>
      <c r="C3490" s="289">
        <v>102.43392</v>
      </c>
      <c r="F3490"/>
      <c r="G3490"/>
    </row>
    <row r="3491" spans="1:7" ht="15.75" x14ac:dyDescent="0.25">
      <c r="A3491" s="158">
        <v>44341</v>
      </c>
      <c r="B3491" s="140">
        <v>9</v>
      </c>
      <c r="C3491" s="289">
        <v>104.6283</v>
      </c>
      <c r="F3491"/>
      <c r="G3491"/>
    </row>
    <row r="3492" spans="1:7" ht="15.75" x14ac:dyDescent="0.25">
      <c r="A3492" s="158">
        <v>44341</v>
      </c>
      <c r="B3492" s="140">
        <v>10</v>
      </c>
      <c r="C3492" s="289">
        <v>105.97637400000001</v>
      </c>
      <c r="F3492"/>
      <c r="G3492"/>
    </row>
    <row r="3493" spans="1:7" ht="15.75" x14ac:dyDescent="0.25">
      <c r="A3493" s="158">
        <v>44341</v>
      </c>
      <c r="B3493" s="140">
        <v>11</v>
      </c>
      <c r="C3493" s="289">
        <v>105.925618</v>
      </c>
      <c r="F3493"/>
      <c r="G3493"/>
    </row>
    <row r="3494" spans="1:7" ht="15.75" x14ac:dyDescent="0.25">
      <c r="A3494" s="158">
        <v>44341</v>
      </c>
      <c r="B3494" s="140">
        <v>12</v>
      </c>
      <c r="C3494" s="289">
        <v>105.923219</v>
      </c>
      <c r="F3494"/>
      <c r="G3494"/>
    </row>
    <row r="3495" spans="1:7" ht="15.75" x14ac:dyDescent="0.25">
      <c r="A3495" s="158">
        <v>44341</v>
      </c>
      <c r="B3495" s="140">
        <v>13</v>
      </c>
      <c r="C3495" s="289">
        <v>105.10073</v>
      </c>
      <c r="F3495"/>
      <c r="G3495"/>
    </row>
    <row r="3496" spans="1:7" ht="15.75" x14ac:dyDescent="0.25">
      <c r="A3496" s="158">
        <v>44341</v>
      </c>
      <c r="B3496" s="140">
        <v>14</v>
      </c>
      <c r="C3496" s="289">
        <v>106.056822</v>
      </c>
      <c r="F3496"/>
      <c r="G3496"/>
    </row>
    <row r="3497" spans="1:7" ht="15.75" x14ac:dyDescent="0.25">
      <c r="A3497" s="158">
        <v>44341</v>
      </c>
      <c r="B3497" s="140">
        <v>15</v>
      </c>
      <c r="C3497" s="289">
        <v>104.402006</v>
      </c>
      <c r="F3497"/>
      <c r="G3497"/>
    </row>
    <row r="3498" spans="1:7" ht="15.75" x14ac:dyDescent="0.25">
      <c r="A3498" s="158">
        <v>44341</v>
      </c>
      <c r="B3498" s="140">
        <v>16</v>
      </c>
      <c r="C3498" s="289">
        <v>103.360164</v>
      </c>
      <c r="F3498"/>
      <c r="G3498"/>
    </row>
    <row r="3499" spans="1:7" ht="15.75" x14ac:dyDescent="0.25">
      <c r="A3499" s="158">
        <v>44341</v>
      </c>
      <c r="B3499" s="140">
        <v>17</v>
      </c>
      <c r="C3499" s="289">
        <v>101.791695</v>
      </c>
      <c r="F3499"/>
      <c r="G3499"/>
    </row>
    <row r="3500" spans="1:7" ht="15.75" x14ac:dyDescent="0.25">
      <c r="A3500" s="158">
        <v>44341</v>
      </c>
      <c r="B3500" s="140">
        <v>18</v>
      </c>
      <c r="C3500" s="289">
        <v>100.006472</v>
      </c>
      <c r="F3500"/>
      <c r="G3500"/>
    </row>
    <row r="3501" spans="1:7" ht="15.75" x14ac:dyDescent="0.25">
      <c r="A3501" s="158">
        <v>44341</v>
      </c>
      <c r="B3501" s="140">
        <v>19</v>
      </c>
      <c r="C3501" s="289">
        <v>98.398754999999994</v>
      </c>
      <c r="F3501"/>
      <c r="G3501"/>
    </row>
    <row r="3502" spans="1:7" ht="15.75" x14ac:dyDescent="0.25">
      <c r="A3502" s="158">
        <v>44341</v>
      </c>
      <c r="B3502" s="140">
        <v>20</v>
      </c>
      <c r="C3502" s="289">
        <v>98.424440000000004</v>
      </c>
      <c r="F3502"/>
      <c r="G3502"/>
    </row>
    <row r="3503" spans="1:7" ht="15.75" x14ac:dyDescent="0.25">
      <c r="A3503" s="158">
        <v>44341</v>
      </c>
      <c r="B3503" s="140">
        <v>21</v>
      </c>
      <c r="C3503" s="289">
        <v>103.14139900000001</v>
      </c>
      <c r="F3503"/>
      <c r="G3503"/>
    </row>
    <row r="3504" spans="1:7" ht="15.75" x14ac:dyDescent="0.25">
      <c r="A3504" s="158">
        <v>44341</v>
      </c>
      <c r="B3504" s="140">
        <v>22</v>
      </c>
      <c r="C3504" s="289">
        <v>102.508126</v>
      </c>
      <c r="F3504"/>
      <c r="G3504"/>
    </row>
    <row r="3505" spans="1:7" ht="15.75" x14ac:dyDescent="0.25">
      <c r="A3505" s="158">
        <v>44341</v>
      </c>
      <c r="B3505" s="140">
        <v>23</v>
      </c>
      <c r="C3505" s="289">
        <v>98.726105000000004</v>
      </c>
      <c r="F3505"/>
      <c r="G3505"/>
    </row>
    <row r="3506" spans="1:7" ht="15.75" x14ac:dyDescent="0.25">
      <c r="A3506" s="158">
        <v>44341</v>
      </c>
      <c r="B3506" s="140">
        <v>24</v>
      </c>
      <c r="C3506" s="289">
        <v>96.281879000000004</v>
      </c>
      <c r="F3506"/>
      <c r="G3506"/>
    </row>
    <row r="3507" spans="1:7" ht="15.75" x14ac:dyDescent="0.25">
      <c r="A3507" s="158">
        <v>44342</v>
      </c>
      <c r="B3507" s="140">
        <v>1</v>
      </c>
      <c r="C3507" s="289">
        <v>95.179265000000001</v>
      </c>
      <c r="F3507"/>
      <c r="G3507"/>
    </row>
    <row r="3508" spans="1:7" ht="15.75" x14ac:dyDescent="0.25">
      <c r="A3508" s="158">
        <v>44342</v>
      </c>
      <c r="B3508" s="140">
        <v>2</v>
      </c>
      <c r="C3508" s="289">
        <v>93.295174000000003</v>
      </c>
      <c r="F3508"/>
      <c r="G3508"/>
    </row>
    <row r="3509" spans="1:7" ht="15.75" x14ac:dyDescent="0.25">
      <c r="A3509" s="158">
        <v>44342</v>
      </c>
      <c r="B3509" s="140">
        <v>3</v>
      </c>
      <c r="C3509" s="289">
        <v>92.669599000000005</v>
      </c>
      <c r="F3509"/>
      <c r="G3509"/>
    </row>
    <row r="3510" spans="1:7" ht="15.75" x14ac:dyDescent="0.25">
      <c r="A3510" s="158">
        <v>44342</v>
      </c>
      <c r="B3510" s="140">
        <v>4</v>
      </c>
      <c r="C3510" s="289">
        <v>92.180284999999998</v>
      </c>
      <c r="F3510"/>
      <c r="G3510"/>
    </row>
    <row r="3511" spans="1:7" ht="15.75" x14ac:dyDescent="0.25">
      <c r="A3511" s="158">
        <v>44342</v>
      </c>
      <c r="B3511" s="140">
        <v>5</v>
      </c>
      <c r="C3511" s="289">
        <v>96.083083999999999</v>
      </c>
      <c r="F3511"/>
      <c r="G3511"/>
    </row>
    <row r="3512" spans="1:7" ht="15.75" x14ac:dyDescent="0.25">
      <c r="A3512" s="158">
        <v>44342</v>
      </c>
      <c r="B3512" s="140">
        <v>6</v>
      </c>
      <c r="C3512" s="289">
        <v>97.491213999999999</v>
      </c>
      <c r="F3512"/>
      <c r="G3512"/>
    </row>
    <row r="3513" spans="1:7" ht="15.75" x14ac:dyDescent="0.25">
      <c r="A3513" s="158">
        <v>44342</v>
      </c>
      <c r="B3513" s="140">
        <v>7</v>
      </c>
      <c r="C3513" s="289">
        <v>99.288351000000006</v>
      </c>
      <c r="F3513"/>
      <c r="G3513"/>
    </row>
    <row r="3514" spans="1:7" ht="15.75" x14ac:dyDescent="0.25">
      <c r="A3514" s="158">
        <v>44342</v>
      </c>
      <c r="B3514" s="140">
        <v>8</v>
      </c>
      <c r="C3514" s="289">
        <v>103.701514</v>
      </c>
      <c r="F3514"/>
      <c r="G3514"/>
    </row>
    <row r="3515" spans="1:7" ht="15.75" x14ac:dyDescent="0.25">
      <c r="A3515" s="158">
        <v>44342</v>
      </c>
      <c r="B3515" s="140">
        <v>9</v>
      </c>
      <c r="C3515" s="289">
        <v>104.12887600000001</v>
      </c>
      <c r="F3515"/>
      <c r="G3515"/>
    </row>
    <row r="3516" spans="1:7" ht="15.75" x14ac:dyDescent="0.25">
      <c r="A3516" s="158">
        <v>44342</v>
      </c>
      <c r="B3516" s="140">
        <v>10</v>
      </c>
      <c r="C3516" s="289">
        <v>106.66673900000001</v>
      </c>
      <c r="F3516"/>
      <c r="G3516"/>
    </row>
    <row r="3517" spans="1:7" ht="15.75" x14ac:dyDescent="0.25">
      <c r="A3517" s="158">
        <v>44342</v>
      </c>
      <c r="B3517" s="140">
        <v>11</v>
      </c>
      <c r="C3517" s="289">
        <v>107.35176800000001</v>
      </c>
      <c r="F3517"/>
      <c r="G3517"/>
    </row>
    <row r="3518" spans="1:7" ht="15.75" x14ac:dyDescent="0.25">
      <c r="A3518" s="158">
        <v>44342</v>
      </c>
      <c r="B3518" s="140">
        <v>12</v>
      </c>
      <c r="C3518" s="289">
        <v>106.692426</v>
      </c>
      <c r="F3518"/>
      <c r="G3518"/>
    </row>
    <row r="3519" spans="1:7" ht="15.75" x14ac:dyDescent="0.25">
      <c r="A3519" s="158">
        <v>44342</v>
      </c>
      <c r="B3519" s="140">
        <v>13</v>
      </c>
      <c r="C3519" s="289">
        <v>106.383219</v>
      </c>
      <c r="F3519"/>
      <c r="G3519"/>
    </row>
    <row r="3520" spans="1:7" ht="15.75" x14ac:dyDescent="0.25">
      <c r="A3520" s="158">
        <v>44342</v>
      </c>
      <c r="B3520" s="140">
        <v>14</v>
      </c>
      <c r="C3520" s="289">
        <v>106.037081</v>
      </c>
      <c r="F3520"/>
      <c r="G3520"/>
    </row>
    <row r="3521" spans="1:7" ht="15.75" x14ac:dyDescent="0.25">
      <c r="A3521" s="158">
        <v>44342</v>
      </c>
      <c r="B3521" s="140">
        <v>15</v>
      </c>
      <c r="C3521" s="289">
        <v>105.530693</v>
      </c>
      <c r="F3521"/>
      <c r="G3521"/>
    </row>
    <row r="3522" spans="1:7" ht="15.75" x14ac:dyDescent="0.25">
      <c r="A3522" s="158">
        <v>44342</v>
      </c>
      <c r="B3522" s="140">
        <v>16</v>
      </c>
      <c r="C3522" s="289">
        <v>103.41862</v>
      </c>
      <c r="F3522"/>
      <c r="G3522"/>
    </row>
    <row r="3523" spans="1:7" ht="15.75" x14ac:dyDescent="0.25">
      <c r="A3523" s="158">
        <v>44342</v>
      </c>
      <c r="B3523" s="140">
        <v>17</v>
      </c>
      <c r="C3523" s="289">
        <v>100.85098499999999</v>
      </c>
      <c r="F3523"/>
      <c r="G3523"/>
    </row>
    <row r="3524" spans="1:7" ht="15.75" x14ac:dyDescent="0.25">
      <c r="A3524" s="158">
        <v>44342</v>
      </c>
      <c r="B3524" s="140">
        <v>18</v>
      </c>
      <c r="C3524" s="289">
        <v>97.988523999999998</v>
      </c>
      <c r="F3524"/>
      <c r="G3524"/>
    </row>
    <row r="3525" spans="1:7" ht="15.75" x14ac:dyDescent="0.25">
      <c r="A3525" s="158">
        <v>44342</v>
      </c>
      <c r="B3525" s="140">
        <v>19</v>
      </c>
      <c r="C3525" s="289">
        <v>96.919443999999999</v>
      </c>
      <c r="F3525"/>
      <c r="G3525"/>
    </row>
    <row r="3526" spans="1:7" ht="15.75" x14ac:dyDescent="0.25">
      <c r="A3526" s="158">
        <v>44342</v>
      </c>
      <c r="B3526" s="140">
        <v>20</v>
      </c>
      <c r="C3526" s="289">
        <v>99.010057000000003</v>
      </c>
      <c r="F3526"/>
      <c r="G3526"/>
    </row>
    <row r="3527" spans="1:7" ht="15.75" x14ac:dyDescent="0.25">
      <c r="A3527" s="158">
        <v>44342</v>
      </c>
      <c r="B3527" s="140">
        <v>21</v>
      </c>
      <c r="C3527" s="289">
        <v>104.12531300000001</v>
      </c>
      <c r="F3527"/>
      <c r="G3527"/>
    </row>
    <row r="3528" spans="1:7" ht="15.75" x14ac:dyDescent="0.25">
      <c r="A3528" s="158">
        <v>44342</v>
      </c>
      <c r="B3528" s="140">
        <v>22</v>
      </c>
      <c r="C3528" s="289">
        <v>102.418031</v>
      </c>
      <c r="F3528"/>
      <c r="G3528"/>
    </row>
    <row r="3529" spans="1:7" ht="15.75" x14ac:dyDescent="0.25">
      <c r="A3529" s="158">
        <v>44342</v>
      </c>
      <c r="B3529" s="140">
        <v>23</v>
      </c>
      <c r="C3529" s="289">
        <v>99.409080000000003</v>
      </c>
      <c r="F3529"/>
      <c r="G3529"/>
    </row>
    <row r="3530" spans="1:7" ht="15.75" x14ac:dyDescent="0.25">
      <c r="A3530" s="158">
        <v>44342</v>
      </c>
      <c r="B3530" s="140">
        <v>24</v>
      </c>
      <c r="C3530" s="289">
        <v>96.331102999999999</v>
      </c>
      <c r="F3530"/>
      <c r="G3530"/>
    </row>
    <row r="3531" spans="1:7" ht="15.75" x14ac:dyDescent="0.25">
      <c r="A3531" s="158">
        <v>44343</v>
      </c>
      <c r="B3531" s="140">
        <v>1</v>
      </c>
      <c r="C3531" s="289">
        <v>94.486143999999996</v>
      </c>
      <c r="F3531"/>
      <c r="G3531"/>
    </row>
    <row r="3532" spans="1:7" ht="15.75" x14ac:dyDescent="0.25">
      <c r="A3532" s="158">
        <v>44343</v>
      </c>
      <c r="B3532" s="140">
        <v>2</v>
      </c>
      <c r="C3532" s="289">
        <v>93.925422999999995</v>
      </c>
      <c r="F3532"/>
      <c r="G3532"/>
    </row>
    <row r="3533" spans="1:7" ht="15.75" x14ac:dyDescent="0.25">
      <c r="A3533" s="158">
        <v>44343</v>
      </c>
      <c r="B3533" s="140">
        <v>3</v>
      </c>
      <c r="C3533" s="289">
        <v>93.876611999999994</v>
      </c>
      <c r="F3533"/>
      <c r="G3533"/>
    </row>
    <row r="3534" spans="1:7" ht="15.75" x14ac:dyDescent="0.25">
      <c r="A3534" s="158">
        <v>44343</v>
      </c>
      <c r="B3534" s="140">
        <v>4</v>
      </c>
      <c r="C3534" s="289">
        <v>94.469657999999995</v>
      </c>
      <c r="F3534"/>
      <c r="G3534"/>
    </row>
    <row r="3535" spans="1:7" ht="15.75" x14ac:dyDescent="0.25">
      <c r="A3535" s="158">
        <v>44343</v>
      </c>
      <c r="B3535" s="140">
        <v>5</v>
      </c>
      <c r="C3535" s="289">
        <v>96.599322999999998</v>
      </c>
      <c r="F3535"/>
      <c r="G3535"/>
    </row>
    <row r="3536" spans="1:7" ht="15.75" x14ac:dyDescent="0.25">
      <c r="A3536" s="158">
        <v>44343</v>
      </c>
      <c r="B3536" s="140">
        <v>6</v>
      </c>
      <c r="C3536" s="289">
        <v>96.508114000000006</v>
      </c>
      <c r="F3536"/>
      <c r="G3536"/>
    </row>
    <row r="3537" spans="1:7" ht="15.75" x14ac:dyDescent="0.25">
      <c r="A3537" s="158">
        <v>44343</v>
      </c>
      <c r="B3537" s="140">
        <v>7</v>
      </c>
      <c r="C3537" s="289">
        <v>97.744096999999996</v>
      </c>
      <c r="F3537"/>
      <c r="G3537"/>
    </row>
    <row r="3538" spans="1:7" ht="15.75" x14ac:dyDescent="0.25">
      <c r="A3538" s="158">
        <v>44343</v>
      </c>
      <c r="B3538" s="140">
        <v>8</v>
      </c>
      <c r="C3538" s="289">
        <v>102.67903099999999</v>
      </c>
      <c r="F3538"/>
      <c r="G3538"/>
    </row>
    <row r="3539" spans="1:7" ht="15.75" x14ac:dyDescent="0.25">
      <c r="A3539" s="158">
        <v>44343</v>
      </c>
      <c r="B3539" s="140">
        <v>9</v>
      </c>
      <c r="C3539" s="289">
        <v>105.013983</v>
      </c>
      <c r="F3539"/>
      <c r="G3539"/>
    </row>
    <row r="3540" spans="1:7" ht="15.75" x14ac:dyDescent="0.25">
      <c r="A3540" s="158">
        <v>44343</v>
      </c>
      <c r="B3540" s="140">
        <v>10</v>
      </c>
      <c r="C3540" s="289">
        <v>106.99906300000001</v>
      </c>
      <c r="F3540"/>
      <c r="G3540"/>
    </row>
    <row r="3541" spans="1:7" ht="15.75" x14ac:dyDescent="0.25">
      <c r="A3541" s="158">
        <v>44343</v>
      </c>
      <c r="B3541" s="140">
        <v>11</v>
      </c>
      <c r="C3541" s="289">
        <v>108.498197</v>
      </c>
      <c r="F3541"/>
      <c r="G3541"/>
    </row>
    <row r="3542" spans="1:7" ht="15.75" x14ac:dyDescent="0.25">
      <c r="A3542" s="158">
        <v>44343</v>
      </c>
      <c r="B3542" s="140">
        <v>12</v>
      </c>
      <c r="C3542" s="289">
        <v>108.475002</v>
      </c>
      <c r="F3542"/>
      <c r="G3542"/>
    </row>
    <row r="3543" spans="1:7" ht="15.75" x14ac:dyDescent="0.25">
      <c r="A3543" s="158">
        <v>44343</v>
      </c>
      <c r="B3543" s="140">
        <v>13</v>
      </c>
      <c r="C3543" s="289">
        <v>108.622147</v>
      </c>
      <c r="F3543"/>
      <c r="G3543"/>
    </row>
    <row r="3544" spans="1:7" ht="15.75" x14ac:dyDescent="0.25">
      <c r="A3544" s="158">
        <v>44343</v>
      </c>
      <c r="B3544" s="140">
        <v>14</v>
      </c>
      <c r="C3544" s="289">
        <v>109.929237</v>
      </c>
      <c r="F3544"/>
      <c r="G3544"/>
    </row>
    <row r="3545" spans="1:7" ht="15.75" x14ac:dyDescent="0.25">
      <c r="A3545" s="158">
        <v>44343</v>
      </c>
      <c r="B3545" s="140">
        <v>15</v>
      </c>
      <c r="C3545" s="289">
        <v>108.187451</v>
      </c>
      <c r="F3545"/>
      <c r="G3545"/>
    </row>
    <row r="3546" spans="1:7" ht="15.75" x14ac:dyDescent="0.25">
      <c r="A3546" s="158">
        <v>44343</v>
      </c>
      <c r="B3546" s="140">
        <v>16</v>
      </c>
      <c r="C3546" s="289">
        <v>105.840744</v>
      </c>
      <c r="F3546"/>
      <c r="G3546"/>
    </row>
    <row r="3547" spans="1:7" ht="15.75" x14ac:dyDescent="0.25">
      <c r="A3547" s="158">
        <v>44343</v>
      </c>
      <c r="B3547" s="140">
        <v>17</v>
      </c>
      <c r="C3547" s="289">
        <v>104.132558</v>
      </c>
      <c r="F3547"/>
      <c r="G3547"/>
    </row>
    <row r="3548" spans="1:7" ht="15.75" x14ac:dyDescent="0.25">
      <c r="A3548" s="158">
        <v>44343</v>
      </c>
      <c r="B3548" s="140">
        <v>18</v>
      </c>
      <c r="C3548" s="289">
        <v>102.297847</v>
      </c>
      <c r="F3548"/>
      <c r="G3548"/>
    </row>
    <row r="3549" spans="1:7" ht="15.75" x14ac:dyDescent="0.25">
      <c r="A3549" s="158">
        <v>44343</v>
      </c>
      <c r="B3549" s="140">
        <v>19</v>
      </c>
      <c r="C3549" s="289">
        <v>100.472157</v>
      </c>
      <c r="F3549"/>
      <c r="G3549"/>
    </row>
    <row r="3550" spans="1:7" ht="15.75" x14ac:dyDescent="0.25">
      <c r="A3550" s="158">
        <v>44343</v>
      </c>
      <c r="B3550" s="140">
        <v>20</v>
      </c>
      <c r="C3550" s="289">
        <v>101.260696</v>
      </c>
      <c r="F3550"/>
      <c r="G3550"/>
    </row>
    <row r="3551" spans="1:7" ht="15.75" x14ac:dyDescent="0.25">
      <c r="A3551" s="158">
        <v>44343</v>
      </c>
      <c r="B3551" s="140">
        <v>21</v>
      </c>
      <c r="C3551" s="289">
        <v>105.109499</v>
      </c>
      <c r="F3551"/>
      <c r="G3551"/>
    </row>
    <row r="3552" spans="1:7" ht="15.75" x14ac:dyDescent="0.25">
      <c r="A3552" s="158">
        <v>44343</v>
      </c>
      <c r="B3552" s="140">
        <v>22</v>
      </c>
      <c r="C3552" s="289">
        <v>102.698588</v>
      </c>
      <c r="F3552"/>
      <c r="G3552"/>
    </row>
    <row r="3553" spans="1:7" ht="15.75" x14ac:dyDescent="0.25">
      <c r="A3553" s="158">
        <v>44343</v>
      </c>
      <c r="B3553" s="140">
        <v>23</v>
      </c>
      <c r="C3553" s="289">
        <v>98.875808000000006</v>
      </c>
      <c r="F3553"/>
      <c r="G3553"/>
    </row>
    <row r="3554" spans="1:7" ht="15.75" x14ac:dyDescent="0.25">
      <c r="A3554" s="158">
        <v>44343</v>
      </c>
      <c r="B3554" s="140">
        <v>24</v>
      </c>
      <c r="C3554" s="289">
        <v>95.875512999999998</v>
      </c>
      <c r="F3554"/>
      <c r="G3554"/>
    </row>
    <row r="3555" spans="1:7" ht="15.75" x14ac:dyDescent="0.25">
      <c r="A3555" s="158">
        <v>44344</v>
      </c>
      <c r="B3555" s="140">
        <v>1</v>
      </c>
      <c r="C3555" s="289">
        <v>96.278126</v>
      </c>
      <c r="F3555"/>
      <c r="G3555"/>
    </row>
    <row r="3556" spans="1:7" ht="15.75" x14ac:dyDescent="0.25">
      <c r="A3556" s="158">
        <v>44344</v>
      </c>
      <c r="B3556" s="140">
        <v>2</v>
      </c>
      <c r="C3556" s="289">
        <v>95.001650999999995</v>
      </c>
      <c r="F3556"/>
      <c r="G3556"/>
    </row>
    <row r="3557" spans="1:7" ht="15.75" x14ac:dyDescent="0.25">
      <c r="A3557" s="158">
        <v>44344</v>
      </c>
      <c r="B3557" s="140">
        <v>3</v>
      </c>
      <c r="C3557" s="289">
        <v>92.267087000000004</v>
      </c>
      <c r="F3557"/>
      <c r="G3557"/>
    </row>
    <row r="3558" spans="1:7" ht="15.75" x14ac:dyDescent="0.25">
      <c r="A3558" s="158">
        <v>44344</v>
      </c>
      <c r="B3558" s="140">
        <v>4</v>
      </c>
      <c r="C3558" s="289">
        <v>91.471097999999998</v>
      </c>
      <c r="F3558"/>
      <c r="G3558"/>
    </row>
    <row r="3559" spans="1:7" ht="15.75" x14ac:dyDescent="0.25">
      <c r="A3559" s="158">
        <v>44344</v>
      </c>
      <c r="B3559" s="140">
        <v>5</v>
      </c>
      <c r="C3559" s="289">
        <v>94.705736000000002</v>
      </c>
      <c r="F3559"/>
      <c r="G3559"/>
    </row>
    <row r="3560" spans="1:7" ht="15.75" x14ac:dyDescent="0.25">
      <c r="A3560" s="158">
        <v>44344</v>
      </c>
      <c r="B3560" s="140">
        <v>6</v>
      </c>
      <c r="C3560" s="289">
        <v>95.515756999999994</v>
      </c>
      <c r="F3560"/>
      <c r="G3560"/>
    </row>
    <row r="3561" spans="1:7" ht="15.75" x14ac:dyDescent="0.25">
      <c r="A3561" s="158">
        <v>44344</v>
      </c>
      <c r="B3561" s="140">
        <v>7</v>
      </c>
      <c r="C3561" s="289">
        <v>97.620299000000003</v>
      </c>
      <c r="F3561"/>
      <c r="G3561"/>
    </row>
    <row r="3562" spans="1:7" ht="15.75" x14ac:dyDescent="0.25">
      <c r="A3562" s="158">
        <v>44344</v>
      </c>
      <c r="B3562" s="140">
        <v>8</v>
      </c>
      <c r="C3562" s="289">
        <v>101.613506</v>
      </c>
      <c r="F3562"/>
      <c r="G3562"/>
    </row>
    <row r="3563" spans="1:7" ht="15.75" x14ac:dyDescent="0.25">
      <c r="A3563" s="158">
        <v>44344</v>
      </c>
      <c r="B3563" s="140">
        <v>9</v>
      </c>
      <c r="C3563" s="289">
        <v>103.6528</v>
      </c>
      <c r="F3563"/>
      <c r="G3563"/>
    </row>
    <row r="3564" spans="1:7" ht="15.75" x14ac:dyDescent="0.25">
      <c r="A3564" s="158">
        <v>44344</v>
      </c>
      <c r="B3564" s="140">
        <v>10</v>
      </c>
      <c r="C3564" s="289">
        <v>103.772451</v>
      </c>
      <c r="F3564"/>
      <c r="G3564"/>
    </row>
    <row r="3565" spans="1:7" ht="15.75" x14ac:dyDescent="0.25">
      <c r="A3565" s="158">
        <v>44344</v>
      </c>
      <c r="B3565" s="140">
        <v>11</v>
      </c>
      <c r="C3565" s="289">
        <v>102.74728899999999</v>
      </c>
      <c r="F3565"/>
      <c r="G3565"/>
    </row>
    <row r="3566" spans="1:7" ht="15.75" x14ac:dyDescent="0.25">
      <c r="A3566" s="158">
        <v>44344</v>
      </c>
      <c r="B3566" s="140">
        <v>12</v>
      </c>
      <c r="C3566" s="289">
        <v>103.471287</v>
      </c>
      <c r="F3566"/>
      <c r="G3566"/>
    </row>
    <row r="3567" spans="1:7" ht="15.75" x14ac:dyDescent="0.25">
      <c r="A3567" s="158">
        <v>44344</v>
      </c>
      <c r="B3567" s="140">
        <v>13</v>
      </c>
      <c r="C3567" s="289">
        <v>103.437459</v>
      </c>
      <c r="F3567"/>
      <c r="G3567"/>
    </row>
    <row r="3568" spans="1:7" ht="15.75" x14ac:dyDescent="0.25">
      <c r="A3568" s="158">
        <v>44344</v>
      </c>
      <c r="B3568" s="140">
        <v>14</v>
      </c>
      <c r="C3568" s="289">
        <v>105.298123</v>
      </c>
      <c r="F3568"/>
      <c r="G3568"/>
    </row>
    <row r="3569" spans="1:7" ht="15.75" x14ac:dyDescent="0.25">
      <c r="A3569" s="158">
        <v>44344</v>
      </c>
      <c r="B3569" s="140">
        <v>15</v>
      </c>
      <c r="C3569" s="289">
        <v>104.062866</v>
      </c>
      <c r="F3569"/>
      <c r="G3569"/>
    </row>
    <row r="3570" spans="1:7" ht="15.75" x14ac:dyDescent="0.25">
      <c r="A3570" s="158">
        <v>44344</v>
      </c>
      <c r="B3570" s="140">
        <v>16</v>
      </c>
      <c r="C3570" s="289">
        <v>102.396455</v>
      </c>
      <c r="F3570"/>
      <c r="G3570"/>
    </row>
    <row r="3571" spans="1:7" ht="15.75" x14ac:dyDescent="0.25">
      <c r="A3571" s="158">
        <v>44344</v>
      </c>
      <c r="B3571" s="140">
        <v>17</v>
      </c>
      <c r="C3571" s="289">
        <v>99.436535000000006</v>
      </c>
      <c r="F3571"/>
      <c r="G3571"/>
    </row>
    <row r="3572" spans="1:7" ht="15.75" x14ac:dyDescent="0.25">
      <c r="A3572" s="158">
        <v>44344</v>
      </c>
      <c r="B3572" s="140">
        <v>18</v>
      </c>
      <c r="C3572" s="289">
        <v>97.823046000000005</v>
      </c>
      <c r="F3572"/>
      <c r="G3572"/>
    </row>
    <row r="3573" spans="1:7" ht="15.75" x14ac:dyDescent="0.25">
      <c r="A3573" s="158">
        <v>44344</v>
      </c>
      <c r="B3573" s="140">
        <v>19</v>
      </c>
      <c r="C3573" s="289">
        <v>96.263211999999996</v>
      </c>
      <c r="F3573"/>
      <c r="G3573"/>
    </row>
    <row r="3574" spans="1:7" ht="15.75" x14ac:dyDescent="0.25">
      <c r="A3574" s="158">
        <v>44344</v>
      </c>
      <c r="B3574" s="140">
        <v>20</v>
      </c>
      <c r="C3574" s="289">
        <v>96.578317999999996</v>
      </c>
      <c r="F3574"/>
      <c r="G3574"/>
    </row>
    <row r="3575" spans="1:7" ht="15.75" x14ac:dyDescent="0.25">
      <c r="A3575" s="158">
        <v>44344</v>
      </c>
      <c r="B3575" s="140">
        <v>21</v>
      </c>
      <c r="C3575" s="289">
        <v>101.198883</v>
      </c>
      <c r="F3575"/>
      <c r="G3575"/>
    </row>
    <row r="3576" spans="1:7" ht="15.75" x14ac:dyDescent="0.25">
      <c r="A3576" s="158">
        <v>44344</v>
      </c>
      <c r="B3576" s="140">
        <v>22</v>
      </c>
      <c r="C3576" s="289">
        <v>100.368531</v>
      </c>
      <c r="F3576"/>
      <c r="G3576"/>
    </row>
    <row r="3577" spans="1:7" ht="15.75" x14ac:dyDescent="0.25">
      <c r="A3577" s="158">
        <v>44344</v>
      </c>
      <c r="B3577" s="140">
        <v>23</v>
      </c>
      <c r="C3577" s="289">
        <v>97.565047000000007</v>
      </c>
      <c r="F3577"/>
      <c r="G3577"/>
    </row>
    <row r="3578" spans="1:7" ht="15.75" x14ac:dyDescent="0.25">
      <c r="A3578" s="158">
        <v>44344</v>
      </c>
      <c r="B3578" s="140">
        <v>24</v>
      </c>
      <c r="C3578" s="289">
        <v>94.291281999999995</v>
      </c>
      <c r="F3578"/>
      <c r="G3578"/>
    </row>
    <row r="3579" spans="1:7" ht="15.75" x14ac:dyDescent="0.25">
      <c r="A3579" s="158">
        <v>44345</v>
      </c>
      <c r="B3579" s="140">
        <v>1</v>
      </c>
      <c r="C3579" s="289">
        <v>92.677914999999999</v>
      </c>
      <c r="F3579"/>
      <c r="G3579"/>
    </row>
    <row r="3580" spans="1:7" ht="15.75" x14ac:dyDescent="0.25">
      <c r="A3580" s="158">
        <v>44345</v>
      </c>
      <c r="B3580" s="140">
        <v>2</v>
      </c>
      <c r="C3580" s="289">
        <v>90.384321999999997</v>
      </c>
      <c r="F3580"/>
      <c r="G3580"/>
    </row>
    <row r="3581" spans="1:7" ht="15.75" x14ac:dyDescent="0.25">
      <c r="A3581" s="158">
        <v>44345</v>
      </c>
      <c r="B3581" s="140">
        <v>3</v>
      </c>
      <c r="C3581" s="289">
        <v>89.862621000000004</v>
      </c>
      <c r="F3581"/>
      <c r="G3581"/>
    </row>
    <row r="3582" spans="1:7" ht="15.75" x14ac:dyDescent="0.25">
      <c r="A3582" s="158">
        <v>44345</v>
      </c>
      <c r="B3582" s="140">
        <v>4</v>
      </c>
      <c r="C3582" s="289">
        <v>90.816541000000001</v>
      </c>
      <c r="F3582"/>
      <c r="G3582"/>
    </row>
    <row r="3583" spans="1:7" ht="15.75" x14ac:dyDescent="0.25">
      <c r="A3583" s="158">
        <v>44345</v>
      </c>
      <c r="B3583" s="140">
        <v>5</v>
      </c>
      <c r="C3583" s="289">
        <v>91.100469000000004</v>
      </c>
      <c r="F3583"/>
      <c r="G3583"/>
    </row>
    <row r="3584" spans="1:7" ht="15.75" x14ac:dyDescent="0.25">
      <c r="A3584" s="158">
        <v>44345</v>
      </c>
      <c r="B3584" s="140">
        <v>6</v>
      </c>
      <c r="C3584" s="289">
        <v>90.307305999999997</v>
      </c>
      <c r="F3584"/>
      <c r="G3584"/>
    </row>
    <row r="3585" spans="1:7" ht="15.75" x14ac:dyDescent="0.25">
      <c r="A3585" s="158">
        <v>44345</v>
      </c>
      <c r="B3585" s="140">
        <v>7</v>
      </c>
      <c r="C3585" s="289">
        <v>89.813599999999994</v>
      </c>
      <c r="F3585"/>
      <c r="G3585"/>
    </row>
    <row r="3586" spans="1:7" ht="15.75" x14ac:dyDescent="0.25">
      <c r="A3586" s="158">
        <v>44345</v>
      </c>
      <c r="B3586" s="140">
        <v>8</v>
      </c>
      <c r="C3586" s="289">
        <v>91.052081999999999</v>
      </c>
      <c r="F3586"/>
      <c r="G3586"/>
    </row>
    <row r="3587" spans="1:7" ht="15.75" x14ac:dyDescent="0.25">
      <c r="A3587" s="158">
        <v>44345</v>
      </c>
      <c r="B3587" s="140">
        <v>9</v>
      </c>
      <c r="C3587" s="289">
        <v>92.240646999999996</v>
      </c>
      <c r="F3587"/>
      <c r="G3587"/>
    </row>
    <row r="3588" spans="1:7" ht="15.75" x14ac:dyDescent="0.25">
      <c r="A3588" s="158">
        <v>44345</v>
      </c>
      <c r="B3588" s="140">
        <v>10</v>
      </c>
      <c r="C3588" s="289">
        <v>92.416127000000003</v>
      </c>
      <c r="F3588"/>
      <c r="G3588"/>
    </row>
    <row r="3589" spans="1:7" ht="15.75" x14ac:dyDescent="0.25">
      <c r="A3589" s="158">
        <v>44345</v>
      </c>
      <c r="B3589" s="140">
        <v>11</v>
      </c>
      <c r="C3589" s="289">
        <v>92.109409999999997</v>
      </c>
      <c r="F3589"/>
      <c r="G3589"/>
    </row>
    <row r="3590" spans="1:7" ht="15.75" x14ac:dyDescent="0.25">
      <c r="A3590" s="158">
        <v>44345</v>
      </c>
      <c r="B3590" s="140">
        <v>12</v>
      </c>
      <c r="C3590" s="289">
        <v>92.321567999999999</v>
      </c>
      <c r="F3590"/>
      <c r="G3590"/>
    </row>
    <row r="3591" spans="1:7" ht="15.75" x14ac:dyDescent="0.25">
      <c r="A3591" s="158">
        <v>44345</v>
      </c>
      <c r="B3591" s="140">
        <v>13</v>
      </c>
      <c r="C3591" s="289">
        <v>92.794753999999998</v>
      </c>
      <c r="F3591"/>
      <c r="G3591"/>
    </row>
    <row r="3592" spans="1:7" ht="15.75" x14ac:dyDescent="0.25">
      <c r="A3592" s="158">
        <v>44345</v>
      </c>
      <c r="B3592" s="140">
        <v>14</v>
      </c>
      <c r="C3592" s="289">
        <v>92.632981999999998</v>
      </c>
      <c r="F3592"/>
      <c r="G3592"/>
    </row>
    <row r="3593" spans="1:7" ht="15.75" x14ac:dyDescent="0.25">
      <c r="A3593" s="158">
        <v>44345</v>
      </c>
      <c r="B3593" s="140">
        <v>15</v>
      </c>
      <c r="C3593" s="289">
        <v>92.029264999999995</v>
      </c>
      <c r="F3593"/>
      <c r="G3593"/>
    </row>
    <row r="3594" spans="1:7" ht="15.75" x14ac:dyDescent="0.25">
      <c r="A3594" s="158">
        <v>44345</v>
      </c>
      <c r="B3594" s="140">
        <v>16</v>
      </c>
      <c r="C3594" s="289">
        <v>92.657218</v>
      </c>
      <c r="F3594"/>
      <c r="G3594"/>
    </row>
    <row r="3595" spans="1:7" ht="15.75" x14ac:dyDescent="0.25">
      <c r="A3595" s="158">
        <v>44345</v>
      </c>
      <c r="B3595" s="140">
        <v>17</v>
      </c>
      <c r="C3595" s="289">
        <v>91.931871000000001</v>
      </c>
      <c r="F3595"/>
      <c r="G3595"/>
    </row>
    <row r="3596" spans="1:7" ht="15.75" x14ac:dyDescent="0.25">
      <c r="A3596" s="158">
        <v>44345</v>
      </c>
      <c r="B3596" s="140">
        <v>18</v>
      </c>
      <c r="C3596" s="289">
        <v>91.468960999999993</v>
      </c>
      <c r="F3596"/>
      <c r="G3596"/>
    </row>
    <row r="3597" spans="1:7" ht="15.75" x14ac:dyDescent="0.25">
      <c r="A3597" s="158">
        <v>44345</v>
      </c>
      <c r="B3597" s="140">
        <v>19</v>
      </c>
      <c r="C3597" s="289">
        <v>90.335915</v>
      </c>
      <c r="F3597"/>
      <c r="G3597"/>
    </row>
    <row r="3598" spans="1:7" ht="15.75" x14ac:dyDescent="0.25">
      <c r="A3598" s="158">
        <v>44345</v>
      </c>
      <c r="B3598" s="140">
        <v>20</v>
      </c>
      <c r="C3598" s="289">
        <v>90.434263999999999</v>
      </c>
      <c r="F3598"/>
      <c r="G3598"/>
    </row>
    <row r="3599" spans="1:7" ht="15.75" x14ac:dyDescent="0.25">
      <c r="A3599" s="158">
        <v>44345</v>
      </c>
      <c r="B3599" s="140">
        <v>21</v>
      </c>
      <c r="C3599" s="289">
        <v>95.073483999999993</v>
      </c>
      <c r="F3599"/>
      <c r="G3599"/>
    </row>
    <row r="3600" spans="1:7" ht="15.75" x14ac:dyDescent="0.25">
      <c r="A3600" s="158">
        <v>44345</v>
      </c>
      <c r="B3600" s="140">
        <v>22</v>
      </c>
      <c r="C3600" s="289">
        <v>94.484087000000002</v>
      </c>
      <c r="F3600"/>
      <c r="G3600"/>
    </row>
    <row r="3601" spans="1:7" ht="15.75" x14ac:dyDescent="0.25">
      <c r="A3601" s="158">
        <v>44345</v>
      </c>
      <c r="B3601" s="140">
        <v>23</v>
      </c>
      <c r="C3601" s="289">
        <v>91.907945999999995</v>
      </c>
      <c r="F3601"/>
      <c r="G3601"/>
    </row>
    <row r="3602" spans="1:7" ht="15.75" x14ac:dyDescent="0.25">
      <c r="A3602" s="158">
        <v>44345</v>
      </c>
      <c r="B3602" s="140">
        <v>24</v>
      </c>
      <c r="C3602" s="289">
        <v>89.858834999999999</v>
      </c>
      <c r="F3602"/>
      <c r="G3602"/>
    </row>
    <row r="3603" spans="1:7" ht="15.75" x14ac:dyDescent="0.25">
      <c r="A3603" s="158">
        <v>44346</v>
      </c>
      <c r="B3603" s="140">
        <v>1</v>
      </c>
      <c r="C3603" s="289">
        <v>87.715259000000003</v>
      </c>
      <c r="F3603"/>
      <c r="G3603"/>
    </row>
    <row r="3604" spans="1:7" ht="15.75" x14ac:dyDescent="0.25">
      <c r="A3604" s="158">
        <v>44346</v>
      </c>
      <c r="B3604" s="140">
        <v>2</v>
      </c>
      <c r="C3604" s="289">
        <v>87.063120999999995</v>
      </c>
      <c r="F3604"/>
      <c r="G3604"/>
    </row>
    <row r="3605" spans="1:7" ht="15.75" x14ac:dyDescent="0.25">
      <c r="A3605" s="158">
        <v>44346</v>
      </c>
      <c r="B3605" s="140">
        <v>3</v>
      </c>
      <c r="C3605" s="289">
        <v>87.420524</v>
      </c>
      <c r="F3605"/>
      <c r="G3605"/>
    </row>
    <row r="3606" spans="1:7" ht="15.75" x14ac:dyDescent="0.25">
      <c r="A3606" s="158">
        <v>44346</v>
      </c>
      <c r="B3606" s="140">
        <v>4</v>
      </c>
      <c r="C3606" s="289">
        <v>87.322974000000002</v>
      </c>
      <c r="F3606"/>
      <c r="G3606"/>
    </row>
    <row r="3607" spans="1:7" ht="15.75" x14ac:dyDescent="0.25">
      <c r="A3607" s="158">
        <v>44346</v>
      </c>
      <c r="B3607" s="140">
        <v>5</v>
      </c>
      <c r="C3607" s="289">
        <v>87.268181999999996</v>
      </c>
      <c r="F3607"/>
      <c r="G3607"/>
    </row>
    <row r="3608" spans="1:7" ht="15.75" x14ac:dyDescent="0.25">
      <c r="A3608" s="158">
        <v>44346</v>
      </c>
      <c r="B3608" s="140">
        <v>6</v>
      </c>
      <c r="C3608" s="289">
        <v>87.114116999999993</v>
      </c>
      <c r="F3608"/>
      <c r="G3608"/>
    </row>
    <row r="3609" spans="1:7" ht="15.75" x14ac:dyDescent="0.25">
      <c r="A3609" s="158">
        <v>44346</v>
      </c>
      <c r="B3609" s="140">
        <v>7</v>
      </c>
      <c r="C3609" s="289">
        <v>86.618319999999997</v>
      </c>
      <c r="F3609"/>
      <c r="G3609"/>
    </row>
    <row r="3610" spans="1:7" ht="15.75" x14ac:dyDescent="0.25">
      <c r="A3610" s="158">
        <v>44346</v>
      </c>
      <c r="B3610" s="140">
        <v>8</v>
      </c>
      <c r="C3610" s="289">
        <v>88.21199</v>
      </c>
      <c r="F3610"/>
      <c r="G3610"/>
    </row>
    <row r="3611" spans="1:7" ht="15.75" x14ac:dyDescent="0.25">
      <c r="A3611" s="158">
        <v>44346</v>
      </c>
      <c r="B3611" s="140">
        <v>9</v>
      </c>
      <c r="C3611" s="289">
        <v>89.043114000000003</v>
      </c>
      <c r="F3611"/>
      <c r="G3611"/>
    </row>
    <row r="3612" spans="1:7" ht="15.75" x14ac:dyDescent="0.25">
      <c r="A3612" s="158">
        <v>44346</v>
      </c>
      <c r="B3612" s="140">
        <v>10</v>
      </c>
      <c r="C3612" s="289">
        <v>89.505275999999995</v>
      </c>
      <c r="F3612"/>
      <c r="G3612"/>
    </row>
    <row r="3613" spans="1:7" ht="15.75" x14ac:dyDescent="0.25">
      <c r="A3613" s="158">
        <v>44346</v>
      </c>
      <c r="B3613" s="140">
        <v>11</v>
      </c>
      <c r="C3613" s="289">
        <v>90.132619000000005</v>
      </c>
      <c r="F3613"/>
      <c r="G3613"/>
    </row>
    <row r="3614" spans="1:7" ht="15.75" x14ac:dyDescent="0.25">
      <c r="A3614" s="158">
        <v>44346</v>
      </c>
      <c r="B3614" s="140">
        <v>12</v>
      </c>
      <c r="C3614" s="289">
        <v>91.679955000000007</v>
      </c>
      <c r="F3614"/>
      <c r="G3614"/>
    </row>
    <row r="3615" spans="1:7" ht="15.75" x14ac:dyDescent="0.25">
      <c r="A3615" s="158">
        <v>44346</v>
      </c>
      <c r="B3615" s="140">
        <v>13</v>
      </c>
      <c r="C3615" s="289">
        <v>92.011934999999994</v>
      </c>
      <c r="F3615"/>
      <c r="G3615"/>
    </row>
    <row r="3616" spans="1:7" ht="15.75" x14ac:dyDescent="0.25">
      <c r="A3616" s="158">
        <v>44346</v>
      </c>
      <c r="B3616" s="140">
        <v>14</v>
      </c>
      <c r="C3616" s="289">
        <v>92.329414</v>
      </c>
      <c r="F3616"/>
      <c r="G3616"/>
    </row>
    <row r="3617" spans="1:7" ht="15.75" x14ac:dyDescent="0.25">
      <c r="A3617" s="158">
        <v>44346</v>
      </c>
      <c r="B3617" s="140">
        <v>15</v>
      </c>
      <c r="C3617" s="289">
        <v>92.547009000000003</v>
      </c>
      <c r="F3617"/>
      <c r="G3617"/>
    </row>
    <row r="3618" spans="1:7" ht="15.75" x14ac:dyDescent="0.25">
      <c r="A3618" s="158">
        <v>44346</v>
      </c>
      <c r="B3618" s="140">
        <v>16</v>
      </c>
      <c r="C3618" s="289">
        <v>93.628820000000005</v>
      </c>
      <c r="F3618"/>
      <c r="G3618"/>
    </row>
    <row r="3619" spans="1:7" ht="15.75" x14ac:dyDescent="0.25">
      <c r="A3619" s="158">
        <v>44346</v>
      </c>
      <c r="B3619" s="140">
        <v>17</v>
      </c>
      <c r="C3619" s="289">
        <v>92.988721999999996</v>
      </c>
      <c r="F3619"/>
      <c r="G3619"/>
    </row>
    <row r="3620" spans="1:7" ht="15.75" x14ac:dyDescent="0.25">
      <c r="A3620" s="158">
        <v>44346</v>
      </c>
      <c r="B3620" s="140">
        <v>18</v>
      </c>
      <c r="C3620" s="289">
        <v>92.663231999999994</v>
      </c>
      <c r="F3620"/>
      <c r="G3620"/>
    </row>
    <row r="3621" spans="1:7" ht="15.75" x14ac:dyDescent="0.25">
      <c r="A3621" s="158">
        <v>44346</v>
      </c>
      <c r="B3621" s="140">
        <v>19</v>
      </c>
      <c r="C3621" s="289">
        <v>91.554286000000005</v>
      </c>
      <c r="F3621"/>
      <c r="G3621"/>
    </row>
    <row r="3622" spans="1:7" ht="15.75" x14ac:dyDescent="0.25">
      <c r="A3622" s="158">
        <v>44346</v>
      </c>
      <c r="B3622" s="140">
        <v>20</v>
      </c>
      <c r="C3622" s="289">
        <v>91.216561999999996</v>
      </c>
      <c r="F3622"/>
      <c r="G3622"/>
    </row>
    <row r="3623" spans="1:7" ht="15.75" x14ac:dyDescent="0.25">
      <c r="A3623" s="158">
        <v>44346</v>
      </c>
      <c r="B3623" s="140">
        <v>21</v>
      </c>
      <c r="C3623" s="289">
        <v>95.969586000000007</v>
      </c>
      <c r="F3623"/>
      <c r="G3623"/>
    </row>
    <row r="3624" spans="1:7" ht="15.75" x14ac:dyDescent="0.25">
      <c r="A3624" s="158">
        <v>44346</v>
      </c>
      <c r="B3624" s="140">
        <v>22</v>
      </c>
      <c r="C3624" s="289">
        <v>97.414815000000004</v>
      </c>
      <c r="F3624"/>
      <c r="G3624"/>
    </row>
    <row r="3625" spans="1:7" ht="15.75" x14ac:dyDescent="0.25">
      <c r="A3625" s="158">
        <v>44346</v>
      </c>
      <c r="B3625" s="140">
        <v>23</v>
      </c>
      <c r="C3625" s="289">
        <v>93.999369999999999</v>
      </c>
      <c r="F3625"/>
      <c r="G3625"/>
    </row>
    <row r="3626" spans="1:7" ht="15.75" x14ac:dyDescent="0.25">
      <c r="A3626" s="158">
        <v>44346</v>
      </c>
      <c r="B3626" s="140">
        <v>24</v>
      </c>
      <c r="C3626" s="289">
        <v>89.999939999999995</v>
      </c>
      <c r="F3626"/>
      <c r="G3626"/>
    </row>
    <row r="3627" spans="1:7" ht="15.75" x14ac:dyDescent="0.25">
      <c r="A3627" s="158">
        <v>44347</v>
      </c>
      <c r="B3627" s="140">
        <v>1</v>
      </c>
      <c r="C3627" s="289">
        <v>88.635908999999998</v>
      </c>
      <c r="F3627"/>
      <c r="G3627"/>
    </row>
    <row r="3628" spans="1:7" ht="15.75" x14ac:dyDescent="0.25">
      <c r="A3628" s="158">
        <v>44347</v>
      </c>
      <c r="B3628" s="140">
        <v>2</v>
      </c>
      <c r="C3628" s="289">
        <v>87.477787000000006</v>
      </c>
      <c r="F3628"/>
      <c r="G3628"/>
    </row>
    <row r="3629" spans="1:7" ht="15.75" x14ac:dyDescent="0.25">
      <c r="A3629" s="158">
        <v>44347</v>
      </c>
      <c r="B3629" s="140">
        <v>3</v>
      </c>
      <c r="C3629" s="289">
        <v>86.514527999999999</v>
      </c>
      <c r="F3629"/>
      <c r="G3629"/>
    </row>
    <row r="3630" spans="1:7" ht="15.75" x14ac:dyDescent="0.25">
      <c r="A3630" s="158">
        <v>44347</v>
      </c>
      <c r="B3630" s="140">
        <v>4</v>
      </c>
      <c r="C3630" s="289">
        <v>86.099429000000001</v>
      </c>
      <c r="F3630"/>
      <c r="G3630"/>
    </row>
    <row r="3631" spans="1:7" ht="15.75" x14ac:dyDescent="0.25">
      <c r="A3631" s="158">
        <v>44347</v>
      </c>
      <c r="B3631" s="140">
        <v>5</v>
      </c>
      <c r="C3631" s="289">
        <v>88.024082000000007</v>
      </c>
      <c r="F3631"/>
      <c r="G3631"/>
    </row>
    <row r="3632" spans="1:7" ht="15.75" x14ac:dyDescent="0.25">
      <c r="A3632" s="158">
        <v>44347</v>
      </c>
      <c r="B3632" s="140">
        <v>6</v>
      </c>
      <c r="C3632" s="289">
        <v>88.629795000000001</v>
      </c>
      <c r="F3632"/>
      <c r="G3632"/>
    </row>
    <row r="3633" spans="1:7" ht="15.75" x14ac:dyDescent="0.25">
      <c r="A3633" s="158">
        <v>44347</v>
      </c>
      <c r="B3633" s="140">
        <v>7</v>
      </c>
      <c r="C3633" s="289">
        <v>87.688613000000004</v>
      </c>
      <c r="F3633"/>
      <c r="G3633"/>
    </row>
    <row r="3634" spans="1:7" ht="15.75" x14ac:dyDescent="0.25">
      <c r="A3634" s="158">
        <v>44347</v>
      </c>
      <c r="B3634" s="140">
        <v>8</v>
      </c>
      <c r="C3634" s="289">
        <v>91.428391000000005</v>
      </c>
      <c r="F3634"/>
      <c r="G3634"/>
    </row>
    <row r="3635" spans="1:7" ht="15.75" x14ac:dyDescent="0.25">
      <c r="A3635" s="158">
        <v>44347</v>
      </c>
      <c r="B3635" s="140">
        <v>9</v>
      </c>
      <c r="C3635" s="289">
        <v>92.037002000000001</v>
      </c>
      <c r="F3635"/>
      <c r="G3635"/>
    </row>
    <row r="3636" spans="1:7" ht="15.75" x14ac:dyDescent="0.25">
      <c r="A3636" s="158">
        <v>44347</v>
      </c>
      <c r="B3636" s="140">
        <v>10</v>
      </c>
      <c r="C3636" s="289">
        <v>93.801340999999994</v>
      </c>
      <c r="F3636"/>
      <c r="G3636"/>
    </row>
    <row r="3637" spans="1:7" ht="15.75" x14ac:dyDescent="0.25">
      <c r="A3637" s="158">
        <v>44347</v>
      </c>
      <c r="B3637" s="140">
        <v>11</v>
      </c>
      <c r="C3637" s="289">
        <v>94.937282999999994</v>
      </c>
      <c r="F3637"/>
      <c r="G3637"/>
    </row>
    <row r="3638" spans="1:7" ht="15.75" x14ac:dyDescent="0.25">
      <c r="A3638" s="158">
        <v>44347</v>
      </c>
      <c r="B3638" s="140">
        <v>12</v>
      </c>
      <c r="C3638" s="289">
        <v>96.819693999999998</v>
      </c>
      <c r="F3638"/>
      <c r="G3638"/>
    </row>
    <row r="3639" spans="1:7" ht="15.75" x14ac:dyDescent="0.25">
      <c r="A3639" s="158">
        <v>44347</v>
      </c>
      <c r="B3639" s="140">
        <v>13</v>
      </c>
      <c r="C3639" s="289">
        <v>97.305394000000007</v>
      </c>
      <c r="F3639"/>
      <c r="G3639"/>
    </row>
    <row r="3640" spans="1:7" ht="15.75" x14ac:dyDescent="0.25">
      <c r="A3640" s="158">
        <v>44347</v>
      </c>
      <c r="B3640" s="140">
        <v>14</v>
      </c>
      <c r="C3640" s="289">
        <v>97.540351999999999</v>
      </c>
      <c r="F3640"/>
      <c r="G3640"/>
    </row>
    <row r="3641" spans="1:7" ht="15.75" x14ac:dyDescent="0.25">
      <c r="A3641" s="158">
        <v>44347</v>
      </c>
      <c r="B3641" s="140">
        <v>15</v>
      </c>
      <c r="C3641" s="289">
        <v>97.406874000000002</v>
      </c>
      <c r="F3641"/>
      <c r="G3641"/>
    </row>
    <row r="3642" spans="1:7" ht="15.75" x14ac:dyDescent="0.25">
      <c r="A3642" s="158">
        <v>44347</v>
      </c>
      <c r="B3642" s="140">
        <v>16</v>
      </c>
      <c r="C3642" s="289">
        <v>97.640178000000006</v>
      </c>
      <c r="F3642"/>
      <c r="G3642"/>
    </row>
    <row r="3643" spans="1:7" ht="15.75" x14ac:dyDescent="0.25">
      <c r="A3643" s="158">
        <v>44347</v>
      </c>
      <c r="B3643" s="140">
        <v>17</v>
      </c>
      <c r="C3643" s="289">
        <v>95.093483000000006</v>
      </c>
      <c r="F3643"/>
      <c r="G3643"/>
    </row>
    <row r="3644" spans="1:7" ht="15.75" x14ac:dyDescent="0.25">
      <c r="A3644" s="158">
        <v>44347</v>
      </c>
      <c r="B3644" s="140">
        <v>18</v>
      </c>
      <c r="C3644" s="289">
        <v>94.484260000000006</v>
      </c>
      <c r="F3644"/>
      <c r="G3644"/>
    </row>
    <row r="3645" spans="1:7" ht="15.75" x14ac:dyDescent="0.25">
      <c r="A3645" s="158">
        <v>44347</v>
      </c>
      <c r="B3645" s="140">
        <v>19</v>
      </c>
      <c r="C3645" s="289">
        <v>93.216775999999996</v>
      </c>
      <c r="F3645"/>
      <c r="G3645"/>
    </row>
    <row r="3646" spans="1:7" ht="15.75" x14ac:dyDescent="0.25">
      <c r="A3646" s="158">
        <v>44347</v>
      </c>
      <c r="B3646" s="140">
        <v>20</v>
      </c>
      <c r="C3646" s="289">
        <v>91.801570999999996</v>
      </c>
      <c r="F3646"/>
      <c r="G3646"/>
    </row>
    <row r="3647" spans="1:7" ht="15.75" x14ac:dyDescent="0.25">
      <c r="A3647" s="158">
        <v>44347</v>
      </c>
      <c r="B3647" s="140">
        <v>21</v>
      </c>
      <c r="C3647" s="289">
        <v>95.801643999999996</v>
      </c>
      <c r="F3647"/>
      <c r="G3647"/>
    </row>
    <row r="3648" spans="1:7" ht="15.75" x14ac:dyDescent="0.25">
      <c r="A3648" s="158">
        <v>44347</v>
      </c>
      <c r="B3648" s="140">
        <v>22</v>
      </c>
      <c r="C3648" s="289">
        <v>94.656452999999999</v>
      </c>
      <c r="F3648"/>
      <c r="G3648"/>
    </row>
    <row r="3649" spans="1:7" ht="15.75" x14ac:dyDescent="0.25">
      <c r="A3649" s="158">
        <v>44347</v>
      </c>
      <c r="B3649" s="140">
        <v>23</v>
      </c>
      <c r="C3649" s="289">
        <v>94.266628999999995</v>
      </c>
      <c r="F3649"/>
      <c r="G3649"/>
    </row>
    <row r="3650" spans="1:7" ht="15.75" x14ac:dyDescent="0.25">
      <c r="A3650" s="158">
        <v>44347</v>
      </c>
      <c r="B3650" s="140">
        <v>24</v>
      </c>
      <c r="C3650" s="289">
        <v>92.617722000000001</v>
      </c>
      <c r="F3650"/>
      <c r="G3650"/>
    </row>
    <row r="3651" spans="1:7" ht="15.75" x14ac:dyDescent="0.25">
      <c r="A3651" s="158">
        <v>44348</v>
      </c>
      <c r="B3651" s="140">
        <v>1</v>
      </c>
      <c r="C3651" s="289">
        <v>91.216204000000005</v>
      </c>
      <c r="F3651"/>
      <c r="G3651"/>
    </row>
    <row r="3652" spans="1:7" ht="15.75" x14ac:dyDescent="0.25">
      <c r="A3652" s="158">
        <v>44348</v>
      </c>
      <c r="B3652" s="140">
        <v>2</v>
      </c>
      <c r="C3652" s="289">
        <v>90.789322999999996</v>
      </c>
      <c r="F3652"/>
      <c r="G3652"/>
    </row>
    <row r="3653" spans="1:7" ht="15.75" x14ac:dyDescent="0.25">
      <c r="A3653" s="158">
        <v>44348</v>
      </c>
      <c r="B3653" s="140">
        <v>3</v>
      </c>
      <c r="C3653" s="289">
        <v>90.417668000000006</v>
      </c>
      <c r="F3653"/>
      <c r="G3653"/>
    </row>
    <row r="3654" spans="1:7" ht="15.75" x14ac:dyDescent="0.25">
      <c r="A3654" s="158">
        <v>44348</v>
      </c>
      <c r="B3654" s="140">
        <v>4</v>
      </c>
      <c r="C3654" s="289">
        <v>89.509917000000002</v>
      </c>
      <c r="F3654"/>
      <c r="G3654"/>
    </row>
    <row r="3655" spans="1:7" ht="15.75" x14ac:dyDescent="0.25">
      <c r="A3655" s="158">
        <v>44348</v>
      </c>
      <c r="B3655" s="140">
        <v>5</v>
      </c>
      <c r="C3655" s="289">
        <v>91.567972999999995</v>
      </c>
      <c r="F3655"/>
      <c r="G3655"/>
    </row>
    <row r="3656" spans="1:7" ht="15.75" x14ac:dyDescent="0.25">
      <c r="A3656" s="158">
        <v>44348</v>
      </c>
      <c r="B3656" s="140">
        <v>6</v>
      </c>
      <c r="C3656" s="289">
        <v>92.462232</v>
      </c>
      <c r="F3656"/>
      <c r="G3656"/>
    </row>
    <row r="3657" spans="1:7" ht="15.75" x14ac:dyDescent="0.25">
      <c r="A3657" s="158">
        <v>44348</v>
      </c>
      <c r="B3657" s="140">
        <v>7</v>
      </c>
      <c r="C3657" s="289">
        <v>95.015974999999997</v>
      </c>
      <c r="F3657"/>
      <c r="G3657"/>
    </row>
    <row r="3658" spans="1:7" ht="15.75" x14ac:dyDescent="0.25">
      <c r="A3658" s="158">
        <v>44348</v>
      </c>
      <c r="B3658" s="140">
        <v>8</v>
      </c>
      <c r="C3658" s="289">
        <v>100.834964</v>
      </c>
      <c r="F3658"/>
      <c r="G3658"/>
    </row>
    <row r="3659" spans="1:7" ht="15.75" x14ac:dyDescent="0.25">
      <c r="A3659" s="158">
        <v>44348</v>
      </c>
      <c r="B3659" s="140">
        <v>9</v>
      </c>
      <c r="C3659" s="289">
        <v>101.69409899999999</v>
      </c>
      <c r="F3659"/>
      <c r="G3659"/>
    </row>
    <row r="3660" spans="1:7" ht="15.75" x14ac:dyDescent="0.25">
      <c r="A3660" s="158">
        <v>44348</v>
      </c>
      <c r="B3660" s="140">
        <v>10</v>
      </c>
      <c r="C3660" s="289">
        <v>103.655012</v>
      </c>
      <c r="F3660"/>
      <c r="G3660"/>
    </row>
    <row r="3661" spans="1:7" ht="15.75" x14ac:dyDescent="0.25">
      <c r="A3661" s="158">
        <v>44348</v>
      </c>
      <c r="B3661" s="140">
        <v>11</v>
      </c>
      <c r="C3661" s="289">
        <v>104.14141499999999</v>
      </c>
      <c r="F3661"/>
      <c r="G3661"/>
    </row>
    <row r="3662" spans="1:7" ht="15.75" x14ac:dyDescent="0.25">
      <c r="A3662" s="158">
        <v>44348</v>
      </c>
      <c r="B3662" s="140">
        <v>12</v>
      </c>
      <c r="C3662" s="289">
        <v>105.642584</v>
      </c>
      <c r="F3662"/>
      <c r="G3662"/>
    </row>
    <row r="3663" spans="1:7" ht="15.75" x14ac:dyDescent="0.25">
      <c r="A3663" s="158">
        <v>44348</v>
      </c>
      <c r="B3663" s="140">
        <v>13</v>
      </c>
      <c r="C3663" s="289">
        <v>106.034265</v>
      </c>
      <c r="F3663"/>
      <c r="G3663"/>
    </row>
    <row r="3664" spans="1:7" ht="15.75" x14ac:dyDescent="0.25">
      <c r="A3664" s="158">
        <v>44348</v>
      </c>
      <c r="B3664" s="140">
        <v>14</v>
      </c>
      <c r="C3664" s="289">
        <v>106.00574</v>
      </c>
      <c r="F3664"/>
      <c r="G3664"/>
    </row>
    <row r="3665" spans="1:7" ht="15.75" x14ac:dyDescent="0.25">
      <c r="A3665" s="158">
        <v>44348</v>
      </c>
      <c r="B3665" s="140">
        <v>15</v>
      </c>
      <c r="C3665" s="289">
        <v>106.21314599999999</v>
      </c>
      <c r="F3665"/>
      <c r="G3665"/>
    </row>
    <row r="3666" spans="1:7" ht="15.75" x14ac:dyDescent="0.25">
      <c r="A3666" s="158">
        <v>44348</v>
      </c>
      <c r="B3666" s="140">
        <v>16</v>
      </c>
      <c r="C3666" s="289">
        <v>106.34001000000001</v>
      </c>
      <c r="F3666"/>
      <c r="G3666"/>
    </row>
    <row r="3667" spans="1:7" ht="15.75" x14ac:dyDescent="0.25">
      <c r="A3667" s="158">
        <v>44348</v>
      </c>
      <c r="B3667" s="140">
        <v>17</v>
      </c>
      <c r="C3667" s="289">
        <v>105.184996</v>
      </c>
      <c r="F3667"/>
      <c r="G3667"/>
    </row>
    <row r="3668" spans="1:7" ht="15.75" x14ac:dyDescent="0.25">
      <c r="A3668" s="158">
        <v>44348</v>
      </c>
      <c r="B3668" s="140">
        <v>18</v>
      </c>
      <c r="C3668" s="289">
        <v>103.462604</v>
      </c>
      <c r="F3668"/>
      <c r="G3668"/>
    </row>
    <row r="3669" spans="1:7" ht="15.75" x14ac:dyDescent="0.25">
      <c r="A3669" s="158">
        <v>44348</v>
      </c>
      <c r="B3669" s="140">
        <v>19</v>
      </c>
      <c r="C3669" s="289">
        <v>100.59211999999999</v>
      </c>
      <c r="F3669"/>
      <c r="G3669"/>
    </row>
    <row r="3670" spans="1:7" ht="15.75" x14ac:dyDescent="0.25">
      <c r="A3670" s="158">
        <v>44348</v>
      </c>
      <c r="B3670" s="140">
        <v>20</v>
      </c>
      <c r="C3670" s="289">
        <v>98.733939000000007</v>
      </c>
      <c r="F3670"/>
      <c r="G3670"/>
    </row>
    <row r="3671" spans="1:7" ht="15.75" x14ac:dyDescent="0.25">
      <c r="A3671" s="158">
        <v>44348</v>
      </c>
      <c r="B3671" s="140">
        <v>21</v>
      </c>
      <c r="C3671" s="289">
        <v>101.798607</v>
      </c>
      <c r="F3671"/>
      <c r="G3671"/>
    </row>
    <row r="3672" spans="1:7" ht="15.75" x14ac:dyDescent="0.25">
      <c r="A3672" s="158">
        <v>44348</v>
      </c>
      <c r="B3672" s="140">
        <v>22</v>
      </c>
      <c r="C3672" s="289">
        <v>101.31580700000001</v>
      </c>
      <c r="F3672"/>
      <c r="G3672"/>
    </row>
    <row r="3673" spans="1:7" ht="15.75" x14ac:dyDescent="0.25">
      <c r="A3673" s="158">
        <v>44348</v>
      </c>
      <c r="B3673" s="140">
        <v>23</v>
      </c>
      <c r="C3673" s="289">
        <v>96.821473999999995</v>
      </c>
      <c r="F3673"/>
      <c r="G3673"/>
    </row>
    <row r="3674" spans="1:7" ht="15.75" x14ac:dyDescent="0.25">
      <c r="A3674" s="158">
        <v>44348</v>
      </c>
      <c r="B3674" s="140">
        <v>24</v>
      </c>
      <c r="C3674" s="289">
        <v>93.801345999999995</v>
      </c>
      <c r="F3674"/>
      <c r="G3674"/>
    </row>
    <row r="3675" spans="1:7" ht="15.75" x14ac:dyDescent="0.25">
      <c r="A3675" s="158">
        <v>44349</v>
      </c>
      <c r="B3675" s="140">
        <v>1</v>
      </c>
      <c r="C3675" s="289">
        <v>90.489293000000004</v>
      </c>
      <c r="F3675"/>
      <c r="G3675"/>
    </row>
    <row r="3676" spans="1:7" ht="15.75" x14ac:dyDescent="0.25">
      <c r="A3676" s="158">
        <v>44349</v>
      </c>
      <c r="B3676" s="140">
        <v>2</v>
      </c>
      <c r="C3676" s="289">
        <v>89.053915000000003</v>
      </c>
      <c r="F3676"/>
      <c r="G3676"/>
    </row>
    <row r="3677" spans="1:7" ht="15.75" x14ac:dyDescent="0.25">
      <c r="A3677" s="158">
        <v>44349</v>
      </c>
      <c r="B3677" s="140">
        <v>3</v>
      </c>
      <c r="C3677" s="289">
        <v>88.558738000000005</v>
      </c>
      <c r="F3677"/>
      <c r="G3677"/>
    </row>
    <row r="3678" spans="1:7" ht="15.75" x14ac:dyDescent="0.25">
      <c r="A3678" s="158">
        <v>44349</v>
      </c>
      <c r="B3678" s="140">
        <v>4</v>
      </c>
      <c r="C3678" s="289">
        <v>89.488697999999999</v>
      </c>
      <c r="F3678"/>
      <c r="G3678"/>
    </row>
    <row r="3679" spans="1:7" ht="15.75" x14ac:dyDescent="0.25">
      <c r="A3679" s="158">
        <v>44349</v>
      </c>
      <c r="B3679" s="140">
        <v>5</v>
      </c>
      <c r="C3679" s="289">
        <v>93.522273999999996</v>
      </c>
      <c r="F3679"/>
      <c r="G3679"/>
    </row>
    <row r="3680" spans="1:7" ht="15.75" x14ac:dyDescent="0.25">
      <c r="A3680" s="158">
        <v>44349</v>
      </c>
      <c r="B3680" s="140">
        <v>6</v>
      </c>
      <c r="C3680" s="289">
        <v>95.260553000000002</v>
      </c>
      <c r="F3680"/>
      <c r="G3680"/>
    </row>
    <row r="3681" spans="1:7" ht="15.75" x14ac:dyDescent="0.25">
      <c r="A3681" s="158">
        <v>44349</v>
      </c>
      <c r="B3681" s="140">
        <v>7</v>
      </c>
      <c r="C3681" s="289">
        <v>96.818911999999997</v>
      </c>
      <c r="F3681"/>
      <c r="G3681"/>
    </row>
    <row r="3682" spans="1:7" ht="15.75" x14ac:dyDescent="0.25">
      <c r="A3682" s="158">
        <v>44349</v>
      </c>
      <c r="B3682" s="140">
        <v>8</v>
      </c>
      <c r="C3682" s="289">
        <v>102.25968899999999</v>
      </c>
      <c r="F3682"/>
      <c r="G3682"/>
    </row>
    <row r="3683" spans="1:7" ht="15.75" x14ac:dyDescent="0.25">
      <c r="A3683" s="158">
        <v>44349</v>
      </c>
      <c r="B3683" s="140">
        <v>9</v>
      </c>
      <c r="C3683" s="289">
        <v>104.37785700000001</v>
      </c>
      <c r="F3683"/>
      <c r="G3683"/>
    </row>
    <row r="3684" spans="1:7" ht="15.75" x14ac:dyDescent="0.25">
      <c r="A3684" s="158">
        <v>44349</v>
      </c>
      <c r="B3684" s="140">
        <v>10</v>
      </c>
      <c r="C3684" s="289">
        <v>105.473996</v>
      </c>
      <c r="F3684"/>
      <c r="G3684"/>
    </row>
    <row r="3685" spans="1:7" ht="15.75" x14ac:dyDescent="0.25">
      <c r="A3685" s="158">
        <v>44349</v>
      </c>
      <c r="B3685" s="140">
        <v>11</v>
      </c>
      <c r="C3685" s="289">
        <v>105.01021900000001</v>
      </c>
      <c r="F3685"/>
      <c r="G3685"/>
    </row>
    <row r="3686" spans="1:7" ht="15.75" x14ac:dyDescent="0.25">
      <c r="A3686" s="158">
        <v>44349</v>
      </c>
      <c r="B3686" s="140">
        <v>12</v>
      </c>
      <c r="C3686" s="289">
        <v>105.53734300000001</v>
      </c>
      <c r="F3686"/>
      <c r="G3686"/>
    </row>
    <row r="3687" spans="1:7" ht="15.75" x14ac:dyDescent="0.25">
      <c r="A3687" s="158">
        <v>44349</v>
      </c>
      <c r="B3687" s="140">
        <v>13</v>
      </c>
      <c r="C3687" s="289">
        <v>105.375457</v>
      </c>
      <c r="F3687"/>
      <c r="G3687"/>
    </row>
    <row r="3688" spans="1:7" ht="15.75" x14ac:dyDescent="0.25">
      <c r="A3688" s="158">
        <v>44349</v>
      </c>
      <c r="B3688" s="140">
        <v>14</v>
      </c>
      <c r="C3688" s="289">
        <v>104.929997</v>
      </c>
      <c r="F3688"/>
      <c r="G3688"/>
    </row>
    <row r="3689" spans="1:7" ht="15.75" x14ac:dyDescent="0.25">
      <c r="A3689" s="158">
        <v>44349</v>
      </c>
      <c r="B3689" s="140">
        <v>15</v>
      </c>
      <c r="C3689" s="289">
        <v>102.986879</v>
      </c>
      <c r="F3689"/>
      <c r="G3689"/>
    </row>
    <row r="3690" spans="1:7" ht="15.75" x14ac:dyDescent="0.25">
      <c r="A3690" s="158">
        <v>44349</v>
      </c>
      <c r="B3690" s="140">
        <v>16</v>
      </c>
      <c r="C3690" s="289">
        <v>102.493762</v>
      </c>
      <c r="F3690"/>
      <c r="G3690"/>
    </row>
    <row r="3691" spans="1:7" ht="15.75" x14ac:dyDescent="0.25">
      <c r="A3691" s="158">
        <v>44349</v>
      </c>
      <c r="B3691" s="140">
        <v>17</v>
      </c>
      <c r="C3691" s="289">
        <v>100.626412</v>
      </c>
      <c r="F3691"/>
      <c r="G3691"/>
    </row>
    <row r="3692" spans="1:7" ht="15.75" x14ac:dyDescent="0.25">
      <c r="A3692" s="158">
        <v>44349</v>
      </c>
      <c r="B3692" s="140">
        <v>18</v>
      </c>
      <c r="C3692" s="289">
        <v>98.988833999999997</v>
      </c>
      <c r="F3692"/>
      <c r="G3692"/>
    </row>
    <row r="3693" spans="1:7" ht="15.75" x14ac:dyDescent="0.25">
      <c r="A3693" s="158">
        <v>44349</v>
      </c>
      <c r="B3693" s="140">
        <v>19</v>
      </c>
      <c r="C3693" s="289">
        <v>97.247291000000004</v>
      </c>
      <c r="F3693"/>
      <c r="G3693"/>
    </row>
    <row r="3694" spans="1:7" ht="15.75" x14ac:dyDescent="0.25">
      <c r="A3694" s="158">
        <v>44349</v>
      </c>
      <c r="B3694" s="140">
        <v>20</v>
      </c>
      <c r="C3694" s="289">
        <v>97.689109000000002</v>
      </c>
      <c r="F3694"/>
      <c r="G3694"/>
    </row>
    <row r="3695" spans="1:7" ht="15.75" x14ac:dyDescent="0.25">
      <c r="A3695" s="158">
        <v>44349</v>
      </c>
      <c r="B3695" s="140">
        <v>21</v>
      </c>
      <c r="C3695" s="289">
        <v>101.988654</v>
      </c>
      <c r="F3695"/>
      <c r="G3695"/>
    </row>
    <row r="3696" spans="1:7" ht="15.75" x14ac:dyDescent="0.25">
      <c r="A3696" s="158">
        <v>44349</v>
      </c>
      <c r="B3696" s="140">
        <v>22</v>
      </c>
      <c r="C3696" s="289">
        <v>101.714168</v>
      </c>
      <c r="F3696"/>
      <c r="G3696"/>
    </row>
    <row r="3697" spans="1:7" ht="15.75" x14ac:dyDescent="0.25">
      <c r="A3697" s="158">
        <v>44349</v>
      </c>
      <c r="B3697" s="140">
        <v>23</v>
      </c>
      <c r="C3697" s="289">
        <v>100.169166</v>
      </c>
      <c r="F3697"/>
      <c r="G3697"/>
    </row>
    <row r="3698" spans="1:7" ht="15.75" x14ac:dyDescent="0.25">
      <c r="A3698" s="158">
        <v>44349</v>
      </c>
      <c r="B3698" s="140">
        <v>24</v>
      </c>
      <c r="C3698" s="289">
        <v>96.923360000000002</v>
      </c>
      <c r="F3698"/>
      <c r="G3698"/>
    </row>
    <row r="3699" spans="1:7" ht="15.75" x14ac:dyDescent="0.25">
      <c r="A3699" s="158">
        <v>44350</v>
      </c>
      <c r="B3699" s="140">
        <v>1</v>
      </c>
      <c r="C3699" s="289">
        <v>94.580827999999997</v>
      </c>
      <c r="F3699"/>
      <c r="G3699"/>
    </row>
    <row r="3700" spans="1:7" ht="15.75" x14ac:dyDescent="0.25">
      <c r="A3700" s="158">
        <v>44350</v>
      </c>
      <c r="B3700" s="140">
        <v>2</v>
      </c>
      <c r="C3700" s="289">
        <v>92.802368999999999</v>
      </c>
      <c r="F3700"/>
      <c r="G3700"/>
    </row>
    <row r="3701" spans="1:7" ht="15.75" x14ac:dyDescent="0.25">
      <c r="A3701" s="158">
        <v>44350</v>
      </c>
      <c r="B3701" s="140">
        <v>3</v>
      </c>
      <c r="C3701" s="289">
        <v>90.646330000000006</v>
      </c>
      <c r="F3701"/>
      <c r="G3701"/>
    </row>
    <row r="3702" spans="1:7" ht="15.75" x14ac:dyDescent="0.25">
      <c r="A3702" s="158">
        <v>44350</v>
      </c>
      <c r="B3702" s="140">
        <v>4</v>
      </c>
      <c r="C3702" s="289">
        <v>90.934261000000006</v>
      </c>
      <c r="F3702"/>
      <c r="G3702"/>
    </row>
    <row r="3703" spans="1:7" ht="15.75" x14ac:dyDescent="0.25">
      <c r="A3703" s="158">
        <v>44350</v>
      </c>
      <c r="B3703" s="140">
        <v>5</v>
      </c>
      <c r="C3703" s="289">
        <v>94.473349999999996</v>
      </c>
      <c r="F3703"/>
      <c r="G3703"/>
    </row>
    <row r="3704" spans="1:7" ht="15.75" x14ac:dyDescent="0.25">
      <c r="A3704" s="158">
        <v>44350</v>
      </c>
      <c r="B3704" s="140">
        <v>6</v>
      </c>
      <c r="C3704" s="289">
        <v>95.111960999999994</v>
      </c>
      <c r="F3704"/>
      <c r="G3704"/>
    </row>
    <row r="3705" spans="1:7" ht="15.75" x14ac:dyDescent="0.25">
      <c r="A3705" s="158">
        <v>44350</v>
      </c>
      <c r="B3705" s="140">
        <v>7</v>
      </c>
      <c r="C3705" s="289">
        <v>97.084344000000002</v>
      </c>
      <c r="F3705"/>
      <c r="G3705"/>
    </row>
    <row r="3706" spans="1:7" ht="15.75" x14ac:dyDescent="0.25">
      <c r="A3706" s="158">
        <v>44350</v>
      </c>
      <c r="B3706" s="140">
        <v>8</v>
      </c>
      <c r="C3706" s="289">
        <v>101.96289</v>
      </c>
      <c r="F3706"/>
      <c r="G3706"/>
    </row>
    <row r="3707" spans="1:7" ht="15.75" x14ac:dyDescent="0.25">
      <c r="A3707" s="158">
        <v>44350</v>
      </c>
      <c r="B3707" s="140">
        <v>9</v>
      </c>
      <c r="C3707" s="289">
        <v>102.644559</v>
      </c>
      <c r="F3707"/>
      <c r="G3707"/>
    </row>
    <row r="3708" spans="1:7" ht="15.75" x14ac:dyDescent="0.25">
      <c r="A3708" s="158">
        <v>44350</v>
      </c>
      <c r="B3708" s="140">
        <v>10</v>
      </c>
      <c r="C3708" s="289">
        <v>103.15860499999999</v>
      </c>
      <c r="F3708"/>
      <c r="G3708"/>
    </row>
    <row r="3709" spans="1:7" ht="15.75" x14ac:dyDescent="0.25">
      <c r="A3709" s="158">
        <v>44350</v>
      </c>
      <c r="B3709" s="140">
        <v>11</v>
      </c>
      <c r="C3709" s="289">
        <v>104.03617300000001</v>
      </c>
      <c r="F3709"/>
      <c r="G3709"/>
    </row>
    <row r="3710" spans="1:7" ht="15.75" x14ac:dyDescent="0.25">
      <c r="A3710" s="158">
        <v>44350</v>
      </c>
      <c r="B3710" s="140">
        <v>12</v>
      </c>
      <c r="C3710" s="289">
        <v>105.049097</v>
      </c>
      <c r="F3710"/>
      <c r="G3710"/>
    </row>
    <row r="3711" spans="1:7" ht="15.75" x14ac:dyDescent="0.25">
      <c r="A3711" s="158">
        <v>44350</v>
      </c>
      <c r="B3711" s="140">
        <v>13</v>
      </c>
      <c r="C3711" s="289">
        <v>108.05603499999999</v>
      </c>
      <c r="F3711"/>
      <c r="G3711"/>
    </row>
    <row r="3712" spans="1:7" ht="15.75" x14ac:dyDescent="0.25">
      <c r="A3712" s="158">
        <v>44350</v>
      </c>
      <c r="B3712" s="140">
        <v>14</v>
      </c>
      <c r="C3712" s="289">
        <v>108.76857</v>
      </c>
      <c r="F3712"/>
      <c r="G3712"/>
    </row>
    <row r="3713" spans="1:7" ht="15.75" x14ac:dyDescent="0.25">
      <c r="A3713" s="158">
        <v>44350</v>
      </c>
      <c r="B3713" s="140">
        <v>15</v>
      </c>
      <c r="C3713" s="289">
        <v>107.382397</v>
      </c>
      <c r="F3713"/>
      <c r="G3713"/>
    </row>
    <row r="3714" spans="1:7" ht="15.75" x14ac:dyDescent="0.25">
      <c r="A3714" s="158">
        <v>44350</v>
      </c>
      <c r="B3714" s="140">
        <v>16</v>
      </c>
      <c r="C3714" s="289">
        <v>106.275993</v>
      </c>
      <c r="F3714"/>
      <c r="G3714"/>
    </row>
    <row r="3715" spans="1:7" ht="15.75" x14ac:dyDescent="0.25">
      <c r="A3715" s="158">
        <v>44350</v>
      </c>
      <c r="B3715" s="140">
        <v>17</v>
      </c>
      <c r="C3715" s="289">
        <v>103.41712</v>
      </c>
      <c r="F3715"/>
      <c r="G3715"/>
    </row>
    <row r="3716" spans="1:7" ht="15.75" x14ac:dyDescent="0.25">
      <c r="A3716" s="158">
        <v>44350</v>
      </c>
      <c r="B3716" s="140">
        <v>18</v>
      </c>
      <c r="C3716" s="289">
        <v>102.127082</v>
      </c>
      <c r="F3716"/>
      <c r="G3716"/>
    </row>
    <row r="3717" spans="1:7" ht="15.75" x14ac:dyDescent="0.25">
      <c r="A3717" s="158">
        <v>44350</v>
      </c>
      <c r="B3717" s="140">
        <v>19</v>
      </c>
      <c r="C3717" s="289">
        <v>100.671091</v>
      </c>
      <c r="F3717"/>
      <c r="G3717"/>
    </row>
    <row r="3718" spans="1:7" ht="15.75" x14ac:dyDescent="0.25">
      <c r="A3718" s="158">
        <v>44350</v>
      </c>
      <c r="B3718" s="140">
        <v>20</v>
      </c>
      <c r="C3718" s="289">
        <v>99.098044999999999</v>
      </c>
      <c r="F3718"/>
      <c r="G3718"/>
    </row>
    <row r="3719" spans="1:7" ht="15.75" x14ac:dyDescent="0.25">
      <c r="A3719" s="158">
        <v>44350</v>
      </c>
      <c r="B3719" s="140">
        <v>21</v>
      </c>
      <c r="C3719" s="289">
        <v>102.357073</v>
      </c>
      <c r="F3719"/>
      <c r="G3719"/>
    </row>
    <row r="3720" spans="1:7" ht="15.75" x14ac:dyDescent="0.25">
      <c r="A3720" s="158">
        <v>44350</v>
      </c>
      <c r="B3720" s="140">
        <v>22</v>
      </c>
      <c r="C3720" s="289">
        <v>101.954229</v>
      </c>
      <c r="F3720"/>
      <c r="G3720"/>
    </row>
    <row r="3721" spans="1:7" ht="15.75" x14ac:dyDescent="0.25">
      <c r="A3721" s="158">
        <v>44350</v>
      </c>
      <c r="B3721" s="140">
        <v>23</v>
      </c>
      <c r="C3721" s="289">
        <v>98.572682</v>
      </c>
      <c r="F3721"/>
      <c r="G3721"/>
    </row>
    <row r="3722" spans="1:7" ht="15.75" x14ac:dyDescent="0.25">
      <c r="A3722" s="158">
        <v>44350</v>
      </c>
      <c r="B3722" s="140">
        <v>24</v>
      </c>
      <c r="C3722" s="289">
        <v>96.292764000000005</v>
      </c>
      <c r="F3722"/>
      <c r="G3722"/>
    </row>
    <row r="3723" spans="1:7" ht="15.75" x14ac:dyDescent="0.25">
      <c r="A3723" s="158">
        <v>44351</v>
      </c>
      <c r="B3723" s="140">
        <v>1</v>
      </c>
      <c r="C3723" s="289">
        <v>94.552120000000002</v>
      </c>
      <c r="F3723"/>
      <c r="G3723"/>
    </row>
    <row r="3724" spans="1:7" ht="15.75" x14ac:dyDescent="0.25">
      <c r="A3724" s="158">
        <v>44351</v>
      </c>
      <c r="B3724" s="140">
        <v>2</v>
      </c>
      <c r="C3724" s="289">
        <v>94.079984999999994</v>
      </c>
      <c r="F3724"/>
      <c r="G3724"/>
    </row>
    <row r="3725" spans="1:7" ht="15.75" x14ac:dyDescent="0.25">
      <c r="A3725" s="158">
        <v>44351</v>
      </c>
      <c r="B3725" s="140">
        <v>3</v>
      </c>
      <c r="C3725" s="289">
        <v>93.731083999999996</v>
      </c>
      <c r="F3725"/>
      <c r="G3725"/>
    </row>
    <row r="3726" spans="1:7" ht="15.75" x14ac:dyDescent="0.25">
      <c r="A3726" s="158">
        <v>44351</v>
      </c>
      <c r="B3726" s="140">
        <v>4</v>
      </c>
      <c r="C3726" s="289">
        <v>93.709402999999995</v>
      </c>
      <c r="F3726"/>
      <c r="G3726"/>
    </row>
    <row r="3727" spans="1:7" ht="15.75" x14ac:dyDescent="0.25">
      <c r="A3727" s="158">
        <v>44351</v>
      </c>
      <c r="B3727" s="140">
        <v>5</v>
      </c>
      <c r="C3727" s="289">
        <v>96.903677999999999</v>
      </c>
      <c r="F3727"/>
      <c r="G3727"/>
    </row>
    <row r="3728" spans="1:7" ht="15.75" x14ac:dyDescent="0.25">
      <c r="A3728" s="158">
        <v>44351</v>
      </c>
      <c r="B3728" s="140">
        <v>6</v>
      </c>
      <c r="C3728" s="289">
        <v>97.445453000000001</v>
      </c>
      <c r="F3728"/>
      <c r="G3728"/>
    </row>
    <row r="3729" spans="1:7" ht="15.75" x14ac:dyDescent="0.25">
      <c r="A3729" s="158">
        <v>44351</v>
      </c>
      <c r="B3729" s="140">
        <v>7</v>
      </c>
      <c r="C3729" s="289">
        <v>98.941500000000005</v>
      </c>
      <c r="F3729"/>
      <c r="G3729"/>
    </row>
    <row r="3730" spans="1:7" ht="15.75" x14ac:dyDescent="0.25">
      <c r="A3730" s="158">
        <v>44351</v>
      </c>
      <c r="B3730" s="140">
        <v>8</v>
      </c>
      <c r="C3730" s="289">
        <v>104.986631</v>
      </c>
      <c r="F3730"/>
      <c r="G3730"/>
    </row>
    <row r="3731" spans="1:7" ht="15.75" x14ac:dyDescent="0.25">
      <c r="A3731" s="158">
        <v>44351</v>
      </c>
      <c r="B3731" s="140">
        <v>9</v>
      </c>
      <c r="C3731" s="289">
        <v>105.964541</v>
      </c>
      <c r="F3731"/>
      <c r="G3731"/>
    </row>
    <row r="3732" spans="1:7" ht="15.75" x14ac:dyDescent="0.25">
      <c r="A3732" s="158">
        <v>44351</v>
      </c>
      <c r="B3732" s="140">
        <v>10</v>
      </c>
      <c r="C3732" s="289">
        <v>106.727192</v>
      </c>
      <c r="F3732"/>
      <c r="G3732"/>
    </row>
    <row r="3733" spans="1:7" ht="15.75" x14ac:dyDescent="0.25">
      <c r="A3733" s="158">
        <v>44351</v>
      </c>
      <c r="B3733" s="140">
        <v>11</v>
      </c>
      <c r="C3733" s="289">
        <v>106.289917</v>
      </c>
      <c r="F3733"/>
      <c r="G3733"/>
    </row>
    <row r="3734" spans="1:7" ht="15.75" x14ac:dyDescent="0.25">
      <c r="A3734" s="158">
        <v>44351</v>
      </c>
      <c r="B3734" s="140">
        <v>12</v>
      </c>
      <c r="C3734" s="289">
        <v>106.483823</v>
      </c>
      <c r="F3734"/>
      <c r="G3734"/>
    </row>
    <row r="3735" spans="1:7" ht="15.75" x14ac:dyDescent="0.25">
      <c r="A3735" s="158">
        <v>44351</v>
      </c>
      <c r="B3735" s="140">
        <v>13</v>
      </c>
      <c r="C3735" s="289">
        <v>106.996685</v>
      </c>
      <c r="F3735"/>
      <c r="G3735"/>
    </row>
    <row r="3736" spans="1:7" ht="15.75" x14ac:dyDescent="0.25">
      <c r="A3736" s="158">
        <v>44351</v>
      </c>
      <c r="B3736" s="140">
        <v>14</v>
      </c>
      <c r="C3736" s="289">
        <v>106.827699</v>
      </c>
      <c r="F3736"/>
      <c r="G3736"/>
    </row>
    <row r="3737" spans="1:7" ht="15.75" x14ac:dyDescent="0.25">
      <c r="A3737" s="158">
        <v>44351</v>
      </c>
      <c r="B3737" s="140">
        <v>15</v>
      </c>
      <c r="C3737" s="289">
        <v>104.156385</v>
      </c>
      <c r="F3737"/>
      <c r="G3737"/>
    </row>
    <row r="3738" spans="1:7" ht="15.75" x14ac:dyDescent="0.25">
      <c r="A3738" s="158">
        <v>44351</v>
      </c>
      <c r="B3738" s="140">
        <v>16</v>
      </c>
      <c r="C3738" s="289">
        <v>102.996272</v>
      </c>
      <c r="F3738"/>
      <c r="G3738"/>
    </row>
    <row r="3739" spans="1:7" ht="15.75" x14ac:dyDescent="0.25">
      <c r="A3739" s="158">
        <v>44351</v>
      </c>
      <c r="B3739" s="140">
        <v>17</v>
      </c>
      <c r="C3739" s="289">
        <v>102.268148</v>
      </c>
      <c r="F3739"/>
      <c r="G3739"/>
    </row>
    <row r="3740" spans="1:7" ht="15.75" x14ac:dyDescent="0.25">
      <c r="A3740" s="158">
        <v>44351</v>
      </c>
      <c r="B3740" s="140">
        <v>18</v>
      </c>
      <c r="C3740" s="289">
        <v>99.847700000000003</v>
      </c>
      <c r="F3740"/>
      <c r="G3740"/>
    </row>
    <row r="3741" spans="1:7" ht="15.75" x14ac:dyDescent="0.25">
      <c r="A3741" s="158">
        <v>44351</v>
      </c>
      <c r="B3741" s="140">
        <v>19</v>
      </c>
      <c r="C3741" s="289">
        <v>97.725465999999997</v>
      </c>
      <c r="F3741"/>
      <c r="G3741"/>
    </row>
    <row r="3742" spans="1:7" ht="15.75" x14ac:dyDescent="0.25">
      <c r="A3742" s="158">
        <v>44351</v>
      </c>
      <c r="B3742" s="140">
        <v>20</v>
      </c>
      <c r="C3742" s="289">
        <v>97.046874000000003</v>
      </c>
      <c r="F3742"/>
      <c r="G3742"/>
    </row>
    <row r="3743" spans="1:7" ht="15.75" x14ac:dyDescent="0.25">
      <c r="A3743" s="158">
        <v>44351</v>
      </c>
      <c r="B3743" s="140">
        <v>21</v>
      </c>
      <c r="C3743" s="289">
        <v>99.263463000000002</v>
      </c>
      <c r="F3743"/>
      <c r="G3743"/>
    </row>
    <row r="3744" spans="1:7" ht="15.75" x14ac:dyDescent="0.25">
      <c r="A3744" s="158">
        <v>44351</v>
      </c>
      <c r="B3744" s="140">
        <v>22</v>
      </c>
      <c r="C3744" s="289">
        <v>98.721678999999995</v>
      </c>
      <c r="F3744"/>
      <c r="G3744"/>
    </row>
    <row r="3745" spans="1:7" ht="15.75" x14ac:dyDescent="0.25">
      <c r="A3745" s="158">
        <v>44351</v>
      </c>
      <c r="B3745" s="140">
        <v>23</v>
      </c>
      <c r="C3745" s="289">
        <v>95.916019000000006</v>
      </c>
      <c r="F3745"/>
      <c r="G3745"/>
    </row>
    <row r="3746" spans="1:7" ht="15.75" x14ac:dyDescent="0.25">
      <c r="A3746" s="158">
        <v>44351</v>
      </c>
      <c r="B3746" s="140">
        <v>24</v>
      </c>
      <c r="C3746" s="289">
        <v>92.533247000000003</v>
      </c>
      <c r="F3746"/>
      <c r="G3746"/>
    </row>
    <row r="3747" spans="1:7" ht="15.75" x14ac:dyDescent="0.25">
      <c r="A3747" s="158">
        <v>44352</v>
      </c>
      <c r="B3747" s="140">
        <v>1</v>
      </c>
      <c r="C3747" s="289">
        <v>91.104240000000004</v>
      </c>
      <c r="F3747"/>
      <c r="G3747"/>
    </row>
    <row r="3748" spans="1:7" ht="15.75" x14ac:dyDescent="0.25">
      <c r="A3748" s="158">
        <v>44352</v>
      </c>
      <c r="B3748" s="140">
        <v>2</v>
      </c>
      <c r="C3748" s="289">
        <v>90.791763000000003</v>
      </c>
      <c r="F3748"/>
      <c r="G3748"/>
    </row>
    <row r="3749" spans="1:7" ht="15.75" x14ac:dyDescent="0.25">
      <c r="A3749" s="158">
        <v>44352</v>
      </c>
      <c r="B3749" s="140">
        <v>3</v>
      </c>
      <c r="C3749" s="289">
        <v>91.883425000000003</v>
      </c>
      <c r="F3749"/>
      <c r="G3749"/>
    </row>
    <row r="3750" spans="1:7" ht="15.75" x14ac:dyDescent="0.25">
      <c r="A3750" s="158">
        <v>44352</v>
      </c>
      <c r="B3750" s="140">
        <v>4</v>
      </c>
      <c r="C3750" s="289">
        <v>92.532683000000006</v>
      </c>
      <c r="F3750"/>
      <c r="G3750"/>
    </row>
    <row r="3751" spans="1:7" ht="15.75" x14ac:dyDescent="0.25">
      <c r="A3751" s="158">
        <v>44352</v>
      </c>
      <c r="B3751" s="140">
        <v>5</v>
      </c>
      <c r="C3751" s="289">
        <v>92.300888999999998</v>
      </c>
      <c r="F3751"/>
      <c r="G3751"/>
    </row>
    <row r="3752" spans="1:7" ht="15.75" x14ac:dyDescent="0.25">
      <c r="A3752" s="158">
        <v>44352</v>
      </c>
      <c r="B3752" s="140">
        <v>6</v>
      </c>
      <c r="C3752" s="289">
        <v>89.092393999999999</v>
      </c>
      <c r="F3752"/>
      <c r="G3752"/>
    </row>
    <row r="3753" spans="1:7" ht="15.75" x14ac:dyDescent="0.25">
      <c r="A3753" s="158">
        <v>44352</v>
      </c>
      <c r="B3753" s="140">
        <v>7</v>
      </c>
      <c r="C3753" s="289">
        <v>87.893428</v>
      </c>
      <c r="F3753"/>
      <c r="G3753"/>
    </row>
    <row r="3754" spans="1:7" ht="15.75" x14ac:dyDescent="0.25">
      <c r="A3754" s="158">
        <v>44352</v>
      </c>
      <c r="B3754" s="140">
        <v>8</v>
      </c>
      <c r="C3754" s="289">
        <v>90.255128999999997</v>
      </c>
      <c r="F3754"/>
      <c r="G3754"/>
    </row>
    <row r="3755" spans="1:7" ht="15.75" x14ac:dyDescent="0.25">
      <c r="A3755" s="158">
        <v>44352</v>
      </c>
      <c r="B3755" s="140">
        <v>9</v>
      </c>
      <c r="C3755" s="289">
        <v>91.194541999999998</v>
      </c>
      <c r="F3755"/>
      <c r="G3755"/>
    </row>
    <row r="3756" spans="1:7" ht="15.75" x14ac:dyDescent="0.25">
      <c r="A3756" s="158">
        <v>44352</v>
      </c>
      <c r="B3756" s="140">
        <v>10</v>
      </c>
      <c r="C3756" s="289">
        <v>92.506862999999996</v>
      </c>
      <c r="F3756"/>
      <c r="G3756"/>
    </row>
    <row r="3757" spans="1:7" ht="15.75" x14ac:dyDescent="0.25">
      <c r="A3757" s="158">
        <v>44352</v>
      </c>
      <c r="B3757" s="140">
        <v>11</v>
      </c>
      <c r="C3757" s="289">
        <v>92.393018999999995</v>
      </c>
      <c r="F3757"/>
      <c r="G3757"/>
    </row>
    <row r="3758" spans="1:7" ht="15.75" x14ac:dyDescent="0.25">
      <c r="A3758" s="158">
        <v>44352</v>
      </c>
      <c r="B3758" s="140">
        <v>12</v>
      </c>
      <c r="C3758" s="289">
        <v>91.803984</v>
      </c>
      <c r="F3758"/>
      <c r="G3758"/>
    </row>
    <row r="3759" spans="1:7" ht="15.75" x14ac:dyDescent="0.25">
      <c r="A3759" s="158">
        <v>44352</v>
      </c>
      <c r="B3759" s="140">
        <v>13</v>
      </c>
      <c r="C3759" s="289">
        <v>92.866731999999999</v>
      </c>
      <c r="F3759"/>
      <c r="G3759"/>
    </row>
    <row r="3760" spans="1:7" ht="15.75" x14ac:dyDescent="0.25">
      <c r="A3760" s="158">
        <v>44352</v>
      </c>
      <c r="B3760" s="140">
        <v>14</v>
      </c>
      <c r="C3760" s="289">
        <v>93.285201999999998</v>
      </c>
      <c r="F3760"/>
      <c r="G3760"/>
    </row>
    <row r="3761" spans="1:7" ht="15.75" x14ac:dyDescent="0.25">
      <c r="A3761" s="158">
        <v>44352</v>
      </c>
      <c r="B3761" s="140">
        <v>15</v>
      </c>
      <c r="C3761" s="289">
        <v>93.218586999999999</v>
      </c>
      <c r="F3761"/>
      <c r="G3761"/>
    </row>
    <row r="3762" spans="1:7" ht="15.75" x14ac:dyDescent="0.25">
      <c r="A3762" s="158">
        <v>44352</v>
      </c>
      <c r="B3762" s="140">
        <v>16</v>
      </c>
      <c r="C3762" s="289">
        <v>93.972875000000002</v>
      </c>
      <c r="F3762"/>
      <c r="G3762"/>
    </row>
    <row r="3763" spans="1:7" ht="15.75" x14ac:dyDescent="0.25">
      <c r="A3763" s="158">
        <v>44352</v>
      </c>
      <c r="B3763" s="140">
        <v>17</v>
      </c>
      <c r="C3763" s="289">
        <v>93.278113000000005</v>
      </c>
      <c r="F3763"/>
      <c r="G3763"/>
    </row>
    <row r="3764" spans="1:7" ht="15.75" x14ac:dyDescent="0.25">
      <c r="A3764" s="158">
        <v>44352</v>
      </c>
      <c r="B3764" s="140">
        <v>18</v>
      </c>
      <c r="C3764" s="289">
        <v>93.912217999999996</v>
      </c>
      <c r="F3764"/>
      <c r="G3764"/>
    </row>
    <row r="3765" spans="1:7" ht="15.75" x14ac:dyDescent="0.25">
      <c r="A3765" s="158">
        <v>44352</v>
      </c>
      <c r="B3765" s="140">
        <v>19</v>
      </c>
      <c r="C3765" s="289">
        <v>93.56541</v>
      </c>
      <c r="F3765"/>
      <c r="G3765"/>
    </row>
    <row r="3766" spans="1:7" ht="15.75" x14ac:dyDescent="0.25">
      <c r="A3766" s="158">
        <v>44352</v>
      </c>
      <c r="B3766" s="140">
        <v>20</v>
      </c>
      <c r="C3766" s="289">
        <v>92.390215999999995</v>
      </c>
      <c r="F3766"/>
      <c r="G3766"/>
    </row>
    <row r="3767" spans="1:7" ht="15.75" x14ac:dyDescent="0.25">
      <c r="A3767" s="158">
        <v>44352</v>
      </c>
      <c r="B3767" s="140">
        <v>21</v>
      </c>
      <c r="C3767" s="289">
        <v>96.527033000000003</v>
      </c>
      <c r="F3767"/>
      <c r="G3767"/>
    </row>
    <row r="3768" spans="1:7" ht="15.75" x14ac:dyDescent="0.25">
      <c r="A3768" s="158">
        <v>44352</v>
      </c>
      <c r="B3768" s="140">
        <v>22</v>
      </c>
      <c r="C3768" s="289">
        <v>96.607676999999995</v>
      </c>
      <c r="F3768"/>
      <c r="G3768"/>
    </row>
    <row r="3769" spans="1:7" ht="15.75" x14ac:dyDescent="0.25">
      <c r="A3769" s="158">
        <v>44352</v>
      </c>
      <c r="B3769" s="140">
        <v>23</v>
      </c>
      <c r="C3769" s="289">
        <v>92.569220000000001</v>
      </c>
      <c r="F3769"/>
      <c r="G3769"/>
    </row>
    <row r="3770" spans="1:7" ht="15.75" x14ac:dyDescent="0.25">
      <c r="A3770" s="158">
        <v>44352</v>
      </c>
      <c r="B3770" s="140">
        <v>24</v>
      </c>
      <c r="C3770" s="289">
        <v>89.952916000000002</v>
      </c>
      <c r="F3770"/>
      <c r="G3770"/>
    </row>
    <row r="3771" spans="1:7" ht="15.75" x14ac:dyDescent="0.25">
      <c r="A3771" s="158">
        <v>44353</v>
      </c>
      <c r="B3771" s="140">
        <v>1</v>
      </c>
      <c r="C3771" s="289">
        <v>87.960070000000002</v>
      </c>
      <c r="F3771"/>
      <c r="G3771"/>
    </row>
    <row r="3772" spans="1:7" ht="15.75" x14ac:dyDescent="0.25">
      <c r="A3772" s="158">
        <v>44353</v>
      </c>
      <c r="B3772" s="140">
        <v>2</v>
      </c>
      <c r="C3772" s="289">
        <v>86.230559999999997</v>
      </c>
      <c r="F3772"/>
      <c r="G3772"/>
    </row>
    <row r="3773" spans="1:7" ht="15.75" x14ac:dyDescent="0.25">
      <c r="A3773" s="158">
        <v>44353</v>
      </c>
      <c r="B3773" s="140">
        <v>3</v>
      </c>
      <c r="C3773" s="289">
        <v>85.370351999999997</v>
      </c>
      <c r="F3773"/>
      <c r="G3773"/>
    </row>
    <row r="3774" spans="1:7" ht="15.75" x14ac:dyDescent="0.25">
      <c r="A3774" s="158">
        <v>44353</v>
      </c>
      <c r="B3774" s="140">
        <v>4</v>
      </c>
      <c r="C3774" s="289">
        <v>85.473065000000005</v>
      </c>
      <c r="F3774"/>
      <c r="G3774"/>
    </row>
    <row r="3775" spans="1:7" ht="15.75" x14ac:dyDescent="0.25">
      <c r="A3775" s="158">
        <v>44353</v>
      </c>
      <c r="B3775" s="140">
        <v>5</v>
      </c>
      <c r="C3775" s="289">
        <v>87.380405999999994</v>
      </c>
      <c r="F3775"/>
      <c r="G3775"/>
    </row>
    <row r="3776" spans="1:7" ht="15.75" x14ac:dyDescent="0.25">
      <c r="A3776" s="158">
        <v>44353</v>
      </c>
      <c r="B3776" s="140">
        <v>6</v>
      </c>
      <c r="C3776" s="289">
        <v>87.601235000000003</v>
      </c>
      <c r="F3776"/>
      <c r="G3776"/>
    </row>
    <row r="3777" spans="1:7" ht="15.75" x14ac:dyDescent="0.25">
      <c r="A3777" s="158">
        <v>44353</v>
      </c>
      <c r="B3777" s="140">
        <v>7</v>
      </c>
      <c r="C3777" s="289">
        <v>86.265568999999999</v>
      </c>
      <c r="F3777"/>
      <c r="G3777"/>
    </row>
    <row r="3778" spans="1:7" ht="15.75" x14ac:dyDescent="0.25">
      <c r="A3778" s="158">
        <v>44353</v>
      </c>
      <c r="B3778" s="140">
        <v>8</v>
      </c>
      <c r="C3778" s="289">
        <v>87.484594000000001</v>
      </c>
      <c r="F3778"/>
      <c r="G3778"/>
    </row>
    <row r="3779" spans="1:7" ht="15.75" x14ac:dyDescent="0.25">
      <c r="A3779" s="158">
        <v>44353</v>
      </c>
      <c r="B3779" s="140">
        <v>9</v>
      </c>
      <c r="C3779" s="289">
        <v>88.751154</v>
      </c>
      <c r="F3779"/>
      <c r="G3779"/>
    </row>
    <row r="3780" spans="1:7" ht="15.75" x14ac:dyDescent="0.25">
      <c r="A3780" s="158">
        <v>44353</v>
      </c>
      <c r="B3780" s="140">
        <v>10</v>
      </c>
      <c r="C3780" s="289">
        <v>88.859211999999999</v>
      </c>
      <c r="F3780"/>
      <c r="G3780"/>
    </row>
    <row r="3781" spans="1:7" ht="15.75" x14ac:dyDescent="0.25">
      <c r="A3781" s="158">
        <v>44353</v>
      </c>
      <c r="B3781" s="140">
        <v>11</v>
      </c>
      <c r="C3781" s="289">
        <v>89.932522000000006</v>
      </c>
      <c r="F3781"/>
      <c r="G3781"/>
    </row>
    <row r="3782" spans="1:7" ht="15.75" x14ac:dyDescent="0.25">
      <c r="A3782" s="158">
        <v>44353</v>
      </c>
      <c r="B3782" s="140">
        <v>12</v>
      </c>
      <c r="C3782" s="289">
        <v>91.552085000000005</v>
      </c>
      <c r="F3782"/>
      <c r="G3782"/>
    </row>
    <row r="3783" spans="1:7" ht="15.75" x14ac:dyDescent="0.25">
      <c r="A3783" s="158">
        <v>44353</v>
      </c>
      <c r="B3783" s="140">
        <v>13</v>
      </c>
      <c r="C3783" s="289">
        <v>92.535848999999999</v>
      </c>
      <c r="F3783"/>
      <c r="G3783"/>
    </row>
    <row r="3784" spans="1:7" ht="15.75" x14ac:dyDescent="0.25">
      <c r="A3784" s="158">
        <v>44353</v>
      </c>
      <c r="B3784" s="140">
        <v>14</v>
      </c>
      <c r="C3784" s="289">
        <v>91.955192999999994</v>
      </c>
      <c r="F3784"/>
      <c r="G3784"/>
    </row>
    <row r="3785" spans="1:7" ht="15.75" x14ac:dyDescent="0.25">
      <c r="A3785" s="158">
        <v>44353</v>
      </c>
      <c r="B3785" s="140">
        <v>15</v>
      </c>
      <c r="C3785" s="289">
        <v>91.817419000000001</v>
      </c>
      <c r="F3785"/>
      <c r="G3785"/>
    </row>
    <row r="3786" spans="1:7" ht="15.75" x14ac:dyDescent="0.25">
      <c r="A3786" s="158">
        <v>44353</v>
      </c>
      <c r="B3786" s="140">
        <v>16</v>
      </c>
      <c r="C3786" s="289">
        <v>92.087931999999995</v>
      </c>
      <c r="F3786"/>
      <c r="G3786"/>
    </row>
    <row r="3787" spans="1:7" ht="15.75" x14ac:dyDescent="0.25">
      <c r="A3787" s="158">
        <v>44353</v>
      </c>
      <c r="B3787" s="140">
        <v>17</v>
      </c>
      <c r="C3787" s="289">
        <v>90.182631000000001</v>
      </c>
      <c r="F3787"/>
      <c r="G3787"/>
    </row>
    <row r="3788" spans="1:7" ht="15.75" x14ac:dyDescent="0.25">
      <c r="A3788" s="158">
        <v>44353</v>
      </c>
      <c r="B3788" s="140">
        <v>18</v>
      </c>
      <c r="C3788" s="289">
        <v>89.945459</v>
      </c>
      <c r="F3788"/>
      <c r="G3788"/>
    </row>
    <row r="3789" spans="1:7" ht="15.75" x14ac:dyDescent="0.25">
      <c r="A3789" s="158">
        <v>44353</v>
      </c>
      <c r="B3789" s="140">
        <v>19</v>
      </c>
      <c r="C3789" s="289">
        <v>88.787550999999993</v>
      </c>
      <c r="F3789"/>
      <c r="G3789"/>
    </row>
    <row r="3790" spans="1:7" ht="15.75" x14ac:dyDescent="0.25">
      <c r="A3790" s="158">
        <v>44353</v>
      </c>
      <c r="B3790" s="140">
        <v>20</v>
      </c>
      <c r="C3790" s="289">
        <v>88.778144999999995</v>
      </c>
      <c r="F3790"/>
      <c r="G3790"/>
    </row>
    <row r="3791" spans="1:7" ht="15.75" x14ac:dyDescent="0.25">
      <c r="A3791" s="158">
        <v>44353</v>
      </c>
      <c r="B3791" s="140">
        <v>21</v>
      </c>
      <c r="C3791" s="289">
        <v>92.791247999999996</v>
      </c>
      <c r="F3791"/>
      <c r="G3791"/>
    </row>
    <row r="3792" spans="1:7" ht="15.75" x14ac:dyDescent="0.25">
      <c r="A3792" s="158">
        <v>44353</v>
      </c>
      <c r="B3792" s="140">
        <v>22</v>
      </c>
      <c r="C3792" s="289">
        <v>94.595325000000003</v>
      </c>
      <c r="F3792"/>
      <c r="G3792"/>
    </row>
    <row r="3793" spans="1:7" ht="15.75" x14ac:dyDescent="0.25">
      <c r="A3793" s="158">
        <v>44353</v>
      </c>
      <c r="B3793" s="140">
        <v>23</v>
      </c>
      <c r="C3793" s="289">
        <v>93.250372999999996</v>
      </c>
      <c r="F3793"/>
      <c r="G3793"/>
    </row>
    <row r="3794" spans="1:7" ht="15.75" x14ac:dyDescent="0.25">
      <c r="A3794" s="158">
        <v>44353</v>
      </c>
      <c r="B3794" s="140">
        <v>24</v>
      </c>
      <c r="C3794" s="289">
        <v>90.416500999999997</v>
      </c>
      <c r="F3794"/>
      <c r="G3794"/>
    </row>
    <row r="3795" spans="1:7" ht="15.75" x14ac:dyDescent="0.25">
      <c r="A3795" s="158">
        <v>44354</v>
      </c>
      <c r="B3795" s="140">
        <v>1</v>
      </c>
      <c r="C3795" s="289">
        <v>88.123864999999995</v>
      </c>
      <c r="F3795"/>
      <c r="G3795"/>
    </row>
    <row r="3796" spans="1:7" ht="15.75" x14ac:dyDescent="0.25">
      <c r="A3796" s="158">
        <v>44354</v>
      </c>
      <c r="B3796" s="140">
        <v>2</v>
      </c>
      <c r="C3796" s="289">
        <v>87.937145999999998</v>
      </c>
      <c r="F3796"/>
      <c r="G3796"/>
    </row>
    <row r="3797" spans="1:7" ht="15.75" x14ac:dyDescent="0.25">
      <c r="A3797" s="158">
        <v>44354</v>
      </c>
      <c r="B3797" s="140">
        <v>3</v>
      </c>
      <c r="C3797" s="289">
        <v>88.413590999999997</v>
      </c>
      <c r="F3797"/>
      <c r="G3797"/>
    </row>
    <row r="3798" spans="1:7" ht="15.75" x14ac:dyDescent="0.25">
      <c r="A3798" s="158">
        <v>44354</v>
      </c>
      <c r="B3798" s="140">
        <v>4</v>
      </c>
      <c r="C3798" s="289">
        <v>89.240380000000002</v>
      </c>
      <c r="F3798"/>
      <c r="G3798"/>
    </row>
    <row r="3799" spans="1:7" ht="15.75" x14ac:dyDescent="0.25">
      <c r="A3799" s="158">
        <v>44354</v>
      </c>
      <c r="B3799" s="140">
        <v>5</v>
      </c>
      <c r="C3799" s="289">
        <v>91.474838000000005</v>
      </c>
      <c r="F3799"/>
      <c r="G3799"/>
    </row>
    <row r="3800" spans="1:7" ht="15.75" x14ac:dyDescent="0.25">
      <c r="A3800" s="158">
        <v>44354</v>
      </c>
      <c r="B3800" s="140">
        <v>6</v>
      </c>
      <c r="C3800" s="289">
        <v>93.906069000000002</v>
      </c>
      <c r="F3800"/>
      <c r="G3800"/>
    </row>
    <row r="3801" spans="1:7" ht="15.75" x14ac:dyDescent="0.25">
      <c r="A3801" s="158">
        <v>44354</v>
      </c>
      <c r="B3801" s="140">
        <v>7</v>
      </c>
      <c r="C3801" s="289">
        <v>95.828975</v>
      </c>
      <c r="F3801"/>
      <c r="G3801"/>
    </row>
    <row r="3802" spans="1:7" ht="15.75" x14ac:dyDescent="0.25">
      <c r="A3802" s="158">
        <v>44354</v>
      </c>
      <c r="B3802" s="140">
        <v>8</v>
      </c>
      <c r="C3802" s="289">
        <v>101.852889</v>
      </c>
      <c r="F3802"/>
      <c r="G3802"/>
    </row>
    <row r="3803" spans="1:7" ht="15.75" x14ac:dyDescent="0.25">
      <c r="A3803" s="158">
        <v>44354</v>
      </c>
      <c r="B3803" s="140">
        <v>9</v>
      </c>
      <c r="C3803" s="289">
        <v>101.78314</v>
      </c>
      <c r="F3803"/>
      <c r="G3803"/>
    </row>
    <row r="3804" spans="1:7" ht="15.75" x14ac:dyDescent="0.25">
      <c r="A3804" s="158">
        <v>44354</v>
      </c>
      <c r="B3804" s="140">
        <v>10</v>
      </c>
      <c r="C3804" s="289">
        <v>103.53058299999999</v>
      </c>
      <c r="F3804"/>
      <c r="G3804"/>
    </row>
    <row r="3805" spans="1:7" ht="15.75" x14ac:dyDescent="0.25">
      <c r="A3805" s="158">
        <v>44354</v>
      </c>
      <c r="B3805" s="140">
        <v>11</v>
      </c>
      <c r="C3805" s="289">
        <v>103.505334</v>
      </c>
      <c r="F3805"/>
      <c r="G3805"/>
    </row>
    <row r="3806" spans="1:7" ht="15.75" x14ac:dyDescent="0.25">
      <c r="A3806" s="158">
        <v>44354</v>
      </c>
      <c r="B3806" s="140">
        <v>12</v>
      </c>
      <c r="C3806" s="289">
        <v>104.405924</v>
      </c>
      <c r="F3806"/>
      <c r="G3806"/>
    </row>
    <row r="3807" spans="1:7" ht="15.75" x14ac:dyDescent="0.25">
      <c r="A3807" s="158">
        <v>44354</v>
      </c>
      <c r="B3807" s="140">
        <v>13</v>
      </c>
      <c r="C3807" s="289">
        <v>106.384101</v>
      </c>
      <c r="F3807"/>
      <c r="G3807"/>
    </row>
    <row r="3808" spans="1:7" ht="15.75" x14ac:dyDescent="0.25">
      <c r="A3808" s="158">
        <v>44354</v>
      </c>
      <c r="B3808" s="140">
        <v>14</v>
      </c>
      <c r="C3808" s="289">
        <v>106.924942</v>
      </c>
      <c r="F3808"/>
      <c r="G3808"/>
    </row>
    <row r="3809" spans="1:7" ht="15.75" x14ac:dyDescent="0.25">
      <c r="A3809" s="158">
        <v>44354</v>
      </c>
      <c r="B3809" s="140">
        <v>15</v>
      </c>
      <c r="C3809" s="289">
        <v>106.649787</v>
      </c>
      <c r="F3809"/>
      <c r="G3809"/>
    </row>
    <row r="3810" spans="1:7" ht="15.75" x14ac:dyDescent="0.25">
      <c r="A3810" s="158">
        <v>44354</v>
      </c>
      <c r="B3810" s="140">
        <v>16</v>
      </c>
      <c r="C3810" s="289">
        <v>104.274771</v>
      </c>
      <c r="F3810"/>
      <c r="G3810"/>
    </row>
    <row r="3811" spans="1:7" ht="15.75" x14ac:dyDescent="0.25">
      <c r="A3811" s="158">
        <v>44354</v>
      </c>
      <c r="B3811" s="140">
        <v>17</v>
      </c>
      <c r="C3811" s="289">
        <v>102.337293</v>
      </c>
      <c r="F3811"/>
      <c r="G3811"/>
    </row>
    <row r="3812" spans="1:7" ht="15.75" x14ac:dyDescent="0.25">
      <c r="A3812" s="158">
        <v>44354</v>
      </c>
      <c r="B3812" s="140">
        <v>18</v>
      </c>
      <c r="C3812" s="289">
        <v>100.178735</v>
      </c>
      <c r="F3812"/>
      <c r="G3812"/>
    </row>
    <row r="3813" spans="1:7" ht="15.75" x14ac:dyDescent="0.25">
      <c r="A3813" s="158">
        <v>44354</v>
      </c>
      <c r="B3813" s="140">
        <v>19</v>
      </c>
      <c r="C3813" s="289">
        <v>98.360045999999997</v>
      </c>
      <c r="F3813"/>
      <c r="G3813"/>
    </row>
    <row r="3814" spans="1:7" ht="15.75" x14ac:dyDescent="0.25">
      <c r="A3814" s="158">
        <v>44354</v>
      </c>
      <c r="B3814" s="140">
        <v>20</v>
      </c>
      <c r="C3814" s="289">
        <v>97.770421999999996</v>
      </c>
      <c r="F3814"/>
      <c r="G3814"/>
    </row>
    <row r="3815" spans="1:7" ht="15.75" x14ac:dyDescent="0.25">
      <c r="A3815" s="158">
        <v>44354</v>
      </c>
      <c r="B3815" s="140">
        <v>21</v>
      </c>
      <c r="C3815" s="289">
        <v>101.19155499999999</v>
      </c>
      <c r="F3815"/>
      <c r="G3815"/>
    </row>
    <row r="3816" spans="1:7" ht="15.75" x14ac:dyDescent="0.25">
      <c r="A3816" s="158">
        <v>44354</v>
      </c>
      <c r="B3816" s="140">
        <v>22</v>
      </c>
      <c r="C3816" s="289">
        <v>100.990106</v>
      </c>
      <c r="F3816"/>
      <c r="G3816"/>
    </row>
    <row r="3817" spans="1:7" ht="15.75" x14ac:dyDescent="0.25">
      <c r="A3817" s="158">
        <v>44354</v>
      </c>
      <c r="B3817" s="140">
        <v>23</v>
      </c>
      <c r="C3817" s="289">
        <v>98.017122000000001</v>
      </c>
      <c r="F3817"/>
      <c r="G3817"/>
    </row>
    <row r="3818" spans="1:7" ht="15.75" x14ac:dyDescent="0.25">
      <c r="A3818" s="158">
        <v>44354</v>
      </c>
      <c r="B3818" s="140">
        <v>24</v>
      </c>
      <c r="C3818" s="289">
        <v>94.799237000000005</v>
      </c>
      <c r="F3818"/>
      <c r="G3818"/>
    </row>
    <row r="3819" spans="1:7" ht="15.75" x14ac:dyDescent="0.25">
      <c r="A3819" s="158">
        <v>44355</v>
      </c>
      <c r="B3819" s="140">
        <v>1</v>
      </c>
      <c r="C3819" s="289">
        <v>93.813738999999998</v>
      </c>
      <c r="F3819"/>
      <c r="G3819"/>
    </row>
    <row r="3820" spans="1:7" ht="15.75" x14ac:dyDescent="0.25">
      <c r="A3820" s="158">
        <v>44355</v>
      </c>
      <c r="B3820" s="140">
        <v>2</v>
      </c>
      <c r="C3820" s="289">
        <v>91.960099999999997</v>
      </c>
      <c r="F3820"/>
      <c r="G3820"/>
    </row>
    <row r="3821" spans="1:7" ht="15.75" x14ac:dyDescent="0.25">
      <c r="A3821" s="158">
        <v>44355</v>
      </c>
      <c r="B3821" s="140">
        <v>3</v>
      </c>
      <c r="C3821" s="289">
        <v>90.895349999999993</v>
      </c>
      <c r="F3821"/>
      <c r="G3821"/>
    </row>
    <row r="3822" spans="1:7" ht="15.75" x14ac:dyDescent="0.25">
      <c r="A3822" s="158">
        <v>44355</v>
      </c>
      <c r="B3822" s="140">
        <v>4</v>
      </c>
      <c r="C3822" s="289">
        <v>91.852044000000006</v>
      </c>
      <c r="F3822"/>
      <c r="G3822"/>
    </row>
    <row r="3823" spans="1:7" ht="15.75" x14ac:dyDescent="0.25">
      <c r="A3823" s="158">
        <v>44355</v>
      </c>
      <c r="B3823" s="140">
        <v>5</v>
      </c>
      <c r="C3823" s="289">
        <v>96.793859999999995</v>
      </c>
      <c r="F3823"/>
      <c r="G3823"/>
    </row>
    <row r="3824" spans="1:7" ht="15.75" x14ac:dyDescent="0.25">
      <c r="A3824" s="158">
        <v>44355</v>
      </c>
      <c r="B3824" s="140">
        <v>6</v>
      </c>
      <c r="C3824" s="289">
        <v>98.775937999999996</v>
      </c>
      <c r="F3824"/>
      <c r="G3824"/>
    </row>
    <row r="3825" spans="1:7" ht="15.75" x14ac:dyDescent="0.25">
      <c r="A3825" s="158">
        <v>44355</v>
      </c>
      <c r="B3825" s="140">
        <v>7</v>
      </c>
      <c r="C3825" s="289">
        <v>99.332352999999998</v>
      </c>
      <c r="F3825"/>
      <c r="G3825"/>
    </row>
    <row r="3826" spans="1:7" ht="15.75" x14ac:dyDescent="0.25">
      <c r="A3826" s="158">
        <v>44355</v>
      </c>
      <c r="B3826" s="140">
        <v>8</v>
      </c>
      <c r="C3826" s="289">
        <v>103.020779</v>
      </c>
      <c r="F3826"/>
      <c r="G3826"/>
    </row>
    <row r="3827" spans="1:7" ht="15.75" x14ac:dyDescent="0.25">
      <c r="A3827" s="158">
        <v>44355</v>
      </c>
      <c r="B3827" s="140">
        <v>9</v>
      </c>
      <c r="C3827" s="289">
        <v>101.877453</v>
      </c>
      <c r="F3827"/>
      <c r="G3827"/>
    </row>
    <row r="3828" spans="1:7" ht="15.75" x14ac:dyDescent="0.25">
      <c r="A3828" s="158">
        <v>44355</v>
      </c>
      <c r="B3828" s="140">
        <v>10</v>
      </c>
      <c r="C3828" s="289">
        <v>103.603374</v>
      </c>
      <c r="F3828"/>
      <c r="G3828"/>
    </row>
    <row r="3829" spans="1:7" ht="15.75" x14ac:dyDescent="0.25">
      <c r="A3829" s="158">
        <v>44355</v>
      </c>
      <c r="B3829" s="140">
        <v>11</v>
      </c>
      <c r="C3829" s="289">
        <v>103.836853</v>
      </c>
      <c r="F3829"/>
      <c r="G3829"/>
    </row>
    <row r="3830" spans="1:7" ht="15.75" x14ac:dyDescent="0.25">
      <c r="A3830" s="158">
        <v>44355</v>
      </c>
      <c r="B3830" s="140">
        <v>12</v>
      </c>
      <c r="C3830" s="289">
        <v>104.74117099999999</v>
      </c>
      <c r="F3830"/>
      <c r="G3830"/>
    </row>
    <row r="3831" spans="1:7" ht="15.75" x14ac:dyDescent="0.25">
      <c r="A3831" s="158">
        <v>44355</v>
      </c>
      <c r="B3831" s="140">
        <v>13</v>
      </c>
      <c r="C3831" s="289">
        <v>105.586133</v>
      </c>
      <c r="F3831"/>
      <c r="G3831"/>
    </row>
    <row r="3832" spans="1:7" ht="15.75" x14ac:dyDescent="0.25">
      <c r="A3832" s="158">
        <v>44355</v>
      </c>
      <c r="B3832" s="140">
        <v>14</v>
      </c>
      <c r="C3832" s="289">
        <v>105.277438</v>
      </c>
      <c r="F3832"/>
      <c r="G3832"/>
    </row>
    <row r="3833" spans="1:7" ht="15.75" x14ac:dyDescent="0.25">
      <c r="A3833" s="158">
        <v>44355</v>
      </c>
      <c r="B3833" s="140">
        <v>15</v>
      </c>
      <c r="C3833" s="289">
        <v>103.37793600000001</v>
      </c>
      <c r="F3833"/>
      <c r="G3833"/>
    </row>
    <row r="3834" spans="1:7" ht="15.75" x14ac:dyDescent="0.25">
      <c r="A3834" s="158">
        <v>44355</v>
      </c>
      <c r="B3834" s="140">
        <v>16</v>
      </c>
      <c r="C3834" s="289">
        <v>101.542817</v>
      </c>
      <c r="F3834"/>
      <c r="G3834"/>
    </row>
    <row r="3835" spans="1:7" ht="15.75" x14ac:dyDescent="0.25">
      <c r="A3835" s="158">
        <v>44355</v>
      </c>
      <c r="B3835" s="140">
        <v>17</v>
      </c>
      <c r="C3835" s="289">
        <v>99.537045000000006</v>
      </c>
      <c r="F3835"/>
      <c r="G3835"/>
    </row>
    <row r="3836" spans="1:7" ht="15.75" x14ac:dyDescent="0.25">
      <c r="A3836" s="158">
        <v>44355</v>
      </c>
      <c r="B3836" s="140">
        <v>18</v>
      </c>
      <c r="C3836" s="289">
        <v>98.060231999999999</v>
      </c>
      <c r="F3836"/>
      <c r="G3836"/>
    </row>
    <row r="3837" spans="1:7" ht="15.75" x14ac:dyDescent="0.25">
      <c r="A3837" s="158">
        <v>44355</v>
      </c>
      <c r="B3837" s="140">
        <v>19</v>
      </c>
      <c r="C3837" s="289">
        <v>96.307896999999997</v>
      </c>
      <c r="F3837"/>
      <c r="G3837"/>
    </row>
    <row r="3838" spans="1:7" ht="15.75" x14ac:dyDescent="0.25">
      <c r="A3838" s="158">
        <v>44355</v>
      </c>
      <c r="B3838" s="140">
        <v>20</v>
      </c>
      <c r="C3838" s="289">
        <v>96.545623000000006</v>
      </c>
      <c r="F3838"/>
      <c r="G3838"/>
    </row>
    <row r="3839" spans="1:7" ht="15.75" x14ac:dyDescent="0.25">
      <c r="A3839" s="158">
        <v>44355</v>
      </c>
      <c r="B3839" s="140">
        <v>21</v>
      </c>
      <c r="C3839" s="289">
        <v>100.645186</v>
      </c>
      <c r="F3839"/>
      <c r="G3839"/>
    </row>
    <row r="3840" spans="1:7" ht="15.75" x14ac:dyDescent="0.25">
      <c r="A3840" s="158">
        <v>44355</v>
      </c>
      <c r="B3840" s="140">
        <v>22</v>
      </c>
      <c r="C3840" s="289">
        <v>101.779544</v>
      </c>
      <c r="F3840"/>
      <c r="G3840"/>
    </row>
    <row r="3841" spans="1:7" ht="15.75" x14ac:dyDescent="0.25">
      <c r="A3841" s="158">
        <v>44355</v>
      </c>
      <c r="B3841" s="140">
        <v>23</v>
      </c>
      <c r="C3841" s="289">
        <v>100.183871</v>
      </c>
      <c r="F3841"/>
      <c r="G3841"/>
    </row>
    <row r="3842" spans="1:7" ht="15.75" x14ac:dyDescent="0.25">
      <c r="A3842" s="158">
        <v>44355</v>
      </c>
      <c r="B3842" s="140">
        <v>24</v>
      </c>
      <c r="C3842" s="289">
        <v>97.355673999999993</v>
      </c>
      <c r="F3842"/>
      <c r="G3842"/>
    </row>
    <row r="3843" spans="1:7" ht="15.75" x14ac:dyDescent="0.25">
      <c r="A3843" s="158">
        <v>44356</v>
      </c>
      <c r="B3843" s="140">
        <v>1</v>
      </c>
      <c r="C3843" s="289">
        <v>94.413949000000002</v>
      </c>
      <c r="F3843"/>
      <c r="G3843"/>
    </row>
    <row r="3844" spans="1:7" ht="15.75" x14ac:dyDescent="0.25">
      <c r="A3844" s="158">
        <v>44356</v>
      </c>
      <c r="B3844" s="140">
        <v>2</v>
      </c>
      <c r="C3844" s="289">
        <v>92.579425000000001</v>
      </c>
      <c r="F3844"/>
      <c r="G3844"/>
    </row>
    <row r="3845" spans="1:7" ht="15.75" x14ac:dyDescent="0.25">
      <c r="A3845" s="158">
        <v>44356</v>
      </c>
      <c r="B3845" s="140">
        <v>3</v>
      </c>
      <c r="C3845" s="289">
        <v>91.927323000000001</v>
      </c>
      <c r="F3845"/>
      <c r="G3845"/>
    </row>
    <row r="3846" spans="1:7" ht="15.75" x14ac:dyDescent="0.25">
      <c r="A3846" s="158">
        <v>44356</v>
      </c>
      <c r="B3846" s="140">
        <v>4</v>
      </c>
      <c r="C3846" s="289">
        <v>92.764296000000002</v>
      </c>
      <c r="F3846"/>
      <c r="G3846"/>
    </row>
    <row r="3847" spans="1:7" ht="15.75" x14ac:dyDescent="0.25">
      <c r="A3847" s="158">
        <v>44356</v>
      </c>
      <c r="B3847" s="140">
        <v>5</v>
      </c>
      <c r="C3847" s="289">
        <v>96.060205999999994</v>
      </c>
      <c r="F3847"/>
      <c r="G3847"/>
    </row>
    <row r="3848" spans="1:7" ht="15.75" x14ac:dyDescent="0.25">
      <c r="A3848" s="158">
        <v>44356</v>
      </c>
      <c r="B3848" s="140">
        <v>6</v>
      </c>
      <c r="C3848" s="289">
        <v>96.309831000000003</v>
      </c>
      <c r="F3848"/>
      <c r="G3848"/>
    </row>
    <row r="3849" spans="1:7" ht="15.75" x14ac:dyDescent="0.25">
      <c r="A3849" s="158">
        <v>44356</v>
      </c>
      <c r="B3849" s="140">
        <v>7</v>
      </c>
      <c r="C3849" s="289">
        <v>96.876486</v>
      </c>
      <c r="F3849"/>
      <c r="G3849"/>
    </row>
    <row r="3850" spans="1:7" ht="15.75" x14ac:dyDescent="0.25">
      <c r="A3850" s="158">
        <v>44356</v>
      </c>
      <c r="B3850" s="140">
        <v>8</v>
      </c>
      <c r="C3850" s="289">
        <v>101.476614</v>
      </c>
      <c r="F3850"/>
      <c r="G3850"/>
    </row>
    <row r="3851" spans="1:7" ht="15.75" x14ac:dyDescent="0.25">
      <c r="A3851" s="158">
        <v>44356</v>
      </c>
      <c r="B3851" s="140">
        <v>9</v>
      </c>
      <c r="C3851" s="289">
        <v>103.630304</v>
      </c>
      <c r="F3851"/>
      <c r="G3851"/>
    </row>
    <row r="3852" spans="1:7" ht="15.75" x14ac:dyDescent="0.25">
      <c r="A3852" s="158">
        <v>44356</v>
      </c>
      <c r="B3852" s="140">
        <v>10</v>
      </c>
      <c r="C3852" s="289">
        <v>104.44058099999999</v>
      </c>
      <c r="F3852"/>
      <c r="G3852"/>
    </row>
    <row r="3853" spans="1:7" ht="15.75" x14ac:dyDescent="0.25">
      <c r="A3853" s="158">
        <v>44356</v>
      </c>
      <c r="B3853" s="140">
        <v>11</v>
      </c>
      <c r="C3853" s="289">
        <v>105.18977700000001</v>
      </c>
      <c r="F3853"/>
      <c r="G3853"/>
    </row>
    <row r="3854" spans="1:7" ht="15.75" x14ac:dyDescent="0.25">
      <c r="A3854" s="158">
        <v>44356</v>
      </c>
      <c r="B3854" s="140">
        <v>12</v>
      </c>
      <c r="C3854" s="289">
        <v>105.76472</v>
      </c>
      <c r="F3854"/>
      <c r="G3854"/>
    </row>
    <row r="3855" spans="1:7" ht="15.75" x14ac:dyDescent="0.25">
      <c r="A3855" s="158">
        <v>44356</v>
      </c>
      <c r="B3855" s="140">
        <v>13</v>
      </c>
      <c r="C3855" s="289">
        <v>106.52687</v>
      </c>
      <c r="F3855"/>
      <c r="G3855"/>
    </row>
    <row r="3856" spans="1:7" ht="15.75" x14ac:dyDescent="0.25">
      <c r="A3856" s="158">
        <v>44356</v>
      </c>
      <c r="B3856" s="140">
        <v>14</v>
      </c>
      <c r="C3856" s="289">
        <v>106.700714</v>
      </c>
      <c r="F3856"/>
      <c r="G3856"/>
    </row>
    <row r="3857" spans="1:7" ht="15.75" x14ac:dyDescent="0.25">
      <c r="A3857" s="158">
        <v>44356</v>
      </c>
      <c r="B3857" s="140">
        <v>15</v>
      </c>
      <c r="C3857" s="289">
        <v>103.174074</v>
      </c>
      <c r="F3857"/>
      <c r="G3857"/>
    </row>
    <row r="3858" spans="1:7" ht="15.75" x14ac:dyDescent="0.25">
      <c r="A3858" s="158">
        <v>44356</v>
      </c>
      <c r="B3858" s="140">
        <v>16</v>
      </c>
      <c r="C3858" s="289">
        <v>102.322779</v>
      </c>
      <c r="F3858"/>
      <c r="G3858"/>
    </row>
    <row r="3859" spans="1:7" ht="15.75" x14ac:dyDescent="0.25">
      <c r="A3859" s="158">
        <v>44356</v>
      </c>
      <c r="B3859" s="140">
        <v>17</v>
      </c>
      <c r="C3859" s="289">
        <v>100.402779</v>
      </c>
      <c r="F3859"/>
      <c r="G3859"/>
    </row>
    <row r="3860" spans="1:7" ht="15.75" x14ac:dyDescent="0.25">
      <c r="A3860" s="158">
        <v>44356</v>
      </c>
      <c r="B3860" s="140">
        <v>18</v>
      </c>
      <c r="C3860" s="289">
        <v>98.724558999999999</v>
      </c>
      <c r="F3860"/>
      <c r="G3860"/>
    </row>
    <row r="3861" spans="1:7" ht="15.75" x14ac:dyDescent="0.25">
      <c r="A3861" s="158">
        <v>44356</v>
      </c>
      <c r="B3861" s="140">
        <v>19</v>
      </c>
      <c r="C3861" s="289">
        <v>97.130061999999995</v>
      </c>
      <c r="F3861"/>
      <c r="G3861"/>
    </row>
    <row r="3862" spans="1:7" ht="15.75" x14ac:dyDescent="0.25">
      <c r="A3862" s="158">
        <v>44356</v>
      </c>
      <c r="B3862" s="140">
        <v>20</v>
      </c>
      <c r="C3862" s="289">
        <v>97.835862000000006</v>
      </c>
      <c r="F3862"/>
      <c r="G3862"/>
    </row>
    <row r="3863" spans="1:7" ht="15.75" x14ac:dyDescent="0.25">
      <c r="A3863" s="158">
        <v>44356</v>
      </c>
      <c r="B3863" s="140">
        <v>21</v>
      </c>
      <c r="C3863" s="289">
        <v>101.729586</v>
      </c>
      <c r="F3863"/>
      <c r="G3863"/>
    </row>
    <row r="3864" spans="1:7" ht="15.75" x14ac:dyDescent="0.25">
      <c r="A3864" s="158">
        <v>44356</v>
      </c>
      <c r="B3864" s="140">
        <v>22</v>
      </c>
      <c r="C3864" s="289">
        <v>101.78991600000001</v>
      </c>
      <c r="F3864"/>
      <c r="G3864"/>
    </row>
    <row r="3865" spans="1:7" ht="15.75" x14ac:dyDescent="0.25">
      <c r="A3865" s="158">
        <v>44356</v>
      </c>
      <c r="B3865" s="140">
        <v>23</v>
      </c>
      <c r="C3865" s="289">
        <v>99.327917999999997</v>
      </c>
      <c r="F3865"/>
      <c r="G3865"/>
    </row>
    <row r="3866" spans="1:7" ht="15.75" x14ac:dyDescent="0.25">
      <c r="A3866" s="158">
        <v>44356</v>
      </c>
      <c r="B3866" s="140">
        <v>24</v>
      </c>
      <c r="C3866" s="289">
        <v>97.287861000000007</v>
      </c>
      <c r="F3866"/>
      <c r="G3866"/>
    </row>
    <row r="3867" spans="1:7" ht="15.75" x14ac:dyDescent="0.25">
      <c r="A3867" s="158">
        <v>44357</v>
      </c>
      <c r="B3867" s="140">
        <v>1</v>
      </c>
      <c r="C3867" s="289">
        <v>95.579751999999999</v>
      </c>
      <c r="F3867"/>
      <c r="G3867"/>
    </row>
    <row r="3868" spans="1:7" ht="15.75" x14ac:dyDescent="0.25">
      <c r="A3868" s="158">
        <v>44357</v>
      </c>
      <c r="B3868" s="140">
        <v>2</v>
      </c>
      <c r="C3868" s="289">
        <v>94.835376999999994</v>
      </c>
      <c r="F3868"/>
      <c r="G3868"/>
    </row>
    <row r="3869" spans="1:7" ht="15.75" x14ac:dyDescent="0.25">
      <c r="A3869" s="158">
        <v>44357</v>
      </c>
      <c r="B3869" s="140">
        <v>3</v>
      </c>
      <c r="C3869" s="289">
        <v>93.746362000000005</v>
      </c>
      <c r="F3869"/>
      <c r="G3869"/>
    </row>
    <row r="3870" spans="1:7" ht="15.75" x14ac:dyDescent="0.25">
      <c r="A3870" s="158">
        <v>44357</v>
      </c>
      <c r="B3870" s="140">
        <v>4</v>
      </c>
      <c r="C3870" s="289">
        <v>93.285590999999997</v>
      </c>
      <c r="F3870"/>
      <c r="G3870"/>
    </row>
    <row r="3871" spans="1:7" ht="15.75" x14ac:dyDescent="0.25">
      <c r="A3871" s="158">
        <v>44357</v>
      </c>
      <c r="B3871" s="140">
        <v>5</v>
      </c>
      <c r="C3871" s="289">
        <v>95.708455000000001</v>
      </c>
      <c r="F3871"/>
      <c r="G3871"/>
    </row>
    <row r="3872" spans="1:7" ht="15.75" x14ac:dyDescent="0.25">
      <c r="A3872" s="158">
        <v>44357</v>
      </c>
      <c r="B3872" s="140">
        <v>6</v>
      </c>
      <c r="C3872" s="289">
        <v>96.423772999999997</v>
      </c>
      <c r="F3872"/>
      <c r="G3872"/>
    </row>
    <row r="3873" spans="1:7" ht="15.75" x14ac:dyDescent="0.25">
      <c r="A3873" s="158">
        <v>44357</v>
      </c>
      <c r="B3873" s="140">
        <v>7</v>
      </c>
      <c r="C3873" s="289">
        <v>97.353796000000003</v>
      </c>
      <c r="F3873"/>
      <c r="G3873"/>
    </row>
    <row r="3874" spans="1:7" ht="15.75" x14ac:dyDescent="0.25">
      <c r="A3874" s="158">
        <v>44357</v>
      </c>
      <c r="B3874" s="140">
        <v>8</v>
      </c>
      <c r="C3874" s="289">
        <v>101.98927999999999</v>
      </c>
      <c r="F3874"/>
      <c r="G3874"/>
    </row>
    <row r="3875" spans="1:7" ht="15.75" x14ac:dyDescent="0.25">
      <c r="A3875" s="158">
        <v>44357</v>
      </c>
      <c r="B3875" s="140">
        <v>9</v>
      </c>
      <c r="C3875" s="289">
        <v>101.156682</v>
      </c>
      <c r="F3875"/>
      <c r="G3875"/>
    </row>
    <row r="3876" spans="1:7" ht="15.75" x14ac:dyDescent="0.25">
      <c r="A3876" s="158">
        <v>44357</v>
      </c>
      <c r="B3876" s="140">
        <v>10</v>
      </c>
      <c r="C3876" s="289">
        <v>102.076402</v>
      </c>
      <c r="F3876"/>
      <c r="G3876"/>
    </row>
    <row r="3877" spans="1:7" ht="15.75" x14ac:dyDescent="0.25">
      <c r="A3877" s="158">
        <v>44357</v>
      </c>
      <c r="B3877" s="140">
        <v>11</v>
      </c>
      <c r="C3877" s="289">
        <v>104.10884799999999</v>
      </c>
      <c r="F3877"/>
      <c r="G3877"/>
    </row>
    <row r="3878" spans="1:7" ht="15.75" x14ac:dyDescent="0.25">
      <c r="A3878" s="158">
        <v>44357</v>
      </c>
      <c r="B3878" s="140">
        <v>12</v>
      </c>
      <c r="C3878" s="289">
        <v>105.304188</v>
      </c>
      <c r="F3878"/>
      <c r="G3878"/>
    </row>
    <row r="3879" spans="1:7" ht="15.75" x14ac:dyDescent="0.25">
      <c r="A3879" s="158">
        <v>44357</v>
      </c>
      <c r="B3879" s="140">
        <v>13</v>
      </c>
      <c r="C3879" s="289">
        <v>106.49885999999999</v>
      </c>
      <c r="F3879"/>
      <c r="G3879"/>
    </row>
    <row r="3880" spans="1:7" ht="15.75" x14ac:dyDescent="0.25">
      <c r="A3880" s="158">
        <v>44357</v>
      </c>
      <c r="B3880" s="140">
        <v>14</v>
      </c>
      <c r="C3880" s="289">
        <v>107.47648</v>
      </c>
      <c r="F3880"/>
      <c r="G3880"/>
    </row>
    <row r="3881" spans="1:7" ht="15.75" x14ac:dyDescent="0.25">
      <c r="A3881" s="158">
        <v>44357</v>
      </c>
      <c r="B3881" s="140">
        <v>15</v>
      </c>
      <c r="C3881" s="289">
        <v>106.01266200000001</v>
      </c>
      <c r="F3881"/>
      <c r="G3881"/>
    </row>
    <row r="3882" spans="1:7" ht="15.75" x14ac:dyDescent="0.25">
      <c r="A3882" s="158">
        <v>44357</v>
      </c>
      <c r="B3882" s="140">
        <v>16</v>
      </c>
      <c r="C3882" s="289">
        <v>103.65645600000001</v>
      </c>
      <c r="F3882"/>
      <c r="G3882"/>
    </row>
    <row r="3883" spans="1:7" ht="15.75" x14ac:dyDescent="0.25">
      <c r="A3883" s="158">
        <v>44357</v>
      </c>
      <c r="B3883" s="140">
        <v>17</v>
      </c>
      <c r="C3883" s="289">
        <v>101.985939</v>
      </c>
      <c r="F3883"/>
      <c r="G3883"/>
    </row>
    <row r="3884" spans="1:7" ht="15.75" x14ac:dyDescent="0.25">
      <c r="A3884" s="158">
        <v>44357</v>
      </c>
      <c r="B3884" s="140">
        <v>18</v>
      </c>
      <c r="C3884" s="289">
        <v>100.46886000000001</v>
      </c>
      <c r="F3884"/>
      <c r="G3884"/>
    </row>
    <row r="3885" spans="1:7" ht="15.75" x14ac:dyDescent="0.25">
      <c r="A3885" s="158">
        <v>44357</v>
      </c>
      <c r="B3885" s="140">
        <v>19</v>
      </c>
      <c r="C3885" s="289">
        <v>98.603134999999995</v>
      </c>
      <c r="F3885"/>
      <c r="G3885"/>
    </row>
    <row r="3886" spans="1:7" ht="15.75" x14ac:dyDescent="0.25">
      <c r="A3886" s="158">
        <v>44357</v>
      </c>
      <c r="B3886" s="140">
        <v>20</v>
      </c>
      <c r="C3886" s="289">
        <v>98.440573999999998</v>
      </c>
      <c r="F3886"/>
      <c r="G3886"/>
    </row>
    <row r="3887" spans="1:7" ht="15.75" x14ac:dyDescent="0.25">
      <c r="A3887" s="158">
        <v>44357</v>
      </c>
      <c r="B3887" s="140">
        <v>21</v>
      </c>
      <c r="C3887" s="289">
        <v>101.764561</v>
      </c>
      <c r="F3887"/>
      <c r="G3887"/>
    </row>
    <row r="3888" spans="1:7" ht="15.75" x14ac:dyDescent="0.25">
      <c r="A3888" s="158">
        <v>44357</v>
      </c>
      <c r="B3888" s="140">
        <v>22</v>
      </c>
      <c r="C3888" s="289">
        <v>101.442944</v>
      </c>
      <c r="F3888"/>
      <c r="G3888"/>
    </row>
    <row r="3889" spans="1:7" ht="15.75" x14ac:dyDescent="0.25">
      <c r="A3889" s="158">
        <v>44357</v>
      </c>
      <c r="B3889" s="140">
        <v>23</v>
      </c>
      <c r="C3889" s="289">
        <v>98.249910999999997</v>
      </c>
      <c r="F3889"/>
      <c r="G3889"/>
    </row>
    <row r="3890" spans="1:7" ht="15.75" x14ac:dyDescent="0.25">
      <c r="A3890" s="158">
        <v>44357</v>
      </c>
      <c r="B3890" s="140">
        <v>24</v>
      </c>
      <c r="C3890" s="289">
        <v>95.702081000000007</v>
      </c>
      <c r="F3890"/>
      <c r="G3890"/>
    </row>
    <row r="3891" spans="1:7" ht="15.75" x14ac:dyDescent="0.25">
      <c r="A3891" s="158">
        <v>44358</v>
      </c>
      <c r="B3891" s="140">
        <v>1</v>
      </c>
      <c r="C3891" s="289">
        <v>93.145111999999997</v>
      </c>
      <c r="F3891"/>
      <c r="G3891"/>
    </row>
    <row r="3892" spans="1:7" ht="15.75" x14ac:dyDescent="0.25">
      <c r="A3892" s="158">
        <v>44358</v>
      </c>
      <c r="B3892" s="140">
        <v>2</v>
      </c>
      <c r="C3892" s="289">
        <v>91.960808999999998</v>
      </c>
      <c r="F3892"/>
      <c r="G3892"/>
    </row>
    <row r="3893" spans="1:7" ht="15.75" x14ac:dyDescent="0.25">
      <c r="A3893" s="158">
        <v>44358</v>
      </c>
      <c r="B3893" s="140">
        <v>3</v>
      </c>
      <c r="C3893" s="289">
        <v>92.635627999999997</v>
      </c>
      <c r="F3893"/>
      <c r="G3893"/>
    </row>
    <row r="3894" spans="1:7" ht="15.75" x14ac:dyDescent="0.25">
      <c r="A3894" s="158">
        <v>44358</v>
      </c>
      <c r="B3894" s="140">
        <v>4</v>
      </c>
      <c r="C3894" s="289">
        <v>93.177981000000003</v>
      </c>
      <c r="F3894"/>
      <c r="G3894"/>
    </row>
    <row r="3895" spans="1:7" ht="15.75" x14ac:dyDescent="0.25">
      <c r="A3895" s="158">
        <v>44358</v>
      </c>
      <c r="B3895" s="140">
        <v>5</v>
      </c>
      <c r="C3895" s="289">
        <v>96.869309999999999</v>
      </c>
      <c r="F3895"/>
      <c r="G3895"/>
    </row>
    <row r="3896" spans="1:7" ht="15.75" x14ac:dyDescent="0.25">
      <c r="A3896" s="158">
        <v>44358</v>
      </c>
      <c r="B3896" s="140">
        <v>6</v>
      </c>
      <c r="C3896" s="289">
        <v>98.724475999999996</v>
      </c>
      <c r="F3896"/>
      <c r="G3896"/>
    </row>
    <row r="3897" spans="1:7" ht="15.75" x14ac:dyDescent="0.25">
      <c r="A3897" s="158">
        <v>44358</v>
      </c>
      <c r="B3897" s="140">
        <v>7</v>
      </c>
      <c r="C3897" s="289">
        <v>99.294321999999994</v>
      </c>
      <c r="F3897"/>
      <c r="G3897"/>
    </row>
    <row r="3898" spans="1:7" ht="15.75" x14ac:dyDescent="0.25">
      <c r="A3898" s="158">
        <v>44358</v>
      </c>
      <c r="B3898" s="140">
        <v>8</v>
      </c>
      <c r="C3898" s="289">
        <v>104.157268</v>
      </c>
      <c r="F3898"/>
      <c r="G3898"/>
    </row>
    <row r="3899" spans="1:7" ht="15.75" x14ac:dyDescent="0.25">
      <c r="A3899" s="158">
        <v>44358</v>
      </c>
      <c r="B3899" s="140">
        <v>9</v>
      </c>
      <c r="C3899" s="289">
        <v>104.15593800000001</v>
      </c>
      <c r="F3899"/>
      <c r="G3899"/>
    </row>
    <row r="3900" spans="1:7" ht="15.75" x14ac:dyDescent="0.25">
      <c r="A3900" s="158">
        <v>44358</v>
      </c>
      <c r="B3900" s="140">
        <v>10</v>
      </c>
      <c r="C3900" s="289">
        <v>105.665677</v>
      </c>
      <c r="F3900"/>
      <c r="G3900"/>
    </row>
    <row r="3901" spans="1:7" ht="15.75" x14ac:dyDescent="0.25">
      <c r="A3901" s="158">
        <v>44358</v>
      </c>
      <c r="B3901" s="140">
        <v>11</v>
      </c>
      <c r="C3901" s="289">
        <v>107.012445</v>
      </c>
      <c r="F3901"/>
      <c r="G3901"/>
    </row>
    <row r="3902" spans="1:7" ht="15.75" x14ac:dyDescent="0.25">
      <c r="A3902" s="158">
        <v>44358</v>
      </c>
      <c r="B3902" s="140">
        <v>12</v>
      </c>
      <c r="C3902" s="289">
        <v>107.926081</v>
      </c>
      <c r="F3902"/>
      <c r="G3902"/>
    </row>
    <row r="3903" spans="1:7" ht="15.75" x14ac:dyDescent="0.25">
      <c r="A3903" s="158">
        <v>44358</v>
      </c>
      <c r="B3903" s="140">
        <v>13</v>
      </c>
      <c r="C3903" s="289">
        <v>109.00693200000001</v>
      </c>
      <c r="F3903"/>
      <c r="G3903"/>
    </row>
    <row r="3904" spans="1:7" ht="15.75" x14ac:dyDescent="0.25">
      <c r="A3904" s="158">
        <v>44358</v>
      </c>
      <c r="B3904" s="140">
        <v>14</v>
      </c>
      <c r="C3904" s="289">
        <v>107.94158899999999</v>
      </c>
      <c r="F3904"/>
      <c r="G3904"/>
    </row>
    <row r="3905" spans="1:7" ht="15.75" x14ac:dyDescent="0.25">
      <c r="A3905" s="158">
        <v>44358</v>
      </c>
      <c r="B3905" s="140">
        <v>15</v>
      </c>
      <c r="C3905" s="289">
        <v>107.0592</v>
      </c>
      <c r="F3905"/>
      <c r="G3905"/>
    </row>
    <row r="3906" spans="1:7" ht="15.75" x14ac:dyDescent="0.25">
      <c r="A3906" s="158">
        <v>44358</v>
      </c>
      <c r="B3906" s="140">
        <v>16</v>
      </c>
      <c r="C3906" s="289">
        <v>105.356391</v>
      </c>
      <c r="F3906"/>
      <c r="G3906"/>
    </row>
    <row r="3907" spans="1:7" ht="15.75" x14ac:dyDescent="0.25">
      <c r="A3907" s="158">
        <v>44358</v>
      </c>
      <c r="B3907" s="140">
        <v>17</v>
      </c>
      <c r="C3907" s="289">
        <v>103.298069</v>
      </c>
      <c r="F3907"/>
      <c r="G3907"/>
    </row>
    <row r="3908" spans="1:7" ht="15.75" x14ac:dyDescent="0.25">
      <c r="A3908" s="158">
        <v>44358</v>
      </c>
      <c r="B3908" s="140">
        <v>18</v>
      </c>
      <c r="C3908" s="289">
        <v>101.706507</v>
      </c>
      <c r="F3908"/>
      <c r="G3908"/>
    </row>
    <row r="3909" spans="1:7" ht="15.75" x14ac:dyDescent="0.25">
      <c r="A3909" s="158">
        <v>44358</v>
      </c>
      <c r="B3909" s="140">
        <v>19</v>
      </c>
      <c r="C3909" s="289">
        <v>99.822542999999996</v>
      </c>
      <c r="F3909"/>
      <c r="G3909"/>
    </row>
    <row r="3910" spans="1:7" ht="15.75" x14ac:dyDescent="0.25">
      <c r="A3910" s="158">
        <v>44358</v>
      </c>
      <c r="B3910" s="140">
        <v>20</v>
      </c>
      <c r="C3910" s="289">
        <v>98.687528999999998</v>
      </c>
      <c r="F3910"/>
      <c r="G3910"/>
    </row>
    <row r="3911" spans="1:7" ht="15.75" x14ac:dyDescent="0.25">
      <c r="A3911" s="158">
        <v>44358</v>
      </c>
      <c r="B3911" s="140">
        <v>21</v>
      </c>
      <c r="C3911" s="289">
        <v>100.843278</v>
      </c>
      <c r="F3911"/>
      <c r="G3911"/>
    </row>
    <row r="3912" spans="1:7" ht="15.75" x14ac:dyDescent="0.25">
      <c r="A3912" s="158">
        <v>44358</v>
      </c>
      <c r="B3912" s="140">
        <v>22</v>
      </c>
      <c r="C3912" s="289">
        <v>99.708517000000001</v>
      </c>
      <c r="F3912"/>
      <c r="G3912"/>
    </row>
    <row r="3913" spans="1:7" ht="15.75" x14ac:dyDescent="0.25">
      <c r="A3913" s="158">
        <v>44358</v>
      </c>
      <c r="B3913" s="140">
        <v>23</v>
      </c>
      <c r="C3913" s="289">
        <v>96.744376000000003</v>
      </c>
      <c r="F3913"/>
      <c r="G3913"/>
    </row>
    <row r="3914" spans="1:7" ht="15.75" x14ac:dyDescent="0.25">
      <c r="A3914" s="158">
        <v>44358</v>
      </c>
      <c r="B3914" s="140">
        <v>24</v>
      </c>
      <c r="C3914" s="289">
        <v>93.431931000000006</v>
      </c>
      <c r="F3914"/>
      <c r="G3914"/>
    </row>
    <row r="3915" spans="1:7" ht="15.75" x14ac:dyDescent="0.25">
      <c r="A3915" s="158">
        <v>44359</v>
      </c>
      <c r="B3915" s="140">
        <v>1</v>
      </c>
      <c r="C3915" s="289">
        <v>94.355635000000007</v>
      </c>
      <c r="F3915"/>
      <c r="G3915"/>
    </row>
    <row r="3916" spans="1:7" ht="15.75" x14ac:dyDescent="0.25">
      <c r="A3916" s="158">
        <v>44359</v>
      </c>
      <c r="B3916" s="140">
        <v>2</v>
      </c>
      <c r="C3916" s="289">
        <v>93.307986</v>
      </c>
      <c r="F3916"/>
      <c r="G3916"/>
    </row>
    <row r="3917" spans="1:7" ht="15.75" x14ac:dyDescent="0.25">
      <c r="A3917" s="158">
        <v>44359</v>
      </c>
      <c r="B3917" s="140">
        <v>3</v>
      </c>
      <c r="C3917" s="289">
        <v>92.212839000000002</v>
      </c>
      <c r="F3917"/>
      <c r="G3917"/>
    </row>
    <row r="3918" spans="1:7" ht="15.75" x14ac:dyDescent="0.25">
      <c r="A3918" s="158">
        <v>44359</v>
      </c>
      <c r="B3918" s="140">
        <v>4</v>
      </c>
      <c r="C3918" s="289">
        <v>91.787514000000002</v>
      </c>
      <c r="F3918"/>
      <c r="G3918"/>
    </row>
    <row r="3919" spans="1:7" ht="15.75" x14ac:dyDescent="0.25">
      <c r="A3919" s="158">
        <v>44359</v>
      </c>
      <c r="B3919" s="140">
        <v>5</v>
      </c>
      <c r="C3919" s="289">
        <v>92.936818000000002</v>
      </c>
      <c r="F3919"/>
      <c r="G3919"/>
    </row>
    <row r="3920" spans="1:7" ht="15.75" x14ac:dyDescent="0.25">
      <c r="A3920" s="158">
        <v>44359</v>
      </c>
      <c r="B3920" s="140">
        <v>6</v>
      </c>
      <c r="C3920" s="289">
        <v>91.258624999999995</v>
      </c>
      <c r="F3920"/>
      <c r="G3920"/>
    </row>
    <row r="3921" spans="1:7" ht="15.75" x14ac:dyDescent="0.25">
      <c r="A3921" s="158">
        <v>44359</v>
      </c>
      <c r="B3921" s="140">
        <v>7</v>
      </c>
      <c r="C3921" s="289">
        <v>90.554865000000007</v>
      </c>
      <c r="F3921"/>
      <c r="G3921"/>
    </row>
    <row r="3922" spans="1:7" ht="15.75" x14ac:dyDescent="0.25">
      <c r="A3922" s="158">
        <v>44359</v>
      </c>
      <c r="B3922" s="140">
        <v>8</v>
      </c>
      <c r="C3922" s="289">
        <v>91.856121999999999</v>
      </c>
      <c r="F3922"/>
      <c r="G3922"/>
    </row>
    <row r="3923" spans="1:7" ht="15.75" x14ac:dyDescent="0.25">
      <c r="A3923" s="158">
        <v>44359</v>
      </c>
      <c r="B3923" s="140">
        <v>9</v>
      </c>
      <c r="C3923" s="289">
        <v>94.420449000000005</v>
      </c>
      <c r="F3923"/>
      <c r="G3923"/>
    </row>
    <row r="3924" spans="1:7" ht="15.75" x14ac:dyDescent="0.25">
      <c r="A3924" s="158">
        <v>44359</v>
      </c>
      <c r="B3924" s="140">
        <v>10</v>
      </c>
      <c r="C3924" s="289">
        <v>96.698209000000006</v>
      </c>
      <c r="F3924"/>
      <c r="G3924"/>
    </row>
    <row r="3925" spans="1:7" ht="15.75" x14ac:dyDescent="0.25">
      <c r="A3925" s="158">
        <v>44359</v>
      </c>
      <c r="B3925" s="140">
        <v>11</v>
      </c>
      <c r="C3925" s="289">
        <v>97.447902999999997</v>
      </c>
      <c r="F3925"/>
      <c r="G3925"/>
    </row>
    <row r="3926" spans="1:7" ht="15.75" x14ac:dyDescent="0.25">
      <c r="A3926" s="158">
        <v>44359</v>
      </c>
      <c r="B3926" s="140">
        <v>12</v>
      </c>
      <c r="C3926" s="289">
        <v>99.062473999999995</v>
      </c>
      <c r="F3926"/>
      <c r="G3926"/>
    </row>
    <row r="3927" spans="1:7" ht="15.75" x14ac:dyDescent="0.25">
      <c r="A3927" s="158">
        <v>44359</v>
      </c>
      <c r="B3927" s="140">
        <v>13</v>
      </c>
      <c r="C3927" s="289">
        <v>102.010214</v>
      </c>
      <c r="F3927"/>
      <c r="G3927"/>
    </row>
    <row r="3928" spans="1:7" ht="15.75" x14ac:dyDescent="0.25">
      <c r="A3928" s="158">
        <v>44359</v>
      </c>
      <c r="B3928" s="140">
        <v>14</v>
      </c>
      <c r="C3928" s="289">
        <v>101.29939899999999</v>
      </c>
      <c r="F3928"/>
      <c r="G3928"/>
    </row>
    <row r="3929" spans="1:7" ht="15.75" x14ac:dyDescent="0.25">
      <c r="A3929" s="158">
        <v>44359</v>
      </c>
      <c r="B3929" s="140">
        <v>15</v>
      </c>
      <c r="C3929" s="289">
        <v>99.876766000000003</v>
      </c>
      <c r="F3929"/>
      <c r="G3929"/>
    </row>
    <row r="3930" spans="1:7" ht="15.75" x14ac:dyDescent="0.25">
      <c r="A3930" s="158">
        <v>44359</v>
      </c>
      <c r="B3930" s="140">
        <v>16</v>
      </c>
      <c r="C3930" s="289">
        <v>99.911664999999999</v>
      </c>
      <c r="F3930"/>
      <c r="G3930"/>
    </row>
    <row r="3931" spans="1:7" ht="15.75" x14ac:dyDescent="0.25">
      <c r="A3931" s="158">
        <v>44359</v>
      </c>
      <c r="B3931" s="140">
        <v>17</v>
      </c>
      <c r="C3931" s="289">
        <v>99.244336000000004</v>
      </c>
      <c r="F3931"/>
      <c r="G3931"/>
    </row>
    <row r="3932" spans="1:7" ht="15.75" x14ac:dyDescent="0.25">
      <c r="A3932" s="158">
        <v>44359</v>
      </c>
      <c r="B3932" s="140">
        <v>18</v>
      </c>
      <c r="C3932" s="289">
        <v>99.948306000000002</v>
      </c>
      <c r="F3932"/>
      <c r="G3932"/>
    </row>
    <row r="3933" spans="1:7" ht="15.75" x14ac:dyDescent="0.25">
      <c r="A3933" s="158">
        <v>44359</v>
      </c>
      <c r="B3933" s="140">
        <v>19</v>
      </c>
      <c r="C3933" s="289">
        <v>97.783525999999995</v>
      </c>
      <c r="F3933"/>
      <c r="G3933"/>
    </row>
    <row r="3934" spans="1:7" ht="15.75" x14ac:dyDescent="0.25">
      <c r="A3934" s="158">
        <v>44359</v>
      </c>
      <c r="B3934" s="140">
        <v>20</v>
      </c>
      <c r="C3934" s="289">
        <v>96.605727000000002</v>
      </c>
      <c r="F3934"/>
      <c r="G3934"/>
    </row>
    <row r="3935" spans="1:7" ht="15.75" x14ac:dyDescent="0.25">
      <c r="A3935" s="158">
        <v>44359</v>
      </c>
      <c r="B3935" s="140">
        <v>21</v>
      </c>
      <c r="C3935" s="289">
        <v>99.471969000000001</v>
      </c>
      <c r="F3935"/>
      <c r="G3935"/>
    </row>
    <row r="3936" spans="1:7" ht="15.75" x14ac:dyDescent="0.25">
      <c r="A3936" s="158">
        <v>44359</v>
      </c>
      <c r="B3936" s="140">
        <v>22</v>
      </c>
      <c r="C3936" s="289">
        <v>100.073978</v>
      </c>
      <c r="F3936"/>
      <c r="G3936"/>
    </row>
    <row r="3937" spans="1:7" ht="15.75" x14ac:dyDescent="0.25">
      <c r="A3937" s="158">
        <v>44359</v>
      </c>
      <c r="B3937" s="140">
        <v>23</v>
      </c>
      <c r="C3937" s="289">
        <v>96.302710000000005</v>
      </c>
      <c r="F3937"/>
      <c r="G3937"/>
    </row>
    <row r="3938" spans="1:7" ht="15.75" x14ac:dyDescent="0.25">
      <c r="A3938" s="158">
        <v>44359</v>
      </c>
      <c r="B3938" s="140">
        <v>24</v>
      </c>
      <c r="C3938" s="289">
        <v>94.249459999999999</v>
      </c>
      <c r="F3938"/>
      <c r="G3938"/>
    </row>
    <row r="3939" spans="1:7" ht="15.75" x14ac:dyDescent="0.25">
      <c r="A3939" s="158">
        <v>44360</v>
      </c>
      <c r="B3939" s="140">
        <v>1</v>
      </c>
      <c r="C3939" s="289">
        <v>91.926541</v>
      </c>
      <c r="F3939"/>
      <c r="G3939"/>
    </row>
    <row r="3940" spans="1:7" ht="15.75" x14ac:dyDescent="0.25">
      <c r="A3940" s="158">
        <v>44360</v>
      </c>
      <c r="B3940" s="140">
        <v>2</v>
      </c>
      <c r="C3940" s="289">
        <v>89.715365000000006</v>
      </c>
      <c r="F3940"/>
      <c r="G3940"/>
    </row>
    <row r="3941" spans="1:7" ht="15.75" x14ac:dyDescent="0.25">
      <c r="A3941" s="158">
        <v>44360</v>
      </c>
      <c r="B3941" s="140">
        <v>3</v>
      </c>
      <c r="C3941" s="289">
        <v>88.862084999999993</v>
      </c>
      <c r="F3941"/>
      <c r="G3941"/>
    </row>
    <row r="3942" spans="1:7" ht="15.75" x14ac:dyDescent="0.25">
      <c r="A3942" s="158">
        <v>44360</v>
      </c>
      <c r="B3942" s="140">
        <v>4</v>
      </c>
      <c r="C3942" s="289">
        <v>89.038432</v>
      </c>
      <c r="F3942"/>
      <c r="G3942"/>
    </row>
    <row r="3943" spans="1:7" ht="15.75" x14ac:dyDescent="0.25">
      <c r="A3943" s="158">
        <v>44360</v>
      </c>
      <c r="B3943" s="140">
        <v>5</v>
      </c>
      <c r="C3943" s="289">
        <v>90.562276999999995</v>
      </c>
      <c r="F3943"/>
      <c r="G3943"/>
    </row>
    <row r="3944" spans="1:7" ht="15.75" x14ac:dyDescent="0.25">
      <c r="A3944" s="158">
        <v>44360</v>
      </c>
      <c r="B3944" s="140">
        <v>6</v>
      </c>
      <c r="C3944" s="289">
        <v>89.542204999999996</v>
      </c>
      <c r="F3944"/>
      <c r="G3944"/>
    </row>
    <row r="3945" spans="1:7" ht="15.75" x14ac:dyDescent="0.25">
      <c r="A3945" s="158">
        <v>44360</v>
      </c>
      <c r="B3945" s="140">
        <v>7</v>
      </c>
      <c r="C3945" s="289">
        <v>87.650028000000006</v>
      </c>
      <c r="F3945"/>
      <c r="G3945"/>
    </row>
    <row r="3946" spans="1:7" ht="15.75" x14ac:dyDescent="0.25">
      <c r="A3946" s="158">
        <v>44360</v>
      </c>
      <c r="B3946" s="140">
        <v>8</v>
      </c>
      <c r="C3946" s="289">
        <v>89.261092000000005</v>
      </c>
      <c r="F3946"/>
      <c r="G3946"/>
    </row>
    <row r="3947" spans="1:7" ht="15.75" x14ac:dyDescent="0.25">
      <c r="A3947" s="158">
        <v>44360</v>
      </c>
      <c r="B3947" s="140">
        <v>9</v>
      </c>
      <c r="C3947" s="289">
        <v>90.786861000000002</v>
      </c>
      <c r="F3947"/>
      <c r="G3947"/>
    </row>
    <row r="3948" spans="1:7" ht="15.75" x14ac:dyDescent="0.25">
      <c r="A3948" s="158">
        <v>44360</v>
      </c>
      <c r="B3948" s="140">
        <v>10</v>
      </c>
      <c r="C3948" s="289">
        <v>92.037459999999996</v>
      </c>
      <c r="F3948"/>
      <c r="G3948"/>
    </row>
    <row r="3949" spans="1:7" ht="15.75" x14ac:dyDescent="0.25">
      <c r="A3949" s="158">
        <v>44360</v>
      </c>
      <c r="B3949" s="140">
        <v>11</v>
      </c>
      <c r="C3949" s="289">
        <v>93.497336000000004</v>
      </c>
      <c r="F3949"/>
      <c r="G3949"/>
    </row>
    <row r="3950" spans="1:7" ht="15.75" x14ac:dyDescent="0.25">
      <c r="A3950" s="158">
        <v>44360</v>
      </c>
      <c r="B3950" s="140">
        <v>12</v>
      </c>
      <c r="C3950" s="289">
        <v>94.620086000000001</v>
      </c>
      <c r="F3950"/>
      <c r="G3950"/>
    </row>
    <row r="3951" spans="1:7" ht="15.75" x14ac:dyDescent="0.25">
      <c r="A3951" s="158">
        <v>44360</v>
      </c>
      <c r="B3951" s="140">
        <v>13</v>
      </c>
      <c r="C3951" s="289">
        <v>95.856014999999999</v>
      </c>
      <c r="F3951"/>
      <c r="G3951"/>
    </row>
    <row r="3952" spans="1:7" ht="15.75" x14ac:dyDescent="0.25">
      <c r="A3952" s="158">
        <v>44360</v>
      </c>
      <c r="B3952" s="140">
        <v>14</v>
      </c>
      <c r="C3952" s="289">
        <v>96.763643999999999</v>
      </c>
      <c r="F3952"/>
      <c r="G3952"/>
    </row>
    <row r="3953" spans="1:7" ht="15.75" x14ac:dyDescent="0.25">
      <c r="A3953" s="158">
        <v>44360</v>
      </c>
      <c r="B3953" s="140">
        <v>15</v>
      </c>
      <c r="C3953" s="289">
        <v>96.882392999999993</v>
      </c>
      <c r="F3953"/>
      <c r="G3953"/>
    </row>
    <row r="3954" spans="1:7" ht="15.75" x14ac:dyDescent="0.25">
      <c r="A3954" s="158">
        <v>44360</v>
      </c>
      <c r="B3954" s="140">
        <v>16</v>
      </c>
      <c r="C3954" s="289">
        <v>97.003417999999996</v>
      </c>
      <c r="F3954"/>
      <c r="G3954"/>
    </row>
    <row r="3955" spans="1:7" ht="15.75" x14ac:dyDescent="0.25">
      <c r="A3955" s="158">
        <v>44360</v>
      </c>
      <c r="B3955" s="140">
        <v>17</v>
      </c>
      <c r="C3955" s="289">
        <v>95.909158000000005</v>
      </c>
      <c r="F3955"/>
      <c r="G3955"/>
    </row>
    <row r="3956" spans="1:7" ht="15.75" x14ac:dyDescent="0.25">
      <c r="A3956" s="158">
        <v>44360</v>
      </c>
      <c r="B3956" s="140">
        <v>18</v>
      </c>
      <c r="C3956" s="289">
        <v>97.226803000000004</v>
      </c>
      <c r="F3956"/>
      <c r="G3956"/>
    </row>
    <row r="3957" spans="1:7" ht="15.75" x14ac:dyDescent="0.25">
      <c r="A3957" s="158">
        <v>44360</v>
      </c>
      <c r="B3957" s="140">
        <v>19</v>
      </c>
      <c r="C3957" s="289">
        <v>96.396625999999998</v>
      </c>
      <c r="F3957"/>
      <c r="G3957"/>
    </row>
    <row r="3958" spans="1:7" ht="15.75" x14ac:dyDescent="0.25">
      <c r="A3958" s="158">
        <v>44360</v>
      </c>
      <c r="B3958" s="140">
        <v>20</v>
      </c>
      <c r="C3958" s="289">
        <v>95.611104999999995</v>
      </c>
      <c r="F3958"/>
      <c r="G3958"/>
    </row>
    <row r="3959" spans="1:7" ht="15.75" x14ac:dyDescent="0.25">
      <c r="A3959" s="158">
        <v>44360</v>
      </c>
      <c r="B3959" s="140">
        <v>21</v>
      </c>
      <c r="C3959" s="289">
        <v>98.961988000000005</v>
      </c>
      <c r="F3959"/>
      <c r="G3959"/>
    </row>
    <row r="3960" spans="1:7" ht="15.75" x14ac:dyDescent="0.25">
      <c r="A3960" s="158">
        <v>44360</v>
      </c>
      <c r="B3960" s="140">
        <v>22</v>
      </c>
      <c r="C3960" s="289">
        <v>100.289917</v>
      </c>
      <c r="F3960"/>
      <c r="G3960"/>
    </row>
    <row r="3961" spans="1:7" ht="15.75" x14ac:dyDescent="0.25">
      <c r="A3961" s="158">
        <v>44360</v>
      </c>
      <c r="B3961" s="140">
        <v>23</v>
      </c>
      <c r="C3961" s="289">
        <v>97.948166999999998</v>
      </c>
      <c r="F3961"/>
      <c r="G3961"/>
    </row>
    <row r="3962" spans="1:7" ht="15.75" x14ac:dyDescent="0.25">
      <c r="A3962" s="158">
        <v>44360</v>
      </c>
      <c r="B3962" s="140">
        <v>24</v>
      </c>
      <c r="C3962" s="289">
        <v>94.431241</v>
      </c>
      <c r="F3962"/>
      <c r="G3962"/>
    </row>
    <row r="3963" spans="1:7" ht="15.75" x14ac:dyDescent="0.25">
      <c r="A3963" s="158">
        <v>44361</v>
      </c>
      <c r="B3963" s="140">
        <v>1</v>
      </c>
      <c r="C3963" s="289">
        <v>92.054097999999996</v>
      </c>
      <c r="F3963"/>
      <c r="G3963"/>
    </row>
    <row r="3964" spans="1:7" ht="15.75" x14ac:dyDescent="0.25">
      <c r="A3964" s="158">
        <v>44361</v>
      </c>
      <c r="B3964" s="140">
        <v>2</v>
      </c>
      <c r="C3964" s="289">
        <v>91.009213000000003</v>
      </c>
      <c r="F3964"/>
      <c r="G3964"/>
    </row>
    <row r="3965" spans="1:7" ht="15.75" x14ac:dyDescent="0.25">
      <c r="A3965" s="158">
        <v>44361</v>
      </c>
      <c r="B3965" s="140">
        <v>3</v>
      </c>
      <c r="C3965" s="289">
        <v>90.584044000000006</v>
      </c>
      <c r="F3965"/>
      <c r="G3965"/>
    </row>
    <row r="3966" spans="1:7" ht="15.75" x14ac:dyDescent="0.25">
      <c r="A3966" s="158">
        <v>44361</v>
      </c>
      <c r="B3966" s="140">
        <v>4</v>
      </c>
      <c r="C3966" s="289">
        <v>90.359686999999994</v>
      </c>
      <c r="F3966"/>
      <c r="G3966"/>
    </row>
    <row r="3967" spans="1:7" ht="15.75" x14ac:dyDescent="0.25">
      <c r="A3967" s="158">
        <v>44361</v>
      </c>
      <c r="B3967" s="140">
        <v>5</v>
      </c>
      <c r="C3967" s="289">
        <v>94.41865</v>
      </c>
      <c r="F3967"/>
      <c r="G3967"/>
    </row>
    <row r="3968" spans="1:7" ht="15.75" x14ac:dyDescent="0.25">
      <c r="A3968" s="158">
        <v>44361</v>
      </c>
      <c r="B3968" s="140">
        <v>6</v>
      </c>
      <c r="C3968" s="289">
        <v>96.120642000000004</v>
      </c>
      <c r="F3968"/>
      <c r="G3968"/>
    </row>
    <row r="3969" spans="1:7" ht="15.75" x14ac:dyDescent="0.25">
      <c r="A3969" s="158">
        <v>44361</v>
      </c>
      <c r="B3969" s="140">
        <v>7</v>
      </c>
      <c r="C3969" s="289">
        <v>99.623941000000002</v>
      </c>
      <c r="F3969"/>
      <c r="G3969"/>
    </row>
    <row r="3970" spans="1:7" ht="15.75" x14ac:dyDescent="0.25">
      <c r="A3970" s="158">
        <v>44361</v>
      </c>
      <c r="B3970" s="140">
        <v>8</v>
      </c>
      <c r="C3970" s="289">
        <v>104.90235300000001</v>
      </c>
      <c r="F3970"/>
      <c r="G3970"/>
    </row>
    <row r="3971" spans="1:7" ht="15.75" x14ac:dyDescent="0.25">
      <c r="A3971" s="158">
        <v>44361</v>
      </c>
      <c r="B3971" s="140">
        <v>9</v>
      </c>
      <c r="C3971" s="289">
        <v>106.868151</v>
      </c>
      <c r="F3971"/>
      <c r="G3971"/>
    </row>
    <row r="3972" spans="1:7" ht="15.75" x14ac:dyDescent="0.25">
      <c r="A3972" s="158">
        <v>44361</v>
      </c>
      <c r="B3972" s="140">
        <v>10</v>
      </c>
      <c r="C3972" s="289">
        <v>107.55683500000001</v>
      </c>
      <c r="F3972"/>
      <c r="G3972"/>
    </row>
    <row r="3973" spans="1:7" ht="15.75" x14ac:dyDescent="0.25">
      <c r="A3973" s="158">
        <v>44361</v>
      </c>
      <c r="B3973" s="140">
        <v>11</v>
      </c>
      <c r="C3973" s="289">
        <v>107.17411199999999</v>
      </c>
      <c r="F3973"/>
      <c r="G3973"/>
    </row>
    <row r="3974" spans="1:7" ht="15.75" x14ac:dyDescent="0.25">
      <c r="A3974" s="158">
        <v>44361</v>
      </c>
      <c r="B3974" s="140">
        <v>12</v>
      </c>
      <c r="C3974" s="289">
        <v>107.935407</v>
      </c>
      <c r="F3974"/>
      <c r="G3974"/>
    </row>
    <row r="3975" spans="1:7" ht="15.75" x14ac:dyDescent="0.25">
      <c r="A3975" s="158">
        <v>44361</v>
      </c>
      <c r="B3975" s="140">
        <v>13</v>
      </c>
      <c r="C3975" s="289">
        <v>109.330411</v>
      </c>
      <c r="F3975"/>
      <c r="G3975"/>
    </row>
    <row r="3976" spans="1:7" ht="15.75" x14ac:dyDescent="0.25">
      <c r="A3976" s="158">
        <v>44361</v>
      </c>
      <c r="B3976" s="140">
        <v>14</v>
      </c>
      <c r="C3976" s="289">
        <v>108.59866599999999</v>
      </c>
      <c r="F3976"/>
      <c r="G3976"/>
    </row>
    <row r="3977" spans="1:7" ht="15.75" x14ac:dyDescent="0.25">
      <c r="A3977" s="158">
        <v>44361</v>
      </c>
      <c r="B3977" s="140">
        <v>15</v>
      </c>
      <c r="C3977" s="289">
        <v>107.19360500000001</v>
      </c>
      <c r="F3977"/>
      <c r="G3977"/>
    </row>
    <row r="3978" spans="1:7" ht="15.75" x14ac:dyDescent="0.25">
      <c r="A3978" s="158">
        <v>44361</v>
      </c>
      <c r="B3978" s="140">
        <v>16</v>
      </c>
      <c r="C3978" s="289">
        <v>106.53500200000001</v>
      </c>
      <c r="F3978"/>
      <c r="G3978"/>
    </row>
    <row r="3979" spans="1:7" ht="15.75" x14ac:dyDescent="0.25">
      <c r="A3979" s="158">
        <v>44361</v>
      </c>
      <c r="B3979" s="140">
        <v>17</v>
      </c>
      <c r="C3979" s="289">
        <v>107.240174</v>
      </c>
      <c r="F3979"/>
      <c r="G3979"/>
    </row>
    <row r="3980" spans="1:7" ht="15.75" x14ac:dyDescent="0.25">
      <c r="A3980" s="158">
        <v>44361</v>
      </c>
      <c r="B3980" s="140">
        <v>18</v>
      </c>
      <c r="C3980" s="289">
        <v>106.574901</v>
      </c>
      <c r="F3980"/>
      <c r="G3980"/>
    </row>
    <row r="3981" spans="1:7" ht="15.75" x14ac:dyDescent="0.25">
      <c r="A3981" s="158">
        <v>44361</v>
      </c>
      <c r="B3981" s="140">
        <v>19</v>
      </c>
      <c r="C3981" s="289">
        <v>104.060408</v>
      </c>
      <c r="F3981"/>
      <c r="G3981"/>
    </row>
    <row r="3982" spans="1:7" ht="15.75" x14ac:dyDescent="0.25">
      <c r="A3982" s="158">
        <v>44361</v>
      </c>
      <c r="B3982" s="140">
        <v>20</v>
      </c>
      <c r="C3982" s="289">
        <v>103.18072600000001</v>
      </c>
      <c r="F3982"/>
      <c r="G3982"/>
    </row>
    <row r="3983" spans="1:7" ht="15.75" x14ac:dyDescent="0.25">
      <c r="A3983" s="158">
        <v>44361</v>
      </c>
      <c r="B3983" s="140">
        <v>21</v>
      </c>
      <c r="C3983" s="289">
        <v>106.57910800000001</v>
      </c>
      <c r="F3983"/>
      <c r="G3983"/>
    </row>
    <row r="3984" spans="1:7" ht="15.75" x14ac:dyDescent="0.25">
      <c r="A3984" s="158">
        <v>44361</v>
      </c>
      <c r="B3984" s="140">
        <v>22</v>
      </c>
      <c r="C3984" s="289">
        <v>105.127084</v>
      </c>
      <c r="F3984"/>
      <c r="G3984"/>
    </row>
    <row r="3985" spans="1:7" ht="15.75" x14ac:dyDescent="0.25">
      <c r="A3985" s="158">
        <v>44361</v>
      </c>
      <c r="B3985" s="140">
        <v>23</v>
      </c>
      <c r="C3985" s="289">
        <v>101.319947</v>
      </c>
      <c r="F3985"/>
      <c r="G3985"/>
    </row>
    <row r="3986" spans="1:7" ht="15.75" x14ac:dyDescent="0.25">
      <c r="A3986" s="158">
        <v>44361</v>
      </c>
      <c r="B3986" s="140">
        <v>24</v>
      </c>
      <c r="C3986" s="289">
        <v>98.020608999999993</v>
      </c>
      <c r="F3986"/>
      <c r="G3986"/>
    </row>
    <row r="3987" spans="1:7" ht="15.75" x14ac:dyDescent="0.25">
      <c r="A3987" s="158">
        <v>44362</v>
      </c>
      <c r="B3987" s="140">
        <v>1</v>
      </c>
      <c r="C3987" s="289">
        <v>95.123840000000001</v>
      </c>
      <c r="F3987"/>
      <c r="G3987"/>
    </row>
    <row r="3988" spans="1:7" ht="15.75" x14ac:dyDescent="0.25">
      <c r="A3988" s="158">
        <v>44362</v>
      </c>
      <c r="B3988" s="140">
        <v>2</v>
      </c>
      <c r="C3988" s="289">
        <v>92.385171</v>
      </c>
      <c r="F3988"/>
      <c r="G3988"/>
    </row>
    <row r="3989" spans="1:7" ht="15.75" x14ac:dyDescent="0.25">
      <c r="A3989" s="158">
        <v>44362</v>
      </c>
      <c r="B3989" s="140">
        <v>3</v>
      </c>
      <c r="C3989" s="289">
        <v>90.620742000000007</v>
      </c>
      <c r="F3989"/>
      <c r="G3989"/>
    </row>
    <row r="3990" spans="1:7" ht="15.75" x14ac:dyDescent="0.25">
      <c r="A3990" s="158">
        <v>44362</v>
      </c>
      <c r="B3990" s="140">
        <v>4</v>
      </c>
      <c r="C3990" s="289">
        <v>90.591780999999997</v>
      </c>
      <c r="F3990"/>
      <c r="G3990"/>
    </row>
    <row r="3991" spans="1:7" ht="15.75" x14ac:dyDescent="0.25">
      <c r="A3991" s="158">
        <v>44362</v>
      </c>
      <c r="B3991" s="140">
        <v>5</v>
      </c>
      <c r="C3991" s="289">
        <v>93.827766999999994</v>
      </c>
      <c r="F3991"/>
      <c r="G3991"/>
    </row>
    <row r="3992" spans="1:7" ht="15.75" x14ac:dyDescent="0.25">
      <c r="A3992" s="158">
        <v>44362</v>
      </c>
      <c r="B3992" s="140">
        <v>6</v>
      </c>
      <c r="C3992" s="289">
        <v>94.842194000000006</v>
      </c>
      <c r="F3992"/>
      <c r="G3992"/>
    </row>
    <row r="3993" spans="1:7" ht="15.75" x14ac:dyDescent="0.25">
      <c r="A3993" s="158">
        <v>44362</v>
      </c>
      <c r="B3993" s="140">
        <v>7</v>
      </c>
      <c r="C3993" s="289">
        <v>96.442781999999994</v>
      </c>
      <c r="F3993"/>
      <c r="G3993"/>
    </row>
    <row r="3994" spans="1:7" ht="15.75" x14ac:dyDescent="0.25">
      <c r="A3994" s="158">
        <v>44362</v>
      </c>
      <c r="B3994" s="140">
        <v>8</v>
      </c>
      <c r="C3994" s="289">
        <v>103.148618</v>
      </c>
      <c r="F3994"/>
      <c r="G3994"/>
    </row>
    <row r="3995" spans="1:7" ht="15.75" x14ac:dyDescent="0.25">
      <c r="A3995" s="158">
        <v>44362</v>
      </c>
      <c r="B3995" s="140">
        <v>9</v>
      </c>
      <c r="C3995" s="289">
        <v>105.260509</v>
      </c>
      <c r="F3995"/>
      <c r="G3995"/>
    </row>
    <row r="3996" spans="1:7" ht="15.75" x14ac:dyDescent="0.25">
      <c r="A3996" s="158">
        <v>44362</v>
      </c>
      <c r="B3996" s="140">
        <v>10</v>
      </c>
      <c r="C3996" s="289">
        <v>106.889146</v>
      </c>
      <c r="F3996"/>
      <c r="G3996"/>
    </row>
    <row r="3997" spans="1:7" ht="15.75" x14ac:dyDescent="0.25">
      <c r="A3997" s="158">
        <v>44362</v>
      </c>
      <c r="B3997" s="140">
        <v>11</v>
      </c>
      <c r="C3997" s="289">
        <v>106.861856</v>
      </c>
      <c r="F3997"/>
      <c r="G3997"/>
    </row>
    <row r="3998" spans="1:7" ht="15.75" x14ac:dyDescent="0.25">
      <c r="A3998" s="158">
        <v>44362</v>
      </c>
      <c r="B3998" s="140">
        <v>12</v>
      </c>
      <c r="C3998" s="289">
        <v>107.699519</v>
      </c>
      <c r="F3998"/>
      <c r="G3998"/>
    </row>
    <row r="3999" spans="1:7" ht="15.75" x14ac:dyDescent="0.25">
      <c r="A3999" s="158">
        <v>44362</v>
      </c>
      <c r="B3999" s="140">
        <v>13</v>
      </c>
      <c r="C3999" s="289">
        <v>109.395064</v>
      </c>
      <c r="F3999"/>
      <c r="G3999"/>
    </row>
    <row r="4000" spans="1:7" ht="15.75" x14ac:dyDescent="0.25">
      <c r="A4000" s="158">
        <v>44362</v>
      </c>
      <c r="B4000" s="140">
        <v>14</v>
      </c>
      <c r="C4000" s="289">
        <v>108.676849</v>
      </c>
      <c r="F4000"/>
      <c r="G4000"/>
    </row>
    <row r="4001" spans="1:7" ht="15.75" x14ac:dyDescent="0.25">
      <c r="A4001" s="158">
        <v>44362</v>
      </c>
      <c r="B4001" s="140">
        <v>15</v>
      </c>
      <c r="C4001" s="289">
        <v>108.006083</v>
      </c>
      <c r="F4001"/>
      <c r="G4001"/>
    </row>
    <row r="4002" spans="1:7" ht="15.75" x14ac:dyDescent="0.25">
      <c r="A4002" s="158">
        <v>44362</v>
      </c>
      <c r="B4002" s="140">
        <v>16</v>
      </c>
      <c r="C4002" s="289">
        <v>107.20639300000001</v>
      </c>
      <c r="F4002"/>
      <c r="G4002"/>
    </row>
    <row r="4003" spans="1:7" ht="15.75" x14ac:dyDescent="0.25">
      <c r="A4003" s="158">
        <v>44362</v>
      </c>
      <c r="B4003" s="140">
        <v>17</v>
      </c>
      <c r="C4003" s="289">
        <v>105.97113400000001</v>
      </c>
      <c r="F4003"/>
      <c r="G4003"/>
    </row>
    <row r="4004" spans="1:7" ht="15.75" x14ac:dyDescent="0.25">
      <c r="A4004" s="158">
        <v>44362</v>
      </c>
      <c r="B4004" s="140">
        <v>18</v>
      </c>
      <c r="C4004" s="289">
        <v>104.341898</v>
      </c>
      <c r="F4004"/>
      <c r="G4004"/>
    </row>
    <row r="4005" spans="1:7" ht="15.75" x14ac:dyDescent="0.25">
      <c r="A4005" s="158">
        <v>44362</v>
      </c>
      <c r="B4005" s="140">
        <v>19</v>
      </c>
      <c r="C4005" s="289">
        <v>102.74311899999999</v>
      </c>
      <c r="F4005"/>
      <c r="G4005"/>
    </row>
    <row r="4006" spans="1:7" ht="15.75" x14ac:dyDescent="0.25">
      <c r="A4006" s="158">
        <v>44362</v>
      </c>
      <c r="B4006" s="140">
        <v>20</v>
      </c>
      <c r="C4006" s="289">
        <v>102.47121</v>
      </c>
      <c r="F4006"/>
      <c r="G4006"/>
    </row>
    <row r="4007" spans="1:7" ht="15.75" x14ac:dyDescent="0.25">
      <c r="A4007" s="158">
        <v>44362</v>
      </c>
      <c r="B4007" s="140">
        <v>21</v>
      </c>
      <c r="C4007" s="289">
        <v>104.92077999999999</v>
      </c>
      <c r="F4007"/>
      <c r="G4007"/>
    </row>
    <row r="4008" spans="1:7" ht="15.75" x14ac:dyDescent="0.25">
      <c r="A4008" s="158">
        <v>44362</v>
      </c>
      <c r="B4008" s="140">
        <v>22</v>
      </c>
      <c r="C4008" s="289">
        <v>104.491624</v>
      </c>
      <c r="F4008"/>
      <c r="G4008"/>
    </row>
    <row r="4009" spans="1:7" ht="15.75" x14ac:dyDescent="0.25">
      <c r="A4009" s="158">
        <v>44362</v>
      </c>
      <c r="B4009" s="140">
        <v>23</v>
      </c>
      <c r="C4009" s="289">
        <v>100.429817</v>
      </c>
      <c r="F4009"/>
      <c r="G4009"/>
    </row>
    <row r="4010" spans="1:7" ht="15.75" x14ac:dyDescent="0.25">
      <c r="A4010" s="158">
        <v>44362</v>
      </c>
      <c r="B4010" s="140">
        <v>24</v>
      </c>
      <c r="C4010" s="289">
        <v>96.280306999999993</v>
      </c>
      <c r="F4010"/>
      <c r="G4010"/>
    </row>
    <row r="4011" spans="1:7" ht="15.75" x14ac:dyDescent="0.25">
      <c r="A4011" s="158">
        <v>44363</v>
      </c>
      <c r="B4011" s="140">
        <v>1</v>
      </c>
      <c r="C4011" s="289">
        <v>95.099423999999999</v>
      </c>
      <c r="F4011"/>
      <c r="G4011"/>
    </row>
    <row r="4012" spans="1:7" ht="15.75" x14ac:dyDescent="0.25">
      <c r="A4012" s="158">
        <v>44363</v>
      </c>
      <c r="B4012" s="140">
        <v>2</v>
      </c>
      <c r="C4012" s="289">
        <v>94.267326999999995</v>
      </c>
      <c r="F4012"/>
      <c r="G4012"/>
    </row>
    <row r="4013" spans="1:7" ht="15.75" x14ac:dyDescent="0.25">
      <c r="A4013" s="158">
        <v>44363</v>
      </c>
      <c r="B4013" s="140">
        <v>3</v>
      </c>
      <c r="C4013" s="289">
        <v>92.034571999999997</v>
      </c>
      <c r="F4013"/>
      <c r="G4013"/>
    </row>
    <row r="4014" spans="1:7" ht="15.75" x14ac:dyDescent="0.25">
      <c r="A4014" s="158">
        <v>44363</v>
      </c>
      <c r="B4014" s="140">
        <v>4</v>
      </c>
      <c r="C4014" s="289">
        <v>91.536964999999995</v>
      </c>
      <c r="F4014"/>
      <c r="G4014"/>
    </row>
    <row r="4015" spans="1:7" ht="15.75" x14ac:dyDescent="0.25">
      <c r="A4015" s="158">
        <v>44363</v>
      </c>
      <c r="B4015" s="140">
        <v>5</v>
      </c>
      <c r="C4015" s="289">
        <v>95.100195999999997</v>
      </c>
      <c r="F4015"/>
      <c r="G4015"/>
    </row>
    <row r="4016" spans="1:7" ht="15.75" x14ac:dyDescent="0.25">
      <c r="A4016" s="158">
        <v>44363</v>
      </c>
      <c r="B4016" s="140">
        <v>6</v>
      </c>
      <c r="C4016" s="289">
        <v>96.086268000000004</v>
      </c>
      <c r="F4016"/>
      <c r="G4016"/>
    </row>
    <row r="4017" spans="1:7" ht="15.75" x14ac:dyDescent="0.25">
      <c r="A4017" s="158">
        <v>44363</v>
      </c>
      <c r="B4017" s="140">
        <v>7</v>
      </c>
      <c r="C4017" s="289">
        <v>97.808351999999999</v>
      </c>
      <c r="F4017"/>
      <c r="G4017"/>
    </row>
    <row r="4018" spans="1:7" ht="15.75" x14ac:dyDescent="0.25">
      <c r="A4018" s="158">
        <v>44363</v>
      </c>
      <c r="B4018" s="140">
        <v>8</v>
      </c>
      <c r="C4018" s="289">
        <v>105.00898599999999</v>
      </c>
      <c r="F4018"/>
      <c r="G4018"/>
    </row>
    <row r="4019" spans="1:7" ht="15.75" x14ac:dyDescent="0.25">
      <c r="A4019" s="158">
        <v>44363</v>
      </c>
      <c r="B4019" s="140">
        <v>9</v>
      </c>
      <c r="C4019" s="289">
        <v>107.778524</v>
      </c>
      <c r="F4019"/>
      <c r="G4019"/>
    </row>
    <row r="4020" spans="1:7" ht="15.75" x14ac:dyDescent="0.25">
      <c r="A4020" s="158">
        <v>44363</v>
      </c>
      <c r="B4020" s="140">
        <v>10</v>
      </c>
      <c r="C4020" s="289">
        <v>110.44460599999999</v>
      </c>
      <c r="F4020"/>
      <c r="G4020"/>
    </row>
    <row r="4021" spans="1:7" ht="15.75" x14ac:dyDescent="0.25">
      <c r="A4021" s="158">
        <v>44363</v>
      </c>
      <c r="B4021" s="140">
        <v>11</v>
      </c>
      <c r="C4021" s="289">
        <v>112.739194</v>
      </c>
      <c r="F4021"/>
      <c r="G4021"/>
    </row>
    <row r="4022" spans="1:7" ht="15.75" x14ac:dyDescent="0.25">
      <c r="A4022" s="158">
        <v>44363</v>
      </c>
      <c r="B4022" s="140">
        <v>12</v>
      </c>
      <c r="C4022" s="289">
        <v>114.71611</v>
      </c>
      <c r="F4022"/>
      <c r="G4022"/>
    </row>
    <row r="4023" spans="1:7" ht="15.75" x14ac:dyDescent="0.25">
      <c r="A4023" s="158">
        <v>44363</v>
      </c>
      <c r="B4023" s="140">
        <v>13</v>
      </c>
      <c r="C4023" s="289">
        <v>115.38285</v>
      </c>
      <c r="F4023"/>
      <c r="G4023"/>
    </row>
    <row r="4024" spans="1:7" ht="15.75" x14ac:dyDescent="0.25">
      <c r="A4024" s="158">
        <v>44363</v>
      </c>
      <c r="B4024" s="140">
        <v>14</v>
      </c>
      <c r="C4024" s="289">
        <v>114.580005</v>
      </c>
      <c r="F4024"/>
      <c r="G4024"/>
    </row>
    <row r="4025" spans="1:7" ht="15.75" x14ac:dyDescent="0.25">
      <c r="A4025" s="158">
        <v>44363</v>
      </c>
      <c r="B4025" s="140">
        <v>15</v>
      </c>
      <c r="C4025" s="289">
        <v>113.9</v>
      </c>
      <c r="F4025"/>
      <c r="G4025"/>
    </row>
    <row r="4026" spans="1:7" ht="15.75" x14ac:dyDescent="0.25">
      <c r="A4026" s="158">
        <v>44363</v>
      </c>
      <c r="B4026" s="140">
        <v>16</v>
      </c>
      <c r="C4026" s="289">
        <v>112.765934</v>
      </c>
      <c r="F4026"/>
      <c r="G4026"/>
    </row>
    <row r="4027" spans="1:7" ht="15.75" x14ac:dyDescent="0.25">
      <c r="A4027" s="158">
        <v>44363</v>
      </c>
      <c r="B4027" s="140">
        <v>17</v>
      </c>
      <c r="C4027" s="289">
        <v>109.03213100000001</v>
      </c>
      <c r="F4027"/>
      <c r="G4027"/>
    </row>
    <row r="4028" spans="1:7" ht="15.75" x14ac:dyDescent="0.25">
      <c r="A4028" s="158">
        <v>44363</v>
      </c>
      <c r="B4028" s="140">
        <v>18</v>
      </c>
      <c r="C4028" s="289">
        <v>106.07808799999999</v>
      </c>
      <c r="F4028"/>
      <c r="G4028"/>
    </row>
    <row r="4029" spans="1:7" ht="15.75" x14ac:dyDescent="0.25">
      <c r="A4029" s="158">
        <v>44363</v>
      </c>
      <c r="B4029" s="140">
        <v>19</v>
      </c>
      <c r="C4029" s="289">
        <v>103.136036</v>
      </c>
      <c r="F4029"/>
      <c r="G4029"/>
    </row>
    <row r="4030" spans="1:7" ht="15.75" x14ac:dyDescent="0.25">
      <c r="A4030" s="158">
        <v>44363</v>
      </c>
      <c r="B4030" s="140">
        <v>20</v>
      </c>
      <c r="C4030" s="289">
        <v>102.353123</v>
      </c>
      <c r="F4030"/>
      <c r="G4030"/>
    </row>
    <row r="4031" spans="1:7" ht="15.75" x14ac:dyDescent="0.25">
      <c r="A4031" s="158">
        <v>44363</v>
      </c>
      <c r="B4031" s="140">
        <v>21</v>
      </c>
      <c r="C4031" s="289">
        <v>104.221897</v>
      </c>
      <c r="F4031"/>
      <c r="G4031"/>
    </row>
    <row r="4032" spans="1:7" ht="15.75" x14ac:dyDescent="0.25">
      <c r="A4032" s="158">
        <v>44363</v>
      </c>
      <c r="B4032" s="140">
        <v>22</v>
      </c>
      <c r="C4032" s="289">
        <v>103.83328</v>
      </c>
      <c r="F4032"/>
      <c r="G4032"/>
    </row>
    <row r="4033" spans="1:7" ht="15.75" x14ac:dyDescent="0.25">
      <c r="A4033" s="158">
        <v>44363</v>
      </c>
      <c r="B4033" s="140">
        <v>23</v>
      </c>
      <c r="C4033" s="289">
        <v>101.149235</v>
      </c>
      <c r="F4033"/>
      <c r="G4033"/>
    </row>
    <row r="4034" spans="1:7" ht="15.75" x14ac:dyDescent="0.25">
      <c r="A4034" s="158">
        <v>44363</v>
      </c>
      <c r="B4034" s="140">
        <v>24</v>
      </c>
      <c r="C4034" s="289">
        <v>97.933282000000005</v>
      </c>
      <c r="F4034"/>
      <c r="G4034"/>
    </row>
    <row r="4035" spans="1:7" ht="15.75" x14ac:dyDescent="0.25">
      <c r="A4035" s="158">
        <v>44364</v>
      </c>
      <c r="B4035" s="140">
        <v>1</v>
      </c>
      <c r="C4035" s="289">
        <v>96.582921999999996</v>
      </c>
      <c r="F4035"/>
      <c r="G4035"/>
    </row>
    <row r="4036" spans="1:7" ht="15.75" x14ac:dyDescent="0.25">
      <c r="A4036" s="158">
        <v>44364</v>
      </c>
      <c r="B4036" s="140">
        <v>2</v>
      </c>
      <c r="C4036" s="289">
        <v>95.897713999999993</v>
      </c>
      <c r="F4036"/>
      <c r="G4036"/>
    </row>
    <row r="4037" spans="1:7" ht="15.75" x14ac:dyDescent="0.25">
      <c r="A4037" s="158">
        <v>44364</v>
      </c>
      <c r="B4037" s="140">
        <v>3</v>
      </c>
      <c r="C4037" s="289">
        <v>95.198877999999993</v>
      </c>
      <c r="F4037"/>
      <c r="G4037"/>
    </row>
    <row r="4038" spans="1:7" ht="15.75" x14ac:dyDescent="0.25">
      <c r="A4038" s="158">
        <v>44364</v>
      </c>
      <c r="B4038" s="140">
        <v>4</v>
      </c>
      <c r="C4038" s="289">
        <v>95.193937000000005</v>
      </c>
      <c r="F4038"/>
      <c r="G4038"/>
    </row>
    <row r="4039" spans="1:7" ht="15.75" x14ac:dyDescent="0.25">
      <c r="A4039" s="158">
        <v>44364</v>
      </c>
      <c r="B4039" s="140">
        <v>5</v>
      </c>
      <c r="C4039" s="289">
        <v>97.563063999999997</v>
      </c>
      <c r="F4039"/>
      <c r="G4039"/>
    </row>
    <row r="4040" spans="1:7" ht="15.75" x14ac:dyDescent="0.25">
      <c r="A4040" s="158">
        <v>44364</v>
      </c>
      <c r="B4040" s="140">
        <v>6</v>
      </c>
      <c r="C4040" s="289">
        <v>98.741155000000006</v>
      </c>
      <c r="F4040"/>
      <c r="G4040"/>
    </row>
    <row r="4041" spans="1:7" ht="15.75" x14ac:dyDescent="0.25">
      <c r="A4041" s="158">
        <v>44364</v>
      </c>
      <c r="B4041" s="140">
        <v>7</v>
      </c>
      <c r="C4041" s="289">
        <v>100.599981</v>
      </c>
      <c r="F4041"/>
      <c r="G4041"/>
    </row>
    <row r="4042" spans="1:7" ht="15.75" x14ac:dyDescent="0.25">
      <c r="A4042" s="158">
        <v>44364</v>
      </c>
      <c r="B4042" s="140">
        <v>8</v>
      </c>
      <c r="C4042" s="289">
        <v>106.50730799999999</v>
      </c>
      <c r="F4042"/>
      <c r="G4042"/>
    </row>
    <row r="4043" spans="1:7" ht="15.75" x14ac:dyDescent="0.25">
      <c r="A4043" s="158">
        <v>44364</v>
      </c>
      <c r="B4043" s="140">
        <v>9</v>
      </c>
      <c r="C4043" s="289">
        <v>108.760386</v>
      </c>
      <c r="F4043"/>
      <c r="G4043"/>
    </row>
    <row r="4044" spans="1:7" ht="15.75" x14ac:dyDescent="0.25">
      <c r="A4044" s="158">
        <v>44364</v>
      </c>
      <c r="B4044" s="140">
        <v>10</v>
      </c>
      <c r="C4044" s="289">
        <v>111.66619</v>
      </c>
      <c r="F4044"/>
      <c r="G4044"/>
    </row>
    <row r="4045" spans="1:7" ht="15.75" x14ac:dyDescent="0.25">
      <c r="A4045" s="158">
        <v>44364</v>
      </c>
      <c r="B4045" s="140">
        <v>11</v>
      </c>
      <c r="C4045" s="289">
        <v>112.919842</v>
      </c>
      <c r="F4045"/>
      <c r="G4045"/>
    </row>
    <row r="4046" spans="1:7" ht="15.75" x14ac:dyDescent="0.25">
      <c r="A4046" s="158">
        <v>44364</v>
      </c>
      <c r="B4046" s="140">
        <v>12</v>
      </c>
      <c r="C4046" s="289">
        <v>115.287572</v>
      </c>
      <c r="F4046"/>
      <c r="G4046"/>
    </row>
    <row r="4047" spans="1:7" ht="15.75" x14ac:dyDescent="0.25">
      <c r="A4047" s="158">
        <v>44364</v>
      </c>
      <c r="B4047" s="140">
        <v>13</v>
      </c>
      <c r="C4047" s="289">
        <v>116.373091</v>
      </c>
      <c r="F4047"/>
      <c r="G4047"/>
    </row>
    <row r="4048" spans="1:7" ht="15.75" x14ac:dyDescent="0.25">
      <c r="A4048" s="158">
        <v>44364</v>
      </c>
      <c r="B4048" s="140">
        <v>14</v>
      </c>
      <c r="C4048" s="289">
        <v>117.524181</v>
      </c>
      <c r="F4048"/>
      <c r="G4048"/>
    </row>
    <row r="4049" spans="1:7" ht="15.75" x14ac:dyDescent="0.25">
      <c r="A4049" s="158">
        <v>44364</v>
      </c>
      <c r="B4049" s="140">
        <v>15</v>
      </c>
      <c r="C4049" s="289">
        <v>115.96674899999999</v>
      </c>
      <c r="F4049"/>
      <c r="G4049"/>
    </row>
    <row r="4050" spans="1:7" ht="15.75" x14ac:dyDescent="0.25">
      <c r="A4050" s="158">
        <v>44364</v>
      </c>
      <c r="B4050" s="140">
        <v>16</v>
      </c>
      <c r="C4050" s="289">
        <v>113.313811</v>
      </c>
      <c r="F4050"/>
      <c r="G4050"/>
    </row>
    <row r="4051" spans="1:7" ht="15.75" x14ac:dyDescent="0.25">
      <c r="A4051" s="158">
        <v>44364</v>
      </c>
      <c r="B4051" s="140">
        <v>17</v>
      </c>
      <c r="C4051" s="289">
        <v>111.811037</v>
      </c>
      <c r="F4051"/>
      <c r="G4051"/>
    </row>
    <row r="4052" spans="1:7" ht="15.75" x14ac:dyDescent="0.25">
      <c r="A4052" s="158">
        <v>44364</v>
      </c>
      <c r="B4052" s="140">
        <v>18</v>
      </c>
      <c r="C4052" s="289">
        <v>109.190684</v>
      </c>
      <c r="F4052"/>
      <c r="G4052"/>
    </row>
    <row r="4053" spans="1:7" ht="15.75" x14ac:dyDescent="0.25">
      <c r="A4053" s="158">
        <v>44364</v>
      </c>
      <c r="B4053" s="140">
        <v>19</v>
      </c>
      <c r="C4053" s="289">
        <v>106.662921</v>
      </c>
      <c r="F4053"/>
      <c r="G4053"/>
    </row>
    <row r="4054" spans="1:7" ht="15.75" x14ac:dyDescent="0.25">
      <c r="A4054" s="158">
        <v>44364</v>
      </c>
      <c r="B4054" s="140">
        <v>20</v>
      </c>
      <c r="C4054" s="289">
        <v>104.359844</v>
      </c>
      <c r="F4054"/>
      <c r="G4054"/>
    </row>
    <row r="4055" spans="1:7" ht="15.75" x14ac:dyDescent="0.25">
      <c r="A4055" s="158">
        <v>44364</v>
      </c>
      <c r="B4055" s="140">
        <v>21</v>
      </c>
      <c r="C4055" s="289">
        <v>103.856977</v>
      </c>
      <c r="F4055"/>
      <c r="G4055"/>
    </row>
    <row r="4056" spans="1:7" ht="15.75" x14ac:dyDescent="0.25">
      <c r="A4056" s="158">
        <v>44364</v>
      </c>
      <c r="B4056" s="140">
        <v>22</v>
      </c>
      <c r="C4056" s="289">
        <v>102.102594</v>
      </c>
      <c r="F4056"/>
      <c r="G4056"/>
    </row>
    <row r="4057" spans="1:7" ht="15.75" x14ac:dyDescent="0.25">
      <c r="A4057" s="158">
        <v>44364</v>
      </c>
      <c r="B4057" s="140">
        <v>23</v>
      </c>
      <c r="C4057" s="289">
        <v>97.805932999999996</v>
      </c>
      <c r="F4057"/>
      <c r="G4057"/>
    </row>
    <row r="4058" spans="1:7" ht="15.75" x14ac:dyDescent="0.25">
      <c r="A4058" s="158">
        <v>44364</v>
      </c>
      <c r="B4058" s="140">
        <v>24</v>
      </c>
      <c r="C4058" s="289">
        <v>94.124892000000003</v>
      </c>
      <c r="F4058"/>
      <c r="G4058"/>
    </row>
    <row r="4059" spans="1:7" ht="15.75" x14ac:dyDescent="0.25">
      <c r="A4059" s="158">
        <v>44365</v>
      </c>
      <c r="B4059" s="140">
        <v>1</v>
      </c>
      <c r="C4059" s="289">
        <v>92.995868999999999</v>
      </c>
      <c r="F4059"/>
      <c r="G4059"/>
    </row>
    <row r="4060" spans="1:7" ht="15.75" x14ac:dyDescent="0.25">
      <c r="A4060" s="158">
        <v>44365</v>
      </c>
      <c r="B4060" s="140">
        <v>2</v>
      </c>
      <c r="C4060" s="289">
        <v>91.372902999999994</v>
      </c>
      <c r="F4060"/>
      <c r="G4060"/>
    </row>
    <row r="4061" spans="1:7" ht="15.75" x14ac:dyDescent="0.25">
      <c r="A4061" s="158">
        <v>44365</v>
      </c>
      <c r="B4061" s="140">
        <v>3</v>
      </c>
      <c r="C4061" s="289">
        <v>91.015387000000004</v>
      </c>
      <c r="F4061"/>
      <c r="G4061"/>
    </row>
    <row r="4062" spans="1:7" ht="15.75" x14ac:dyDescent="0.25">
      <c r="A4062" s="158">
        <v>44365</v>
      </c>
      <c r="B4062" s="140">
        <v>4</v>
      </c>
      <c r="C4062" s="289">
        <v>91.576465999999996</v>
      </c>
      <c r="F4062"/>
      <c r="G4062"/>
    </row>
    <row r="4063" spans="1:7" ht="15.75" x14ac:dyDescent="0.25">
      <c r="A4063" s="158">
        <v>44365</v>
      </c>
      <c r="B4063" s="140">
        <v>5</v>
      </c>
      <c r="C4063" s="289">
        <v>93.521696000000006</v>
      </c>
      <c r="F4063"/>
      <c r="G4063"/>
    </row>
    <row r="4064" spans="1:7" ht="15.75" x14ac:dyDescent="0.25">
      <c r="A4064" s="158">
        <v>44365</v>
      </c>
      <c r="B4064" s="140">
        <v>6</v>
      </c>
      <c r="C4064" s="289">
        <v>95.073644999999999</v>
      </c>
      <c r="F4064"/>
      <c r="G4064"/>
    </row>
    <row r="4065" spans="1:7" ht="15.75" x14ac:dyDescent="0.25">
      <c r="A4065" s="158">
        <v>44365</v>
      </c>
      <c r="B4065" s="140">
        <v>7</v>
      </c>
      <c r="C4065" s="289">
        <v>97.605706999999995</v>
      </c>
      <c r="F4065"/>
      <c r="G4065"/>
    </row>
    <row r="4066" spans="1:7" ht="15.75" x14ac:dyDescent="0.25">
      <c r="A4066" s="158">
        <v>44365</v>
      </c>
      <c r="B4066" s="140">
        <v>8</v>
      </c>
      <c r="C4066" s="289">
        <v>102.551755</v>
      </c>
      <c r="F4066"/>
      <c r="G4066"/>
    </row>
    <row r="4067" spans="1:7" ht="15.75" x14ac:dyDescent="0.25">
      <c r="A4067" s="158">
        <v>44365</v>
      </c>
      <c r="B4067" s="140">
        <v>9</v>
      </c>
      <c r="C4067" s="289">
        <v>103.83331200000001</v>
      </c>
      <c r="F4067"/>
      <c r="G4067"/>
    </row>
    <row r="4068" spans="1:7" ht="15.75" x14ac:dyDescent="0.25">
      <c r="A4068" s="158">
        <v>44365</v>
      </c>
      <c r="B4068" s="140">
        <v>10</v>
      </c>
      <c r="C4068" s="289">
        <v>106.585319</v>
      </c>
      <c r="F4068"/>
      <c r="G4068"/>
    </row>
    <row r="4069" spans="1:7" ht="15.75" x14ac:dyDescent="0.25">
      <c r="A4069" s="158">
        <v>44365</v>
      </c>
      <c r="B4069" s="140">
        <v>11</v>
      </c>
      <c r="C4069" s="289">
        <v>107.944598</v>
      </c>
      <c r="F4069"/>
      <c r="G4069"/>
    </row>
    <row r="4070" spans="1:7" ht="15.75" x14ac:dyDescent="0.25">
      <c r="A4070" s="158">
        <v>44365</v>
      </c>
      <c r="B4070" s="140">
        <v>12</v>
      </c>
      <c r="C4070" s="289">
        <v>109.573055</v>
      </c>
      <c r="F4070"/>
      <c r="G4070"/>
    </row>
    <row r="4071" spans="1:7" ht="15.75" x14ac:dyDescent="0.25">
      <c r="A4071" s="158">
        <v>44365</v>
      </c>
      <c r="B4071" s="140">
        <v>13</v>
      </c>
      <c r="C4071" s="289">
        <v>109.91897</v>
      </c>
      <c r="F4071"/>
      <c r="G4071"/>
    </row>
    <row r="4072" spans="1:7" ht="15.75" x14ac:dyDescent="0.25">
      <c r="A4072" s="158">
        <v>44365</v>
      </c>
      <c r="B4072" s="140">
        <v>14</v>
      </c>
      <c r="C4072" s="289">
        <v>110.088714</v>
      </c>
      <c r="F4072"/>
      <c r="G4072"/>
    </row>
    <row r="4073" spans="1:7" ht="15.75" x14ac:dyDescent="0.25">
      <c r="A4073" s="158">
        <v>44365</v>
      </c>
      <c r="B4073" s="140">
        <v>15</v>
      </c>
      <c r="C4073" s="289">
        <v>109.192436</v>
      </c>
      <c r="F4073"/>
      <c r="G4073"/>
    </row>
    <row r="4074" spans="1:7" ht="15.75" x14ac:dyDescent="0.25">
      <c r="A4074" s="158">
        <v>44365</v>
      </c>
      <c r="B4074" s="140">
        <v>16</v>
      </c>
      <c r="C4074" s="289">
        <v>108.432181</v>
      </c>
      <c r="F4074"/>
      <c r="G4074"/>
    </row>
    <row r="4075" spans="1:7" ht="15.75" x14ac:dyDescent="0.25">
      <c r="A4075" s="158">
        <v>44365</v>
      </c>
      <c r="B4075" s="140">
        <v>17</v>
      </c>
      <c r="C4075" s="289">
        <v>108.951075</v>
      </c>
      <c r="F4075"/>
      <c r="G4075"/>
    </row>
    <row r="4076" spans="1:7" ht="15.75" x14ac:dyDescent="0.25">
      <c r="A4076" s="158">
        <v>44365</v>
      </c>
      <c r="B4076" s="140">
        <v>18</v>
      </c>
      <c r="C4076" s="289">
        <v>107.065</v>
      </c>
      <c r="F4076"/>
      <c r="G4076"/>
    </row>
    <row r="4077" spans="1:7" ht="15.75" x14ac:dyDescent="0.25">
      <c r="A4077" s="158">
        <v>44365</v>
      </c>
      <c r="B4077" s="140">
        <v>19</v>
      </c>
      <c r="C4077" s="289">
        <v>104.25287</v>
      </c>
      <c r="F4077"/>
      <c r="G4077"/>
    </row>
    <row r="4078" spans="1:7" ht="15.75" x14ac:dyDescent="0.25">
      <c r="A4078" s="158">
        <v>44365</v>
      </c>
      <c r="B4078" s="140">
        <v>20</v>
      </c>
      <c r="C4078" s="289">
        <v>101.100464</v>
      </c>
      <c r="F4078"/>
      <c r="G4078"/>
    </row>
    <row r="4079" spans="1:7" ht="15.75" x14ac:dyDescent="0.25">
      <c r="A4079" s="158">
        <v>44365</v>
      </c>
      <c r="B4079" s="140">
        <v>21</v>
      </c>
      <c r="C4079" s="289">
        <v>101.925183</v>
      </c>
      <c r="F4079"/>
      <c r="G4079"/>
    </row>
    <row r="4080" spans="1:7" ht="15.75" x14ac:dyDescent="0.25">
      <c r="A4080" s="158">
        <v>44365</v>
      </c>
      <c r="B4080" s="140">
        <v>22</v>
      </c>
      <c r="C4080" s="289">
        <v>101.30501599999999</v>
      </c>
      <c r="F4080"/>
      <c r="G4080"/>
    </row>
    <row r="4081" spans="1:7" ht="15.75" x14ac:dyDescent="0.25">
      <c r="A4081" s="158">
        <v>44365</v>
      </c>
      <c r="B4081" s="140">
        <v>23</v>
      </c>
      <c r="C4081" s="289">
        <v>97.315533000000002</v>
      </c>
      <c r="F4081"/>
      <c r="G4081"/>
    </row>
    <row r="4082" spans="1:7" ht="15.75" x14ac:dyDescent="0.25">
      <c r="A4082" s="158">
        <v>44365</v>
      </c>
      <c r="B4082" s="140">
        <v>24</v>
      </c>
      <c r="C4082" s="289">
        <v>94.961696000000003</v>
      </c>
      <c r="F4082"/>
      <c r="G4082"/>
    </row>
    <row r="4083" spans="1:7" ht="15.75" x14ac:dyDescent="0.25">
      <c r="A4083" s="158">
        <v>44366</v>
      </c>
      <c r="B4083" s="140">
        <v>1</v>
      </c>
      <c r="C4083" s="289">
        <v>94.453254999999999</v>
      </c>
      <c r="F4083"/>
      <c r="G4083"/>
    </row>
    <row r="4084" spans="1:7" ht="15.75" x14ac:dyDescent="0.25">
      <c r="A4084" s="158">
        <v>44366</v>
      </c>
      <c r="B4084" s="140">
        <v>2</v>
      </c>
      <c r="C4084" s="289">
        <v>93.746938999999998</v>
      </c>
      <c r="F4084"/>
      <c r="G4084"/>
    </row>
    <row r="4085" spans="1:7" ht="15.75" x14ac:dyDescent="0.25">
      <c r="A4085" s="158">
        <v>44366</v>
      </c>
      <c r="B4085" s="140">
        <v>3</v>
      </c>
      <c r="C4085" s="289">
        <v>93.389092000000005</v>
      </c>
      <c r="F4085"/>
      <c r="G4085"/>
    </row>
    <row r="4086" spans="1:7" ht="15.75" x14ac:dyDescent="0.25">
      <c r="A4086" s="158">
        <v>44366</v>
      </c>
      <c r="B4086" s="140">
        <v>4</v>
      </c>
      <c r="C4086" s="289">
        <v>92.462079000000003</v>
      </c>
      <c r="F4086"/>
      <c r="G4086"/>
    </row>
    <row r="4087" spans="1:7" ht="15.75" x14ac:dyDescent="0.25">
      <c r="A4087" s="158">
        <v>44366</v>
      </c>
      <c r="B4087" s="140">
        <v>5</v>
      </c>
      <c r="C4087" s="289">
        <v>91.752573999999996</v>
      </c>
      <c r="F4087"/>
      <c r="G4087"/>
    </row>
    <row r="4088" spans="1:7" ht="15.75" x14ac:dyDescent="0.25">
      <c r="A4088" s="158">
        <v>44366</v>
      </c>
      <c r="B4088" s="140">
        <v>6</v>
      </c>
      <c r="C4088" s="289">
        <v>90.858213000000006</v>
      </c>
      <c r="F4088"/>
      <c r="G4088"/>
    </row>
    <row r="4089" spans="1:7" ht="15.75" x14ac:dyDescent="0.25">
      <c r="A4089" s="158">
        <v>44366</v>
      </c>
      <c r="B4089" s="140">
        <v>7</v>
      </c>
      <c r="C4089" s="289">
        <v>88.995429999999999</v>
      </c>
      <c r="F4089"/>
      <c r="G4089"/>
    </row>
    <row r="4090" spans="1:7" ht="15.75" x14ac:dyDescent="0.25">
      <c r="A4090" s="158">
        <v>44366</v>
      </c>
      <c r="B4090" s="140">
        <v>8</v>
      </c>
      <c r="C4090" s="289">
        <v>91.147408999999996</v>
      </c>
      <c r="F4090"/>
      <c r="G4090"/>
    </row>
    <row r="4091" spans="1:7" ht="15.75" x14ac:dyDescent="0.25">
      <c r="A4091" s="158">
        <v>44366</v>
      </c>
      <c r="B4091" s="140">
        <v>9</v>
      </c>
      <c r="C4091" s="289">
        <v>94.858035999999998</v>
      </c>
      <c r="F4091"/>
      <c r="G4091"/>
    </row>
    <row r="4092" spans="1:7" ht="15.75" x14ac:dyDescent="0.25">
      <c r="A4092" s="158">
        <v>44366</v>
      </c>
      <c r="B4092" s="140">
        <v>10</v>
      </c>
      <c r="C4092" s="289">
        <v>97.525585000000007</v>
      </c>
      <c r="F4092"/>
      <c r="G4092"/>
    </row>
    <row r="4093" spans="1:7" ht="15.75" x14ac:dyDescent="0.25">
      <c r="A4093" s="158">
        <v>44366</v>
      </c>
      <c r="B4093" s="140">
        <v>11</v>
      </c>
      <c r="C4093" s="289">
        <v>98.221946000000003</v>
      </c>
      <c r="F4093"/>
      <c r="G4093"/>
    </row>
    <row r="4094" spans="1:7" ht="15.75" x14ac:dyDescent="0.25">
      <c r="A4094" s="158">
        <v>44366</v>
      </c>
      <c r="B4094" s="140">
        <v>12</v>
      </c>
      <c r="C4094" s="289">
        <v>98.548724000000007</v>
      </c>
      <c r="F4094"/>
      <c r="G4094"/>
    </row>
    <row r="4095" spans="1:7" ht="15.75" x14ac:dyDescent="0.25">
      <c r="A4095" s="158">
        <v>44366</v>
      </c>
      <c r="B4095" s="140">
        <v>13</v>
      </c>
      <c r="C4095" s="289">
        <v>98.812703999999997</v>
      </c>
      <c r="F4095"/>
      <c r="G4095"/>
    </row>
    <row r="4096" spans="1:7" ht="15.75" x14ac:dyDescent="0.25">
      <c r="A4096" s="158">
        <v>44366</v>
      </c>
      <c r="B4096" s="140">
        <v>14</v>
      </c>
      <c r="C4096" s="289">
        <v>98.271445</v>
      </c>
      <c r="F4096"/>
      <c r="G4096"/>
    </row>
    <row r="4097" spans="1:7" ht="15.75" x14ac:dyDescent="0.25">
      <c r="A4097" s="158">
        <v>44366</v>
      </c>
      <c r="B4097" s="140">
        <v>15</v>
      </c>
      <c r="C4097" s="289">
        <v>96.670946999999998</v>
      </c>
      <c r="F4097"/>
      <c r="G4097"/>
    </row>
    <row r="4098" spans="1:7" ht="15.75" x14ac:dyDescent="0.25">
      <c r="A4098" s="158">
        <v>44366</v>
      </c>
      <c r="B4098" s="140">
        <v>16</v>
      </c>
      <c r="C4098" s="289">
        <v>96.623611999999994</v>
      </c>
      <c r="F4098"/>
      <c r="G4098"/>
    </row>
    <row r="4099" spans="1:7" ht="15.75" x14ac:dyDescent="0.25">
      <c r="A4099" s="158">
        <v>44366</v>
      </c>
      <c r="B4099" s="140">
        <v>17</v>
      </c>
      <c r="C4099" s="289">
        <v>95.732705999999993</v>
      </c>
      <c r="F4099"/>
      <c r="G4099"/>
    </row>
    <row r="4100" spans="1:7" ht="15.75" x14ac:dyDescent="0.25">
      <c r="A4100" s="158">
        <v>44366</v>
      </c>
      <c r="B4100" s="140">
        <v>18</v>
      </c>
      <c r="C4100" s="289">
        <v>96.387628000000007</v>
      </c>
      <c r="F4100"/>
      <c r="G4100"/>
    </row>
    <row r="4101" spans="1:7" ht="15.75" x14ac:dyDescent="0.25">
      <c r="A4101" s="158">
        <v>44366</v>
      </c>
      <c r="B4101" s="140">
        <v>19</v>
      </c>
      <c r="C4101" s="289">
        <v>94.956528000000006</v>
      </c>
      <c r="F4101"/>
      <c r="G4101"/>
    </row>
    <row r="4102" spans="1:7" ht="15.75" x14ac:dyDescent="0.25">
      <c r="A4102" s="158">
        <v>44366</v>
      </c>
      <c r="B4102" s="140">
        <v>20</v>
      </c>
      <c r="C4102" s="289">
        <v>94.318813000000006</v>
      </c>
      <c r="F4102"/>
      <c r="G4102"/>
    </row>
    <row r="4103" spans="1:7" ht="15.75" x14ac:dyDescent="0.25">
      <c r="A4103" s="158">
        <v>44366</v>
      </c>
      <c r="B4103" s="140">
        <v>21</v>
      </c>
      <c r="C4103" s="289">
        <v>97.106106999999994</v>
      </c>
      <c r="F4103"/>
      <c r="G4103"/>
    </row>
    <row r="4104" spans="1:7" ht="15.75" x14ac:dyDescent="0.25">
      <c r="A4104" s="158">
        <v>44366</v>
      </c>
      <c r="B4104" s="140">
        <v>22</v>
      </c>
      <c r="C4104" s="289">
        <v>98.058999</v>
      </c>
      <c r="F4104"/>
      <c r="G4104"/>
    </row>
    <row r="4105" spans="1:7" ht="15.75" x14ac:dyDescent="0.25">
      <c r="A4105" s="158">
        <v>44366</v>
      </c>
      <c r="B4105" s="140">
        <v>23</v>
      </c>
      <c r="C4105" s="289">
        <v>94.435903999999994</v>
      </c>
      <c r="F4105"/>
      <c r="G4105"/>
    </row>
    <row r="4106" spans="1:7" ht="15.75" x14ac:dyDescent="0.25">
      <c r="A4106" s="158">
        <v>44366</v>
      </c>
      <c r="B4106" s="140">
        <v>24</v>
      </c>
      <c r="C4106" s="289">
        <v>92.071326999999997</v>
      </c>
      <c r="F4106"/>
      <c r="G4106"/>
    </row>
    <row r="4107" spans="1:7" ht="15.75" x14ac:dyDescent="0.25">
      <c r="A4107" s="158">
        <v>44367</v>
      </c>
      <c r="B4107" s="140">
        <v>1</v>
      </c>
      <c r="C4107" s="289">
        <v>90.606999999999999</v>
      </c>
      <c r="F4107"/>
      <c r="G4107"/>
    </row>
    <row r="4108" spans="1:7" ht="15.75" x14ac:dyDescent="0.25">
      <c r="A4108" s="158">
        <v>44367</v>
      </c>
      <c r="B4108" s="140">
        <v>2</v>
      </c>
      <c r="C4108" s="289">
        <v>89.524253000000002</v>
      </c>
      <c r="F4108"/>
      <c r="G4108"/>
    </row>
    <row r="4109" spans="1:7" ht="15.75" x14ac:dyDescent="0.25">
      <c r="A4109" s="158">
        <v>44367</v>
      </c>
      <c r="B4109" s="140">
        <v>3</v>
      </c>
      <c r="C4109" s="289">
        <v>88.612067999999994</v>
      </c>
      <c r="F4109"/>
      <c r="G4109"/>
    </row>
    <row r="4110" spans="1:7" ht="15.75" x14ac:dyDescent="0.25">
      <c r="A4110" s="158">
        <v>44367</v>
      </c>
      <c r="B4110" s="140">
        <v>4</v>
      </c>
      <c r="C4110" s="289">
        <v>88.251754000000005</v>
      </c>
      <c r="F4110"/>
      <c r="G4110"/>
    </row>
    <row r="4111" spans="1:7" ht="15.75" x14ac:dyDescent="0.25">
      <c r="A4111" s="158">
        <v>44367</v>
      </c>
      <c r="B4111" s="140">
        <v>5</v>
      </c>
      <c r="C4111" s="289">
        <v>89.811053999999999</v>
      </c>
      <c r="F4111"/>
      <c r="G4111"/>
    </row>
    <row r="4112" spans="1:7" ht="15.75" x14ac:dyDescent="0.25">
      <c r="A4112" s="158">
        <v>44367</v>
      </c>
      <c r="B4112" s="140">
        <v>6</v>
      </c>
      <c r="C4112" s="289">
        <v>89.079952000000006</v>
      </c>
      <c r="F4112"/>
      <c r="G4112"/>
    </row>
    <row r="4113" spans="1:7" ht="15.75" x14ac:dyDescent="0.25">
      <c r="A4113" s="158">
        <v>44367</v>
      </c>
      <c r="B4113" s="140">
        <v>7</v>
      </c>
      <c r="C4113" s="289">
        <v>88.579143999999999</v>
      </c>
      <c r="F4113"/>
      <c r="G4113"/>
    </row>
    <row r="4114" spans="1:7" ht="15.75" x14ac:dyDescent="0.25">
      <c r="A4114" s="158">
        <v>44367</v>
      </c>
      <c r="B4114" s="140">
        <v>8</v>
      </c>
      <c r="C4114" s="289">
        <v>90.296481</v>
      </c>
      <c r="F4114"/>
      <c r="G4114"/>
    </row>
    <row r="4115" spans="1:7" ht="15.75" x14ac:dyDescent="0.25">
      <c r="A4115" s="158">
        <v>44367</v>
      </c>
      <c r="B4115" s="140">
        <v>9</v>
      </c>
      <c r="C4115" s="289">
        <v>90.379403999999994</v>
      </c>
      <c r="F4115"/>
      <c r="G4115"/>
    </row>
    <row r="4116" spans="1:7" ht="15.75" x14ac:dyDescent="0.25">
      <c r="A4116" s="158">
        <v>44367</v>
      </c>
      <c r="B4116" s="140">
        <v>10</v>
      </c>
      <c r="C4116" s="289">
        <v>91.284750000000003</v>
      </c>
      <c r="F4116"/>
      <c r="G4116"/>
    </row>
    <row r="4117" spans="1:7" ht="15.75" x14ac:dyDescent="0.25">
      <c r="A4117" s="158">
        <v>44367</v>
      </c>
      <c r="B4117" s="140">
        <v>11</v>
      </c>
      <c r="C4117" s="289">
        <v>92.092236999999997</v>
      </c>
      <c r="F4117"/>
      <c r="G4117"/>
    </row>
    <row r="4118" spans="1:7" ht="15.75" x14ac:dyDescent="0.25">
      <c r="A4118" s="158">
        <v>44367</v>
      </c>
      <c r="B4118" s="140">
        <v>12</v>
      </c>
      <c r="C4118" s="289">
        <v>92.602941000000001</v>
      </c>
      <c r="F4118"/>
      <c r="G4118"/>
    </row>
    <row r="4119" spans="1:7" ht="15.75" x14ac:dyDescent="0.25">
      <c r="A4119" s="158">
        <v>44367</v>
      </c>
      <c r="B4119" s="140">
        <v>13</v>
      </c>
      <c r="C4119" s="289">
        <v>94.366573000000002</v>
      </c>
      <c r="F4119"/>
      <c r="G4119"/>
    </row>
    <row r="4120" spans="1:7" ht="15.75" x14ac:dyDescent="0.25">
      <c r="A4120" s="158">
        <v>44367</v>
      </c>
      <c r="B4120" s="140">
        <v>14</v>
      </c>
      <c r="C4120" s="289">
        <v>95.564432999999994</v>
      </c>
      <c r="F4120"/>
      <c r="G4120"/>
    </row>
    <row r="4121" spans="1:7" ht="15.75" x14ac:dyDescent="0.25">
      <c r="A4121" s="158">
        <v>44367</v>
      </c>
      <c r="B4121" s="140">
        <v>15</v>
      </c>
      <c r="C4121" s="289">
        <v>95.756535</v>
      </c>
      <c r="F4121"/>
      <c r="G4121"/>
    </row>
    <row r="4122" spans="1:7" ht="15.75" x14ac:dyDescent="0.25">
      <c r="A4122" s="158">
        <v>44367</v>
      </c>
      <c r="B4122" s="140">
        <v>16</v>
      </c>
      <c r="C4122" s="289">
        <v>96.199365999999998</v>
      </c>
      <c r="F4122"/>
      <c r="G4122"/>
    </row>
    <row r="4123" spans="1:7" ht="15.75" x14ac:dyDescent="0.25">
      <c r="A4123" s="158">
        <v>44367</v>
      </c>
      <c r="B4123" s="140">
        <v>17</v>
      </c>
      <c r="C4123" s="289">
        <v>95.592072999999999</v>
      </c>
      <c r="F4123"/>
      <c r="G4123"/>
    </row>
    <row r="4124" spans="1:7" ht="15.75" x14ac:dyDescent="0.25">
      <c r="A4124" s="158">
        <v>44367</v>
      </c>
      <c r="B4124" s="140">
        <v>18</v>
      </c>
      <c r="C4124" s="289">
        <v>94.712012000000001</v>
      </c>
      <c r="F4124"/>
      <c r="G4124"/>
    </row>
    <row r="4125" spans="1:7" ht="15.75" x14ac:dyDescent="0.25">
      <c r="A4125" s="158">
        <v>44367</v>
      </c>
      <c r="B4125" s="140">
        <v>19</v>
      </c>
      <c r="C4125" s="289">
        <v>94.785928999999996</v>
      </c>
      <c r="F4125"/>
      <c r="G4125"/>
    </row>
    <row r="4126" spans="1:7" ht="15.75" x14ac:dyDescent="0.25">
      <c r="A4126" s="158">
        <v>44367</v>
      </c>
      <c r="B4126" s="140">
        <v>20</v>
      </c>
      <c r="C4126" s="289">
        <v>93.876959999999997</v>
      </c>
      <c r="F4126"/>
      <c r="G4126"/>
    </row>
    <row r="4127" spans="1:7" ht="15.75" x14ac:dyDescent="0.25">
      <c r="A4127" s="158">
        <v>44367</v>
      </c>
      <c r="B4127" s="140">
        <v>21</v>
      </c>
      <c r="C4127" s="289">
        <v>96.963556999999994</v>
      </c>
      <c r="F4127"/>
      <c r="G4127"/>
    </row>
    <row r="4128" spans="1:7" ht="15.75" x14ac:dyDescent="0.25">
      <c r="A4128" s="158">
        <v>44367</v>
      </c>
      <c r="B4128" s="140">
        <v>22</v>
      </c>
      <c r="C4128" s="289">
        <v>97.391847999999996</v>
      </c>
      <c r="F4128"/>
      <c r="G4128"/>
    </row>
    <row r="4129" spans="1:7" ht="15.75" x14ac:dyDescent="0.25">
      <c r="A4129" s="158">
        <v>44367</v>
      </c>
      <c r="B4129" s="140">
        <v>23</v>
      </c>
      <c r="C4129" s="289">
        <v>93.589668000000003</v>
      </c>
      <c r="F4129"/>
      <c r="G4129"/>
    </row>
    <row r="4130" spans="1:7" ht="15.75" x14ac:dyDescent="0.25">
      <c r="A4130" s="158">
        <v>44367</v>
      </c>
      <c r="B4130" s="140">
        <v>24</v>
      </c>
      <c r="C4130" s="289">
        <v>91.181174999999996</v>
      </c>
      <c r="F4130"/>
      <c r="G4130"/>
    </row>
    <row r="4131" spans="1:7" ht="15.75" x14ac:dyDescent="0.25">
      <c r="A4131" s="158">
        <v>44368</v>
      </c>
      <c r="B4131" s="140">
        <v>1</v>
      </c>
      <c r="C4131" s="289">
        <v>89.801086999999995</v>
      </c>
      <c r="F4131"/>
      <c r="G4131"/>
    </row>
    <row r="4132" spans="1:7" ht="15.75" x14ac:dyDescent="0.25">
      <c r="A4132" s="158">
        <v>44368</v>
      </c>
      <c r="B4132" s="140">
        <v>2</v>
      </c>
      <c r="C4132" s="289">
        <v>88.817417000000006</v>
      </c>
      <c r="F4132"/>
      <c r="G4132"/>
    </row>
    <row r="4133" spans="1:7" ht="15.75" x14ac:dyDescent="0.25">
      <c r="A4133" s="158">
        <v>44368</v>
      </c>
      <c r="B4133" s="140">
        <v>3</v>
      </c>
      <c r="C4133" s="289">
        <v>87.774156000000005</v>
      </c>
      <c r="F4133"/>
      <c r="G4133"/>
    </row>
    <row r="4134" spans="1:7" ht="15.75" x14ac:dyDescent="0.25">
      <c r="A4134" s="158">
        <v>44368</v>
      </c>
      <c r="B4134" s="140">
        <v>4</v>
      </c>
      <c r="C4134" s="289">
        <v>88.251199999999997</v>
      </c>
      <c r="F4134"/>
      <c r="G4134"/>
    </row>
    <row r="4135" spans="1:7" ht="15.75" x14ac:dyDescent="0.25">
      <c r="A4135" s="158">
        <v>44368</v>
      </c>
      <c r="B4135" s="140">
        <v>5</v>
      </c>
      <c r="C4135" s="289">
        <v>92.415501000000006</v>
      </c>
      <c r="F4135"/>
      <c r="G4135"/>
    </row>
    <row r="4136" spans="1:7" ht="15.75" x14ac:dyDescent="0.25">
      <c r="A4136" s="158">
        <v>44368</v>
      </c>
      <c r="B4136" s="140">
        <v>6</v>
      </c>
      <c r="C4136" s="289">
        <v>94.797751000000005</v>
      </c>
      <c r="F4136"/>
      <c r="G4136"/>
    </row>
    <row r="4137" spans="1:7" ht="15.75" x14ac:dyDescent="0.25">
      <c r="A4137" s="158">
        <v>44368</v>
      </c>
      <c r="B4137" s="140">
        <v>7</v>
      </c>
      <c r="C4137" s="289">
        <v>99.391997000000003</v>
      </c>
      <c r="F4137"/>
      <c r="G4137"/>
    </row>
    <row r="4138" spans="1:7" ht="15.75" x14ac:dyDescent="0.25">
      <c r="A4138" s="158">
        <v>44368</v>
      </c>
      <c r="B4138" s="140">
        <v>8</v>
      </c>
      <c r="C4138" s="289">
        <v>104.508281</v>
      </c>
      <c r="F4138"/>
      <c r="G4138"/>
    </row>
    <row r="4139" spans="1:7" ht="15.75" x14ac:dyDescent="0.25">
      <c r="A4139" s="158">
        <v>44368</v>
      </c>
      <c r="B4139" s="140">
        <v>9</v>
      </c>
      <c r="C4139" s="289">
        <v>105.34893700000001</v>
      </c>
      <c r="F4139"/>
      <c r="G4139"/>
    </row>
    <row r="4140" spans="1:7" ht="15.75" x14ac:dyDescent="0.25">
      <c r="A4140" s="158">
        <v>44368</v>
      </c>
      <c r="B4140" s="140">
        <v>10</v>
      </c>
      <c r="C4140" s="289">
        <v>106.979574</v>
      </c>
      <c r="F4140"/>
      <c r="G4140"/>
    </row>
    <row r="4141" spans="1:7" ht="15.75" x14ac:dyDescent="0.25">
      <c r="A4141" s="158">
        <v>44368</v>
      </c>
      <c r="B4141" s="140">
        <v>11</v>
      </c>
      <c r="C4141" s="289">
        <v>108.13153</v>
      </c>
      <c r="F4141"/>
      <c r="G4141"/>
    </row>
    <row r="4142" spans="1:7" ht="15.75" x14ac:dyDescent="0.25">
      <c r="A4142" s="158">
        <v>44368</v>
      </c>
      <c r="B4142" s="140">
        <v>12</v>
      </c>
      <c r="C4142" s="289">
        <v>108.49198800000001</v>
      </c>
      <c r="F4142"/>
      <c r="G4142"/>
    </row>
    <row r="4143" spans="1:7" ht="15.75" x14ac:dyDescent="0.25">
      <c r="A4143" s="158">
        <v>44368</v>
      </c>
      <c r="B4143" s="140">
        <v>13</v>
      </c>
      <c r="C4143" s="289">
        <v>109.709699</v>
      </c>
      <c r="F4143"/>
      <c r="G4143"/>
    </row>
    <row r="4144" spans="1:7" ht="15.75" x14ac:dyDescent="0.25">
      <c r="A4144" s="158">
        <v>44368</v>
      </c>
      <c r="B4144" s="140">
        <v>14</v>
      </c>
      <c r="C4144" s="289">
        <v>109.815174</v>
      </c>
      <c r="F4144"/>
      <c r="G4144"/>
    </row>
    <row r="4145" spans="1:7" ht="15.75" x14ac:dyDescent="0.25">
      <c r="A4145" s="158">
        <v>44368</v>
      </c>
      <c r="B4145" s="140">
        <v>15</v>
      </c>
      <c r="C4145" s="289">
        <v>108.014608</v>
      </c>
      <c r="F4145"/>
      <c r="G4145"/>
    </row>
    <row r="4146" spans="1:7" ht="15.75" x14ac:dyDescent="0.25">
      <c r="A4146" s="158">
        <v>44368</v>
      </c>
      <c r="B4146" s="140">
        <v>16</v>
      </c>
      <c r="C4146" s="289">
        <v>106.88561300000001</v>
      </c>
      <c r="F4146"/>
      <c r="G4146"/>
    </row>
    <row r="4147" spans="1:7" ht="15.75" x14ac:dyDescent="0.25">
      <c r="A4147" s="158">
        <v>44368</v>
      </c>
      <c r="B4147" s="140">
        <v>17</v>
      </c>
      <c r="C4147" s="289">
        <v>105.27039000000001</v>
      </c>
      <c r="F4147"/>
      <c r="G4147"/>
    </row>
    <row r="4148" spans="1:7" ht="15.75" x14ac:dyDescent="0.25">
      <c r="A4148" s="158">
        <v>44368</v>
      </c>
      <c r="B4148" s="140">
        <v>18</v>
      </c>
      <c r="C4148" s="289">
        <v>104.713396</v>
      </c>
      <c r="F4148"/>
      <c r="G4148"/>
    </row>
    <row r="4149" spans="1:7" ht="15.75" x14ac:dyDescent="0.25">
      <c r="A4149" s="158">
        <v>44368</v>
      </c>
      <c r="B4149" s="140">
        <v>19</v>
      </c>
      <c r="C4149" s="289">
        <v>102.653003</v>
      </c>
      <c r="F4149"/>
      <c r="G4149"/>
    </row>
    <row r="4150" spans="1:7" ht="15.75" x14ac:dyDescent="0.25">
      <c r="A4150" s="158">
        <v>44368</v>
      </c>
      <c r="B4150" s="140">
        <v>20</v>
      </c>
      <c r="C4150" s="289">
        <v>100.819739</v>
      </c>
      <c r="F4150"/>
      <c r="G4150"/>
    </row>
    <row r="4151" spans="1:7" ht="15.75" x14ac:dyDescent="0.25">
      <c r="A4151" s="158">
        <v>44368</v>
      </c>
      <c r="B4151" s="140">
        <v>21</v>
      </c>
      <c r="C4151" s="289">
        <v>103.981605</v>
      </c>
      <c r="F4151"/>
      <c r="G4151"/>
    </row>
    <row r="4152" spans="1:7" ht="15.75" x14ac:dyDescent="0.25">
      <c r="A4152" s="158">
        <v>44368</v>
      </c>
      <c r="B4152" s="140">
        <v>22</v>
      </c>
      <c r="C4152" s="289">
        <v>103.12968600000001</v>
      </c>
      <c r="F4152"/>
      <c r="G4152"/>
    </row>
    <row r="4153" spans="1:7" ht="15.75" x14ac:dyDescent="0.25">
      <c r="A4153" s="158">
        <v>44368</v>
      </c>
      <c r="B4153" s="140">
        <v>23</v>
      </c>
      <c r="C4153" s="289">
        <v>99.170124000000001</v>
      </c>
      <c r="F4153"/>
      <c r="G4153"/>
    </row>
    <row r="4154" spans="1:7" ht="15.75" x14ac:dyDescent="0.25">
      <c r="A4154" s="158">
        <v>44368</v>
      </c>
      <c r="B4154" s="140">
        <v>24</v>
      </c>
      <c r="C4154" s="289">
        <v>95.060314000000005</v>
      </c>
      <c r="F4154"/>
      <c r="G4154"/>
    </row>
    <row r="4155" spans="1:7" ht="15.75" x14ac:dyDescent="0.25">
      <c r="A4155" s="158">
        <v>44369</v>
      </c>
      <c r="B4155" s="140">
        <v>1</v>
      </c>
      <c r="C4155" s="289">
        <v>92.646952999999996</v>
      </c>
      <c r="F4155"/>
      <c r="G4155"/>
    </row>
    <row r="4156" spans="1:7" ht="15.75" x14ac:dyDescent="0.25">
      <c r="A4156" s="158">
        <v>44369</v>
      </c>
      <c r="B4156" s="140">
        <v>2</v>
      </c>
      <c r="C4156" s="289">
        <v>92.357861999999997</v>
      </c>
      <c r="F4156"/>
      <c r="G4156"/>
    </row>
    <row r="4157" spans="1:7" ht="15.75" x14ac:dyDescent="0.25">
      <c r="A4157" s="158">
        <v>44369</v>
      </c>
      <c r="B4157" s="140">
        <v>3</v>
      </c>
      <c r="C4157" s="289">
        <v>91.844119000000006</v>
      </c>
      <c r="F4157"/>
      <c r="G4157"/>
    </row>
    <row r="4158" spans="1:7" ht="15.75" x14ac:dyDescent="0.25">
      <c r="A4158" s="158">
        <v>44369</v>
      </c>
      <c r="B4158" s="140">
        <v>4</v>
      </c>
      <c r="C4158" s="289">
        <v>92.121443999999997</v>
      </c>
      <c r="F4158"/>
      <c r="G4158"/>
    </row>
    <row r="4159" spans="1:7" ht="15.75" x14ac:dyDescent="0.25">
      <c r="A4159" s="158">
        <v>44369</v>
      </c>
      <c r="B4159" s="140">
        <v>5</v>
      </c>
      <c r="C4159" s="289">
        <v>95.427418000000003</v>
      </c>
      <c r="F4159"/>
      <c r="G4159"/>
    </row>
    <row r="4160" spans="1:7" ht="15.75" x14ac:dyDescent="0.25">
      <c r="A4160" s="158">
        <v>44369</v>
      </c>
      <c r="B4160" s="140">
        <v>6</v>
      </c>
      <c r="C4160" s="289">
        <v>97.070892000000001</v>
      </c>
      <c r="F4160"/>
      <c r="G4160"/>
    </row>
    <row r="4161" spans="1:7" ht="15.75" x14ac:dyDescent="0.25">
      <c r="A4161" s="158">
        <v>44369</v>
      </c>
      <c r="B4161" s="140">
        <v>7</v>
      </c>
      <c r="C4161" s="289">
        <v>99.514612</v>
      </c>
      <c r="F4161"/>
      <c r="G4161"/>
    </row>
    <row r="4162" spans="1:7" ht="15.75" x14ac:dyDescent="0.25">
      <c r="A4162" s="158">
        <v>44369</v>
      </c>
      <c r="B4162" s="140">
        <v>8</v>
      </c>
      <c r="C4162" s="289">
        <v>105.149765</v>
      </c>
      <c r="F4162"/>
      <c r="G4162"/>
    </row>
    <row r="4163" spans="1:7" ht="15.75" x14ac:dyDescent="0.25">
      <c r="A4163" s="158">
        <v>44369</v>
      </c>
      <c r="B4163" s="140">
        <v>9</v>
      </c>
      <c r="C4163" s="289">
        <v>106.66475</v>
      </c>
      <c r="F4163"/>
      <c r="G4163"/>
    </row>
    <row r="4164" spans="1:7" ht="15.75" x14ac:dyDescent="0.25">
      <c r="A4164" s="158">
        <v>44369</v>
      </c>
      <c r="B4164" s="140">
        <v>10</v>
      </c>
      <c r="C4164" s="289">
        <v>109.385519</v>
      </c>
      <c r="F4164"/>
      <c r="G4164"/>
    </row>
    <row r="4165" spans="1:7" ht="15.75" x14ac:dyDescent="0.25">
      <c r="A4165" s="158">
        <v>44369</v>
      </c>
      <c r="B4165" s="140">
        <v>11</v>
      </c>
      <c r="C4165" s="289">
        <v>109.24958700000001</v>
      </c>
      <c r="F4165"/>
      <c r="G4165"/>
    </row>
    <row r="4166" spans="1:7" ht="15.75" x14ac:dyDescent="0.25">
      <c r="A4166" s="158">
        <v>44369</v>
      </c>
      <c r="B4166" s="140">
        <v>12</v>
      </c>
      <c r="C4166" s="289">
        <v>110.516519</v>
      </c>
      <c r="F4166"/>
      <c r="G4166"/>
    </row>
    <row r="4167" spans="1:7" ht="15.75" x14ac:dyDescent="0.25">
      <c r="A4167" s="158">
        <v>44369</v>
      </c>
      <c r="B4167" s="140">
        <v>13</v>
      </c>
      <c r="C4167" s="289">
        <v>111.206492</v>
      </c>
      <c r="F4167"/>
      <c r="G4167"/>
    </row>
    <row r="4168" spans="1:7" ht="15.75" x14ac:dyDescent="0.25">
      <c r="A4168" s="158">
        <v>44369</v>
      </c>
      <c r="B4168" s="140">
        <v>14</v>
      </c>
      <c r="C4168" s="289">
        <v>111.12029699999999</v>
      </c>
      <c r="F4168"/>
      <c r="G4168"/>
    </row>
    <row r="4169" spans="1:7" ht="15.75" x14ac:dyDescent="0.25">
      <c r="A4169" s="158">
        <v>44369</v>
      </c>
      <c r="B4169" s="140">
        <v>15</v>
      </c>
      <c r="C4169" s="289">
        <v>110.26584200000001</v>
      </c>
      <c r="F4169"/>
      <c r="G4169"/>
    </row>
    <row r="4170" spans="1:7" ht="15.75" x14ac:dyDescent="0.25">
      <c r="A4170" s="158">
        <v>44369</v>
      </c>
      <c r="B4170" s="140">
        <v>16</v>
      </c>
      <c r="C4170" s="289">
        <v>108.24981699999999</v>
      </c>
      <c r="F4170"/>
      <c r="G4170"/>
    </row>
    <row r="4171" spans="1:7" ht="15.75" x14ac:dyDescent="0.25">
      <c r="A4171" s="158">
        <v>44369</v>
      </c>
      <c r="B4171" s="140">
        <v>17</v>
      </c>
      <c r="C4171" s="289">
        <v>106.69116699999999</v>
      </c>
      <c r="F4171"/>
      <c r="G4171"/>
    </row>
    <row r="4172" spans="1:7" ht="15.75" x14ac:dyDescent="0.25">
      <c r="A4172" s="158">
        <v>44369</v>
      </c>
      <c r="B4172" s="140">
        <v>18</v>
      </c>
      <c r="C4172" s="289">
        <v>104.156184</v>
      </c>
      <c r="F4172"/>
      <c r="G4172"/>
    </row>
    <row r="4173" spans="1:7" ht="15.75" x14ac:dyDescent="0.25">
      <c r="A4173" s="158">
        <v>44369</v>
      </c>
      <c r="B4173" s="140">
        <v>19</v>
      </c>
      <c r="C4173" s="289">
        <v>101.73033599999999</v>
      </c>
      <c r="F4173"/>
      <c r="G4173"/>
    </row>
    <row r="4174" spans="1:7" ht="15.75" x14ac:dyDescent="0.25">
      <c r="A4174" s="158">
        <v>44369</v>
      </c>
      <c r="B4174" s="140">
        <v>20</v>
      </c>
      <c r="C4174" s="289">
        <v>100.536182</v>
      </c>
      <c r="F4174"/>
      <c r="G4174"/>
    </row>
    <row r="4175" spans="1:7" ht="15.75" x14ac:dyDescent="0.25">
      <c r="A4175" s="158">
        <v>44369</v>
      </c>
      <c r="B4175" s="140">
        <v>21</v>
      </c>
      <c r="C4175" s="289">
        <v>103.003728</v>
      </c>
      <c r="F4175"/>
      <c r="G4175"/>
    </row>
    <row r="4176" spans="1:7" ht="15.75" x14ac:dyDescent="0.25">
      <c r="A4176" s="158">
        <v>44369</v>
      </c>
      <c r="B4176" s="140">
        <v>22</v>
      </c>
      <c r="C4176" s="289">
        <v>101.76700700000001</v>
      </c>
      <c r="F4176"/>
      <c r="G4176"/>
    </row>
    <row r="4177" spans="1:7" ht="15.75" x14ac:dyDescent="0.25">
      <c r="A4177" s="158">
        <v>44369</v>
      </c>
      <c r="B4177" s="140">
        <v>23</v>
      </c>
      <c r="C4177" s="289">
        <v>95.851845999999995</v>
      </c>
      <c r="F4177"/>
      <c r="G4177"/>
    </row>
    <row r="4178" spans="1:7" ht="15.75" x14ac:dyDescent="0.25">
      <c r="A4178" s="158">
        <v>44369</v>
      </c>
      <c r="B4178" s="140">
        <v>24</v>
      </c>
      <c r="C4178" s="289">
        <v>91.320963000000006</v>
      </c>
      <c r="F4178"/>
      <c r="G4178"/>
    </row>
    <row r="4179" spans="1:7" ht="15.75" x14ac:dyDescent="0.25">
      <c r="A4179" s="158">
        <v>44370</v>
      </c>
      <c r="B4179" s="140">
        <v>1</v>
      </c>
      <c r="C4179" s="289">
        <v>89.792184000000006</v>
      </c>
      <c r="F4179"/>
      <c r="G4179"/>
    </row>
    <row r="4180" spans="1:7" ht="15.75" x14ac:dyDescent="0.25">
      <c r="A4180" s="158">
        <v>44370</v>
      </c>
      <c r="B4180" s="140">
        <v>2</v>
      </c>
      <c r="C4180" s="289">
        <v>88.7136</v>
      </c>
      <c r="F4180"/>
      <c r="G4180"/>
    </row>
    <row r="4181" spans="1:7" ht="15.75" x14ac:dyDescent="0.25">
      <c r="A4181" s="158">
        <v>44370</v>
      </c>
      <c r="B4181" s="140">
        <v>3</v>
      </c>
      <c r="C4181" s="289">
        <v>88.492315000000005</v>
      </c>
      <c r="F4181"/>
      <c r="G4181"/>
    </row>
    <row r="4182" spans="1:7" ht="15.75" x14ac:dyDescent="0.25">
      <c r="A4182" s="158">
        <v>44370</v>
      </c>
      <c r="B4182" s="140">
        <v>4</v>
      </c>
      <c r="C4182" s="289">
        <v>88.857618000000002</v>
      </c>
      <c r="F4182"/>
      <c r="G4182"/>
    </row>
    <row r="4183" spans="1:7" ht="15.75" x14ac:dyDescent="0.25">
      <c r="A4183" s="158">
        <v>44370</v>
      </c>
      <c r="B4183" s="140">
        <v>5</v>
      </c>
      <c r="C4183" s="289">
        <v>91.806799999999996</v>
      </c>
      <c r="F4183"/>
      <c r="G4183"/>
    </row>
    <row r="4184" spans="1:7" ht="15.75" x14ac:dyDescent="0.25">
      <c r="A4184" s="158">
        <v>44370</v>
      </c>
      <c r="B4184" s="140">
        <v>6</v>
      </c>
      <c r="C4184" s="289">
        <v>93.843073000000004</v>
      </c>
      <c r="F4184"/>
      <c r="G4184"/>
    </row>
    <row r="4185" spans="1:7" ht="15.75" x14ac:dyDescent="0.25">
      <c r="A4185" s="158">
        <v>44370</v>
      </c>
      <c r="B4185" s="140">
        <v>7</v>
      </c>
      <c r="C4185" s="289">
        <v>97.779938000000001</v>
      </c>
      <c r="F4185"/>
      <c r="G4185"/>
    </row>
    <row r="4186" spans="1:7" ht="15.75" x14ac:dyDescent="0.25">
      <c r="A4186" s="158">
        <v>44370</v>
      </c>
      <c r="B4186" s="140">
        <v>8</v>
      </c>
      <c r="C4186" s="289">
        <v>104.509789</v>
      </c>
      <c r="F4186"/>
      <c r="G4186"/>
    </row>
    <row r="4187" spans="1:7" ht="15.75" x14ac:dyDescent="0.25">
      <c r="A4187" s="158">
        <v>44370</v>
      </c>
      <c r="B4187" s="140">
        <v>9</v>
      </c>
      <c r="C4187" s="289">
        <v>106.659826</v>
      </c>
      <c r="F4187"/>
      <c r="G4187"/>
    </row>
    <row r="4188" spans="1:7" ht="15.75" x14ac:dyDescent="0.25">
      <c r="A4188" s="158">
        <v>44370</v>
      </c>
      <c r="B4188" s="140">
        <v>10</v>
      </c>
      <c r="C4188" s="289">
        <v>109.072138</v>
      </c>
      <c r="F4188"/>
      <c r="G4188"/>
    </row>
    <row r="4189" spans="1:7" ht="15.75" x14ac:dyDescent="0.25">
      <c r="A4189" s="158">
        <v>44370</v>
      </c>
      <c r="B4189" s="140">
        <v>11</v>
      </c>
      <c r="C4189" s="289">
        <v>109.387952</v>
      </c>
      <c r="F4189"/>
      <c r="G4189"/>
    </row>
    <row r="4190" spans="1:7" ht="15.75" x14ac:dyDescent="0.25">
      <c r="A4190" s="158">
        <v>44370</v>
      </c>
      <c r="B4190" s="140">
        <v>12</v>
      </c>
      <c r="C4190" s="289">
        <v>111.88119</v>
      </c>
      <c r="F4190"/>
      <c r="G4190"/>
    </row>
    <row r="4191" spans="1:7" ht="15.75" x14ac:dyDescent="0.25">
      <c r="A4191" s="158">
        <v>44370</v>
      </c>
      <c r="B4191" s="140">
        <v>13</v>
      </c>
      <c r="C4191" s="289">
        <v>112.454072</v>
      </c>
      <c r="F4191"/>
      <c r="G4191"/>
    </row>
    <row r="4192" spans="1:7" ht="15.75" x14ac:dyDescent="0.25">
      <c r="A4192" s="158">
        <v>44370</v>
      </c>
      <c r="B4192" s="140">
        <v>14</v>
      </c>
      <c r="C4192" s="289">
        <v>113.254555</v>
      </c>
      <c r="F4192"/>
      <c r="G4192"/>
    </row>
    <row r="4193" spans="1:7" ht="15.75" x14ac:dyDescent="0.25">
      <c r="A4193" s="158">
        <v>44370</v>
      </c>
      <c r="B4193" s="140">
        <v>15</v>
      </c>
      <c r="C4193" s="289">
        <v>111.034795</v>
      </c>
      <c r="F4193"/>
      <c r="G4193"/>
    </row>
    <row r="4194" spans="1:7" ht="15.75" x14ac:dyDescent="0.25">
      <c r="A4194" s="158">
        <v>44370</v>
      </c>
      <c r="B4194" s="140">
        <v>16</v>
      </c>
      <c r="C4194" s="289">
        <v>110.88996400000001</v>
      </c>
      <c r="F4194"/>
      <c r="G4194"/>
    </row>
    <row r="4195" spans="1:7" ht="15.75" x14ac:dyDescent="0.25">
      <c r="A4195" s="158">
        <v>44370</v>
      </c>
      <c r="B4195" s="140">
        <v>17</v>
      </c>
      <c r="C4195" s="289">
        <v>108.63736</v>
      </c>
      <c r="F4195"/>
      <c r="G4195"/>
    </row>
    <row r="4196" spans="1:7" ht="15.75" x14ac:dyDescent="0.25">
      <c r="A4196" s="158">
        <v>44370</v>
      </c>
      <c r="B4196" s="140">
        <v>18</v>
      </c>
      <c r="C4196" s="289">
        <v>106.42223300000001</v>
      </c>
      <c r="F4196"/>
      <c r="G4196"/>
    </row>
    <row r="4197" spans="1:7" ht="15.75" x14ac:dyDescent="0.25">
      <c r="A4197" s="158">
        <v>44370</v>
      </c>
      <c r="B4197" s="140">
        <v>19</v>
      </c>
      <c r="C4197" s="289">
        <v>103.404253</v>
      </c>
      <c r="F4197"/>
      <c r="G4197"/>
    </row>
    <row r="4198" spans="1:7" ht="15.75" x14ac:dyDescent="0.25">
      <c r="A4198" s="158">
        <v>44370</v>
      </c>
      <c r="B4198" s="140">
        <v>20</v>
      </c>
      <c r="C4198" s="289">
        <v>100.228345</v>
      </c>
      <c r="F4198"/>
      <c r="G4198"/>
    </row>
    <row r="4199" spans="1:7" ht="15.75" x14ac:dyDescent="0.25">
      <c r="A4199" s="158">
        <v>44370</v>
      </c>
      <c r="B4199" s="140">
        <v>21</v>
      </c>
      <c r="C4199" s="289">
        <v>101.796014</v>
      </c>
      <c r="F4199"/>
      <c r="G4199"/>
    </row>
    <row r="4200" spans="1:7" ht="15.75" x14ac:dyDescent="0.25">
      <c r="A4200" s="158">
        <v>44370</v>
      </c>
      <c r="B4200" s="140">
        <v>22</v>
      </c>
      <c r="C4200" s="289">
        <v>99.492975999999999</v>
      </c>
      <c r="F4200"/>
      <c r="G4200"/>
    </row>
    <row r="4201" spans="1:7" ht="15.75" x14ac:dyDescent="0.25">
      <c r="A4201" s="158">
        <v>44370</v>
      </c>
      <c r="B4201" s="140">
        <v>23</v>
      </c>
      <c r="C4201" s="289">
        <v>94.918840000000003</v>
      </c>
      <c r="F4201"/>
      <c r="G4201"/>
    </row>
    <row r="4202" spans="1:7" ht="15.75" x14ac:dyDescent="0.25">
      <c r="A4202" s="158">
        <v>44370</v>
      </c>
      <c r="B4202" s="140">
        <v>24</v>
      </c>
      <c r="C4202" s="289">
        <v>91.910529999999994</v>
      </c>
      <c r="F4202"/>
      <c r="G4202"/>
    </row>
    <row r="4203" spans="1:7" ht="15.75" x14ac:dyDescent="0.25">
      <c r="A4203" s="158">
        <v>44371</v>
      </c>
      <c r="B4203" s="140">
        <v>1</v>
      </c>
      <c r="C4203" s="289">
        <v>90.447406999999998</v>
      </c>
      <c r="F4203"/>
      <c r="G4203"/>
    </row>
    <row r="4204" spans="1:7" ht="15.75" x14ac:dyDescent="0.25">
      <c r="A4204" s="158">
        <v>44371</v>
      </c>
      <c r="B4204" s="140">
        <v>2</v>
      </c>
      <c r="C4204" s="289">
        <v>89.214996999999997</v>
      </c>
      <c r="F4204"/>
      <c r="G4204"/>
    </row>
    <row r="4205" spans="1:7" ht="15.75" x14ac:dyDescent="0.25">
      <c r="A4205" s="158">
        <v>44371</v>
      </c>
      <c r="B4205" s="140">
        <v>3</v>
      </c>
      <c r="C4205" s="289">
        <v>88.874216000000004</v>
      </c>
      <c r="F4205"/>
      <c r="G4205"/>
    </row>
    <row r="4206" spans="1:7" ht="15.75" x14ac:dyDescent="0.25">
      <c r="A4206" s="158">
        <v>44371</v>
      </c>
      <c r="B4206" s="140">
        <v>4</v>
      </c>
      <c r="C4206" s="289">
        <v>89.475007000000005</v>
      </c>
      <c r="F4206"/>
      <c r="G4206"/>
    </row>
    <row r="4207" spans="1:7" ht="15.75" x14ac:dyDescent="0.25">
      <c r="A4207" s="158">
        <v>44371</v>
      </c>
      <c r="B4207" s="140">
        <v>5</v>
      </c>
      <c r="C4207" s="289">
        <v>92.528994999999995</v>
      </c>
      <c r="F4207"/>
      <c r="G4207"/>
    </row>
    <row r="4208" spans="1:7" ht="15.75" x14ac:dyDescent="0.25">
      <c r="A4208" s="158">
        <v>44371</v>
      </c>
      <c r="B4208" s="140">
        <v>6</v>
      </c>
      <c r="C4208" s="289">
        <v>96.602873000000002</v>
      </c>
      <c r="F4208"/>
      <c r="G4208"/>
    </row>
    <row r="4209" spans="1:7" ht="15.75" x14ac:dyDescent="0.25">
      <c r="A4209" s="158">
        <v>44371</v>
      </c>
      <c r="B4209" s="140">
        <v>7</v>
      </c>
      <c r="C4209" s="289">
        <v>100.132873</v>
      </c>
      <c r="F4209"/>
      <c r="G4209"/>
    </row>
    <row r="4210" spans="1:7" ht="15.75" x14ac:dyDescent="0.25">
      <c r="A4210" s="158">
        <v>44371</v>
      </c>
      <c r="B4210" s="140">
        <v>8</v>
      </c>
      <c r="C4210" s="289">
        <v>105.866252</v>
      </c>
      <c r="F4210"/>
      <c r="G4210"/>
    </row>
    <row r="4211" spans="1:7" ht="15.75" x14ac:dyDescent="0.25">
      <c r="A4211" s="158">
        <v>44371</v>
      </c>
      <c r="B4211" s="140">
        <v>9</v>
      </c>
      <c r="C4211" s="289">
        <v>105.26536</v>
      </c>
      <c r="F4211"/>
      <c r="G4211"/>
    </row>
    <row r="4212" spans="1:7" ht="15.75" x14ac:dyDescent="0.25">
      <c r="A4212" s="158">
        <v>44371</v>
      </c>
      <c r="B4212" s="140">
        <v>10</v>
      </c>
      <c r="C4212" s="289">
        <v>106.19837200000001</v>
      </c>
      <c r="F4212"/>
      <c r="G4212"/>
    </row>
    <row r="4213" spans="1:7" ht="15.75" x14ac:dyDescent="0.25">
      <c r="A4213" s="158">
        <v>44371</v>
      </c>
      <c r="B4213" s="140">
        <v>11</v>
      </c>
      <c r="C4213" s="289">
        <v>106.494117</v>
      </c>
      <c r="F4213"/>
      <c r="G4213"/>
    </row>
    <row r="4214" spans="1:7" ht="15.75" x14ac:dyDescent="0.25">
      <c r="A4214" s="158">
        <v>44371</v>
      </c>
      <c r="B4214" s="140">
        <v>12</v>
      </c>
      <c r="C4214" s="289">
        <v>107.35208799999999</v>
      </c>
      <c r="F4214"/>
      <c r="G4214"/>
    </row>
    <row r="4215" spans="1:7" ht="15.75" x14ac:dyDescent="0.25">
      <c r="A4215" s="158">
        <v>44371</v>
      </c>
      <c r="B4215" s="140">
        <v>13</v>
      </c>
      <c r="C4215" s="289">
        <v>108.35287700000001</v>
      </c>
      <c r="F4215"/>
      <c r="G4215"/>
    </row>
    <row r="4216" spans="1:7" ht="15.75" x14ac:dyDescent="0.25">
      <c r="A4216" s="158">
        <v>44371</v>
      </c>
      <c r="B4216" s="140">
        <v>14</v>
      </c>
      <c r="C4216" s="289">
        <v>109.01164300000001</v>
      </c>
      <c r="F4216"/>
      <c r="G4216"/>
    </row>
    <row r="4217" spans="1:7" ht="15.75" x14ac:dyDescent="0.25">
      <c r="A4217" s="158">
        <v>44371</v>
      </c>
      <c r="B4217" s="140">
        <v>15</v>
      </c>
      <c r="C4217" s="289">
        <v>108.491906</v>
      </c>
      <c r="F4217"/>
      <c r="G4217"/>
    </row>
    <row r="4218" spans="1:7" ht="15.75" x14ac:dyDescent="0.25">
      <c r="A4218" s="158">
        <v>44371</v>
      </c>
      <c r="B4218" s="140">
        <v>16</v>
      </c>
      <c r="C4218" s="289">
        <v>107.30203</v>
      </c>
      <c r="F4218"/>
      <c r="G4218"/>
    </row>
    <row r="4219" spans="1:7" ht="15.75" x14ac:dyDescent="0.25">
      <c r="A4219" s="158">
        <v>44371</v>
      </c>
      <c r="B4219" s="140">
        <v>17</v>
      </c>
      <c r="C4219" s="289">
        <v>105.227902</v>
      </c>
      <c r="F4219"/>
      <c r="G4219"/>
    </row>
    <row r="4220" spans="1:7" ht="15.75" x14ac:dyDescent="0.25">
      <c r="A4220" s="158">
        <v>44371</v>
      </c>
      <c r="B4220" s="140">
        <v>18</v>
      </c>
      <c r="C4220" s="289">
        <v>103.821011</v>
      </c>
      <c r="F4220"/>
      <c r="G4220"/>
    </row>
    <row r="4221" spans="1:7" ht="15.75" x14ac:dyDescent="0.25">
      <c r="A4221" s="158">
        <v>44371</v>
      </c>
      <c r="B4221" s="140">
        <v>19</v>
      </c>
      <c r="C4221" s="289">
        <v>102.77956</v>
      </c>
      <c r="F4221"/>
      <c r="G4221"/>
    </row>
    <row r="4222" spans="1:7" ht="15.75" x14ac:dyDescent="0.25">
      <c r="A4222" s="158">
        <v>44371</v>
      </c>
      <c r="B4222" s="140">
        <v>20</v>
      </c>
      <c r="C4222" s="289">
        <v>101.59901499999999</v>
      </c>
      <c r="F4222"/>
      <c r="G4222"/>
    </row>
    <row r="4223" spans="1:7" ht="15.75" x14ac:dyDescent="0.25">
      <c r="A4223" s="158">
        <v>44371</v>
      </c>
      <c r="B4223" s="140">
        <v>21</v>
      </c>
      <c r="C4223" s="289">
        <v>104.380572</v>
      </c>
      <c r="F4223"/>
      <c r="G4223"/>
    </row>
    <row r="4224" spans="1:7" ht="15.75" x14ac:dyDescent="0.25">
      <c r="A4224" s="158">
        <v>44371</v>
      </c>
      <c r="B4224" s="140">
        <v>22</v>
      </c>
      <c r="C4224" s="289">
        <v>104.329221</v>
      </c>
      <c r="F4224"/>
      <c r="G4224"/>
    </row>
    <row r="4225" spans="1:7" ht="15.75" x14ac:dyDescent="0.25">
      <c r="A4225" s="158">
        <v>44371</v>
      </c>
      <c r="B4225" s="140">
        <v>23</v>
      </c>
      <c r="C4225" s="289">
        <v>99.937314000000001</v>
      </c>
      <c r="F4225"/>
      <c r="G4225"/>
    </row>
    <row r="4226" spans="1:7" ht="15.75" x14ac:dyDescent="0.25">
      <c r="A4226" s="158">
        <v>44371</v>
      </c>
      <c r="B4226" s="140">
        <v>24</v>
      </c>
      <c r="C4226" s="289">
        <v>96.687652</v>
      </c>
      <c r="F4226"/>
      <c r="G4226"/>
    </row>
    <row r="4227" spans="1:7" ht="15.75" x14ac:dyDescent="0.25">
      <c r="A4227" s="158">
        <v>44372</v>
      </c>
      <c r="B4227" s="140">
        <v>1</v>
      </c>
      <c r="C4227" s="289">
        <v>96.031349000000006</v>
      </c>
      <c r="F4227"/>
      <c r="G4227"/>
    </row>
    <row r="4228" spans="1:7" ht="15.75" x14ac:dyDescent="0.25">
      <c r="A4228" s="158">
        <v>44372</v>
      </c>
      <c r="B4228" s="140">
        <v>2</v>
      </c>
      <c r="C4228" s="289">
        <v>94.009029999999996</v>
      </c>
      <c r="F4228"/>
      <c r="G4228"/>
    </row>
    <row r="4229" spans="1:7" ht="15.75" x14ac:dyDescent="0.25">
      <c r="A4229" s="158">
        <v>44372</v>
      </c>
      <c r="B4229" s="140">
        <v>3</v>
      </c>
      <c r="C4229" s="289">
        <v>92.059039999999996</v>
      </c>
      <c r="F4229"/>
      <c r="G4229"/>
    </row>
    <row r="4230" spans="1:7" ht="15.75" x14ac:dyDescent="0.25">
      <c r="A4230" s="158">
        <v>44372</v>
      </c>
      <c r="B4230" s="140">
        <v>4</v>
      </c>
      <c r="C4230" s="289">
        <v>92.234579999999994</v>
      </c>
      <c r="F4230"/>
      <c r="G4230"/>
    </row>
    <row r="4231" spans="1:7" ht="15.75" x14ac:dyDescent="0.25">
      <c r="A4231" s="158">
        <v>44372</v>
      </c>
      <c r="B4231" s="140">
        <v>5</v>
      </c>
      <c r="C4231" s="289">
        <v>93.663031000000004</v>
      </c>
      <c r="F4231"/>
      <c r="G4231"/>
    </row>
    <row r="4232" spans="1:7" ht="15.75" x14ac:dyDescent="0.25">
      <c r="A4232" s="158">
        <v>44372</v>
      </c>
      <c r="B4232" s="140">
        <v>6</v>
      </c>
      <c r="C4232" s="289">
        <v>95.428111000000001</v>
      </c>
      <c r="F4232"/>
      <c r="G4232"/>
    </row>
    <row r="4233" spans="1:7" ht="15.75" x14ac:dyDescent="0.25">
      <c r="A4233" s="158">
        <v>44372</v>
      </c>
      <c r="B4233" s="140">
        <v>7</v>
      </c>
      <c r="C4233" s="289">
        <v>97.151090999999994</v>
      </c>
      <c r="F4233"/>
      <c r="G4233"/>
    </row>
    <row r="4234" spans="1:7" ht="15.75" x14ac:dyDescent="0.25">
      <c r="A4234" s="158">
        <v>44372</v>
      </c>
      <c r="B4234" s="140">
        <v>8</v>
      </c>
      <c r="C4234" s="289">
        <v>102.62185599999999</v>
      </c>
      <c r="F4234"/>
      <c r="G4234"/>
    </row>
    <row r="4235" spans="1:7" ht="15.75" x14ac:dyDescent="0.25">
      <c r="A4235" s="158">
        <v>44372</v>
      </c>
      <c r="B4235" s="140">
        <v>9</v>
      </c>
      <c r="C4235" s="289">
        <v>103.339354</v>
      </c>
      <c r="F4235"/>
      <c r="G4235"/>
    </row>
    <row r="4236" spans="1:7" ht="15.75" x14ac:dyDescent="0.25">
      <c r="A4236" s="158">
        <v>44372</v>
      </c>
      <c r="B4236" s="140">
        <v>10</v>
      </c>
      <c r="C4236" s="289">
        <v>105.14786100000001</v>
      </c>
      <c r="F4236"/>
      <c r="G4236"/>
    </row>
    <row r="4237" spans="1:7" ht="15.75" x14ac:dyDescent="0.25">
      <c r="A4237" s="158">
        <v>44372</v>
      </c>
      <c r="B4237" s="140">
        <v>11</v>
      </c>
      <c r="C4237" s="289">
        <v>105.8467</v>
      </c>
      <c r="F4237"/>
      <c r="G4237"/>
    </row>
    <row r="4238" spans="1:7" ht="15.75" x14ac:dyDescent="0.25">
      <c r="A4238" s="158">
        <v>44372</v>
      </c>
      <c r="B4238" s="140">
        <v>12</v>
      </c>
      <c r="C4238" s="289">
        <v>105.18360199999999</v>
      </c>
      <c r="F4238"/>
      <c r="G4238"/>
    </row>
    <row r="4239" spans="1:7" ht="15.75" x14ac:dyDescent="0.25">
      <c r="A4239" s="158">
        <v>44372</v>
      </c>
      <c r="B4239" s="140">
        <v>13</v>
      </c>
      <c r="C4239" s="289">
        <v>106.188373</v>
      </c>
      <c r="F4239"/>
      <c r="G4239"/>
    </row>
    <row r="4240" spans="1:7" ht="15.75" x14ac:dyDescent="0.25">
      <c r="A4240" s="158">
        <v>44372</v>
      </c>
      <c r="B4240" s="140">
        <v>14</v>
      </c>
      <c r="C4240" s="289">
        <v>106.406136</v>
      </c>
      <c r="F4240"/>
      <c r="G4240"/>
    </row>
    <row r="4241" spans="1:7" ht="15.75" x14ac:dyDescent="0.25">
      <c r="A4241" s="158">
        <v>44372</v>
      </c>
      <c r="B4241" s="140">
        <v>15</v>
      </c>
      <c r="C4241" s="289">
        <v>105.151792</v>
      </c>
      <c r="F4241"/>
      <c r="G4241"/>
    </row>
    <row r="4242" spans="1:7" ht="15.75" x14ac:dyDescent="0.25">
      <c r="A4242" s="158">
        <v>44372</v>
      </c>
      <c r="B4242" s="140">
        <v>16</v>
      </c>
      <c r="C4242" s="289">
        <v>104.308981</v>
      </c>
      <c r="F4242"/>
      <c r="G4242"/>
    </row>
    <row r="4243" spans="1:7" ht="15.75" x14ac:dyDescent="0.25">
      <c r="A4243" s="158">
        <v>44372</v>
      </c>
      <c r="B4243" s="140">
        <v>17</v>
      </c>
      <c r="C4243" s="289">
        <v>103.26804300000001</v>
      </c>
      <c r="F4243"/>
      <c r="G4243"/>
    </row>
    <row r="4244" spans="1:7" ht="15.75" x14ac:dyDescent="0.25">
      <c r="A4244" s="158">
        <v>44372</v>
      </c>
      <c r="B4244" s="140">
        <v>18</v>
      </c>
      <c r="C4244" s="289">
        <v>101.037575</v>
      </c>
      <c r="F4244"/>
      <c r="G4244"/>
    </row>
    <row r="4245" spans="1:7" ht="15.75" x14ac:dyDescent="0.25">
      <c r="A4245" s="158">
        <v>44372</v>
      </c>
      <c r="B4245" s="140">
        <v>19</v>
      </c>
      <c r="C4245" s="289">
        <v>98.867637000000002</v>
      </c>
      <c r="F4245"/>
      <c r="G4245"/>
    </row>
    <row r="4246" spans="1:7" ht="15.75" x14ac:dyDescent="0.25">
      <c r="A4246" s="158">
        <v>44372</v>
      </c>
      <c r="B4246" s="140">
        <v>20</v>
      </c>
      <c r="C4246" s="289">
        <v>98.669357000000005</v>
      </c>
      <c r="F4246"/>
      <c r="G4246"/>
    </row>
    <row r="4247" spans="1:7" ht="15.75" x14ac:dyDescent="0.25">
      <c r="A4247" s="158">
        <v>44372</v>
      </c>
      <c r="B4247" s="140">
        <v>21</v>
      </c>
      <c r="C4247" s="289">
        <v>101.095136</v>
      </c>
      <c r="F4247"/>
      <c r="G4247"/>
    </row>
    <row r="4248" spans="1:7" ht="15.75" x14ac:dyDescent="0.25">
      <c r="A4248" s="158">
        <v>44372</v>
      </c>
      <c r="B4248" s="140">
        <v>22</v>
      </c>
      <c r="C4248" s="289">
        <v>100.04864600000001</v>
      </c>
      <c r="F4248"/>
      <c r="G4248"/>
    </row>
    <row r="4249" spans="1:7" ht="15.75" x14ac:dyDescent="0.25">
      <c r="A4249" s="158">
        <v>44372</v>
      </c>
      <c r="B4249" s="140">
        <v>23</v>
      </c>
      <c r="C4249" s="289">
        <v>96.846534000000005</v>
      </c>
      <c r="F4249"/>
      <c r="G4249"/>
    </row>
    <row r="4250" spans="1:7" ht="15.75" x14ac:dyDescent="0.25">
      <c r="A4250" s="158">
        <v>44372</v>
      </c>
      <c r="B4250" s="140">
        <v>24</v>
      </c>
      <c r="C4250" s="289">
        <v>95.940459000000004</v>
      </c>
      <c r="F4250"/>
      <c r="G4250"/>
    </row>
    <row r="4251" spans="1:7" ht="15.75" x14ac:dyDescent="0.25">
      <c r="A4251" s="158">
        <v>44373</v>
      </c>
      <c r="B4251" s="140">
        <v>1</v>
      </c>
      <c r="C4251" s="289">
        <v>95.691158999999999</v>
      </c>
      <c r="F4251"/>
      <c r="G4251"/>
    </row>
    <row r="4252" spans="1:7" ht="15.75" x14ac:dyDescent="0.25">
      <c r="A4252" s="158">
        <v>44373</v>
      </c>
      <c r="B4252" s="140">
        <v>2</v>
      </c>
      <c r="C4252" s="289">
        <v>94.364877000000007</v>
      </c>
      <c r="F4252"/>
      <c r="G4252"/>
    </row>
    <row r="4253" spans="1:7" ht="15.75" x14ac:dyDescent="0.25">
      <c r="A4253" s="158">
        <v>44373</v>
      </c>
      <c r="B4253" s="140">
        <v>3</v>
      </c>
      <c r="C4253" s="289">
        <v>93.930224999999993</v>
      </c>
      <c r="F4253"/>
      <c r="G4253"/>
    </row>
    <row r="4254" spans="1:7" ht="15.75" x14ac:dyDescent="0.25">
      <c r="A4254" s="158">
        <v>44373</v>
      </c>
      <c r="B4254" s="140">
        <v>4</v>
      </c>
      <c r="C4254" s="289">
        <v>93.612724999999998</v>
      </c>
      <c r="F4254"/>
      <c r="G4254"/>
    </row>
    <row r="4255" spans="1:7" ht="15.75" x14ac:dyDescent="0.25">
      <c r="A4255" s="158">
        <v>44373</v>
      </c>
      <c r="B4255" s="140">
        <v>5</v>
      </c>
      <c r="C4255" s="289">
        <v>94.095844999999997</v>
      </c>
      <c r="F4255"/>
      <c r="G4255"/>
    </row>
    <row r="4256" spans="1:7" ht="15.75" x14ac:dyDescent="0.25">
      <c r="A4256" s="158">
        <v>44373</v>
      </c>
      <c r="B4256" s="140">
        <v>6</v>
      </c>
      <c r="C4256" s="289">
        <v>92.067729</v>
      </c>
      <c r="F4256"/>
      <c r="G4256"/>
    </row>
    <row r="4257" spans="1:7" ht="15.75" x14ac:dyDescent="0.25">
      <c r="A4257" s="158">
        <v>44373</v>
      </c>
      <c r="B4257" s="140">
        <v>7</v>
      </c>
      <c r="C4257" s="289">
        <v>89.766537999999997</v>
      </c>
      <c r="F4257"/>
      <c r="G4257"/>
    </row>
    <row r="4258" spans="1:7" ht="15.75" x14ac:dyDescent="0.25">
      <c r="A4258" s="158">
        <v>44373</v>
      </c>
      <c r="B4258" s="140">
        <v>8</v>
      </c>
      <c r="C4258" s="289">
        <v>90.776078999999996</v>
      </c>
      <c r="F4258"/>
      <c r="G4258"/>
    </row>
    <row r="4259" spans="1:7" ht="15.75" x14ac:dyDescent="0.25">
      <c r="A4259" s="158">
        <v>44373</v>
      </c>
      <c r="B4259" s="140">
        <v>9</v>
      </c>
      <c r="C4259" s="289">
        <v>91.599329999999995</v>
      </c>
      <c r="F4259"/>
      <c r="G4259"/>
    </row>
    <row r="4260" spans="1:7" ht="15.75" x14ac:dyDescent="0.25">
      <c r="A4260" s="158">
        <v>44373</v>
      </c>
      <c r="B4260" s="140">
        <v>10</v>
      </c>
      <c r="C4260" s="289">
        <v>92.381815000000003</v>
      </c>
      <c r="F4260"/>
      <c r="G4260"/>
    </row>
    <row r="4261" spans="1:7" ht="15.75" x14ac:dyDescent="0.25">
      <c r="A4261" s="158">
        <v>44373</v>
      </c>
      <c r="B4261" s="140">
        <v>11</v>
      </c>
      <c r="C4261" s="289">
        <v>93.202185999999998</v>
      </c>
      <c r="F4261"/>
      <c r="G4261"/>
    </row>
    <row r="4262" spans="1:7" ht="15.75" x14ac:dyDescent="0.25">
      <c r="A4262" s="158">
        <v>44373</v>
      </c>
      <c r="B4262" s="140">
        <v>12</v>
      </c>
      <c r="C4262" s="289">
        <v>94.437925000000007</v>
      </c>
      <c r="F4262"/>
      <c r="G4262"/>
    </row>
    <row r="4263" spans="1:7" ht="15.75" x14ac:dyDescent="0.25">
      <c r="A4263" s="158">
        <v>44373</v>
      </c>
      <c r="B4263" s="140">
        <v>13</v>
      </c>
      <c r="C4263" s="289">
        <v>95.644096000000005</v>
      </c>
      <c r="F4263"/>
      <c r="G4263"/>
    </row>
    <row r="4264" spans="1:7" ht="15.75" x14ac:dyDescent="0.25">
      <c r="A4264" s="158">
        <v>44373</v>
      </c>
      <c r="B4264" s="140">
        <v>14</v>
      </c>
      <c r="C4264" s="289">
        <v>96.709297000000007</v>
      </c>
      <c r="F4264"/>
      <c r="G4264"/>
    </row>
    <row r="4265" spans="1:7" ht="15.75" x14ac:dyDescent="0.25">
      <c r="A4265" s="158">
        <v>44373</v>
      </c>
      <c r="B4265" s="140">
        <v>15</v>
      </c>
      <c r="C4265" s="289">
        <v>96.368050999999994</v>
      </c>
      <c r="F4265"/>
      <c r="G4265"/>
    </row>
    <row r="4266" spans="1:7" ht="15.75" x14ac:dyDescent="0.25">
      <c r="A4266" s="158">
        <v>44373</v>
      </c>
      <c r="B4266" s="140">
        <v>16</v>
      </c>
      <c r="C4266" s="289">
        <v>95.221074999999999</v>
      </c>
      <c r="F4266"/>
      <c r="G4266"/>
    </row>
    <row r="4267" spans="1:7" ht="15.75" x14ac:dyDescent="0.25">
      <c r="A4267" s="158">
        <v>44373</v>
      </c>
      <c r="B4267" s="140">
        <v>17</v>
      </c>
      <c r="C4267" s="289">
        <v>95.607472999999999</v>
      </c>
      <c r="F4267"/>
      <c r="G4267"/>
    </row>
    <row r="4268" spans="1:7" ht="15.75" x14ac:dyDescent="0.25">
      <c r="A4268" s="158">
        <v>44373</v>
      </c>
      <c r="B4268" s="140">
        <v>18</v>
      </c>
      <c r="C4268" s="289">
        <v>95.742847999999995</v>
      </c>
      <c r="F4268"/>
      <c r="G4268"/>
    </row>
    <row r="4269" spans="1:7" ht="15.75" x14ac:dyDescent="0.25">
      <c r="A4269" s="158">
        <v>44373</v>
      </c>
      <c r="B4269" s="140">
        <v>19</v>
      </c>
      <c r="C4269" s="289">
        <v>93.912374</v>
      </c>
      <c r="F4269"/>
      <c r="G4269"/>
    </row>
    <row r="4270" spans="1:7" ht="15.75" x14ac:dyDescent="0.25">
      <c r="A4270" s="158">
        <v>44373</v>
      </c>
      <c r="B4270" s="140">
        <v>20</v>
      </c>
      <c r="C4270" s="289">
        <v>92.990296000000001</v>
      </c>
      <c r="F4270"/>
      <c r="G4270"/>
    </row>
    <row r="4271" spans="1:7" ht="15.75" x14ac:dyDescent="0.25">
      <c r="A4271" s="158">
        <v>44373</v>
      </c>
      <c r="B4271" s="140">
        <v>21</v>
      </c>
      <c r="C4271" s="289">
        <v>95.979596000000001</v>
      </c>
      <c r="F4271"/>
      <c r="G4271"/>
    </row>
    <row r="4272" spans="1:7" ht="15.75" x14ac:dyDescent="0.25">
      <c r="A4272" s="158">
        <v>44373</v>
      </c>
      <c r="B4272" s="140">
        <v>22</v>
      </c>
      <c r="C4272" s="289">
        <v>96.078723999999994</v>
      </c>
      <c r="F4272"/>
      <c r="G4272"/>
    </row>
    <row r="4273" spans="1:7" ht="15.75" x14ac:dyDescent="0.25">
      <c r="A4273" s="158">
        <v>44373</v>
      </c>
      <c r="B4273" s="140">
        <v>23</v>
      </c>
      <c r="C4273" s="289">
        <v>93.763597000000004</v>
      </c>
      <c r="F4273"/>
      <c r="G4273"/>
    </row>
    <row r="4274" spans="1:7" ht="15.75" x14ac:dyDescent="0.25">
      <c r="A4274" s="158">
        <v>44373</v>
      </c>
      <c r="B4274" s="140">
        <v>24</v>
      </c>
      <c r="C4274" s="289">
        <v>92.657014000000004</v>
      </c>
      <c r="F4274"/>
      <c r="G4274"/>
    </row>
    <row r="4275" spans="1:7" ht="15.75" x14ac:dyDescent="0.25">
      <c r="A4275" s="158">
        <v>44374</v>
      </c>
      <c r="B4275" s="140">
        <v>1</v>
      </c>
      <c r="C4275" s="289">
        <v>91.072030999999996</v>
      </c>
      <c r="F4275"/>
      <c r="G4275"/>
    </row>
    <row r="4276" spans="1:7" ht="15.75" x14ac:dyDescent="0.25">
      <c r="A4276" s="158">
        <v>44374</v>
      </c>
      <c r="B4276" s="140">
        <v>2</v>
      </c>
      <c r="C4276" s="289">
        <v>89.981206999999998</v>
      </c>
      <c r="F4276"/>
      <c r="G4276"/>
    </row>
    <row r="4277" spans="1:7" ht="15.75" x14ac:dyDescent="0.25">
      <c r="A4277" s="158">
        <v>44374</v>
      </c>
      <c r="B4277" s="140">
        <v>3</v>
      </c>
      <c r="C4277" s="289">
        <v>88.251324999999994</v>
      </c>
      <c r="F4277"/>
      <c r="G4277"/>
    </row>
    <row r="4278" spans="1:7" ht="15.75" x14ac:dyDescent="0.25">
      <c r="A4278" s="158">
        <v>44374</v>
      </c>
      <c r="B4278" s="140">
        <v>4</v>
      </c>
      <c r="C4278" s="289">
        <v>88.438760000000002</v>
      </c>
      <c r="F4278"/>
      <c r="G4278"/>
    </row>
    <row r="4279" spans="1:7" ht="15.75" x14ac:dyDescent="0.25">
      <c r="A4279" s="158">
        <v>44374</v>
      </c>
      <c r="B4279" s="140">
        <v>5</v>
      </c>
      <c r="C4279" s="289">
        <v>89.655670999999998</v>
      </c>
      <c r="F4279"/>
      <c r="G4279"/>
    </row>
    <row r="4280" spans="1:7" ht="15.75" x14ac:dyDescent="0.25">
      <c r="A4280" s="158">
        <v>44374</v>
      </c>
      <c r="B4280" s="140">
        <v>6</v>
      </c>
      <c r="C4280" s="289">
        <v>89.233182999999997</v>
      </c>
      <c r="F4280"/>
      <c r="G4280"/>
    </row>
    <row r="4281" spans="1:7" ht="15.75" x14ac:dyDescent="0.25">
      <c r="A4281" s="158">
        <v>44374</v>
      </c>
      <c r="B4281" s="140">
        <v>7</v>
      </c>
      <c r="C4281" s="289">
        <v>88.493854999999996</v>
      </c>
      <c r="F4281"/>
      <c r="G4281"/>
    </row>
    <row r="4282" spans="1:7" ht="15.75" x14ac:dyDescent="0.25">
      <c r="A4282" s="158">
        <v>44374</v>
      </c>
      <c r="B4282" s="140">
        <v>8</v>
      </c>
      <c r="C4282" s="289">
        <v>90.215063999999998</v>
      </c>
      <c r="F4282"/>
      <c r="G4282"/>
    </row>
    <row r="4283" spans="1:7" ht="15.75" x14ac:dyDescent="0.25">
      <c r="A4283" s="158">
        <v>44374</v>
      </c>
      <c r="B4283" s="140">
        <v>9</v>
      </c>
      <c r="C4283" s="289">
        <v>90.648748999999995</v>
      </c>
      <c r="F4283"/>
      <c r="G4283"/>
    </row>
    <row r="4284" spans="1:7" ht="15.75" x14ac:dyDescent="0.25">
      <c r="A4284" s="158">
        <v>44374</v>
      </c>
      <c r="B4284" s="140">
        <v>10</v>
      </c>
      <c r="C4284" s="289">
        <v>91.378168000000002</v>
      </c>
      <c r="F4284"/>
      <c r="G4284"/>
    </row>
    <row r="4285" spans="1:7" ht="15.75" x14ac:dyDescent="0.25">
      <c r="A4285" s="158">
        <v>44374</v>
      </c>
      <c r="B4285" s="140">
        <v>11</v>
      </c>
      <c r="C4285" s="289">
        <v>91.831095000000005</v>
      </c>
      <c r="F4285"/>
      <c r="G4285"/>
    </row>
    <row r="4286" spans="1:7" ht="15.75" x14ac:dyDescent="0.25">
      <c r="A4286" s="158">
        <v>44374</v>
      </c>
      <c r="B4286" s="140">
        <v>12</v>
      </c>
      <c r="C4286" s="289">
        <v>91.888728</v>
      </c>
      <c r="F4286"/>
      <c r="G4286"/>
    </row>
    <row r="4287" spans="1:7" ht="15.75" x14ac:dyDescent="0.25">
      <c r="A4287" s="158">
        <v>44374</v>
      </c>
      <c r="B4287" s="140">
        <v>13</v>
      </c>
      <c r="C4287" s="289">
        <v>92.234549000000001</v>
      </c>
      <c r="F4287"/>
      <c r="G4287"/>
    </row>
    <row r="4288" spans="1:7" ht="15.75" x14ac:dyDescent="0.25">
      <c r="A4288" s="158">
        <v>44374</v>
      </c>
      <c r="B4288" s="140">
        <v>14</v>
      </c>
      <c r="C4288" s="289">
        <v>91.686554000000001</v>
      </c>
      <c r="F4288"/>
      <c r="G4288"/>
    </row>
    <row r="4289" spans="1:7" ht="15.75" x14ac:dyDescent="0.25">
      <c r="A4289" s="158">
        <v>44374</v>
      </c>
      <c r="B4289" s="140">
        <v>15</v>
      </c>
      <c r="C4289" s="289">
        <v>91.706971999999993</v>
      </c>
      <c r="F4289"/>
      <c r="G4289"/>
    </row>
    <row r="4290" spans="1:7" ht="15.75" x14ac:dyDescent="0.25">
      <c r="A4290" s="158">
        <v>44374</v>
      </c>
      <c r="B4290" s="140">
        <v>16</v>
      </c>
      <c r="C4290" s="289">
        <v>91.238397000000006</v>
      </c>
      <c r="F4290"/>
      <c r="G4290"/>
    </row>
    <row r="4291" spans="1:7" ht="15.75" x14ac:dyDescent="0.25">
      <c r="A4291" s="158">
        <v>44374</v>
      </c>
      <c r="B4291" s="140">
        <v>17</v>
      </c>
      <c r="C4291" s="289">
        <v>91.054962000000003</v>
      </c>
      <c r="F4291"/>
      <c r="G4291"/>
    </row>
    <row r="4292" spans="1:7" ht="15.75" x14ac:dyDescent="0.25">
      <c r="A4292" s="158">
        <v>44374</v>
      </c>
      <c r="B4292" s="140">
        <v>18</v>
      </c>
      <c r="C4292" s="289">
        <v>92.185723999999993</v>
      </c>
      <c r="F4292"/>
      <c r="G4292"/>
    </row>
    <row r="4293" spans="1:7" ht="15.75" x14ac:dyDescent="0.25">
      <c r="A4293" s="158">
        <v>44374</v>
      </c>
      <c r="B4293" s="140">
        <v>19</v>
      </c>
      <c r="C4293" s="289">
        <v>91.771021000000005</v>
      </c>
      <c r="F4293"/>
      <c r="G4293"/>
    </row>
    <row r="4294" spans="1:7" ht="15.75" x14ac:dyDescent="0.25">
      <c r="A4294" s="158">
        <v>44374</v>
      </c>
      <c r="B4294" s="140">
        <v>20</v>
      </c>
      <c r="C4294" s="289">
        <v>91.921120999999999</v>
      </c>
      <c r="F4294"/>
      <c r="G4294"/>
    </row>
    <row r="4295" spans="1:7" ht="15.75" x14ac:dyDescent="0.25">
      <c r="A4295" s="158">
        <v>44374</v>
      </c>
      <c r="B4295" s="140">
        <v>21</v>
      </c>
      <c r="C4295" s="289">
        <v>97.059415999999999</v>
      </c>
      <c r="F4295"/>
      <c r="G4295"/>
    </row>
    <row r="4296" spans="1:7" ht="15.75" x14ac:dyDescent="0.25">
      <c r="A4296" s="158">
        <v>44374</v>
      </c>
      <c r="B4296" s="140">
        <v>22</v>
      </c>
      <c r="C4296" s="289">
        <v>99.103814</v>
      </c>
      <c r="F4296"/>
      <c r="G4296"/>
    </row>
    <row r="4297" spans="1:7" ht="15.75" x14ac:dyDescent="0.25">
      <c r="A4297" s="158">
        <v>44374</v>
      </c>
      <c r="B4297" s="140">
        <v>23</v>
      </c>
      <c r="C4297" s="289">
        <v>95.656779999999998</v>
      </c>
      <c r="F4297"/>
      <c r="G4297"/>
    </row>
    <row r="4298" spans="1:7" ht="15.75" x14ac:dyDescent="0.25">
      <c r="A4298" s="158">
        <v>44374</v>
      </c>
      <c r="B4298" s="140">
        <v>24</v>
      </c>
      <c r="C4298" s="289">
        <v>93.214528000000001</v>
      </c>
      <c r="F4298"/>
      <c r="G4298"/>
    </row>
    <row r="4299" spans="1:7" ht="15.75" x14ac:dyDescent="0.25">
      <c r="A4299" s="158">
        <v>44375</v>
      </c>
      <c r="B4299" s="140">
        <v>1</v>
      </c>
      <c r="C4299" s="289">
        <v>91.967388999999997</v>
      </c>
      <c r="F4299"/>
      <c r="G4299"/>
    </row>
    <row r="4300" spans="1:7" ht="15.75" x14ac:dyDescent="0.25">
      <c r="A4300" s="158">
        <v>44375</v>
      </c>
      <c r="B4300" s="140">
        <v>2</v>
      </c>
      <c r="C4300" s="289">
        <v>90.934712000000005</v>
      </c>
      <c r="F4300"/>
      <c r="G4300"/>
    </row>
    <row r="4301" spans="1:7" ht="15.75" x14ac:dyDescent="0.25">
      <c r="A4301" s="158">
        <v>44375</v>
      </c>
      <c r="B4301" s="140">
        <v>3</v>
      </c>
      <c r="C4301" s="289">
        <v>89.464011999999997</v>
      </c>
      <c r="F4301"/>
      <c r="G4301"/>
    </row>
    <row r="4302" spans="1:7" ht="15.75" x14ac:dyDescent="0.25">
      <c r="A4302" s="158">
        <v>44375</v>
      </c>
      <c r="B4302" s="140">
        <v>4</v>
      </c>
      <c r="C4302" s="289">
        <v>88.254416000000006</v>
      </c>
      <c r="F4302"/>
      <c r="G4302"/>
    </row>
    <row r="4303" spans="1:7" ht="15.75" x14ac:dyDescent="0.25">
      <c r="A4303" s="158">
        <v>44375</v>
      </c>
      <c r="B4303" s="140">
        <v>5</v>
      </c>
      <c r="C4303" s="289">
        <v>90.672044999999997</v>
      </c>
      <c r="F4303"/>
      <c r="G4303"/>
    </row>
    <row r="4304" spans="1:7" ht="15.75" x14ac:dyDescent="0.25">
      <c r="A4304" s="158">
        <v>44375</v>
      </c>
      <c r="B4304" s="140">
        <v>6</v>
      </c>
      <c r="C4304" s="289">
        <v>93.167348000000004</v>
      </c>
      <c r="F4304"/>
      <c r="G4304"/>
    </row>
    <row r="4305" spans="1:7" ht="15.75" x14ac:dyDescent="0.25">
      <c r="A4305" s="158">
        <v>44375</v>
      </c>
      <c r="B4305" s="140">
        <v>7</v>
      </c>
      <c r="C4305" s="289">
        <v>96.581186000000002</v>
      </c>
      <c r="F4305"/>
      <c r="G4305"/>
    </row>
    <row r="4306" spans="1:7" ht="15.75" x14ac:dyDescent="0.25">
      <c r="A4306" s="158">
        <v>44375</v>
      </c>
      <c r="B4306" s="140">
        <v>8</v>
      </c>
      <c r="C4306" s="289">
        <v>102.44708799999999</v>
      </c>
      <c r="F4306"/>
      <c r="G4306"/>
    </row>
    <row r="4307" spans="1:7" ht="15.75" x14ac:dyDescent="0.25">
      <c r="A4307" s="158">
        <v>44375</v>
      </c>
      <c r="B4307" s="140">
        <v>9</v>
      </c>
      <c r="C4307" s="289">
        <v>104.817491</v>
      </c>
      <c r="F4307"/>
      <c r="G4307"/>
    </row>
    <row r="4308" spans="1:7" ht="15.75" x14ac:dyDescent="0.25">
      <c r="A4308" s="158">
        <v>44375</v>
      </c>
      <c r="B4308" s="140">
        <v>10</v>
      </c>
      <c r="C4308" s="289">
        <v>106.773944</v>
      </c>
      <c r="F4308"/>
      <c r="G4308"/>
    </row>
    <row r="4309" spans="1:7" ht="15.75" x14ac:dyDescent="0.25">
      <c r="A4309" s="158">
        <v>44375</v>
      </c>
      <c r="B4309" s="140">
        <v>11</v>
      </c>
      <c r="C4309" s="289">
        <v>107.336179</v>
      </c>
      <c r="F4309"/>
      <c r="G4309"/>
    </row>
    <row r="4310" spans="1:7" ht="15.75" x14ac:dyDescent="0.25">
      <c r="A4310" s="158">
        <v>44375</v>
      </c>
      <c r="B4310" s="140">
        <v>12</v>
      </c>
      <c r="C4310" s="289">
        <v>106.87574600000001</v>
      </c>
      <c r="F4310"/>
      <c r="G4310"/>
    </row>
    <row r="4311" spans="1:7" ht="15.75" x14ac:dyDescent="0.25">
      <c r="A4311" s="158">
        <v>44375</v>
      </c>
      <c r="B4311" s="140">
        <v>13</v>
      </c>
      <c r="C4311" s="289">
        <v>106.973208</v>
      </c>
      <c r="F4311"/>
      <c r="G4311"/>
    </row>
    <row r="4312" spans="1:7" ht="15.75" x14ac:dyDescent="0.25">
      <c r="A4312" s="158">
        <v>44375</v>
      </c>
      <c r="B4312" s="140">
        <v>14</v>
      </c>
      <c r="C4312" s="289">
        <v>106.400288</v>
      </c>
      <c r="F4312"/>
      <c r="G4312"/>
    </row>
    <row r="4313" spans="1:7" ht="15.75" x14ac:dyDescent="0.25">
      <c r="A4313" s="158">
        <v>44375</v>
      </c>
      <c r="B4313" s="140">
        <v>15</v>
      </c>
      <c r="C4313" s="289">
        <v>104.622544</v>
      </c>
      <c r="F4313"/>
      <c r="G4313"/>
    </row>
    <row r="4314" spans="1:7" ht="15.75" x14ac:dyDescent="0.25">
      <c r="A4314" s="158">
        <v>44375</v>
      </c>
      <c r="B4314" s="140">
        <v>16</v>
      </c>
      <c r="C4314" s="289">
        <v>103.94196599999999</v>
      </c>
      <c r="F4314"/>
      <c r="G4314"/>
    </row>
    <row r="4315" spans="1:7" ht="15.75" x14ac:dyDescent="0.25">
      <c r="A4315" s="158">
        <v>44375</v>
      </c>
      <c r="B4315" s="140">
        <v>17</v>
      </c>
      <c r="C4315" s="289">
        <v>101.81102</v>
      </c>
      <c r="F4315"/>
      <c r="G4315"/>
    </row>
    <row r="4316" spans="1:7" ht="15.75" x14ac:dyDescent="0.25">
      <c r="A4316" s="158">
        <v>44375</v>
      </c>
      <c r="B4316" s="140">
        <v>18</v>
      </c>
      <c r="C4316" s="289">
        <v>100.198634</v>
      </c>
      <c r="F4316"/>
      <c r="G4316"/>
    </row>
    <row r="4317" spans="1:7" ht="15.75" x14ac:dyDescent="0.25">
      <c r="A4317" s="158">
        <v>44375</v>
      </c>
      <c r="B4317" s="140">
        <v>19</v>
      </c>
      <c r="C4317" s="289">
        <v>97.650380999999996</v>
      </c>
      <c r="F4317"/>
      <c r="G4317"/>
    </row>
    <row r="4318" spans="1:7" ht="15.75" x14ac:dyDescent="0.25">
      <c r="A4318" s="158">
        <v>44375</v>
      </c>
      <c r="B4318" s="140">
        <v>20</v>
      </c>
      <c r="C4318" s="289">
        <v>98.551626999999996</v>
      </c>
      <c r="F4318"/>
      <c r="G4318"/>
    </row>
    <row r="4319" spans="1:7" ht="15.75" x14ac:dyDescent="0.25">
      <c r="A4319" s="158">
        <v>44375</v>
      </c>
      <c r="B4319" s="140">
        <v>21</v>
      </c>
      <c r="C4319" s="289">
        <v>102.276824</v>
      </c>
      <c r="F4319"/>
      <c r="G4319"/>
    </row>
    <row r="4320" spans="1:7" ht="15.75" x14ac:dyDescent="0.25">
      <c r="A4320" s="158">
        <v>44375</v>
      </c>
      <c r="B4320" s="140">
        <v>22</v>
      </c>
      <c r="C4320" s="289">
        <v>102.789292</v>
      </c>
      <c r="F4320"/>
      <c r="G4320"/>
    </row>
    <row r="4321" spans="1:7" ht="15.75" x14ac:dyDescent="0.25">
      <c r="A4321" s="158">
        <v>44375</v>
      </c>
      <c r="B4321" s="140">
        <v>23</v>
      </c>
      <c r="C4321" s="289">
        <v>100.287319</v>
      </c>
      <c r="F4321"/>
      <c r="G4321"/>
    </row>
    <row r="4322" spans="1:7" ht="15.75" x14ac:dyDescent="0.25">
      <c r="A4322" s="158">
        <v>44375</v>
      </c>
      <c r="B4322" s="140">
        <v>24</v>
      </c>
      <c r="C4322" s="289">
        <v>97.260589999999993</v>
      </c>
      <c r="F4322"/>
      <c r="G4322"/>
    </row>
    <row r="4323" spans="1:7" ht="15.75" x14ac:dyDescent="0.25">
      <c r="A4323" s="158">
        <v>44376</v>
      </c>
      <c r="B4323" s="140">
        <v>1</v>
      </c>
      <c r="C4323" s="289">
        <v>95.823158000000006</v>
      </c>
      <c r="F4323"/>
      <c r="G4323"/>
    </row>
    <row r="4324" spans="1:7" ht="15.75" x14ac:dyDescent="0.25">
      <c r="A4324" s="158">
        <v>44376</v>
      </c>
      <c r="B4324" s="140">
        <v>2</v>
      </c>
      <c r="C4324" s="289">
        <v>94.855039000000005</v>
      </c>
      <c r="F4324"/>
      <c r="G4324"/>
    </row>
    <row r="4325" spans="1:7" ht="15.75" x14ac:dyDescent="0.25">
      <c r="A4325" s="158">
        <v>44376</v>
      </c>
      <c r="B4325" s="140">
        <v>3</v>
      </c>
      <c r="C4325" s="289">
        <v>93.704944999999995</v>
      </c>
      <c r="F4325"/>
      <c r="G4325"/>
    </row>
    <row r="4326" spans="1:7" ht="15.75" x14ac:dyDescent="0.25">
      <c r="A4326" s="158">
        <v>44376</v>
      </c>
      <c r="B4326" s="140">
        <v>4</v>
      </c>
      <c r="C4326" s="289">
        <v>92.390298000000001</v>
      </c>
      <c r="F4326"/>
      <c r="G4326"/>
    </row>
    <row r="4327" spans="1:7" ht="15.75" x14ac:dyDescent="0.25">
      <c r="A4327" s="158">
        <v>44376</v>
      </c>
      <c r="B4327" s="140">
        <v>5</v>
      </c>
      <c r="C4327" s="289">
        <v>93.601505000000003</v>
      </c>
      <c r="F4327"/>
      <c r="G4327"/>
    </row>
    <row r="4328" spans="1:7" ht="15.75" x14ac:dyDescent="0.25">
      <c r="A4328" s="158">
        <v>44376</v>
      </c>
      <c r="B4328" s="140">
        <v>6</v>
      </c>
      <c r="C4328" s="289">
        <v>95.057248999999999</v>
      </c>
      <c r="F4328"/>
      <c r="G4328"/>
    </row>
    <row r="4329" spans="1:7" ht="15.75" x14ac:dyDescent="0.25">
      <c r="A4329" s="158">
        <v>44376</v>
      </c>
      <c r="B4329" s="140">
        <v>7</v>
      </c>
      <c r="C4329" s="289">
        <v>96.313209000000001</v>
      </c>
      <c r="F4329"/>
      <c r="G4329"/>
    </row>
    <row r="4330" spans="1:7" ht="15.75" x14ac:dyDescent="0.25">
      <c r="A4330" s="158">
        <v>44376</v>
      </c>
      <c r="B4330" s="140">
        <v>8</v>
      </c>
      <c r="C4330" s="289">
        <v>102.335503</v>
      </c>
      <c r="F4330"/>
      <c r="G4330"/>
    </row>
    <row r="4331" spans="1:7" ht="15.75" x14ac:dyDescent="0.25">
      <c r="A4331" s="158">
        <v>44376</v>
      </c>
      <c r="B4331" s="140">
        <v>9</v>
      </c>
      <c r="C4331" s="289">
        <v>102.64891799999999</v>
      </c>
      <c r="F4331"/>
      <c r="G4331"/>
    </row>
    <row r="4332" spans="1:7" ht="15.75" x14ac:dyDescent="0.25">
      <c r="A4332" s="158">
        <v>44376</v>
      </c>
      <c r="B4332" s="140">
        <v>10</v>
      </c>
      <c r="C4332" s="289">
        <v>104.686674</v>
      </c>
      <c r="F4332"/>
      <c r="G4332"/>
    </row>
    <row r="4333" spans="1:7" ht="15.75" x14ac:dyDescent="0.25">
      <c r="A4333" s="158">
        <v>44376</v>
      </c>
      <c r="B4333" s="140">
        <v>11</v>
      </c>
      <c r="C4333" s="289">
        <v>104.883408</v>
      </c>
      <c r="F4333"/>
      <c r="G4333"/>
    </row>
    <row r="4334" spans="1:7" ht="15.75" x14ac:dyDescent="0.25">
      <c r="A4334" s="158">
        <v>44376</v>
      </c>
      <c r="B4334" s="140">
        <v>12</v>
      </c>
      <c r="C4334" s="289">
        <v>104.886121</v>
      </c>
      <c r="F4334"/>
      <c r="G4334"/>
    </row>
    <row r="4335" spans="1:7" ht="15.75" x14ac:dyDescent="0.25">
      <c r="A4335" s="158">
        <v>44376</v>
      </c>
      <c r="B4335" s="140">
        <v>13</v>
      </c>
      <c r="C4335" s="289">
        <v>105.43700699999999</v>
      </c>
      <c r="F4335"/>
      <c r="G4335"/>
    </row>
    <row r="4336" spans="1:7" ht="15.75" x14ac:dyDescent="0.25">
      <c r="A4336" s="158">
        <v>44376</v>
      </c>
      <c r="B4336" s="140">
        <v>14</v>
      </c>
      <c r="C4336" s="289">
        <v>106.013757</v>
      </c>
      <c r="F4336"/>
      <c r="G4336"/>
    </row>
    <row r="4337" spans="1:7" ht="15.75" x14ac:dyDescent="0.25">
      <c r="A4337" s="158">
        <v>44376</v>
      </c>
      <c r="B4337" s="140">
        <v>15</v>
      </c>
      <c r="C4337" s="289">
        <v>104.674288</v>
      </c>
      <c r="F4337"/>
      <c r="G4337"/>
    </row>
    <row r="4338" spans="1:7" ht="15.75" x14ac:dyDescent="0.25">
      <c r="A4338" s="158">
        <v>44376</v>
      </c>
      <c r="B4338" s="140">
        <v>16</v>
      </c>
      <c r="C4338" s="289">
        <v>105.28452799999999</v>
      </c>
      <c r="F4338"/>
      <c r="G4338"/>
    </row>
    <row r="4339" spans="1:7" ht="15.75" x14ac:dyDescent="0.25">
      <c r="A4339" s="158">
        <v>44376</v>
      </c>
      <c r="B4339" s="140">
        <v>17</v>
      </c>
      <c r="C4339" s="289">
        <v>107.015866</v>
      </c>
      <c r="F4339"/>
      <c r="G4339"/>
    </row>
    <row r="4340" spans="1:7" ht="15.75" x14ac:dyDescent="0.25">
      <c r="A4340" s="158">
        <v>44376</v>
      </c>
      <c r="B4340" s="140">
        <v>18</v>
      </c>
      <c r="C4340" s="289">
        <v>105.785253</v>
      </c>
      <c r="F4340"/>
      <c r="G4340"/>
    </row>
    <row r="4341" spans="1:7" ht="15.75" x14ac:dyDescent="0.25">
      <c r="A4341" s="158">
        <v>44376</v>
      </c>
      <c r="B4341" s="140">
        <v>19</v>
      </c>
      <c r="C4341" s="289">
        <v>102.995434</v>
      </c>
      <c r="F4341"/>
      <c r="G4341"/>
    </row>
    <row r="4342" spans="1:7" ht="15.75" x14ac:dyDescent="0.25">
      <c r="A4342" s="158">
        <v>44376</v>
      </c>
      <c r="B4342" s="140">
        <v>20</v>
      </c>
      <c r="C4342" s="289">
        <v>101.523129</v>
      </c>
      <c r="F4342"/>
      <c r="G4342"/>
    </row>
    <row r="4343" spans="1:7" ht="15.75" x14ac:dyDescent="0.25">
      <c r="A4343" s="158">
        <v>44376</v>
      </c>
      <c r="B4343" s="140">
        <v>21</v>
      </c>
      <c r="C4343" s="289">
        <v>103.739182</v>
      </c>
      <c r="F4343"/>
      <c r="G4343"/>
    </row>
    <row r="4344" spans="1:7" ht="15.75" x14ac:dyDescent="0.25">
      <c r="A4344" s="158">
        <v>44376</v>
      </c>
      <c r="B4344" s="140">
        <v>22</v>
      </c>
      <c r="C4344" s="289">
        <v>102.11031699999999</v>
      </c>
      <c r="F4344"/>
      <c r="G4344"/>
    </row>
    <row r="4345" spans="1:7" ht="15.75" x14ac:dyDescent="0.25">
      <c r="A4345" s="158">
        <v>44376</v>
      </c>
      <c r="B4345" s="140">
        <v>23</v>
      </c>
      <c r="C4345" s="289">
        <v>97.520628000000002</v>
      </c>
      <c r="F4345"/>
      <c r="G4345"/>
    </row>
    <row r="4346" spans="1:7" ht="15.75" x14ac:dyDescent="0.25">
      <c r="A4346" s="158">
        <v>44376</v>
      </c>
      <c r="B4346" s="140">
        <v>24</v>
      </c>
      <c r="C4346" s="289">
        <v>94.379277999999999</v>
      </c>
      <c r="F4346"/>
      <c r="G4346"/>
    </row>
    <row r="4347" spans="1:7" ht="15.75" x14ac:dyDescent="0.25">
      <c r="A4347" s="158">
        <v>44377</v>
      </c>
      <c r="B4347" s="140">
        <v>1</v>
      </c>
      <c r="C4347" s="289">
        <v>92.681323000000006</v>
      </c>
      <c r="F4347"/>
      <c r="G4347"/>
    </row>
    <row r="4348" spans="1:7" ht="15.75" x14ac:dyDescent="0.25">
      <c r="A4348" s="158">
        <v>44377</v>
      </c>
      <c r="B4348" s="140">
        <v>2</v>
      </c>
      <c r="C4348" s="289">
        <v>91.689361000000005</v>
      </c>
      <c r="F4348"/>
      <c r="G4348"/>
    </row>
    <row r="4349" spans="1:7" ht="15.75" x14ac:dyDescent="0.25">
      <c r="A4349" s="158">
        <v>44377</v>
      </c>
      <c r="B4349" s="140">
        <v>3</v>
      </c>
      <c r="C4349" s="289">
        <v>90.602175000000003</v>
      </c>
      <c r="F4349"/>
      <c r="G4349"/>
    </row>
    <row r="4350" spans="1:7" ht="15.75" x14ac:dyDescent="0.25">
      <c r="A4350" s="158">
        <v>44377</v>
      </c>
      <c r="B4350" s="140">
        <v>4</v>
      </c>
      <c r="C4350" s="289">
        <v>91.483383000000003</v>
      </c>
      <c r="F4350"/>
      <c r="G4350"/>
    </row>
    <row r="4351" spans="1:7" ht="15.75" x14ac:dyDescent="0.25">
      <c r="A4351" s="158">
        <v>44377</v>
      </c>
      <c r="B4351" s="140">
        <v>5</v>
      </c>
      <c r="C4351" s="289">
        <v>95.761398</v>
      </c>
      <c r="F4351"/>
      <c r="G4351"/>
    </row>
    <row r="4352" spans="1:7" ht="15.75" x14ac:dyDescent="0.25">
      <c r="A4352" s="158">
        <v>44377</v>
      </c>
      <c r="B4352" s="140">
        <v>6</v>
      </c>
      <c r="C4352" s="289">
        <v>97.457167999999996</v>
      </c>
      <c r="F4352"/>
      <c r="G4352"/>
    </row>
    <row r="4353" spans="1:7" ht="15.75" x14ac:dyDescent="0.25">
      <c r="A4353" s="158">
        <v>44377</v>
      </c>
      <c r="B4353" s="140">
        <v>7</v>
      </c>
      <c r="C4353" s="289">
        <v>99.442957000000007</v>
      </c>
      <c r="F4353"/>
      <c r="G4353"/>
    </row>
    <row r="4354" spans="1:7" ht="15.75" x14ac:dyDescent="0.25">
      <c r="A4354" s="158">
        <v>44377</v>
      </c>
      <c r="B4354" s="140">
        <v>8</v>
      </c>
      <c r="C4354" s="289">
        <v>104.197391</v>
      </c>
      <c r="F4354"/>
      <c r="G4354"/>
    </row>
    <row r="4355" spans="1:7" ht="15.75" x14ac:dyDescent="0.25">
      <c r="A4355" s="158">
        <v>44377</v>
      </c>
      <c r="B4355" s="140">
        <v>9</v>
      </c>
      <c r="C4355" s="289">
        <v>104.77663099999999</v>
      </c>
      <c r="F4355"/>
      <c r="G4355"/>
    </row>
    <row r="4356" spans="1:7" ht="15.75" x14ac:dyDescent="0.25">
      <c r="A4356" s="158">
        <v>44377</v>
      </c>
      <c r="B4356" s="140">
        <v>10</v>
      </c>
      <c r="C4356" s="289">
        <v>107.385159</v>
      </c>
      <c r="F4356"/>
      <c r="G4356"/>
    </row>
    <row r="4357" spans="1:7" ht="15.75" x14ac:dyDescent="0.25">
      <c r="A4357" s="158">
        <v>44377</v>
      </c>
      <c r="B4357" s="140">
        <v>11</v>
      </c>
      <c r="C4357" s="289">
        <v>108.36276700000001</v>
      </c>
      <c r="F4357"/>
      <c r="G4357"/>
    </row>
    <row r="4358" spans="1:7" ht="15.75" x14ac:dyDescent="0.25">
      <c r="A4358" s="158">
        <v>44377</v>
      </c>
      <c r="B4358" s="140">
        <v>12</v>
      </c>
      <c r="C4358" s="289">
        <v>108.332892</v>
      </c>
      <c r="F4358"/>
      <c r="G4358"/>
    </row>
    <row r="4359" spans="1:7" ht="15.75" x14ac:dyDescent="0.25">
      <c r="A4359" s="158">
        <v>44377</v>
      </c>
      <c r="B4359" s="140">
        <v>13</v>
      </c>
      <c r="C4359" s="289">
        <v>108.567166</v>
      </c>
      <c r="F4359"/>
      <c r="G4359"/>
    </row>
    <row r="4360" spans="1:7" ht="15.75" x14ac:dyDescent="0.25">
      <c r="A4360" s="158">
        <v>44377</v>
      </c>
      <c r="B4360" s="140">
        <v>14</v>
      </c>
      <c r="C4360" s="289">
        <v>108.79891000000001</v>
      </c>
      <c r="F4360"/>
      <c r="G4360"/>
    </row>
    <row r="4361" spans="1:7" ht="15.75" x14ac:dyDescent="0.25">
      <c r="A4361" s="158">
        <v>44377</v>
      </c>
      <c r="B4361" s="140">
        <v>15</v>
      </c>
      <c r="C4361" s="289">
        <v>106.43232999999999</v>
      </c>
      <c r="F4361"/>
      <c r="G4361"/>
    </row>
    <row r="4362" spans="1:7" ht="15.75" x14ac:dyDescent="0.25">
      <c r="A4362" s="158">
        <v>44377</v>
      </c>
      <c r="B4362" s="140">
        <v>16</v>
      </c>
      <c r="C4362" s="289">
        <v>104.728465</v>
      </c>
      <c r="F4362"/>
      <c r="G4362"/>
    </row>
    <row r="4363" spans="1:7" ht="15.75" x14ac:dyDescent="0.25">
      <c r="A4363" s="158">
        <v>44377</v>
      </c>
      <c r="B4363" s="140">
        <v>17</v>
      </c>
      <c r="C4363" s="289">
        <v>103.995502</v>
      </c>
      <c r="F4363"/>
      <c r="G4363"/>
    </row>
    <row r="4364" spans="1:7" ht="15.75" x14ac:dyDescent="0.25">
      <c r="A4364" s="158">
        <v>44377</v>
      </c>
      <c r="B4364" s="140">
        <v>18</v>
      </c>
      <c r="C4364" s="289">
        <v>102.373105</v>
      </c>
      <c r="F4364"/>
      <c r="G4364"/>
    </row>
    <row r="4365" spans="1:7" ht="15.75" x14ac:dyDescent="0.25">
      <c r="A4365" s="158">
        <v>44377</v>
      </c>
      <c r="B4365" s="140">
        <v>19</v>
      </c>
      <c r="C4365" s="289">
        <v>101.557059</v>
      </c>
      <c r="F4365"/>
      <c r="G4365"/>
    </row>
    <row r="4366" spans="1:7" ht="15.75" x14ac:dyDescent="0.25">
      <c r="A4366" s="158">
        <v>44377</v>
      </c>
      <c r="B4366" s="140">
        <v>20</v>
      </c>
      <c r="C4366" s="289">
        <v>101.730097</v>
      </c>
      <c r="F4366"/>
      <c r="G4366"/>
    </row>
    <row r="4367" spans="1:7" ht="15.75" x14ac:dyDescent="0.25">
      <c r="A4367" s="158">
        <v>44377</v>
      </c>
      <c r="B4367" s="140">
        <v>21</v>
      </c>
      <c r="C4367" s="289">
        <v>106.114842</v>
      </c>
      <c r="F4367"/>
      <c r="G4367"/>
    </row>
    <row r="4368" spans="1:7" ht="15.75" x14ac:dyDescent="0.25">
      <c r="A4368" s="158">
        <v>44377</v>
      </c>
      <c r="B4368" s="140">
        <v>22</v>
      </c>
      <c r="C4368" s="289">
        <v>105.317303</v>
      </c>
      <c r="F4368"/>
      <c r="G4368"/>
    </row>
    <row r="4369" spans="1:7" ht="15.75" x14ac:dyDescent="0.25">
      <c r="A4369" s="158">
        <v>44377</v>
      </c>
      <c r="B4369" s="140">
        <v>23</v>
      </c>
      <c r="C4369" s="289">
        <v>100.54513799999999</v>
      </c>
      <c r="F4369"/>
      <c r="G4369"/>
    </row>
    <row r="4370" spans="1:7" ht="15.75" x14ac:dyDescent="0.25">
      <c r="A4370" s="158">
        <v>44377</v>
      </c>
      <c r="B4370" s="140">
        <v>24</v>
      </c>
      <c r="C4370" s="289">
        <v>96.828958999999998</v>
      </c>
      <c r="F4370"/>
      <c r="G4370"/>
    </row>
    <row r="4371" spans="1:7" ht="15.75" x14ac:dyDescent="0.25">
      <c r="A4371" s="158">
        <v>44378</v>
      </c>
      <c r="B4371" s="140">
        <v>1</v>
      </c>
      <c r="C4371" s="289">
        <v>93.913747999999998</v>
      </c>
      <c r="F4371"/>
      <c r="G4371"/>
    </row>
    <row r="4372" spans="1:7" ht="15.75" x14ac:dyDescent="0.25">
      <c r="A4372" s="158">
        <v>44378</v>
      </c>
      <c r="B4372" s="140">
        <v>2</v>
      </c>
      <c r="C4372" s="289">
        <v>91.556067999999996</v>
      </c>
      <c r="F4372"/>
      <c r="G4372"/>
    </row>
    <row r="4373" spans="1:7" ht="15.75" x14ac:dyDescent="0.25">
      <c r="A4373" s="158">
        <v>44378</v>
      </c>
      <c r="B4373" s="140">
        <v>3</v>
      </c>
      <c r="C4373" s="289">
        <v>89.616609999999994</v>
      </c>
      <c r="F4373"/>
      <c r="G4373"/>
    </row>
    <row r="4374" spans="1:7" ht="15.75" x14ac:dyDescent="0.25">
      <c r="A4374" s="158">
        <v>44378</v>
      </c>
      <c r="B4374" s="140">
        <v>4</v>
      </c>
      <c r="C4374" s="289">
        <v>91.477414999999993</v>
      </c>
      <c r="F4374"/>
      <c r="G4374"/>
    </row>
    <row r="4375" spans="1:7" ht="15.75" x14ac:dyDescent="0.25">
      <c r="A4375" s="158">
        <v>44378</v>
      </c>
      <c r="B4375" s="140">
        <v>5</v>
      </c>
      <c r="C4375" s="289">
        <v>94.525655999999998</v>
      </c>
      <c r="F4375"/>
      <c r="G4375"/>
    </row>
    <row r="4376" spans="1:7" ht="15.75" x14ac:dyDescent="0.25">
      <c r="A4376" s="158">
        <v>44378</v>
      </c>
      <c r="B4376" s="140">
        <v>6</v>
      </c>
      <c r="C4376" s="289">
        <v>96.678782999999996</v>
      </c>
      <c r="F4376"/>
      <c r="G4376"/>
    </row>
    <row r="4377" spans="1:7" ht="15.75" x14ac:dyDescent="0.25">
      <c r="A4377" s="158">
        <v>44378</v>
      </c>
      <c r="B4377" s="140">
        <v>7</v>
      </c>
      <c r="C4377" s="289">
        <v>96.642972</v>
      </c>
      <c r="F4377"/>
      <c r="G4377"/>
    </row>
    <row r="4378" spans="1:7" ht="15.75" x14ac:dyDescent="0.25">
      <c r="A4378" s="158">
        <v>44378</v>
      </c>
      <c r="B4378" s="140">
        <v>8</v>
      </c>
      <c r="C4378" s="289">
        <v>103.077487</v>
      </c>
      <c r="F4378"/>
      <c r="G4378"/>
    </row>
    <row r="4379" spans="1:7" ht="15.75" x14ac:dyDescent="0.25">
      <c r="A4379" s="158">
        <v>44378</v>
      </c>
      <c r="B4379" s="140">
        <v>9</v>
      </c>
      <c r="C4379" s="289">
        <v>105.926582</v>
      </c>
      <c r="F4379"/>
      <c r="G4379"/>
    </row>
    <row r="4380" spans="1:7" ht="15.75" x14ac:dyDescent="0.25">
      <c r="A4380" s="158">
        <v>44378</v>
      </c>
      <c r="B4380" s="140">
        <v>10</v>
      </c>
      <c r="C4380" s="289">
        <v>107.521738</v>
      </c>
      <c r="F4380"/>
      <c r="G4380"/>
    </row>
    <row r="4381" spans="1:7" ht="15.75" x14ac:dyDescent="0.25">
      <c r="A4381" s="158">
        <v>44378</v>
      </c>
      <c r="B4381" s="140">
        <v>11</v>
      </c>
      <c r="C4381" s="289">
        <v>106.895974</v>
      </c>
      <c r="F4381"/>
      <c r="G4381"/>
    </row>
    <row r="4382" spans="1:7" ht="15.75" x14ac:dyDescent="0.25">
      <c r="A4382" s="158">
        <v>44378</v>
      </c>
      <c r="B4382" s="140">
        <v>12</v>
      </c>
      <c r="C4382" s="289">
        <v>106.218113</v>
      </c>
      <c r="F4382"/>
      <c r="G4382"/>
    </row>
    <row r="4383" spans="1:7" ht="15.75" x14ac:dyDescent="0.25">
      <c r="A4383" s="158">
        <v>44378</v>
      </c>
      <c r="B4383" s="140">
        <v>13</v>
      </c>
      <c r="C4383" s="289">
        <v>105.76095599999999</v>
      </c>
      <c r="F4383"/>
      <c r="G4383"/>
    </row>
    <row r="4384" spans="1:7" ht="15.75" x14ac:dyDescent="0.25">
      <c r="A4384" s="158">
        <v>44378</v>
      </c>
      <c r="B4384" s="140">
        <v>14</v>
      </c>
      <c r="C4384" s="289">
        <v>105.692899</v>
      </c>
      <c r="F4384"/>
      <c r="G4384"/>
    </row>
    <row r="4385" spans="1:7" ht="15.75" x14ac:dyDescent="0.25">
      <c r="A4385" s="158">
        <v>44378</v>
      </c>
      <c r="B4385" s="140">
        <v>15</v>
      </c>
      <c r="C4385" s="289">
        <v>105.482985</v>
      </c>
      <c r="F4385"/>
      <c r="G4385"/>
    </row>
    <row r="4386" spans="1:7" ht="15.75" x14ac:dyDescent="0.25">
      <c r="A4386" s="158">
        <v>44378</v>
      </c>
      <c r="B4386" s="140">
        <v>16</v>
      </c>
      <c r="C4386" s="289">
        <v>104.615681</v>
      </c>
      <c r="F4386"/>
      <c r="G4386"/>
    </row>
    <row r="4387" spans="1:7" ht="15.75" x14ac:dyDescent="0.25">
      <c r="A4387" s="158">
        <v>44378</v>
      </c>
      <c r="B4387" s="140">
        <v>17</v>
      </c>
      <c r="C4387" s="289">
        <v>102.79961400000001</v>
      </c>
      <c r="F4387"/>
      <c r="G4387"/>
    </row>
    <row r="4388" spans="1:7" ht="15.75" x14ac:dyDescent="0.25">
      <c r="A4388" s="158">
        <v>44378</v>
      </c>
      <c r="B4388" s="140">
        <v>18</v>
      </c>
      <c r="C4388" s="289">
        <v>99.713874000000004</v>
      </c>
      <c r="F4388"/>
      <c r="G4388"/>
    </row>
    <row r="4389" spans="1:7" ht="15.75" x14ac:dyDescent="0.25">
      <c r="A4389" s="158">
        <v>44378</v>
      </c>
      <c r="B4389" s="140">
        <v>19</v>
      </c>
      <c r="C4389" s="289">
        <v>96.959761999999998</v>
      </c>
      <c r="F4389"/>
      <c r="G4389"/>
    </row>
    <row r="4390" spans="1:7" ht="15.75" x14ac:dyDescent="0.25">
      <c r="A4390" s="158">
        <v>44378</v>
      </c>
      <c r="B4390" s="140">
        <v>20</v>
      </c>
      <c r="C4390" s="289">
        <v>96.594156999999996</v>
      </c>
      <c r="F4390"/>
      <c r="G4390"/>
    </row>
    <row r="4391" spans="1:7" ht="15.75" x14ac:dyDescent="0.25">
      <c r="A4391" s="158">
        <v>44378</v>
      </c>
      <c r="B4391" s="140">
        <v>21</v>
      </c>
      <c r="C4391" s="289">
        <v>99.686653000000007</v>
      </c>
      <c r="F4391"/>
      <c r="G4391"/>
    </row>
    <row r="4392" spans="1:7" ht="15.75" x14ac:dyDescent="0.25">
      <c r="A4392" s="158">
        <v>44378</v>
      </c>
      <c r="B4392" s="140">
        <v>22</v>
      </c>
      <c r="C4392" s="289">
        <v>101.822755</v>
      </c>
      <c r="F4392"/>
      <c r="G4392"/>
    </row>
    <row r="4393" spans="1:7" ht="15.75" x14ac:dyDescent="0.25">
      <c r="A4393" s="158">
        <v>44378</v>
      </c>
      <c r="B4393" s="140">
        <v>23</v>
      </c>
      <c r="C4393" s="289">
        <v>99.344262999999998</v>
      </c>
      <c r="F4393"/>
      <c r="G4393"/>
    </row>
    <row r="4394" spans="1:7" ht="15.75" x14ac:dyDescent="0.25">
      <c r="A4394" s="158">
        <v>44378</v>
      </c>
      <c r="B4394" s="140">
        <v>24</v>
      </c>
      <c r="C4394" s="289">
        <v>95.375641000000002</v>
      </c>
      <c r="F4394"/>
      <c r="G4394"/>
    </row>
    <row r="4395" spans="1:7" ht="15.75" x14ac:dyDescent="0.25">
      <c r="A4395" s="158">
        <v>44379</v>
      </c>
      <c r="B4395" s="140">
        <v>1</v>
      </c>
      <c r="C4395" s="289">
        <v>93.265219000000002</v>
      </c>
      <c r="F4395"/>
      <c r="G4395"/>
    </row>
    <row r="4396" spans="1:7" ht="15.75" x14ac:dyDescent="0.25">
      <c r="A4396" s="158">
        <v>44379</v>
      </c>
      <c r="B4396" s="140">
        <v>2</v>
      </c>
      <c r="C4396" s="289">
        <v>93.332549</v>
      </c>
      <c r="F4396"/>
      <c r="G4396"/>
    </row>
    <row r="4397" spans="1:7" ht="15.75" x14ac:dyDescent="0.25">
      <c r="A4397" s="158">
        <v>44379</v>
      </c>
      <c r="B4397" s="140">
        <v>3</v>
      </c>
      <c r="C4397" s="289">
        <v>92.748816000000005</v>
      </c>
      <c r="F4397"/>
      <c r="G4397"/>
    </row>
    <row r="4398" spans="1:7" ht="15.75" x14ac:dyDescent="0.25">
      <c r="A4398" s="158">
        <v>44379</v>
      </c>
      <c r="B4398" s="140">
        <v>4</v>
      </c>
      <c r="C4398" s="289">
        <v>92.782257999999999</v>
      </c>
      <c r="F4398"/>
      <c r="G4398"/>
    </row>
    <row r="4399" spans="1:7" ht="15.75" x14ac:dyDescent="0.25">
      <c r="A4399" s="158">
        <v>44379</v>
      </c>
      <c r="B4399" s="140">
        <v>5</v>
      </c>
      <c r="C4399" s="289">
        <v>95.971470999999994</v>
      </c>
      <c r="F4399"/>
      <c r="G4399"/>
    </row>
    <row r="4400" spans="1:7" ht="15.75" x14ac:dyDescent="0.25">
      <c r="A4400" s="158">
        <v>44379</v>
      </c>
      <c r="B4400" s="140">
        <v>6</v>
      </c>
      <c r="C4400" s="289">
        <v>99.069230000000005</v>
      </c>
      <c r="F4400"/>
      <c r="G4400"/>
    </row>
    <row r="4401" spans="1:7" ht="15.75" x14ac:dyDescent="0.25">
      <c r="A4401" s="158">
        <v>44379</v>
      </c>
      <c r="B4401" s="140">
        <v>7</v>
      </c>
      <c r="C4401" s="289">
        <v>97.361151000000007</v>
      </c>
      <c r="F4401"/>
      <c r="G4401"/>
    </row>
    <row r="4402" spans="1:7" ht="15.75" x14ac:dyDescent="0.25">
      <c r="A4402" s="158">
        <v>44379</v>
      </c>
      <c r="B4402" s="140">
        <v>8</v>
      </c>
      <c r="C4402" s="289">
        <v>102.57813299999999</v>
      </c>
      <c r="F4402"/>
      <c r="G4402"/>
    </row>
    <row r="4403" spans="1:7" ht="15.75" x14ac:dyDescent="0.25">
      <c r="A4403" s="158">
        <v>44379</v>
      </c>
      <c r="B4403" s="140">
        <v>9</v>
      </c>
      <c r="C4403" s="289">
        <v>103.300907</v>
      </c>
      <c r="F4403"/>
      <c r="G4403"/>
    </row>
    <row r="4404" spans="1:7" ht="15.75" x14ac:dyDescent="0.25">
      <c r="A4404" s="158">
        <v>44379</v>
      </c>
      <c r="B4404" s="140">
        <v>10</v>
      </c>
      <c r="C4404" s="289">
        <v>105.298967</v>
      </c>
      <c r="F4404"/>
      <c r="G4404"/>
    </row>
    <row r="4405" spans="1:7" ht="15.75" x14ac:dyDescent="0.25">
      <c r="A4405" s="158">
        <v>44379</v>
      </c>
      <c r="B4405" s="140">
        <v>11</v>
      </c>
      <c r="C4405" s="289">
        <v>106.066333</v>
      </c>
      <c r="F4405"/>
      <c r="G4405"/>
    </row>
    <row r="4406" spans="1:7" ht="15.75" x14ac:dyDescent="0.25">
      <c r="A4406" s="158">
        <v>44379</v>
      </c>
      <c r="B4406" s="140">
        <v>12</v>
      </c>
      <c r="C4406" s="289">
        <v>105.48195200000001</v>
      </c>
      <c r="F4406"/>
      <c r="G4406"/>
    </row>
    <row r="4407" spans="1:7" ht="15.75" x14ac:dyDescent="0.25">
      <c r="A4407" s="158">
        <v>44379</v>
      </c>
      <c r="B4407" s="140">
        <v>13</v>
      </c>
      <c r="C4407" s="289">
        <v>106.086184</v>
      </c>
      <c r="F4407"/>
      <c r="G4407"/>
    </row>
    <row r="4408" spans="1:7" ht="15.75" x14ac:dyDescent="0.25">
      <c r="A4408" s="158">
        <v>44379</v>
      </c>
      <c r="B4408" s="140">
        <v>14</v>
      </c>
      <c r="C4408" s="289">
        <v>107.946123</v>
      </c>
      <c r="F4408"/>
      <c r="G4408"/>
    </row>
    <row r="4409" spans="1:7" ht="15.75" x14ac:dyDescent="0.25">
      <c r="A4409" s="158">
        <v>44379</v>
      </c>
      <c r="B4409" s="140">
        <v>15</v>
      </c>
      <c r="C4409" s="289">
        <v>108.34801899999999</v>
      </c>
      <c r="F4409"/>
      <c r="G4409"/>
    </row>
    <row r="4410" spans="1:7" ht="15.75" x14ac:dyDescent="0.25">
      <c r="A4410" s="158">
        <v>44379</v>
      </c>
      <c r="B4410" s="140">
        <v>16</v>
      </c>
      <c r="C4410" s="289">
        <v>106.4944</v>
      </c>
      <c r="F4410"/>
      <c r="G4410"/>
    </row>
    <row r="4411" spans="1:7" ht="15.75" x14ac:dyDescent="0.25">
      <c r="A4411" s="158">
        <v>44379</v>
      </c>
      <c r="B4411" s="140">
        <v>17</v>
      </c>
      <c r="C4411" s="289">
        <v>104.747625</v>
      </c>
      <c r="F4411"/>
      <c r="G4411"/>
    </row>
    <row r="4412" spans="1:7" ht="15.75" x14ac:dyDescent="0.25">
      <c r="A4412" s="158">
        <v>44379</v>
      </c>
      <c r="B4412" s="140">
        <v>18</v>
      </c>
      <c r="C4412" s="289">
        <v>101.68474500000001</v>
      </c>
      <c r="F4412"/>
      <c r="G4412"/>
    </row>
    <row r="4413" spans="1:7" ht="15.75" x14ac:dyDescent="0.25">
      <c r="A4413" s="158">
        <v>44379</v>
      </c>
      <c r="B4413" s="140">
        <v>19</v>
      </c>
      <c r="C4413" s="289">
        <v>99.207622000000001</v>
      </c>
      <c r="F4413"/>
      <c r="G4413"/>
    </row>
    <row r="4414" spans="1:7" ht="15.75" x14ac:dyDescent="0.25">
      <c r="A4414" s="158">
        <v>44379</v>
      </c>
      <c r="B4414" s="140">
        <v>20</v>
      </c>
      <c r="C4414" s="289">
        <v>98.317946000000006</v>
      </c>
      <c r="F4414"/>
      <c r="G4414"/>
    </row>
    <row r="4415" spans="1:7" ht="15.75" x14ac:dyDescent="0.25">
      <c r="A4415" s="158">
        <v>44379</v>
      </c>
      <c r="B4415" s="140">
        <v>21</v>
      </c>
      <c r="C4415" s="289">
        <v>101.389388</v>
      </c>
      <c r="F4415"/>
      <c r="G4415"/>
    </row>
    <row r="4416" spans="1:7" ht="15.75" x14ac:dyDescent="0.25">
      <c r="A4416" s="158">
        <v>44379</v>
      </c>
      <c r="B4416" s="140">
        <v>22</v>
      </c>
      <c r="C4416" s="289">
        <v>101.403806</v>
      </c>
      <c r="F4416"/>
      <c r="G4416"/>
    </row>
    <row r="4417" spans="1:7" ht="15.75" x14ac:dyDescent="0.25">
      <c r="A4417" s="158">
        <v>44379</v>
      </c>
      <c r="B4417" s="140">
        <v>23</v>
      </c>
      <c r="C4417" s="289">
        <v>97.797945999999996</v>
      </c>
      <c r="F4417"/>
      <c r="G4417"/>
    </row>
    <row r="4418" spans="1:7" ht="15.75" x14ac:dyDescent="0.25">
      <c r="A4418" s="158">
        <v>44379</v>
      </c>
      <c r="B4418" s="140">
        <v>24</v>
      </c>
      <c r="C4418" s="289">
        <v>94.081179000000006</v>
      </c>
      <c r="F4418"/>
      <c r="G4418"/>
    </row>
    <row r="4419" spans="1:7" ht="15.75" x14ac:dyDescent="0.25">
      <c r="A4419" s="158">
        <v>44380</v>
      </c>
      <c r="B4419" s="140">
        <v>1</v>
      </c>
      <c r="C4419" s="289">
        <v>90.816736000000006</v>
      </c>
      <c r="F4419"/>
      <c r="G4419"/>
    </row>
    <row r="4420" spans="1:7" ht="15.75" x14ac:dyDescent="0.25">
      <c r="A4420" s="158">
        <v>44380</v>
      </c>
      <c r="B4420" s="140">
        <v>2</v>
      </c>
      <c r="C4420" s="289">
        <v>91.592710999999994</v>
      </c>
      <c r="F4420"/>
      <c r="G4420"/>
    </row>
    <row r="4421" spans="1:7" ht="15.75" x14ac:dyDescent="0.25">
      <c r="A4421" s="158">
        <v>44380</v>
      </c>
      <c r="B4421" s="140">
        <v>3</v>
      </c>
      <c r="C4421" s="289">
        <v>91.627948000000004</v>
      </c>
      <c r="F4421"/>
      <c r="G4421"/>
    </row>
    <row r="4422" spans="1:7" ht="15.75" x14ac:dyDescent="0.25">
      <c r="A4422" s="158">
        <v>44380</v>
      </c>
      <c r="B4422" s="140">
        <v>4</v>
      </c>
      <c r="C4422" s="289">
        <v>92.980761000000001</v>
      </c>
      <c r="F4422"/>
      <c r="G4422"/>
    </row>
    <row r="4423" spans="1:7" ht="15.75" x14ac:dyDescent="0.25">
      <c r="A4423" s="158">
        <v>44380</v>
      </c>
      <c r="B4423" s="140">
        <v>5</v>
      </c>
      <c r="C4423" s="289">
        <v>94.403278999999998</v>
      </c>
      <c r="F4423"/>
      <c r="G4423"/>
    </row>
    <row r="4424" spans="1:7" ht="15.75" x14ac:dyDescent="0.25">
      <c r="A4424" s="158">
        <v>44380</v>
      </c>
      <c r="B4424" s="140">
        <v>6</v>
      </c>
      <c r="C4424" s="289">
        <v>92.434937000000005</v>
      </c>
      <c r="F4424"/>
      <c r="G4424"/>
    </row>
    <row r="4425" spans="1:7" ht="15.75" x14ac:dyDescent="0.25">
      <c r="A4425" s="158">
        <v>44380</v>
      </c>
      <c r="B4425" s="140">
        <v>7</v>
      </c>
      <c r="C4425" s="289">
        <v>89.151076000000003</v>
      </c>
      <c r="F4425"/>
      <c r="G4425"/>
    </row>
    <row r="4426" spans="1:7" ht="15.75" x14ac:dyDescent="0.25">
      <c r="A4426" s="158">
        <v>44380</v>
      </c>
      <c r="B4426" s="140">
        <v>8</v>
      </c>
      <c r="C4426" s="289">
        <v>90.414798000000005</v>
      </c>
      <c r="F4426"/>
      <c r="G4426"/>
    </row>
    <row r="4427" spans="1:7" ht="15.75" x14ac:dyDescent="0.25">
      <c r="A4427" s="158">
        <v>44380</v>
      </c>
      <c r="B4427" s="140">
        <v>9</v>
      </c>
      <c r="C4427" s="289">
        <v>91.106303999999994</v>
      </c>
      <c r="F4427"/>
      <c r="G4427"/>
    </row>
    <row r="4428" spans="1:7" ht="15.75" x14ac:dyDescent="0.25">
      <c r="A4428" s="158">
        <v>44380</v>
      </c>
      <c r="B4428" s="140">
        <v>10</v>
      </c>
      <c r="C4428" s="289">
        <v>92.789942999999994</v>
      </c>
      <c r="F4428"/>
      <c r="G4428"/>
    </row>
    <row r="4429" spans="1:7" ht="15.75" x14ac:dyDescent="0.25">
      <c r="A4429" s="158">
        <v>44380</v>
      </c>
      <c r="B4429" s="140">
        <v>11</v>
      </c>
      <c r="C4429" s="289">
        <v>93.652700999999993</v>
      </c>
      <c r="F4429"/>
      <c r="G4429"/>
    </row>
    <row r="4430" spans="1:7" ht="15.75" x14ac:dyDescent="0.25">
      <c r="A4430" s="158">
        <v>44380</v>
      </c>
      <c r="B4430" s="140">
        <v>12</v>
      </c>
      <c r="C4430" s="289">
        <v>94.726623000000004</v>
      </c>
      <c r="F4430"/>
      <c r="G4430"/>
    </row>
    <row r="4431" spans="1:7" ht="15.75" x14ac:dyDescent="0.25">
      <c r="A4431" s="158">
        <v>44380</v>
      </c>
      <c r="B4431" s="140">
        <v>13</v>
      </c>
      <c r="C4431" s="289">
        <v>95.663291999999998</v>
      </c>
      <c r="F4431"/>
      <c r="G4431"/>
    </row>
    <row r="4432" spans="1:7" ht="15.75" x14ac:dyDescent="0.25">
      <c r="A4432" s="158">
        <v>44380</v>
      </c>
      <c r="B4432" s="140">
        <v>14</v>
      </c>
      <c r="C4432" s="289">
        <v>95.399816999999999</v>
      </c>
      <c r="F4432"/>
      <c r="G4432"/>
    </row>
    <row r="4433" spans="1:7" ht="15.75" x14ac:dyDescent="0.25">
      <c r="A4433" s="158">
        <v>44380</v>
      </c>
      <c r="B4433" s="140">
        <v>15</v>
      </c>
      <c r="C4433" s="289">
        <v>94.189023000000006</v>
      </c>
      <c r="F4433"/>
      <c r="G4433"/>
    </row>
    <row r="4434" spans="1:7" ht="15.75" x14ac:dyDescent="0.25">
      <c r="A4434" s="158">
        <v>44380</v>
      </c>
      <c r="B4434" s="140">
        <v>16</v>
      </c>
      <c r="C4434" s="289">
        <v>93.080669999999998</v>
      </c>
      <c r="F4434"/>
      <c r="G4434"/>
    </row>
    <row r="4435" spans="1:7" ht="15.75" x14ac:dyDescent="0.25">
      <c r="A4435" s="158">
        <v>44380</v>
      </c>
      <c r="B4435" s="140">
        <v>17</v>
      </c>
      <c r="C4435" s="289">
        <v>93.227842999999993</v>
      </c>
      <c r="F4435"/>
      <c r="G4435"/>
    </row>
    <row r="4436" spans="1:7" ht="15.75" x14ac:dyDescent="0.25">
      <c r="A4436" s="158">
        <v>44380</v>
      </c>
      <c r="B4436" s="140">
        <v>18</v>
      </c>
      <c r="C4436" s="289">
        <v>93.181886000000006</v>
      </c>
      <c r="F4436"/>
      <c r="G4436"/>
    </row>
    <row r="4437" spans="1:7" ht="15.75" x14ac:dyDescent="0.25">
      <c r="A4437" s="158">
        <v>44380</v>
      </c>
      <c r="B4437" s="140">
        <v>19</v>
      </c>
      <c r="C4437" s="289">
        <v>91.519276000000005</v>
      </c>
      <c r="F4437"/>
      <c r="G4437"/>
    </row>
    <row r="4438" spans="1:7" ht="15.75" x14ac:dyDescent="0.25">
      <c r="A4438" s="158">
        <v>44380</v>
      </c>
      <c r="B4438" s="140">
        <v>20</v>
      </c>
      <c r="C4438" s="289">
        <v>91.695527999999996</v>
      </c>
      <c r="F4438"/>
      <c r="G4438"/>
    </row>
    <row r="4439" spans="1:7" ht="15.75" x14ac:dyDescent="0.25">
      <c r="A4439" s="158">
        <v>44380</v>
      </c>
      <c r="B4439" s="140">
        <v>21</v>
      </c>
      <c r="C4439" s="289">
        <v>95.601750999999993</v>
      </c>
      <c r="F4439"/>
      <c r="G4439"/>
    </row>
    <row r="4440" spans="1:7" ht="15.75" x14ac:dyDescent="0.25">
      <c r="A4440" s="158">
        <v>44380</v>
      </c>
      <c r="B4440" s="140">
        <v>22</v>
      </c>
      <c r="C4440" s="289">
        <v>96.945252999999994</v>
      </c>
      <c r="F4440"/>
      <c r="G4440"/>
    </row>
    <row r="4441" spans="1:7" ht="15.75" x14ac:dyDescent="0.25">
      <c r="A4441" s="158">
        <v>44380</v>
      </c>
      <c r="B4441" s="140">
        <v>23</v>
      </c>
      <c r="C4441" s="289">
        <v>93.051174000000003</v>
      </c>
      <c r="F4441"/>
      <c r="G4441"/>
    </row>
    <row r="4442" spans="1:7" ht="15.75" x14ac:dyDescent="0.25">
      <c r="A4442" s="158">
        <v>44380</v>
      </c>
      <c r="B4442" s="140">
        <v>24</v>
      </c>
      <c r="C4442" s="289">
        <v>90.386657</v>
      </c>
      <c r="F4442"/>
      <c r="G4442"/>
    </row>
    <row r="4443" spans="1:7" ht="15.75" x14ac:dyDescent="0.25">
      <c r="A4443" s="158">
        <v>44381</v>
      </c>
      <c r="B4443" s="140">
        <v>1</v>
      </c>
      <c r="C4443" s="289">
        <v>90.156426999999994</v>
      </c>
      <c r="F4443"/>
      <c r="G4443"/>
    </row>
    <row r="4444" spans="1:7" ht="15.75" x14ac:dyDescent="0.25">
      <c r="A4444" s="158">
        <v>44381</v>
      </c>
      <c r="B4444" s="140">
        <v>2</v>
      </c>
      <c r="C4444" s="289">
        <v>89.367778999999999</v>
      </c>
      <c r="F4444"/>
      <c r="G4444"/>
    </row>
    <row r="4445" spans="1:7" ht="15.75" x14ac:dyDescent="0.25">
      <c r="A4445" s="158">
        <v>44381</v>
      </c>
      <c r="B4445" s="140">
        <v>3</v>
      </c>
      <c r="C4445" s="289">
        <v>88.618352000000002</v>
      </c>
      <c r="F4445"/>
      <c r="G4445"/>
    </row>
    <row r="4446" spans="1:7" ht="15.75" x14ac:dyDescent="0.25">
      <c r="A4446" s="158">
        <v>44381</v>
      </c>
      <c r="B4446" s="140">
        <v>4</v>
      </c>
      <c r="C4446" s="289">
        <v>88.585626000000005</v>
      </c>
      <c r="F4446"/>
      <c r="G4446"/>
    </row>
    <row r="4447" spans="1:7" ht="15.75" x14ac:dyDescent="0.25">
      <c r="A4447" s="158">
        <v>44381</v>
      </c>
      <c r="B4447" s="140">
        <v>5</v>
      </c>
      <c r="C4447" s="289">
        <v>88.196363000000005</v>
      </c>
      <c r="F4447"/>
      <c r="G4447"/>
    </row>
    <row r="4448" spans="1:7" ht="15.75" x14ac:dyDescent="0.25">
      <c r="A4448" s="158">
        <v>44381</v>
      </c>
      <c r="B4448" s="140">
        <v>6</v>
      </c>
      <c r="C4448" s="289">
        <v>88.841305000000006</v>
      </c>
      <c r="F4448"/>
      <c r="G4448"/>
    </row>
    <row r="4449" spans="1:7" ht="15.75" x14ac:dyDescent="0.25">
      <c r="A4449" s="158">
        <v>44381</v>
      </c>
      <c r="B4449" s="140">
        <v>7</v>
      </c>
      <c r="C4449" s="289">
        <v>86.766294000000002</v>
      </c>
      <c r="F4449"/>
      <c r="G4449"/>
    </row>
    <row r="4450" spans="1:7" ht="15.75" x14ac:dyDescent="0.25">
      <c r="A4450" s="158">
        <v>44381</v>
      </c>
      <c r="B4450" s="140">
        <v>8</v>
      </c>
      <c r="C4450" s="289">
        <v>88.365127000000001</v>
      </c>
      <c r="F4450"/>
      <c r="G4450"/>
    </row>
    <row r="4451" spans="1:7" ht="15.75" x14ac:dyDescent="0.25">
      <c r="A4451" s="158">
        <v>44381</v>
      </c>
      <c r="B4451" s="140">
        <v>9</v>
      </c>
      <c r="C4451" s="289">
        <v>88.612295000000003</v>
      </c>
      <c r="F4451"/>
      <c r="G4451"/>
    </row>
    <row r="4452" spans="1:7" ht="15.75" x14ac:dyDescent="0.25">
      <c r="A4452" s="158">
        <v>44381</v>
      </c>
      <c r="B4452" s="140">
        <v>10</v>
      </c>
      <c r="C4452" s="289">
        <v>90.466841000000002</v>
      </c>
      <c r="F4452"/>
      <c r="G4452"/>
    </row>
    <row r="4453" spans="1:7" ht="15.75" x14ac:dyDescent="0.25">
      <c r="A4453" s="158">
        <v>44381</v>
      </c>
      <c r="B4453" s="140">
        <v>11</v>
      </c>
      <c r="C4453" s="289">
        <v>91.173027000000005</v>
      </c>
      <c r="F4453"/>
      <c r="G4453"/>
    </row>
    <row r="4454" spans="1:7" ht="15.75" x14ac:dyDescent="0.25">
      <c r="A4454" s="158">
        <v>44381</v>
      </c>
      <c r="B4454" s="140">
        <v>12</v>
      </c>
      <c r="C4454" s="289">
        <v>91.637039000000001</v>
      </c>
      <c r="F4454"/>
      <c r="G4454"/>
    </row>
    <row r="4455" spans="1:7" ht="15.75" x14ac:dyDescent="0.25">
      <c r="A4455" s="158">
        <v>44381</v>
      </c>
      <c r="B4455" s="140">
        <v>13</v>
      </c>
      <c r="C4455" s="289">
        <v>92.875923</v>
      </c>
      <c r="F4455"/>
      <c r="G4455"/>
    </row>
    <row r="4456" spans="1:7" ht="15.75" x14ac:dyDescent="0.25">
      <c r="A4456" s="158">
        <v>44381</v>
      </c>
      <c r="B4456" s="140">
        <v>14</v>
      </c>
      <c r="C4456" s="289">
        <v>92.216166999999999</v>
      </c>
      <c r="F4456"/>
      <c r="G4456"/>
    </row>
    <row r="4457" spans="1:7" ht="15.75" x14ac:dyDescent="0.25">
      <c r="A4457" s="158">
        <v>44381</v>
      </c>
      <c r="B4457" s="140">
        <v>15</v>
      </c>
      <c r="C4457" s="289">
        <v>91.113641000000001</v>
      </c>
      <c r="F4457"/>
      <c r="G4457"/>
    </row>
    <row r="4458" spans="1:7" ht="15.75" x14ac:dyDescent="0.25">
      <c r="A4458" s="158">
        <v>44381</v>
      </c>
      <c r="B4458" s="140">
        <v>16</v>
      </c>
      <c r="C4458" s="289">
        <v>91.128591</v>
      </c>
      <c r="F4458"/>
      <c r="G4458"/>
    </row>
    <row r="4459" spans="1:7" ht="15.75" x14ac:dyDescent="0.25">
      <c r="A4459" s="158">
        <v>44381</v>
      </c>
      <c r="B4459" s="140">
        <v>17</v>
      </c>
      <c r="C4459" s="289">
        <v>91.042833999999999</v>
      </c>
      <c r="F4459"/>
      <c r="G4459"/>
    </row>
    <row r="4460" spans="1:7" ht="15.75" x14ac:dyDescent="0.25">
      <c r="A4460" s="158">
        <v>44381</v>
      </c>
      <c r="B4460" s="140">
        <v>18</v>
      </c>
      <c r="C4460" s="289">
        <v>90.523047000000005</v>
      </c>
      <c r="F4460"/>
      <c r="G4460"/>
    </row>
    <row r="4461" spans="1:7" ht="15.75" x14ac:dyDescent="0.25">
      <c r="A4461" s="158">
        <v>44381</v>
      </c>
      <c r="B4461" s="140">
        <v>19</v>
      </c>
      <c r="C4461" s="289">
        <v>89.873425999999995</v>
      </c>
      <c r="F4461"/>
      <c r="G4461"/>
    </row>
    <row r="4462" spans="1:7" ht="15.75" x14ac:dyDescent="0.25">
      <c r="A4462" s="158">
        <v>44381</v>
      </c>
      <c r="B4462" s="140">
        <v>20</v>
      </c>
      <c r="C4462" s="289">
        <v>90.114979000000005</v>
      </c>
      <c r="F4462"/>
      <c r="G4462"/>
    </row>
    <row r="4463" spans="1:7" ht="15.75" x14ac:dyDescent="0.25">
      <c r="A4463" s="158">
        <v>44381</v>
      </c>
      <c r="B4463" s="140">
        <v>21</v>
      </c>
      <c r="C4463" s="289">
        <v>92.562630999999996</v>
      </c>
      <c r="F4463"/>
      <c r="G4463"/>
    </row>
    <row r="4464" spans="1:7" ht="15.75" x14ac:dyDescent="0.25">
      <c r="A4464" s="158">
        <v>44381</v>
      </c>
      <c r="B4464" s="140">
        <v>22</v>
      </c>
      <c r="C4464" s="289">
        <v>94.214816999999996</v>
      </c>
      <c r="F4464"/>
      <c r="G4464"/>
    </row>
    <row r="4465" spans="1:7" ht="15.75" x14ac:dyDescent="0.25">
      <c r="A4465" s="158">
        <v>44381</v>
      </c>
      <c r="B4465" s="140">
        <v>23</v>
      </c>
      <c r="C4465" s="289">
        <v>91.460680999999994</v>
      </c>
      <c r="F4465"/>
      <c r="G4465"/>
    </row>
    <row r="4466" spans="1:7" ht="15.75" x14ac:dyDescent="0.25">
      <c r="A4466" s="158">
        <v>44381</v>
      </c>
      <c r="B4466" s="140">
        <v>24</v>
      </c>
      <c r="C4466" s="289">
        <v>89.261015999999998</v>
      </c>
      <c r="F4466"/>
      <c r="G4466"/>
    </row>
    <row r="4467" spans="1:7" ht="15.75" x14ac:dyDescent="0.25">
      <c r="A4467" s="158">
        <v>44382</v>
      </c>
      <c r="B4467" s="140">
        <v>1</v>
      </c>
      <c r="C4467" s="289">
        <v>90.184464000000006</v>
      </c>
      <c r="F4467"/>
      <c r="G4467"/>
    </row>
    <row r="4468" spans="1:7" ht="15.75" x14ac:dyDescent="0.25">
      <c r="A4468" s="158">
        <v>44382</v>
      </c>
      <c r="B4468" s="140">
        <v>2</v>
      </c>
      <c r="C4468" s="289">
        <v>89.254796999999996</v>
      </c>
      <c r="F4468"/>
      <c r="G4468"/>
    </row>
    <row r="4469" spans="1:7" ht="15.75" x14ac:dyDescent="0.25">
      <c r="A4469" s="158">
        <v>44382</v>
      </c>
      <c r="B4469" s="140">
        <v>3</v>
      </c>
      <c r="C4469" s="289">
        <v>88.894453999999996</v>
      </c>
      <c r="F4469"/>
      <c r="G4469"/>
    </row>
    <row r="4470" spans="1:7" ht="15.75" x14ac:dyDescent="0.25">
      <c r="A4470" s="158">
        <v>44382</v>
      </c>
      <c r="B4470" s="140">
        <v>4</v>
      </c>
      <c r="C4470" s="289">
        <v>88.167517000000004</v>
      </c>
      <c r="F4470"/>
      <c r="G4470"/>
    </row>
    <row r="4471" spans="1:7" ht="15.75" x14ac:dyDescent="0.25">
      <c r="A4471" s="158">
        <v>44382</v>
      </c>
      <c r="B4471" s="140">
        <v>5</v>
      </c>
      <c r="C4471" s="289">
        <v>90.112510999999998</v>
      </c>
      <c r="F4471"/>
      <c r="G4471"/>
    </row>
    <row r="4472" spans="1:7" ht="15.75" x14ac:dyDescent="0.25">
      <c r="A4472" s="158">
        <v>44382</v>
      </c>
      <c r="B4472" s="140">
        <v>6</v>
      </c>
      <c r="C4472" s="289">
        <v>92.203641000000005</v>
      </c>
      <c r="F4472"/>
      <c r="G4472"/>
    </row>
    <row r="4473" spans="1:7" ht="15.75" x14ac:dyDescent="0.25">
      <c r="A4473" s="158">
        <v>44382</v>
      </c>
      <c r="B4473" s="140">
        <v>7</v>
      </c>
      <c r="C4473" s="289">
        <v>91.256579000000002</v>
      </c>
      <c r="F4473"/>
      <c r="G4473"/>
    </row>
    <row r="4474" spans="1:7" ht="15.75" x14ac:dyDescent="0.25">
      <c r="A4474" s="158">
        <v>44382</v>
      </c>
      <c r="B4474" s="140">
        <v>8</v>
      </c>
      <c r="C4474" s="289">
        <v>93.397824999999997</v>
      </c>
      <c r="F4474"/>
      <c r="G4474"/>
    </row>
    <row r="4475" spans="1:7" ht="15.75" x14ac:dyDescent="0.25">
      <c r="A4475" s="158">
        <v>44382</v>
      </c>
      <c r="B4475" s="140">
        <v>9</v>
      </c>
      <c r="C4475" s="289">
        <v>92.145720999999995</v>
      </c>
      <c r="F4475"/>
      <c r="G4475"/>
    </row>
    <row r="4476" spans="1:7" ht="15.75" x14ac:dyDescent="0.25">
      <c r="A4476" s="158">
        <v>44382</v>
      </c>
      <c r="B4476" s="140">
        <v>10</v>
      </c>
      <c r="C4476" s="289">
        <v>92.701539999999994</v>
      </c>
      <c r="F4476"/>
      <c r="G4476"/>
    </row>
    <row r="4477" spans="1:7" ht="15.75" x14ac:dyDescent="0.25">
      <c r="A4477" s="158">
        <v>44382</v>
      </c>
      <c r="B4477" s="140">
        <v>11</v>
      </c>
      <c r="C4477" s="289">
        <v>93.281707999999995</v>
      </c>
      <c r="F4477"/>
      <c r="G4477"/>
    </row>
    <row r="4478" spans="1:7" ht="15.75" x14ac:dyDescent="0.25">
      <c r="A4478" s="158">
        <v>44382</v>
      </c>
      <c r="B4478" s="140">
        <v>12</v>
      </c>
      <c r="C4478" s="289">
        <v>93.757075</v>
      </c>
      <c r="F4478"/>
      <c r="G4478"/>
    </row>
    <row r="4479" spans="1:7" ht="15.75" x14ac:dyDescent="0.25">
      <c r="A4479" s="158">
        <v>44382</v>
      </c>
      <c r="B4479" s="140">
        <v>13</v>
      </c>
      <c r="C4479" s="289">
        <v>95.153216</v>
      </c>
      <c r="F4479"/>
      <c r="G4479"/>
    </row>
    <row r="4480" spans="1:7" ht="15.75" x14ac:dyDescent="0.25">
      <c r="A4480" s="158">
        <v>44382</v>
      </c>
      <c r="B4480" s="140">
        <v>14</v>
      </c>
      <c r="C4480" s="289">
        <v>97.263863000000001</v>
      </c>
      <c r="F4480"/>
      <c r="G4480"/>
    </row>
    <row r="4481" spans="1:7" ht="15.75" x14ac:dyDescent="0.25">
      <c r="A4481" s="158">
        <v>44382</v>
      </c>
      <c r="B4481" s="140">
        <v>15</v>
      </c>
      <c r="C4481" s="289">
        <v>96.885418000000001</v>
      </c>
      <c r="F4481"/>
      <c r="G4481"/>
    </row>
    <row r="4482" spans="1:7" ht="15.75" x14ac:dyDescent="0.25">
      <c r="A4482" s="158">
        <v>44382</v>
      </c>
      <c r="B4482" s="140">
        <v>16</v>
      </c>
      <c r="C4482" s="289">
        <v>96.648881000000003</v>
      </c>
      <c r="F4482"/>
      <c r="G4482"/>
    </row>
    <row r="4483" spans="1:7" ht="15.75" x14ac:dyDescent="0.25">
      <c r="A4483" s="158">
        <v>44382</v>
      </c>
      <c r="B4483" s="140">
        <v>17</v>
      </c>
      <c r="C4483" s="289">
        <v>98.180064999999999</v>
      </c>
      <c r="F4483"/>
      <c r="G4483"/>
    </row>
    <row r="4484" spans="1:7" ht="15.75" x14ac:dyDescent="0.25">
      <c r="A4484" s="158">
        <v>44382</v>
      </c>
      <c r="B4484" s="140">
        <v>18</v>
      </c>
      <c r="C4484" s="289">
        <v>98.430070999999998</v>
      </c>
      <c r="F4484"/>
      <c r="G4484"/>
    </row>
    <row r="4485" spans="1:7" ht="15.75" x14ac:dyDescent="0.25">
      <c r="A4485" s="158">
        <v>44382</v>
      </c>
      <c r="B4485" s="140">
        <v>19</v>
      </c>
      <c r="C4485" s="289">
        <v>96.475594000000001</v>
      </c>
      <c r="F4485"/>
      <c r="G4485"/>
    </row>
    <row r="4486" spans="1:7" ht="15.75" x14ac:dyDescent="0.25">
      <c r="A4486" s="158">
        <v>44382</v>
      </c>
      <c r="B4486" s="140">
        <v>20</v>
      </c>
      <c r="C4486" s="289">
        <v>94.296684999999997</v>
      </c>
      <c r="F4486"/>
      <c r="G4486"/>
    </row>
    <row r="4487" spans="1:7" ht="15.75" x14ac:dyDescent="0.25">
      <c r="A4487" s="158">
        <v>44382</v>
      </c>
      <c r="B4487" s="140">
        <v>21</v>
      </c>
      <c r="C4487" s="289">
        <v>96.033272999999994</v>
      </c>
      <c r="F4487"/>
      <c r="G4487"/>
    </row>
    <row r="4488" spans="1:7" ht="15.75" x14ac:dyDescent="0.25">
      <c r="A4488" s="158">
        <v>44382</v>
      </c>
      <c r="B4488" s="140">
        <v>22</v>
      </c>
      <c r="C4488" s="289">
        <v>96.811784000000003</v>
      </c>
      <c r="F4488"/>
      <c r="G4488"/>
    </row>
    <row r="4489" spans="1:7" ht="15.75" x14ac:dyDescent="0.25">
      <c r="A4489" s="158">
        <v>44382</v>
      </c>
      <c r="B4489" s="140">
        <v>23</v>
      </c>
      <c r="C4489" s="289">
        <v>93.280356999999995</v>
      </c>
      <c r="F4489"/>
      <c r="G4489"/>
    </row>
    <row r="4490" spans="1:7" ht="15.75" x14ac:dyDescent="0.25">
      <c r="A4490" s="158">
        <v>44382</v>
      </c>
      <c r="B4490" s="140">
        <v>24</v>
      </c>
      <c r="C4490" s="289">
        <v>89.598102999999995</v>
      </c>
      <c r="F4490"/>
      <c r="G4490"/>
    </row>
    <row r="4491" spans="1:7" ht="15.75" x14ac:dyDescent="0.25">
      <c r="A4491" s="158">
        <v>44383</v>
      </c>
      <c r="B4491" s="140">
        <v>1</v>
      </c>
      <c r="C4491" s="289">
        <v>87.699473999999995</v>
      </c>
      <c r="F4491"/>
      <c r="G4491"/>
    </row>
    <row r="4492" spans="1:7" ht="15.75" x14ac:dyDescent="0.25">
      <c r="A4492" s="158">
        <v>44383</v>
      </c>
      <c r="B4492" s="140">
        <v>2</v>
      </c>
      <c r="C4492" s="289">
        <v>86.197670000000002</v>
      </c>
      <c r="F4492"/>
      <c r="G4492"/>
    </row>
    <row r="4493" spans="1:7" ht="15.75" x14ac:dyDescent="0.25">
      <c r="A4493" s="158">
        <v>44383</v>
      </c>
      <c r="B4493" s="140">
        <v>3</v>
      </c>
      <c r="C4493" s="289">
        <v>85.252168999999995</v>
      </c>
      <c r="F4493"/>
      <c r="G4493"/>
    </row>
    <row r="4494" spans="1:7" ht="15.75" x14ac:dyDescent="0.25">
      <c r="A4494" s="158">
        <v>44383</v>
      </c>
      <c r="B4494" s="140">
        <v>4</v>
      </c>
      <c r="C4494" s="289">
        <v>85.747838000000002</v>
      </c>
      <c r="F4494"/>
      <c r="G4494"/>
    </row>
    <row r="4495" spans="1:7" ht="15.75" x14ac:dyDescent="0.25">
      <c r="A4495" s="158">
        <v>44383</v>
      </c>
      <c r="B4495" s="140">
        <v>5</v>
      </c>
      <c r="C4495" s="289">
        <v>89.860449000000003</v>
      </c>
      <c r="F4495"/>
      <c r="G4495"/>
    </row>
    <row r="4496" spans="1:7" ht="15.75" x14ac:dyDescent="0.25">
      <c r="A4496" s="158">
        <v>44383</v>
      </c>
      <c r="B4496" s="140">
        <v>6</v>
      </c>
      <c r="C4496" s="289">
        <v>94.854512999999997</v>
      </c>
      <c r="F4496"/>
      <c r="G4496"/>
    </row>
    <row r="4497" spans="1:7" ht="15.75" x14ac:dyDescent="0.25">
      <c r="A4497" s="158">
        <v>44383</v>
      </c>
      <c r="B4497" s="140">
        <v>7</v>
      </c>
      <c r="C4497" s="289">
        <v>97.949365999999998</v>
      </c>
      <c r="F4497"/>
      <c r="G4497"/>
    </row>
    <row r="4498" spans="1:7" ht="15.75" x14ac:dyDescent="0.25">
      <c r="A4498" s="158">
        <v>44383</v>
      </c>
      <c r="B4498" s="140">
        <v>8</v>
      </c>
      <c r="C4498" s="289">
        <v>103.957188</v>
      </c>
      <c r="F4498"/>
      <c r="G4498"/>
    </row>
    <row r="4499" spans="1:7" ht="15.75" x14ac:dyDescent="0.25">
      <c r="A4499" s="158">
        <v>44383</v>
      </c>
      <c r="B4499" s="140">
        <v>9</v>
      </c>
      <c r="C4499" s="289">
        <v>104.976747</v>
      </c>
      <c r="F4499"/>
      <c r="G4499"/>
    </row>
    <row r="4500" spans="1:7" ht="15.75" x14ac:dyDescent="0.25">
      <c r="A4500" s="158">
        <v>44383</v>
      </c>
      <c r="B4500" s="140">
        <v>10</v>
      </c>
      <c r="C4500" s="289">
        <v>106.06856500000001</v>
      </c>
      <c r="F4500"/>
      <c r="G4500"/>
    </row>
    <row r="4501" spans="1:7" ht="15.75" x14ac:dyDescent="0.25">
      <c r="A4501" s="158">
        <v>44383</v>
      </c>
      <c r="B4501" s="140">
        <v>11</v>
      </c>
      <c r="C4501" s="289">
        <v>105.909132</v>
      </c>
      <c r="F4501"/>
      <c r="G4501"/>
    </row>
    <row r="4502" spans="1:7" ht="15.75" x14ac:dyDescent="0.25">
      <c r="A4502" s="158">
        <v>44383</v>
      </c>
      <c r="B4502" s="140">
        <v>12</v>
      </c>
      <c r="C4502" s="289">
        <v>105.831952</v>
      </c>
      <c r="F4502"/>
      <c r="G4502"/>
    </row>
    <row r="4503" spans="1:7" ht="15.75" x14ac:dyDescent="0.25">
      <c r="A4503" s="158">
        <v>44383</v>
      </c>
      <c r="B4503" s="140">
        <v>13</v>
      </c>
      <c r="C4503" s="289">
        <v>106.26766600000001</v>
      </c>
      <c r="F4503"/>
      <c r="G4503"/>
    </row>
    <row r="4504" spans="1:7" ht="15.75" x14ac:dyDescent="0.25">
      <c r="A4504" s="158">
        <v>44383</v>
      </c>
      <c r="B4504" s="140">
        <v>14</v>
      </c>
      <c r="C4504" s="289">
        <v>105.155963</v>
      </c>
      <c r="F4504"/>
      <c r="G4504"/>
    </row>
    <row r="4505" spans="1:7" ht="15.75" x14ac:dyDescent="0.25">
      <c r="A4505" s="158">
        <v>44383</v>
      </c>
      <c r="B4505" s="140">
        <v>15</v>
      </c>
      <c r="C4505" s="289">
        <v>104.013516</v>
      </c>
      <c r="F4505"/>
      <c r="G4505"/>
    </row>
    <row r="4506" spans="1:7" ht="15.75" x14ac:dyDescent="0.25">
      <c r="A4506" s="158">
        <v>44383</v>
      </c>
      <c r="B4506" s="140">
        <v>16</v>
      </c>
      <c r="C4506" s="289">
        <v>103.47001299999999</v>
      </c>
      <c r="F4506"/>
      <c r="G4506"/>
    </row>
    <row r="4507" spans="1:7" ht="15.75" x14ac:dyDescent="0.25">
      <c r="A4507" s="158">
        <v>44383</v>
      </c>
      <c r="B4507" s="140">
        <v>17</v>
      </c>
      <c r="C4507" s="289">
        <v>101.51347199999999</v>
      </c>
      <c r="F4507"/>
      <c r="G4507"/>
    </row>
    <row r="4508" spans="1:7" ht="15.75" x14ac:dyDescent="0.25">
      <c r="A4508" s="158">
        <v>44383</v>
      </c>
      <c r="B4508" s="140">
        <v>18</v>
      </c>
      <c r="C4508" s="289">
        <v>101.514796</v>
      </c>
      <c r="F4508"/>
      <c r="G4508"/>
    </row>
    <row r="4509" spans="1:7" ht="15.75" x14ac:dyDescent="0.25">
      <c r="A4509" s="158">
        <v>44383</v>
      </c>
      <c r="B4509" s="140">
        <v>19</v>
      </c>
      <c r="C4509" s="289">
        <v>100.93047</v>
      </c>
      <c r="F4509"/>
      <c r="G4509"/>
    </row>
    <row r="4510" spans="1:7" ht="15.75" x14ac:dyDescent="0.25">
      <c r="A4510" s="158">
        <v>44383</v>
      </c>
      <c r="B4510" s="140">
        <v>20</v>
      </c>
      <c r="C4510" s="289">
        <v>100.43238599999999</v>
      </c>
      <c r="F4510"/>
      <c r="G4510"/>
    </row>
    <row r="4511" spans="1:7" ht="15.75" x14ac:dyDescent="0.25">
      <c r="A4511" s="158">
        <v>44383</v>
      </c>
      <c r="B4511" s="140">
        <v>21</v>
      </c>
      <c r="C4511" s="289">
        <v>102.72456099999999</v>
      </c>
      <c r="F4511"/>
      <c r="G4511"/>
    </row>
    <row r="4512" spans="1:7" ht="15.75" x14ac:dyDescent="0.25">
      <c r="A4512" s="158">
        <v>44383</v>
      </c>
      <c r="B4512" s="140">
        <v>22</v>
      </c>
      <c r="C4512" s="289">
        <v>103.667784</v>
      </c>
      <c r="F4512"/>
      <c r="G4512"/>
    </row>
    <row r="4513" spans="1:7" ht="15.75" x14ac:dyDescent="0.25">
      <c r="A4513" s="158">
        <v>44383</v>
      </c>
      <c r="B4513" s="140">
        <v>23</v>
      </c>
      <c r="C4513" s="289">
        <v>99.126684999999995</v>
      </c>
      <c r="F4513"/>
      <c r="G4513"/>
    </row>
    <row r="4514" spans="1:7" ht="15.75" x14ac:dyDescent="0.25">
      <c r="A4514" s="158">
        <v>44383</v>
      </c>
      <c r="B4514" s="140">
        <v>24</v>
      </c>
      <c r="C4514" s="289">
        <v>94.176681000000002</v>
      </c>
      <c r="F4514"/>
      <c r="G4514"/>
    </row>
    <row r="4515" spans="1:7" ht="15.75" x14ac:dyDescent="0.25">
      <c r="A4515" s="158">
        <v>44384</v>
      </c>
      <c r="B4515" s="140">
        <v>1</v>
      </c>
      <c r="C4515" s="289">
        <v>91.521780000000007</v>
      </c>
      <c r="F4515"/>
      <c r="G4515"/>
    </row>
    <row r="4516" spans="1:7" ht="15.75" x14ac:dyDescent="0.25">
      <c r="A4516" s="158">
        <v>44384</v>
      </c>
      <c r="B4516" s="140">
        <v>2</v>
      </c>
      <c r="C4516" s="289">
        <v>90.200683999999995</v>
      </c>
      <c r="F4516"/>
      <c r="G4516"/>
    </row>
    <row r="4517" spans="1:7" ht="15.75" x14ac:dyDescent="0.25">
      <c r="A4517" s="158">
        <v>44384</v>
      </c>
      <c r="B4517" s="140">
        <v>3</v>
      </c>
      <c r="C4517" s="289">
        <v>90.187269999999998</v>
      </c>
      <c r="F4517"/>
      <c r="G4517"/>
    </row>
    <row r="4518" spans="1:7" ht="15.75" x14ac:dyDescent="0.25">
      <c r="A4518" s="158">
        <v>44384</v>
      </c>
      <c r="B4518" s="140">
        <v>4</v>
      </c>
      <c r="C4518" s="289">
        <v>90.822211999999993</v>
      </c>
      <c r="F4518"/>
      <c r="G4518"/>
    </row>
    <row r="4519" spans="1:7" ht="15.75" x14ac:dyDescent="0.25">
      <c r="A4519" s="158">
        <v>44384</v>
      </c>
      <c r="B4519" s="140">
        <v>5</v>
      </c>
      <c r="C4519" s="289">
        <v>93.394278</v>
      </c>
      <c r="F4519"/>
      <c r="G4519"/>
    </row>
    <row r="4520" spans="1:7" ht="15.75" x14ac:dyDescent="0.25">
      <c r="A4520" s="158">
        <v>44384</v>
      </c>
      <c r="B4520" s="140">
        <v>6</v>
      </c>
      <c r="C4520" s="289">
        <v>96.534655000000001</v>
      </c>
      <c r="F4520"/>
      <c r="G4520"/>
    </row>
    <row r="4521" spans="1:7" ht="15.75" x14ac:dyDescent="0.25">
      <c r="A4521" s="158">
        <v>44384</v>
      </c>
      <c r="B4521" s="140">
        <v>7</v>
      </c>
      <c r="C4521" s="289">
        <v>98.226823999999993</v>
      </c>
      <c r="F4521"/>
      <c r="G4521"/>
    </row>
    <row r="4522" spans="1:7" ht="15.75" x14ac:dyDescent="0.25">
      <c r="A4522" s="158">
        <v>44384</v>
      </c>
      <c r="B4522" s="140">
        <v>8</v>
      </c>
      <c r="C4522" s="289">
        <v>103.07668099999999</v>
      </c>
      <c r="F4522"/>
      <c r="G4522"/>
    </row>
    <row r="4523" spans="1:7" ht="15.75" x14ac:dyDescent="0.25">
      <c r="A4523" s="158">
        <v>44384</v>
      </c>
      <c r="B4523" s="140">
        <v>9</v>
      </c>
      <c r="C4523" s="289">
        <v>104.098573</v>
      </c>
      <c r="F4523"/>
      <c r="G4523"/>
    </row>
    <row r="4524" spans="1:7" ht="15.75" x14ac:dyDescent="0.25">
      <c r="A4524" s="158">
        <v>44384</v>
      </c>
      <c r="B4524" s="140">
        <v>10</v>
      </c>
      <c r="C4524" s="289">
        <v>106.605823</v>
      </c>
      <c r="F4524"/>
      <c r="G4524"/>
    </row>
    <row r="4525" spans="1:7" ht="15.75" x14ac:dyDescent="0.25">
      <c r="A4525" s="158">
        <v>44384</v>
      </c>
      <c r="B4525" s="140">
        <v>11</v>
      </c>
      <c r="C4525" s="289">
        <v>107.992925</v>
      </c>
      <c r="F4525"/>
      <c r="G4525"/>
    </row>
    <row r="4526" spans="1:7" ht="15.75" x14ac:dyDescent="0.25">
      <c r="A4526" s="158">
        <v>44384</v>
      </c>
      <c r="B4526" s="140">
        <v>12</v>
      </c>
      <c r="C4526" s="289">
        <v>108.68164899999999</v>
      </c>
      <c r="F4526"/>
      <c r="G4526"/>
    </row>
    <row r="4527" spans="1:7" ht="15.75" x14ac:dyDescent="0.25">
      <c r="A4527" s="158">
        <v>44384</v>
      </c>
      <c r="B4527" s="140">
        <v>13</v>
      </c>
      <c r="C4527" s="289">
        <v>108.45298200000001</v>
      </c>
      <c r="F4527"/>
      <c r="G4527"/>
    </row>
    <row r="4528" spans="1:7" ht="15.75" x14ac:dyDescent="0.25">
      <c r="A4528" s="158">
        <v>44384</v>
      </c>
      <c r="B4528" s="140">
        <v>14</v>
      </c>
      <c r="C4528" s="289">
        <v>106.600966</v>
      </c>
      <c r="F4528"/>
      <c r="G4528"/>
    </row>
    <row r="4529" spans="1:7" ht="15.75" x14ac:dyDescent="0.25">
      <c r="A4529" s="158">
        <v>44384</v>
      </c>
      <c r="B4529" s="140">
        <v>15</v>
      </c>
      <c r="C4529" s="289">
        <v>104.561485</v>
      </c>
      <c r="F4529"/>
      <c r="G4529"/>
    </row>
    <row r="4530" spans="1:7" ht="15.75" x14ac:dyDescent="0.25">
      <c r="A4530" s="158">
        <v>44384</v>
      </c>
      <c r="B4530" s="140">
        <v>16</v>
      </c>
      <c r="C4530" s="289">
        <v>102.731094</v>
      </c>
      <c r="F4530"/>
      <c r="G4530"/>
    </row>
    <row r="4531" spans="1:7" ht="15.75" x14ac:dyDescent="0.25">
      <c r="A4531" s="158">
        <v>44384</v>
      </c>
      <c r="B4531" s="140">
        <v>17</v>
      </c>
      <c r="C4531" s="289">
        <v>101.194999</v>
      </c>
      <c r="F4531"/>
      <c r="G4531"/>
    </row>
    <row r="4532" spans="1:7" ht="15.75" x14ac:dyDescent="0.25">
      <c r="A4532" s="158">
        <v>44384</v>
      </c>
      <c r="B4532" s="140">
        <v>18</v>
      </c>
      <c r="C4532" s="289">
        <v>99.371466999999996</v>
      </c>
      <c r="F4532"/>
      <c r="G4532"/>
    </row>
    <row r="4533" spans="1:7" ht="15.75" x14ac:dyDescent="0.25">
      <c r="A4533" s="158">
        <v>44384</v>
      </c>
      <c r="B4533" s="140">
        <v>19</v>
      </c>
      <c r="C4533" s="289">
        <v>97.556872999999996</v>
      </c>
      <c r="F4533"/>
      <c r="G4533"/>
    </row>
    <row r="4534" spans="1:7" ht="15.75" x14ac:dyDescent="0.25">
      <c r="A4534" s="158">
        <v>44384</v>
      </c>
      <c r="B4534" s="140">
        <v>20</v>
      </c>
      <c r="C4534" s="289">
        <v>97.093710000000002</v>
      </c>
      <c r="F4534"/>
      <c r="G4534"/>
    </row>
    <row r="4535" spans="1:7" ht="15.75" x14ac:dyDescent="0.25">
      <c r="A4535" s="158">
        <v>44384</v>
      </c>
      <c r="B4535" s="140">
        <v>21</v>
      </c>
      <c r="C4535" s="289">
        <v>100.697579</v>
      </c>
      <c r="F4535"/>
      <c r="G4535"/>
    </row>
    <row r="4536" spans="1:7" ht="15.75" x14ac:dyDescent="0.25">
      <c r="A4536" s="158">
        <v>44384</v>
      </c>
      <c r="B4536" s="140">
        <v>22</v>
      </c>
      <c r="C4536" s="289">
        <v>102.20500199999999</v>
      </c>
      <c r="F4536"/>
      <c r="G4536"/>
    </row>
    <row r="4537" spans="1:7" ht="15.75" x14ac:dyDescent="0.25">
      <c r="A4537" s="158">
        <v>44384</v>
      </c>
      <c r="B4537" s="140">
        <v>23</v>
      </c>
      <c r="C4537" s="289">
        <v>99.108675000000005</v>
      </c>
      <c r="F4537"/>
      <c r="G4537"/>
    </row>
    <row r="4538" spans="1:7" ht="15.75" x14ac:dyDescent="0.25">
      <c r="A4538" s="158">
        <v>44384</v>
      </c>
      <c r="B4538" s="140">
        <v>24</v>
      </c>
      <c r="C4538" s="289">
        <v>95.067390000000003</v>
      </c>
      <c r="F4538"/>
      <c r="G4538"/>
    </row>
    <row r="4539" spans="1:7" ht="15.75" x14ac:dyDescent="0.25">
      <c r="A4539" s="158">
        <v>44385</v>
      </c>
      <c r="B4539" s="140">
        <v>1</v>
      </c>
      <c r="C4539" s="289">
        <v>94.243909000000002</v>
      </c>
      <c r="F4539"/>
      <c r="G4539"/>
    </row>
    <row r="4540" spans="1:7" ht="15.75" x14ac:dyDescent="0.25">
      <c r="A4540" s="158">
        <v>44385</v>
      </c>
      <c r="B4540" s="140">
        <v>2</v>
      </c>
      <c r="C4540" s="289">
        <v>93.337494000000007</v>
      </c>
      <c r="F4540"/>
      <c r="G4540"/>
    </row>
    <row r="4541" spans="1:7" ht="15.75" x14ac:dyDescent="0.25">
      <c r="A4541" s="158">
        <v>44385</v>
      </c>
      <c r="B4541" s="140">
        <v>3</v>
      </c>
      <c r="C4541" s="289">
        <v>91.636799999999994</v>
      </c>
      <c r="F4541"/>
      <c r="G4541"/>
    </row>
    <row r="4542" spans="1:7" ht="15.75" x14ac:dyDescent="0.25">
      <c r="A4542" s="158">
        <v>44385</v>
      </c>
      <c r="B4542" s="140">
        <v>4</v>
      </c>
      <c r="C4542" s="289">
        <v>90.831237999999999</v>
      </c>
      <c r="F4542"/>
      <c r="G4542"/>
    </row>
    <row r="4543" spans="1:7" ht="15.75" x14ac:dyDescent="0.25">
      <c r="A4543" s="158">
        <v>44385</v>
      </c>
      <c r="B4543" s="140">
        <v>5</v>
      </c>
      <c r="C4543" s="289">
        <v>94.519919999999999</v>
      </c>
      <c r="F4543"/>
      <c r="G4543"/>
    </row>
    <row r="4544" spans="1:7" ht="15.75" x14ac:dyDescent="0.25">
      <c r="A4544" s="158">
        <v>44385</v>
      </c>
      <c r="B4544" s="140">
        <v>6</v>
      </c>
      <c r="C4544" s="289">
        <v>97.365937000000002</v>
      </c>
      <c r="F4544"/>
      <c r="G4544"/>
    </row>
    <row r="4545" spans="1:7" ht="15.75" x14ac:dyDescent="0.25">
      <c r="A4545" s="158">
        <v>44385</v>
      </c>
      <c r="B4545" s="140">
        <v>7</v>
      </c>
      <c r="C4545" s="289">
        <v>98.246931000000004</v>
      </c>
      <c r="F4545"/>
      <c r="G4545"/>
    </row>
    <row r="4546" spans="1:7" ht="15.75" x14ac:dyDescent="0.25">
      <c r="A4546" s="158">
        <v>44385</v>
      </c>
      <c r="B4546" s="140">
        <v>8</v>
      </c>
      <c r="C4546" s="289">
        <v>101.867242</v>
      </c>
      <c r="F4546"/>
      <c r="G4546"/>
    </row>
    <row r="4547" spans="1:7" ht="15.75" x14ac:dyDescent="0.25">
      <c r="A4547" s="158">
        <v>44385</v>
      </c>
      <c r="B4547" s="140">
        <v>9</v>
      </c>
      <c r="C4547" s="289">
        <v>102.11378499999999</v>
      </c>
      <c r="F4547"/>
      <c r="G4547"/>
    </row>
    <row r="4548" spans="1:7" ht="15.75" x14ac:dyDescent="0.25">
      <c r="A4548" s="158">
        <v>44385</v>
      </c>
      <c r="B4548" s="140">
        <v>10</v>
      </c>
      <c r="C4548" s="289">
        <v>103.636201</v>
      </c>
      <c r="F4548"/>
      <c r="G4548"/>
    </row>
    <row r="4549" spans="1:7" ht="15.75" x14ac:dyDescent="0.25">
      <c r="A4549" s="158">
        <v>44385</v>
      </c>
      <c r="B4549" s="140">
        <v>11</v>
      </c>
      <c r="C4549" s="289">
        <v>105.396277</v>
      </c>
      <c r="F4549"/>
      <c r="G4549"/>
    </row>
    <row r="4550" spans="1:7" ht="15.75" x14ac:dyDescent="0.25">
      <c r="A4550" s="158">
        <v>44385</v>
      </c>
      <c r="B4550" s="140">
        <v>12</v>
      </c>
      <c r="C4550" s="289">
        <v>107.32837000000001</v>
      </c>
      <c r="F4550"/>
      <c r="G4550"/>
    </row>
    <row r="4551" spans="1:7" ht="15.75" x14ac:dyDescent="0.25">
      <c r="A4551" s="158">
        <v>44385</v>
      </c>
      <c r="B4551" s="140">
        <v>13</v>
      </c>
      <c r="C4551" s="289">
        <v>108.77168</v>
      </c>
      <c r="F4551"/>
      <c r="G4551"/>
    </row>
    <row r="4552" spans="1:7" ht="15.75" x14ac:dyDescent="0.25">
      <c r="A4552" s="158">
        <v>44385</v>
      </c>
      <c r="B4552" s="140">
        <v>14</v>
      </c>
      <c r="C4552" s="289">
        <v>109.926879</v>
      </c>
      <c r="F4552"/>
      <c r="G4552"/>
    </row>
    <row r="4553" spans="1:7" ht="15.75" x14ac:dyDescent="0.25">
      <c r="A4553" s="158">
        <v>44385</v>
      </c>
      <c r="B4553" s="140">
        <v>15</v>
      </c>
      <c r="C4553" s="289">
        <v>107.907766</v>
      </c>
      <c r="F4553"/>
      <c r="G4553"/>
    </row>
    <row r="4554" spans="1:7" ht="15.75" x14ac:dyDescent="0.25">
      <c r="A4554" s="158">
        <v>44385</v>
      </c>
      <c r="B4554" s="140">
        <v>16</v>
      </c>
      <c r="C4554" s="289">
        <v>106.13108800000001</v>
      </c>
      <c r="F4554"/>
      <c r="G4554"/>
    </row>
    <row r="4555" spans="1:7" ht="15.75" x14ac:dyDescent="0.25">
      <c r="A4555" s="158">
        <v>44385</v>
      </c>
      <c r="B4555" s="140">
        <v>17</v>
      </c>
      <c r="C4555" s="289">
        <v>104.782445</v>
      </c>
      <c r="F4555"/>
      <c r="G4555"/>
    </row>
    <row r="4556" spans="1:7" ht="15.75" x14ac:dyDescent="0.25">
      <c r="A4556" s="158">
        <v>44385</v>
      </c>
      <c r="B4556" s="140">
        <v>18</v>
      </c>
      <c r="C4556" s="289">
        <v>103.234666</v>
      </c>
      <c r="F4556"/>
      <c r="G4556"/>
    </row>
    <row r="4557" spans="1:7" ht="15.75" x14ac:dyDescent="0.25">
      <c r="A4557" s="158">
        <v>44385</v>
      </c>
      <c r="B4557" s="140">
        <v>19</v>
      </c>
      <c r="C4557" s="289">
        <v>99.539984000000004</v>
      </c>
      <c r="F4557"/>
      <c r="G4557"/>
    </row>
    <row r="4558" spans="1:7" ht="15.75" x14ac:dyDescent="0.25">
      <c r="A4558" s="158">
        <v>44385</v>
      </c>
      <c r="B4558" s="140">
        <v>20</v>
      </c>
      <c r="C4558" s="289">
        <v>96.492208000000005</v>
      </c>
      <c r="F4558"/>
      <c r="G4558"/>
    </row>
    <row r="4559" spans="1:7" ht="15.75" x14ac:dyDescent="0.25">
      <c r="A4559" s="158">
        <v>44385</v>
      </c>
      <c r="B4559" s="140">
        <v>21</v>
      </c>
      <c r="C4559" s="289">
        <v>98.020778000000007</v>
      </c>
      <c r="F4559"/>
      <c r="G4559"/>
    </row>
    <row r="4560" spans="1:7" ht="15.75" x14ac:dyDescent="0.25">
      <c r="A4560" s="158">
        <v>44385</v>
      </c>
      <c r="B4560" s="140">
        <v>22</v>
      </c>
      <c r="C4560" s="289">
        <v>98.645927999999998</v>
      </c>
      <c r="F4560"/>
      <c r="G4560"/>
    </row>
    <row r="4561" spans="1:7" ht="15.75" x14ac:dyDescent="0.25">
      <c r="A4561" s="158">
        <v>44385</v>
      </c>
      <c r="B4561" s="140">
        <v>23</v>
      </c>
      <c r="C4561" s="289">
        <v>94.935046999999997</v>
      </c>
      <c r="F4561"/>
      <c r="G4561"/>
    </row>
    <row r="4562" spans="1:7" ht="15.75" x14ac:dyDescent="0.25">
      <c r="A4562" s="158">
        <v>44385</v>
      </c>
      <c r="B4562" s="140">
        <v>24</v>
      </c>
      <c r="C4562" s="289">
        <v>91.726530999999994</v>
      </c>
      <c r="F4562"/>
      <c r="G4562"/>
    </row>
    <row r="4563" spans="1:7" ht="15.75" x14ac:dyDescent="0.25">
      <c r="A4563" s="158">
        <v>44386</v>
      </c>
      <c r="B4563" s="140">
        <v>1</v>
      </c>
      <c r="C4563" s="289">
        <v>90.241279000000006</v>
      </c>
      <c r="F4563"/>
      <c r="G4563"/>
    </row>
    <row r="4564" spans="1:7" ht="15.75" x14ac:dyDescent="0.25">
      <c r="A4564" s="158">
        <v>44386</v>
      </c>
      <c r="B4564" s="140">
        <v>2</v>
      </c>
      <c r="C4564" s="289">
        <v>88.697761999999997</v>
      </c>
      <c r="F4564"/>
      <c r="G4564"/>
    </row>
    <row r="4565" spans="1:7" ht="15.75" x14ac:dyDescent="0.25">
      <c r="A4565" s="158">
        <v>44386</v>
      </c>
      <c r="B4565" s="140">
        <v>3</v>
      </c>
      <c r="C4565" s="289">
        <v>88.501102000000003</v>
      </c>
      <c r="F4565"/>
      <c r="G4565"/>
    </row>
    <row r="4566" spans="1:7" ht="15.75" x14ac:dyDescent="0.25">
      <c r="A4566" s="158">
        <v>44386</v>
      </c>
      <c r="B4566" s="140">
        <v>4</v>
      </c>
      <c r="C4566" s="289">
        <v>88.765444000000002</v>
      </c>
      <c r="F4566"/>
      <c r="G4566"/>
    </row>
    <row r="4567" spans="1:7" ht="15.75" x14ac:dyDescent="0.25">
      <c r="A4567" s="158">
        <v>44386</v>
      </c>
      <c r="B4567" s="140">
        <v>5</v>
      </c>
      <c r="C4567" s="289">
        <v>92.544591999999994</v>
      </c>
      <c r="F4567"/>
      <c r="G4567"/>
    </row>
    <row r="4568" spans="1:7" ht="15.75" x14ac:dyDescent="0.25">
      <c r="A4568" s="158">
        <v>44386</v>
      </c>
      <c r="B4568" s="140">
        <v>6</v>
      </c>
      <c r="C4568" s="289">
        <v>95.468193999999997</v>
      </c>
      <c r="F4568"/>
      <c r="G4568"/>
    </row>
    <row r="4569" spans="1:7" ht="15.75" x14ac:dyDescent="0.25">
      <c r="A4569" s="158">
        <v>44386</v>
      </c>
      <c r="B4569" s="140">
        <v>7</v>
      </c>
      <c r="C4569" s="289">
        <v>96.909633999999997</v>
      </c>
      <c r="F4569"/>
      <c r="G4569"/>
    </row>
    <row r="4570" spans="1:7" ht="15.75" x14ac:dyDescent="0.25">
      <c r="A4570" s="158">
        <v>44386</v>
      </c>
      <c r="B4570" s="140">
        <v>8</v>
      </c>
      <c r="C4570" s="289">
        <v>102.057236</v>
      </c>
      <c r="F4570"/>
      <c r="G4570"/>
    </row>
    <row r="4571" spans="1:7" ht="15.75" x14ac:dyDescent="0.25">
      <c r="A4571" s="158">
        <v>44386</v>
      </c>
      <c r="B4571" s="140">
        <v>9</v>
      </c>
      <c r="C4571" s="289">
        <v>103.805121</v>
      </c>
      <c r="F4571"/>
      <c r="G4571"/>
    </row>
    <row r="4572" spans="1:7" ht="15.75" x14ac:dyDescent="0.25">
      <c r="A4572" s="158">
        <v>44386</v>
      </c>
      <c r="B4572" s="140">
        <v>10</v>
      </c>
      <c r="C4572" s="289">
        <v>106.498115</v>
      </c>
      <c r="F4572"/>
      <c r="G4572"/>
    </row>
    <row r="4573" spans="1:7" ht="15.75" x14ac:dyDescent="0.25">
      <c r="A4573" s="158">
        <v>44386</v>
      </c>
      <c r="B4573" s="140">
        <v>11</v>
      </c>
      <c r="C4573" s="289">
        <v>108.17234999999999</v>
      </c>
      <c r="F4573"/>
      <c r="G4573"/>
    </row>
    <row r="4574" spans="1:7" ht="15.75" x14ac:dyDescent="0.25">
      <c r="A4574" s="158">
        <v>44386</v>
      </c>
      <c r="B4574" s="140">
        <v>12</v>
      </c>
      <c r="C4574" s="289">
        <v>108.96170499999999</v>
      </c>
      <c r="F4574"/>
      <c r="G4574"/>
    </row>
    <row r="4575" spans="1:7" ht="15.75" x14ac:dyDescent="0.25">
      <c r="A4575" s="158">
        <v>44386</v>
      </c>
      <c r="B4575" s="140">
        <v>13</v>
      </c>
      <c r="C4575" s="289">
        <v>109.505037</v>
      </c>
      <c r="F4575"/>
      <c r="G4575"/>
    </row>
    <row r="4576" spans="1:7" ht="15.75" x14ac:dyDescent="0.25">
      <c r="A4576" s="158">
        <v>44386</v>
      </c>
      <c r="B4576" s="140">
        <v>14</v>
      </c>
      <c r="C4576" s="289">
        <v>110.52585500000001</v>
      </c>
      <c r="F4576"/>
      <c r="G4576"/>
    </row>
    <row r="4577" spans="1:7" ht="15.75" x14ac:dyDescent="0.25">
      <c r="A4577" s="158">
        <v>44386</v>
      </c>
      <c r="B4577" s="140">
        <v>15</v>
      </c>
      <c r="C4577" s="289">
        <v>108.552907</v>
      </c>
      <c r="F4577"/>
      <c r="G4577"/>
    </row>
    <row r="4578" spans="1:7" ht="15.75" x14ac:dyDescent="0.25">
      <c r="A4578" s="158">
        <v>44386</v>
      </c>
      <c r="B4578" s="140">
        <v>16</v>
      </c>
      <c r="C4578" s="289">
        <v>105.65955700000001</v>
      </c>
      <c r="F4578"/>
      <c r="G4578"/>
    </row>
    <row r="4579" spans="1:7" ht="15.75" x14ac:dyDescent="0.25">
      <c r="A4579" s="158">
        <v>44386</v>
      </c>
      <c r="B4579" s="140">
        <v>17</v>
      </c>
      <c r="C4579" s="289">
        <v>104.155536</v>
      </c>
      <c r="F4579"/>
      <c r="G4579"/>
    </row>
    <row r="4580" spans="1:7" ht="15.75" x14ac:dyDescent="0.25">
      <c r="A4580" s="158">
        <v>44386</v>
      </c>
      <c r="B4580" s="140">
        <v>18</v>
      </c>
      <c r="C4580" s="289">
        <v>102.488263</v>
      </c>
      <c r="F4580"/>
      <c r="G4580"/>
    </row>
    <row r="4581" spans="1:7" ht="15.75" x14ac:dyDescent="0.25">
      <c r="A4581" s="158">
        <v>44386</v>
      </c>
      <c r="B4581" s="140">
        <v>19</v>
      </c>
      <c r="C4581" s="289">
        <v>100.513385</v>
      </c>
      <c r="F4581"/>
      <c r="G4581"/>
    </row>
    <row r="4582" spans="1:7" ht="15.75" x14ac:dyDescent="0.25">
      <c r="A4582" s="158">
        <v>44386</v>
      </c>
      <c r="B4582" s="140">
        <v>20</v>
      </c>
      <c r="C4582" s="289">
        <v>99.776205000000004</v>
      </c>
      <c r="F4582"/>
      <c r="G4582"/>
    </row>
    <row r="4583" spans="1:7" ht="15.75" x14ac:dyDescent="0.25">
      <c r="A4583" s="158">
        <v>44386</v>
      </c>
      <c r="B4583" s="140">
        <v>21</v>
      </c>
      <c r="C4583" s="289">
        <v>101.236088</v>
      </c>
      <c r="F4583"/>
      <c r="G4583"/>
    </row>
    <row r="4584" spans="1:7" ht="15.75" x14ac:dyDescent="0.25">
      <c r="A4584" s="158">
        <v>44386</v>
      </c>
      <c r="B4584" s="140">
        <v>22</v>
      </c>
      <c r="C4584" s="289">
        <v>102.025673</v>
      </c>
      <c r="F4584"/>
      <c r="G4584"/>
    </row>
    <row r="4585" spans="1:7" ht="15.75" x14ac:dyDescent="0.25">
      <c r="A4585" s="158">
        <v>44386</v>
      </c>
      <c r="B4585" s="140">
        <v>23</v>
      </c>
      <c r="C4585" s="289">
        <v>99.632046000000003</v>
      </c>
      <c r="F4585"/>
      <c r="G4585"/>
    </row>
    <row r="4586" spans="1:7" ht="15.75" x14ac:dyDescent="0.25">
      <c r="A4586" s="158">
        <v>44386</v>
      </c>
      <c r="B4586" s="140">
        <v>24</v>
      </c>
      <c r="C4586" s="289">
        <v>95.471726000000004</v>
      </c>
      <c r="F4586"/>
      <c r="G4586"/>
    </row>
    <row r="4587" spans="1:7" ht="15.75" x14ac:dyDescent="0.25">
      <c r="A4587" s="158">
        <v>44387</v>
      </c>
      <c r="B4587" s="140">
        <v>1</v>
      </c>
      <c r="C4587" s="289">
        <v>92.834805000000003</v>
      </c>
      <c r="F4587"/>
      <c r="G4587"/>
    </row>
    <row r="4588" spans="1:7" ht="15.75" x14ac:dyDescent="0.25">
      <c r="A4588" s="158">
        <v>44387</v>
      </c>
      <c r="B4588" s="140">
        <v>2</v>
      </c>
      <c r="C4588" s="289">
        <v>91.325327999999999</v>
      </c>
      <c r="F4588"/>
      <c r="G4588"/>
    </row>
    <row r="4589" spans="1:7" ht="15.75" x14ac:dyDescent="0.25">
      <c r="A4589" s="158">
        <v>44387</v>
      </c>
      <c r="B4589" s="140">
        <v>3</v>
      </c>
      <c r="C4589" s="289">
        <v>90.964384999999993</v>
      </c>
      <c r="F4589"/>
      <c r="G4589"/>
    </row>
    <row r="4590" spans="1:7" ht="15.75" x14ac:dyDescent="0.25">
      <c r="A4590" s="158">
        <v>44387</v>
      </c>
      <c r="B4590" s="140">
        <v>4</v>
      </c>
      <c r="C4590" s="289">
        <v>91.929882000000006</v>
      </c>
      <c r="F4590"/>
      <c r="G4590"/>
    </row>
    <row r="4591" spans="1:7" ht="15.75" x14ac:dyDescent="0.25">
      <c r="A4591" s="158">
        <v>44387</v>
      </c>
      <c r="B4591" s="140">
        <v>5</v>
      </c>
      <c r="C4591" s="289">
        <v>94.205791000000005</v>
      </c>
      <c r="F4591"/>
      <c r="G4591"/>
    </row>
    <row r="4592" spans="1:7" ht="15.75" x14ac:dyDescent="0.25">
      <c r="A4592" s="158">
        <v>44387</v>
      </c>
      <c r="B4592" s="140">
        <v>6</v>
      </c>
      <c r="C4592" s="289">
        <v>92.875901999999996</v>
      </c>
      <c r="F4592"/>
      <c r="G4592"/>
    </row>
    <row r="4593" spans="1:7" ht="15.75" x14ac:dyDescent="0.25">
      <c r="A4593" s="158">
        <v>44387</v>
      </c>
      <c r="B4593" s="140">
        <v>7</v>
      </c>
      <c r="C4593" s="289">
        <v>88.822040000000001</v>
      </c>
      <c r="F4593"/>
      <c r="G4593"/>
    </row>
    <row r="4594" spans="1:7" ht="15.75" x14ac:dyDescent="0.25">
      <c r="A4594" s="158">
        <v>44387</v>
      </c>
      <c r="B4594" s="140">
        <v>8</v>
      </c>
      <c r="C4594" s="289">
        <v>91.100453999999999</v>
      </c>
      <c r="F4594"/>
      <c r="G4594"/>
    </row>
    <row r="4595" spans="1:7" ht="15.75" x14ac:dyDescent="0.25">
      <c r="A4595" s="158">
        <v>44387</v>
      </c>
      <c r="B4595" s="140">
        <v>9</v>
      </c>
      <c r="C4595" s="289">
        <v>91.967455999999999</v>
      </c>
      <c r="F4595"/>
      <c r="G4595"/>
    </row>
    <row r="4596" spans="1:7" ht="15.75" x14ac:dyDescent="0.25">
      <c r="A4596" s="158">
        <v>44387</v>
      </c>
      <c r="B4596" s="140">
        <v>10</v>
      </c>
      <c r="C4596" s="289">
        <v>93.213993000000002</v>
      </c>
      <c r="F4596"/>
      <c r="G4596"/>
    </row>
    <row r="4597" spans="1:7" ht="15.75" x14ac:dyDescent="0.25">
      <c r="A4597" s="158">
        <v>44387</v>
      </c>
      <c r="B4597" s="140">
        <v>11</v>
      </c>
      <c r="C4597" s="289">
        <v>94.883405999999994</v>
      </c>
      <c r="F4597"/>
      <c r="G4597"/>
    </row>
    <row r="4598" spans="1:7" ht="15.75" x14ac:dyDescent="0.25">
      <c r="A4598" s="158">
        <v>44387</v>
      </c>
      <c r="B4598" s="140">
        <v>12</v>
      </c>
      <c r="C4598" s="289">
        <v>95.826414999999997</v>
      </c>
      <c r="F4598"/>
      <c r="G4598"/>
    </row>
    <row r="4599" spans="1:7" ht="15.75" x14ac:dyDescent="0.25">
      <c r="A4599" s="158">
        <v>44387</v>
      </c>
      <c r="B4599" s="140">
        <v>13</v>
      </c>
      <c r="C4599" s="289">
        <v>98.358446000000001</v>
      </c>
      <c r="F4599"/>
      <c r="G4599"/>
    </row>
    <row r="4600" spans="1:7" ht="15.75" x14ac:dyDescent="0.25">
      <c r="A4600" s="158">
        <v>44387</v>
      </c>
      <c r="B4600" s="140">
        <v>14</v>
      </c>
      <c r="C4600" s="289">
        <v>99.062988000000004</v>
      </c>
      <c r="F4600"/>
      <c r="G4600"/>
    </row>
    <row r="4601" spans="1:7" ht="15.75" x14ac:dyDescent="0.25">
      <c r="A4601" s="158">
        <v>44387</v>
      </c>
      <c r="B4601" s="140">
        <v>15</v>
      </c>
      <c r="C4601" s="289">
        <v>96.622223000000005</v>
      </c>
      <c r="F4601"/>
      <c r="G4601"/>
    </row>
    <row r="4602" spans="1:7" ht="15.75" x14ac:dyDescent="0.25">
      <c r="A4602" s="158">
        <v>44387</v>
      </c>
      <c r="B4602" s="140">
        <v>16</v>
      </c>
      <c r="C4602" s="289">
        <v>94.200406999999998</v>
      </c>
      <c r="F4602"/>
      <c r="G4602"/>
    </row>
    <row r="4603" spans="1:7" ht="15.75" x14ac:dyDescent="0.25">
      <c r="A4603" s="158">
        <v>44387</v>
      </c>
      <c r="B4603" s="140">
        <v>17</v>
      </c>
      <c r="C4603" s="289">
        <v>93.253176999999994</v>
      </c>
      <c r="F4603"/>
      <c r="G4603"/>
    </row>
    <row r="4604" spans="1:7" ht="15.75" x14ac:dyDescent="0.25">
      <c r="A4604" s="158">
        <v>44387</v>
      </c>
      <c r="B4604" s="140">
        <v>18</v>
      </c>
      <c r="C4604" s="289">
        <v>93.182500000000005</v>
      </c>
      <c r="F4604"/>
      <c r="G4604"/>
    </row>
    <row r="4605" spans="1:7" ht="15.75" x14ac:dyDescent="0.25">
      <c r="A4605" s="158">
        <v>44387</v>
      </c>
      <c r="B4605" s="140">
        <v>19</v>
      </c>
      <c r="C4605" s="289">
        <v>92.029426000000001</v>
      </c>
      <c r="F4605"/>
      <c r="G4605"/>
    </row>
    <row r="4606" spans="1:7" ht="15.75" x14ac:dyDescent="0.25">
      <c r="A4606" s="158">
        <v>44387</v>
      </c>
      <c r="B4606" s="140">
        <v>20</v>
      </c>
      <c r="C4606" s="289">
        <v>90.837034000000003</v>
      </c>
      <c r="F4606"/>
      <c r="G4606"/>
    </row>
    <row r="4607" spans="1:7" ht="15.75" x14ac:dyDescent="0.25">
      <c r="A4607" s="158">
        <v>44387</v>
      </c>
      <c r="B4607" s="140">
        <v>21</v>
      </c>
      <c r="C4607" s="289">
        <v>94.334502000000001</v>
      </c>
      <c r="F4607"/>
      <c r="G4607"/>
    </row>
    <row r="4608" spans="1:7" ht="15.75" x14ac:dyDescent="0.25">
      <c r="A4608" s="158">
        <v>44387</v>
      </c>
      <c r="B4608" s="140">
        <v>22</v>
      </c>
      <c r="C4608" s="289">
        <v>96.558431999999996</v>
      </c>
      <c r="F4608"/>
      <c r="G4608"/>
    </row>
    <row r="4609" spans="1:7" ht="15.75" x14ac:dyDescent="0.25">
      <c r="A4609" s="158">
        <v>44387</v>
      </c>
      <c r="B4609" s="140">
        <v>23</v>
      </c>
      <c r="C4609" s="289">
        <v>93.387173000000004</v>
      </c>
      <c r="F4609"/>
      <c r="G4609"/>
    </row>
    <row r="4610" spans="1:7" ht="15.75" x14ac:dyDescent="0.25">
      <c r="A4610" s="158">
        <v>44387</v>
      </c>
      <c r="B4610" s="140">
        <v>24</v>
      </c>
      <c r="C4610" s="289">
        <v>89.464955000000003</v>
      </c>
      <c r="F4610"/>
      <c r="G4610"/>
    </row>
    <row r="4611" spans="1:7" ht="15.75" x14ac:dyDescent="0.25">
      <c r="A4611" s="158">
        <v>44388</v>
      </c>
      <c r="B4611" s="140">
        <v>1</v>
      </c>
      <c r="C4611" s="289">
        <v>87.664473999999998</v>
      </c>
      <c r="F4611"/>
      <c r="G4611"/>
    </row>
    <row r="4612" spans="1:7" ht="15.75" x14ac:dyDescent="0.25">
      <c r="A4612" s="158">
        <v>44388</v>
      </c>
      <c r="B4612" s="140">
        <v>2</v>
      </c>
      <c r="C4612" s="289">
        <v>87.705932000000004</v>
      </c>
      <c r="F4612"/>
      <c r="G4612"/>
    </row>
    <row r="4613" spans="1:7" ht="15.75" x14ac:dyDescent="0.25">
      <c r="A4613" s="158">
        <v>44388</v>
      </c>
      <c r="B4613" s="140">
        <v>3</v>
      </c>
      <c r="C4613" s="289">
        <v>87.489529000000005</v>
      </c>
      <c r="F4613"/>
      <c r="G4613"/>
    </row>
    <row r="4614" spans="1:7" ht="15.75" x14ac:dyDescent="0.25">
      <c r="A4614" s="158">
        <v>44388</v>
      </c>
      <c r="B4614" s="140">
        <v>4</v>
      </c>
      <c r="C4614" s="289">
        <v>87.794323000000006</v>
      </c>
      <c r="F4614"/>
      <c r="G4614"/>
    </row>
    <row r="4615" spans="1:7" ht="15.75" x14ac:dyDescent="0.25">
      <c r="A4615" s="158">
        <v>44388</v>
      </c>
      <c r="B4615" s="140">
        <v>5</v>
      </c>
      <c r="C4615" s="289">
        <v>90.183122999999995</v>
      </c>
      <c r="F4615"/>
      <c r="G4615"/>
    </row>
    <row r="4616" spans="1:7" ht="15.75" x14ac:dyDescent="0.25">
      <c r="A4616" s="158">
        <v>44388</v>
      </c>
      <c r="B4616" s="140">
        <v>6</v>
      </c>
      <c r="C4616" s="289">
        <v>90.625591999999997</v>
      </c>
      <c r="F4616"/>
      <c r="G4616"/>
    </row>
    <row r="4617" spans="1:7" ht="15.75" x14ac:dyDescent="0.25">
      <c r="A4617" s="158">
        <v>44388</v>
      </c>
      <c r="B4617" s="140">
        <v>7</v>
      </c>
      <c r="C4617" s="289">
        <v>88.580123999999998</v>
      </c>
      <c r="F4617"/>
      <c r="G4617"/>
    </row>
    <row r="4618" spans="1:7" ht="15.75" x14ac:dyDescent="0.25">
      <c r="A4618" s="158">
        <v>44388</v>
      </c>
      <c r="B4618" s="140">
        <v>8</v>
      </c>
      <c r="C4618" s="289">
        <v>90.466645</v>
      </c>
      <c r="F4618"/>
      <c r="G4618"/>
    </row>
    <row r="4619" spans="1:7" ht="15.75" x14ac:dyDescent="0.25">
      <c r="A4619" s="158">
        <v>44388</v>
      </c>
      <c r="B4619" s="140">
        <v>9</v>
      </c>
      <c r="C4619" s="289">
        <v>90.985668000000004</v>
      </c>
      <c r="F4619"/>
      <c r="G4619"/>
    </row>
    <row r="4620" spans="1:7" ht="15.75" x14ac:dyDescent="0.25">
      <c r="A4620" s="158">
        <v>44388</v>
      </c>
      <c r="B4620" s="140">
        <v>10</v>
      </c>
      <c r="C4620" s="289">
        <v>91.129232000000002</v>
      </c>
      <c r="F4620"/>
      <c r="G4620"/>
    </row>
    <row r="4621" spans="1:7" ht="15.75" x14ac:dyDescent="0.25">
      <c r="A4621" s="158">
        <v>44388</v>
      </c>
      <c r="B4621" s="140">
        <v>11</v>
      </c>
      <c r="C4621" s="289">
        <v>90.071918999999994</v>
      </c>
      <c r="F4621"/>
      <c r="G4621"/>
    </row>
    <row r="4622" spans="1:7" ht="15.75" x14ac:dyDescent="0.25">
      <c r="A4622" s="158">
        <v>44388</v>
      </c>
      <c r="B4622" s="140">
        <v>12</v>
      </c>
      <c r="C4622" s="289">
        <v>89.909002999999998</v>
      </c>
      <c r="F4622"/>
      <c r="G4622"/>
    </row>
    <row r="4623" spans="1:7" ht="15.75" x14ac:dyDescent="0.25">
      <c r="A4623" s="158">
        <v>44388</v>
      </c>
      <c r="B4623" s="140">
        <v>13</v>
      </c>
      <c r="C4623" s="289">
        <v>90.961472000000001</v>
      </c>
      <c r="F4623"/>
      <c r="G4623"/>
    </row>
    <row r="4624" spans="1:7" ht="15.75" x14ac:dyDescent="0.25">
      <c r="A4624" s="158">
        <v>44388</v>
      </c>
      <c r="B4624" s="140">
        <v>14</v>
      </c>
      <c r="C4624" s="289">
        <v>90.823965000000001</v>
      </c>
      <c r="F4624"/>
      <c r="G4624"/>
    </row>
    <row r="4625" spans="1:7" ht="15.75" x14ac:dyDescent="0.25">
      <c r="A4625" s="158">
        <v>44388</v>
      </c>
      <c r="B4625" s="140">
        <v>15</v>
      </c>
      <c r="C4625" s="289">
        <v>91.127195</v>
      </c>
      <c r="F4625"/>
      <c r="G4625"/>
    </row>
    <row r="4626" spans="1:7" ht="15.75" x14ac:dyDescent="0.25">
      <c r="A4626" s="158">
        <v>44388</v>
      </c>
      <c r="B4626" s="140">
        <v>16</v>
      </c>
      <c r="C4626" s="289">
        <v>91.652359000000004</v>
      </c>
      <c r="F4626"/>
      <c r="G4626"/>
    </row>
    <row r="4627" spans="1:7" ht="15.75" x14ac:dyDescent="0.25">
      <c r="A4627" s="158">
        <v>44388</v>
      </c>
      <c r="B4627" s="140">
        <v>17</v>
      </c>
      <c r="C4627" s="289">
        <v>91.027893000000006</v>
      </c>
      <c r="F4627"/>
      <c r="G4627"/>
    </row>
    <row r="4628" spans="1:7" ht="15.75" x14ac:dyDescent="0.25">
      <c r="A4628" s="158">
        <v>44388</v>
      </c>
      <c r="B4628" s="140">
        <v>18</v>
      </c>
      <c r="C4628" s="289">
        <v>90.324157</v>
      </c>
      <c r="F4628"/>
      <c r="G4628"/>
    </row>
    <row r="4629" spans="1:7" ht="15.75" x14ac:dyDescent="0.25">
      <c r="A4629" s="158">
        <v>44388</v>
      </c>
      <c r="B4629" s="140">
        <v>19</v>
      </c>
      <c r="C4629" s="289">
        <v>89.567096000000006</v>
      </c>
      <c r="F4629"/>
      <c r="G4629"/>
    </row>
    <row r="4630" spans="1:7" ht="15.75" x14ac:dyDescent="0.25">
      <c r="A4630" s="158">
        <v>44388</v>
      </c>
      <c r="B4630" s="140">
        <v>20</v>
      </c>
      <c r="C4630" s="289">
        <v>88.965485999999999</v>
      </c>
      <c r="F4630"/>
      <c r="G4630"/>
    </row>
    <row r="4631" spans="1:7" ht="15.75" x14ac:dyDescent="0.25">
      <c r="A4631" s="158">
        <v>44388</v>
      </c>
      <c r="B4631" s="140">
        <v>21</v>
      </c>
      <c r="C4631" s="289">
        <v>91.330236999999997</v>
      </c>
      <c r="F4631"/>
      <c r="G4631"/>
    </row>
    <row r="4632" spans="1:7" ht="15.75" x14ac:dyDescent="0.25">
      <c r="A4632" s="158">
        <v>44388</v>
      </c>
      <c r="B4632" s="140">
        <v>22</v>
      </c>
      <c r="C4632" s="289">
        <v>94.199483000000001</v>
      </c>
      <c r="F4632"/>
      <c r="G4632"/>
    </row>
    <row r="4633" spans="1:7" ht="15.75" x14ac:dyDescent="0.25">
      <c r="A4633" s="158">
        <v>44388</v>
      </c>
      <c r="B4633" s="140">
        <v>23</v>
      </c>
      <c r="C4633" s="289">
        <v>93.874560000000002</v>
      </c>
      <c r="F4633"/>
      <c r="G4633"/>
    </row>
    <row r="4634" spans="1:7" ht="15.75" x14ac:dyDescent="0.25">
      <c r="A4634" s="158">
        <v>44388</v>
      </c>
      <c r="B4634" s="140">
        <v>24</v>
      </c>
      <c r="C4634" s="289">
        <v>92.372418999999994</v>
      </c>
      <c r="F4634"/>
      <c r="G4634"/>
    </row>
    <row r="4635" spans="1:7" ht="15.75" x14ac:dyDescent="0.25">
      <c r="A4635" s="158">
        <v>44389</v>
      </c>
      <c r="B4635" s="140">
        <v>1</v>
      </c>
      <c r="C4635" s="289">
        <v>91.323155</v>
      </c>
      <c r="F4635"/>
      <c r="G4635"/>
    </row>
    <row r="4636" spans="1:7" ht="15.75" x14ac:dyDescent="0.25">
      <c r="A4636" s="158">
        <v>44389</v>
      </c>
      <c r="B4636" s="140">
        <v>2</v>
      </c>
      <c r="C4636" s="289">
        <v>89.418216000000001</v>
      </c>
      <c r="F4636"/>
      <c r="G4636"/>
    </row>
    <row r="4637" spans="1:7" ht="15.75" x14ac:dyDescent="0.25">
      <c r="A4637" s="158">
        <v>44389</v>
      </c>
      <c r="B4637" s="140">
        <v>3</v>
      </c>
      <c r="C4637" s="289">
        <v>88.675386000000003</v>
      </c>
      <c r="F4637"/>
      <c r="G4637"/>
    </row>
    <row r="4638" spans="1:7" ht="15.75" x14ac:dyDescent="0.25">
      <c r="A4638" s="158">
        <v>44389</v>
      </c>
      <c r="B4638" s="140">
        <v>4</v>
      </c>
      <c r="C4638" s="289">
        <v>88.599030999999997</v>
      </c>
      <c r="F4638"/>
      <c r="G4638"/>
    </row>
    <row r="4639" spans="1:7" ht="15.75" x14ac:dyDescent="0.25">
      <c r="A4639" s="158">
        <v>44389</v>
      </c>
      <c r="B4639" s="140">
        <v>5</v>
      </c>
      <c r="C4639" s="289">
        <v>92.161373999999995</v>
      </c>
      <c r="F4639"/>
      <c r="G4639"/>
    </row>
    <row r="4640" spans="1:7" ht="15.75" x14ac:dyDescent="0.25">
      <c r="A4640" s="158">
        <v>44389</v>
      </c>
      <c r="B4640" s="140">
        <v>6</v>
      </c>
      <c r="C4640" s="289">
        <v>95.902034999999998</v>
      </c>
      <c r="F4640"/>
      <c r="G4640"/>
    </row>
    <row r="4641" spans="1:7" ht="15.75" x14ac:dyDescent="0.25">
      <c r="A4641" s="158">
        <v>44389</v>
      </c>
      <c r="B4641" s="140">
        <v>7</v>
      </c>
      <c r="C4641" s="289">
        <v>97.568922000000001</v>
      </c>
      <c r="F4641"/>
      <c r="G4641"/>
    </row>
    <row r="4642" spans="1:7" ht="15.75" x14ac:dyDescent="0.25">
      <c r="A4642" s="158">
        <v>44389</v>
      </c>
      <c r="B4642" s="140">
        <v>8</v>
      </c>
      <c r="C4642" s="289">
        <v>102.470067</v>
      </c>
      <c r="F4642"/>
      <c r="G4642"/>
    </row>
    <row r="4643" spans="1:7" ht="15.75" x14ac:dyDescent="0.25">
      <c r="A4643" s="158">
        <v>44389</v>
      </c>
      <c r="B4643" s="140">
        <v>9</v>
      </c>
      <c r="C4643" s="289">
        <v>102.888003</v>
      </c>
      <c r="F4643"/>
      <c r="G4643"/>
    </row>
    <row r="4644" spans="1:7" ht="15.75" x14ac:dyDescent="0.25">
      <c r="A4644" s="158">
        <v>44389</v>
      </c>
      <c r="B4644" s="140">
        <v>10</v>
      </c>
      <c r="C4644" s="289">
        <v>104.23587000000001</v>
      </c>
      <c r="F4644"/>
      <c r="G4644"/>
    </row>
    <row r="4645" spans="1:7" ht="15.75" x14ac:dyDescent="0.25">
      <c r="A4645" s="158">
        <v>44389</v>
      </c>
      <c r="B4645" s="140">
        <v>11</v>
      </c>
      <c r="C4645" s="289">
        <v>104.86505</v>
      </c>
      <c r="F4645"/>
      <c r="G4645"/>
    </row>
    <row r="4646" spans="1:7" ht="15.75" x14ac:dyDescent="0.25">
      <c r="A4646" s="158">
        <v>44389</v>
      </c>
      <c r="B4646" s="140">
        <v>12</v>
      </c>
      <c r="C4646" s="289">
        <v>104.881818</v>
      </c>
      <c r="F4646"/>
      <c r="G4646"/>
    </row>
    <row r="4647" spans="1:7" ht="15.75" x14ac:dyDescent="0.25">
      <c r="A4647" s="158">
        <v>44389</v>
      </c>
      <c r="B4647" s="140">
        <v>13</v>
      </c>
      <c r="C4647" s="289">
        <v>105.133146</v>
      </c>
      <c r="F4647"/>
      <c r="G4647"/>
    </row>
    <row r="4648" spans="1:7" ht="15.75" x14ac:dyDescent="0.25">
      <c r="A4648" s="158">
        <v>44389</v>
      </c>
      <c r="B4648" s="140">
        <v>14</v>
      </c>
      <c r="C4648" s="289">
        <v>105.406458</v>
      </c>
      <c r="F4648"/>
      <c r="G4648"/>
    </row>
    <row r="4649" spans="1:7" ht="15.75" x14ac:dyDescent="0.25">
      <c r="A4649" s="158">
        <v>44389</v>
      </c>
      <c r="B4649" s="140">
        <v>15</v>
      </c>
      <c r="C4649" s="289">
        <v>104.785946</v>
      </c>
      <c r="F4649"/>
      <c r="G4649"/>
    </row>
    <row r="4650" spans="1:7" ht="15.75" x14ac:dyDescent="0.25">
      <c r="A4650" s="158">
        <v>44389</v>
      </c>
      <c r="B4650" s="140">
        <v>16</v>
      </c>
      <c r="C4650" s="289">
        <v>103.44429</v>
      </c>
      <c r="F4650"/>
      <c r="G4650"/>
    </row>
    <row r="4651" spans="1:7" ht="15.75" x14ac:dyDescent="0.25">
      <c r="A4651" s="158">
        <v>44389</v>
      </c>
      <c r="B4651" s="140">
        <v>17</v>
      </c>
      <c r="C4651" s="289">
        <v>101.731478</v>
      </c>
      <c r="F4651"/>
      <c r="G4651"/>
    </row>
    <row r="4652" spans="1:7" ht="15.75" x14ac:dyDescent="0.25">
      <c r="A4652" s="158">
        <v>44389</v>
      </c>
      <c r="B4652" s="140">
        <v>18</v>
      </c>
      <c r="C4652" s="289">
        <v>98.925319000000002</v>
      </c>
      <c r="F4652"/>
      <c r="G4652"/>
    </row>
    <row r="4653" spans="1:7" ht="15.75" x14ac:dyDescent="0.25">
      <c r="A4653" s="158">
        <v>44389</v>
      </c>
      <c r="B4653" s="140">
        <v>19</v>
      </c>
      <c r="C4653" s="289">
        <v>96.644653000000005</v>
      </c>
      <c r="F4653"/>
      <c r="G4653"/>
    </row>
    <row r="4654" spans="1:7" ht="15.75" x14ac:dyDescent="0.25">
      <c r="A4654" s="158">
        <v>44389</v>
      </c>
      <c r="B4654" s="140">
        <v>20</v>
      </c>
      <c r="C4654" s="289">
        <v>96.992084000000006</v>
      </c>
      <c r="F4654"/>
      <c r="G4654"/>
    </row>
    <row r="4655" spans="1:7" ht="15.75" x14ac:dyDescent="0.25">
      <c r="A4655" s="158">
        <v>44389</v>
      </c>
      <c r="B4655" s="140">
        <v>21</v>
      </c>
      <c r="C4655" s="289">
        <v>100.52502200000001</v>
      </c>
      <c r="F4655"/>
      <c r="G4655"/>
    </row>
    <row r="4656" spans="1:7" ht="15.75" x14ac:dyDescent="0.25">
      <c r="A4656" s="158">
        <v>44389</v>
      </c>
      <c r="B4656" s="140">
        <v>22</v>
      </c>
      <c r="C4656" s="289">
        <v>102.48898699999999</v>
      </c>
      <c r="F4656"/>
      <c r="G4656"/>
    </row>
    <row r="4657" spans="1:7" ht="15.75" x14ac:dyDescent="0.25">
      <c r="A4657" s="158">
        <v>44389</v>
      </c>
      <c r="B4657" s="140">
        <v>23</v>
      </c>
      <c r="C4657" s="289">
        <v>99.911428000000001</v>
      </c>
      <c r="F4657"/>
      <c r="G4657"/>
    </row>
    <row r="4658" spans="1:7" ht="15.75" x14ac:dyDescent="0.25">
      <c r="A4658" s="158">
        <v>44389</v>
      </c>
      <c r="B4658" s="140">
        <v>24</v>
      </c>
      <c r="C4658" s="289">
        <v>98.094919000000004</v>
      </c>
      <c r="F4658"/>
      <c r="G4658"/>
    </row>
    <row r="4659" spans="1:7" ht="15.75" x14ac:dyDescent="0.25">
      <c r="A4659" s="158">
        <v>44390</v>
      </c>
      <c r="B4659" s="140">
        <v>1</v>
      </c>
      <c r="C4659" s="289">
        <v>94.847238000000004</v>
      </c>
      <c r="F4659"/>
      <c r="G4659"/>
    </row>
    <row r="4660" spans="1:7" ht="15.75" x14ac:dyDescent="0.25">
      <c r="A4660" s="158">
        <v>44390</v>
      </c>
      <c r="B4660" s="140">
        <v>2</v>
      </c>
      <c r="C4660" s="289">
        <v>93.773768000000004</v>
      </c>
      <c r="F4660"/>
      <c r="G4660"/>
    </row>
    <row r="4661" spans="1:7" ht="15.75" x14ac:dyDescent="0.25">
      <c r="A4661" s="158">
        <v>44390</v>
      </c>
      <c r="B4661" s="140">
        <v>3</v>
      </c>
      <c r="C4661" s="289">
        <v>93.253722999999994</v>
      </c>
      <c r="F4661"/>
      <c r="G4661"/>
    </row>
    <row r="4662" spans="1:7" ht="15.75" x14ac:dyDescent="0.25">
      <c r="A4662" s="158">
        <v>44390</v>
      </c>
      <c r="B4662" s="140">
        <v>4</v>
      </c>
      <c r="C4662" s="289">
        <v>93.060924</v>
      </c>
      <c r="F4662"/>
      <c r="G4662"/>
    </row>
    <row r="4663" spans="1:7" ht="15.75" x14ac:dyDescent="0.25">
      <c r="A4663" s="158">
        <v>44390</v>
      </c>
      <c r="B4663" s="140">
        <v>5</v>
      </c>
      <c r="C4663" s="289">
        <v>95.529247999999995</v>
      </c>
      <c r="F4663"/>
      <c r="G4663"/>
    </row>
    <row r="4664" spans="1:7" ht="15.75" x14ac:dyDescent="0.25">
      <c r="A4664" s="158">
        <v>44390</v>
      </c>
      <c r="B4664" s="140">
        <v>6</v>
      </c>
      <c r="C4664" s="289">
        <v>97.461380000000005</v>
      </c>
      <c r="F4664"/>
      <c r="G4664"/>
    </row>
    <row r="4665" spans="1:7" ht="15.75" x14ac:dyDescent="0.25">
      <c r="A4665" s="158">
        <v>44390</v>
      </c>
      <c r="B4665" s="140">
        <v>7</v>
      </c>
      <c r="C4665" s="289">
        <v>97.760717</v>
      </c>
      <c r="F4665"/>
      <c r="G4665"/>
    </row>
    <row r="4666" spans="1:7" ht="15.75" x14ac:dyDescent="0.25">
      <c r="A4666" s="158">
        <v>44390</v>
      </c>
      <c r="B4666" s="140">
        <v>8</v>
      </c>
      <c r="C4666" s="289">
        <v>103.673344</v>
      </c>
      <c r="F4666"/>
      <c r="G4666"/>
    </row>
    <row r="4667" spans="1:7" ht="15.75" x14ac:dyDescent="0.25">
      <c r="A4667" s="158">
        <v>44390</v>
      </c>
      <c r="B4667" s="140">
        <v>9</v>
      </c>
      <c r="C4667" s="289">
        <v>105.347587</v>
      </c>
      <c r="F4667"/>
      <c r="G4667"/>
    </row>
    <row r="4668" spans="1:7" ht="15.75" x14ac:dyDescent="0.25">
      <c r="A4668" s="158">
        <v>44390</v>
      </c>
      <c r="B4668" s="140">
        <v>10</v>
      </c>
      <c r="C4668" s="289">
        <v>106.157918</v>
      </c>
      <c r="F4668"/>
      <c r="G4668"/>
    </row>
    <row r="4669" spans="1:7" ht="15.75" x14ac:dyDescent="0.25">
      <c r="A4669" s="158">
        <v>44390</v>
      </c>
      <c r="B4669" s="140">
        <v>11</v>
      </c>
      <c r="C4669" s="289">
        <v>105.442093</v>
      </c>
      <c r="F4669"/>
      <c r="G4669"/>
    </row>
    <row r="4670" spans="1:7" ht="15.75" x14ac:dyDescent="0.25">
      <c r="A4670" s="158">
        <v>44390</v>
      </c>
      <c r="B4670" s="140">
        <v>12</v>
      </c>
      <c r="C4670" s="289">
        <v>104.80721699999999</v>
      </c>
      <c r="F4670"/>
      <c r="G4670"/>
    </row>
    <row r="4671" spans="1:7" ht="15.75" x14ac:dyDescent="0.25">
      <c r="A4671" s="158">
        <v>44390</v>
      </c>
      <c r="B4671" s="140">
        <v>13</v>
      </c>
      <c r="C4671" s="289">
        <v>104.319969</v>
      </c>
      <c r="F4671"/>
      <c r="G4671"/>
    </row>
    <row r="4672" spans="1:7" ht="15.75" x14ac:dyDescent="0.25">
      <c r="A4672" s="158">
        <v>44390</v>
      </c>
      <c r="B4672" s="140">
        <v>14</v>
      </c>
      <c r="C4672" s="289">
        <v>104.845174</v>
      </c>
      <c r="F4672"/>
      <c r="G4672"/>
    </row>
    <row r="4673" spans="1:7" ht="15.75" x14ac:dyDescent="0.25">
      <c r="A4673" s="158">
        <v>44390</v>
      </c>
      <c r="B4673" s="140">
        <v>15</v>
      </c>
      <c r="C4673" s="289">
        <v>104.559988</v>
      </c>
      <c r="F4673"/>
      <c r="G4673"/>
    </row>
    <row r="4674" spans="1:7" ht="15.75" x14ac:dyDescent="0.25">
      <c r="A4674" s="158">
        <v>44390</v>
      </c>
      <c r="B4674" s="140">
        <v>16</v>
      </c>
      <c r="C4674" s="289">
        <v>103.382167</v>
      </c>
      <c r="F4674"/>
      <c r="G4674"/>
    </row>
    <row r="4675" spans="1:7" ht="15.75" x14ac:dyDescent="0.25">
      <c r="A4675" s="158">
        <v>44390</v>
      </c>
      <c r="B4675" s="140">
        <v>17</v>
      </c>
      <c r="C4675" s="289">
        <v>101.58480900000001</v>
      </c>
      <c r="F4675"/>
      <c r="G4675"/>
    </row>
    <row r="4676" spans="1:7" ht="15.75" x14ac:dyDescent="0.25">
      <c r="A4676" s="158">
        <v>44390</v>
      </c>
      <c r="B4676" s="140">
        <v>18</v>
      </c>
      <c r="C4676" s="289">
        <v>98.505927</v>
      </c>
      <c r="F4676"/>
      <c r="G4676"/>
    </row>
    <row r="4677" spans="1:7" ht="15.75" x14ac:dyDescent="0.25">
      <c r="A4677" s="158">
        <v>44390</v>
      </c>
      <c r="B4677" s="140">
        <v>19</v>
      </c>
      <c r="C4677" s="289">
        <v>95.482650000000007</v>
      </c>
      <c r="F4677"/>
      <c r="G4677"/>
    </row>
    <row r="4678" spans="1:7" ht="15.75" x14ac:dyDescent="0.25">
      <c r="A4678" s="158">
        <v>44390</v>
      </c>
      <c r="B4678" s="140">
        <v>20</v>
      </c>
      <c r="C4678" s="289">
        <v>95.016507000000004</v>
      </c>
      <c r="F4678"/>
      <c r="G4678"/>
    </row>
    <row r="4679" spans="1:7" ht="15.75" x14ac:dyDescent="0.25">
      <c r="A4679" s="158">
        <v>44390</v>
      </c>
      <c r="B4679" s="140">
        <v>21</v>
      </c>
      <c r="C4679" s="289">
        <v>98.618551999999994</v>
      </c>
      <c r="F4679"/>
      <c r="G4679"/>
    </row>
    <row r="4680" spans="1:7" ht="15.75" x14ac:dyDescent="0.25">
      <c r="A4680" s="158">
        <v>44390</v>
      </c>
      <c r="B4680" s="140">
        <v>22</v>
      </c>
      <c r="C4680" s="289">
        <v>100.33581700000001</v>
      </c>
      <c r="F4680"/>
      <c r="G4680"/>
    </row>
    <row r="4681" spans="1:7" ht="15.75" x14ac:dyDescent="0.25">
      <c r="A4681" s="158">
        <v>44390</v>
      </c>
      <c r="B4681" s="140">
        <v>23</v>
      </c>
      <c r="C4681" s="289">
        <v>99.154729000000003</v>
      </c>
      <c r="F4681"/>
      <c r="G4681"/>
    </row>
    <row r="4682" spans="1:7" ht="15.75" x14ac:dyDescent="0.25">
      <c r="A4682" s="158">
        <v>44390</v>
      </c>
      <c r="B4682" s="140">
        <v>24</v>
      </c>
      <c r="C4682" s="289">
        <v>96.126688999999999</v>
      </c>
      <c r="F4682"/>
      <c r="G4682"/>
    </row>
    <row r="4683" spans="1:7" ht="15.75" x14ac:dyDescent="0.25">
      <c r="A4683" s="158">
        <v>44391</v>
      </c>
      <c r="B4683" s="140">
        <v>1</v>
      </c>
      <c r="C4683" s="289">
        <v>94.534694999999999</v>
      </c>
      <c r="F4683"/>
      <c r="G4683"/>
    </row>
    <row r="4684" spans="1:7" ht="15.75" x14ac:dyDescent="0.25">
      <c r="A4684" s="158">
        <v>44391</v>
      </c>
      <c r="B4684" s="140">
        <v>2</v>
      </c>
      <c r="C4684" s="289">
        <v>94.427498</v>
      </c>
      <c r="F4684"/>
      <c r="G4684"/>
    </row>
    <row r="4685" spans="1:7" ht="15.75" x14ac:dyDescent="0.25">
      <c r="A4685" s="158">
        <v>44391</v>
      </c>
      <c r="B4685" s="140">
        <v>3</v>
      </c>
      <c r="C4685" s="289">
        <v>94.007617999999994</v>
      </c>
      <c r="F4685"/>
      <c r="G4685"/>
    </row>
    <row r="4686" spans="1:7" ht="15.75" x14ac:dyDescent="0.25">
      <c r="A4686" s="158">
        <v>44391</v>
      </c>
      <c r="B4686" s="140">
        <v>4</v>
      </c>
      <c r="C4686" s="289">
        <v>94.805273</v>
      </c>
      <c r="F4686"/>
      <c r="G4686"/>
    </row>
    <row r="4687" spans="1:7" ht="15.75" x14ac:dyDescent="0.25">
      <c r="A4687" s="158">
        <v>44391</v>
      </c>
      <c r="B4687" s="140">
        <v>5</v>
      </c>
      <c r="C4687" s="289">
        <v>98.316456000000002</v>
      </c>
      <c r="F4687"/>
      <c r="G4687"/>
    </row>
    <row r="4688" spans="1:7" ht="15.75" x14ac:dyDescent="0.25">
      <c r="A4688" s="158">
        <v>44391</v>
      </c>
      <c r="B4688" s="140">
        <v>6</v>
      </c>
      <c r="C4688" s="289">
        <v>99.690719000000001</v>
      </c>
      <c r="F4688"/>
      <c r="G4688"/>
    </row>
    <row r="4689" spans="1:7" ht="15.75" x14ac:dyDescent="0.25">
      <c r="A4689" s="158">
        <v>44391</v>
      </c>
      <c r="B4689" s="140">
        <v>7</v>
      </c>
      <c r="C4689" s="289">
        <v>98.220028999999997</v>
      </c>
      <c r="F4689"/>
      <c r="G4689"/>
    </row>
    <row r="4690" spans="1:7" ht="15.75" x14ac:dyDescent="0.25">
      <c r="A4690" s="158">
        <v>44391</v>
      </c>
      <c r="B4690" s="140">
        <v>8</v>
      </c>
      <c r="C4690" s="289">
        <v>102.89807500000001</v>
      </c>
      <c r="F4690"/>
      <c r="G4690"/>
    </row>
    <row r="4691" spans="1:7" ht="15.75" x14ac:dyDescent="0.25">
      <c r="A4691" s="158">
        <v>44391</v>
      </c>
      <c r="B4691" s="140">
        <v>9</v>
      </c>
      <c r="C4691" s="289">
        <v>103.20309899999999</v>
      </c>
      <c r="F4691"/>
      <c r="G4691"/>
    </row>
    <row r="4692" spans="1:7" ht="15.75" x14ac:dyDescent="0.25">
      <c r="A4692" s="158">
        <v>44391</v>
      </c>
      <c r="B4692" s="140">
        <v>10</v>
      </c>
      <c r="C4692" s="289">
        <v>104.790593</v>
      </c>
      <c r="F4692"/>
      <c r="G4692"/>
    </row>
    <row r="4693" spans="1:7" ht="15.75" x14ac:dyDescent="0.25">
      <c r="A4693" s="158">
        <v>44391</v>
      </c>
      <c r="B4693" s="140">
        <v>11</v>
      </c>
      <c r="C4693" s="289">
        <v>105.52147100000001</v>
      </c>
      <c r="F4693"/>
      <c r="G4693"/>
    </row>
    <row r="4694" spans="1:7" ht="15.75" x14ac:dyDescent="0.25">
      <c r="A4694" s="158">
        <v>44391</v>
      </c>
      <c r="B4694" s="140">
        <v>12</v>
      </c>
      <c r="C4694" s="289">
        <v>107.162026</v>
      </c>
      <c r="F4694"/>
      <c r="G4694"/>
    </row>
    <row r="4695" spans="1:7" ht="15.75" x14ac:dyDescent="0.25">
      <c r="A4695" s="158">
        <v>44391</v>
      </c>
      <c r="B4695" s="140">
        <v>13</v>
      </c>
      <c r="C4695" s="289">
        <v>108.876622</v>
      </c>
      <c r="F4695"/>
      <c r="G4695"/>
    </row>
    <row r="4696" spans="1:7" ht="15.75" x14ac:dyDescent="0.25">
      <c r="A4696" s="158">
        <v>44391</v>
      </c>
      <c r="B4696" s="140">
        <v>14</v>
      </c>
      <c r="C4696" s="289">
        <v>108.213139</v>
      </c>
      <c r="F4696"/>
      <c r="G4696"/>
    </row>
    <row r="4697" spans="1:7" ht="15.75" x14ac:dyDescent="0.25">
      <c r="A4697" s="158">
        <v>44391</v>
      </c>
      <c r="B4697" s="140">
        <v>15</v>
      </c>
      <c r="C4697" s="289">
        <v>105.600904</v>
      </c>
      <c r="F4697"/>
      <c r="G4697"/>
    </row>
    <row r="4698" spans="1:7" ht="15.75" x14ac:dyDescent="0.25">
      <c r="A4698" s="158">
        <v>44391</v>
      </c>
      <c r="B4698" s="140">
        <v>16</v>
      </c>
      <c r="C4698" s="289">
        <v>105.408835</v>
      </c>
      <c r="F4698"/>
      <c r="G4698"/>
    </row>
    <row r="4699" spans="1:7" ht="15.75" x14ac:dyDescent="0.25">
      <c r="A4699" s="158">
        <v>44391</v>
      </c>
      <c r="B4699" s="140">
        <v>17</v>
      </c>
      <c r="C4699" s="289">
        <v>103.547414</v>
      </c>
      <c r="F4699"/>
      <c r="G4699"/>
    </row>
    <row r="4700" spans="1:7" ht="15.75" x14ac:dyDescent="0.25">
      <c r="A4700" s="158">
        <v>44391</v>
      </c>
      <c r="B4700" s="140">
        <v>18</v>
      </c>
      <c r="C4700" s="289">
        <v>101.244371</v>
      </c>
      <c r="F4700"/>
      <c r="G4700"/>
    </row>
    <row r="4701" spans="1:7" ht="15.75" x14ac:dyDescent="0.25">
      <c r="A4701" s="158">
        <v>44391</v>
      </c>
      <c r="B4701" s="140">
        <v>19</v>
      </c>
      <c r="C4701" s="289">
        <v>98.402780000000007</v>
      </c>
      <c r="F4701"/>
      <c r="G4701"/>
    </row>
    <row r="4702" spans="1:7" ht="15.75" x14ac:dyDescent="0.25">
      <c r="A4702" s="158">
        <v>44391</v>
      </c>
      <c r="B4702" s="140">
        <v>20</v>
      </c>
      <c r="C4702" s="289">
        <v>98.743672000000004</v>
      </c>
      <c r="F4702"/>
      <c r="G4702"/>
    </row>
    <row r="4703" spans="1:7" ht="15.75" x14ac:dyDescent="0.25">
      <c r="A4703" s="158">
        <v>44391</v>
      </c>
      <c r="B4703" s="140">
        <v>21</v>
      </c>
      <c r="C4703" s="289">
        <v>101.60973199999999</v>
      </c>
      <c r="F4703"/>
      <c r="G4703"/>
    </row>
    <row r="4704" spans="1:7" ht="15.75" x14ac:dyDescent="0.25">
      <c r="A4704" s="158">
        <v>44391</v>
      </c>
      <c r="B4704" s="140">
        <v>22</v>
      </c>
      <c r="C4704" s="289">
        <v>103.41512400000001</v>
      </c>
      <c r="F4704"/>
      <c r="G4704"/>
    </row>
    <row r="4705" spans="1:7" ht="15.75" x14ac:dyDescent="0.25">
      <c r="A4705" s="158">
        <v>44391</v>
      </c>
      <c r="B4705" s="140">
        <v>23</v>
      </c>
      <c r="C4705" s="289">
        <v>100.47146600000001</v>
      </c>
      <c r="F4705"/>
      <c r="G4705"/>
    </row>
    <row r="4706" spans="1:7" ht="15.75" x14ac:dyDescent="0.25">
      <c r="A4706" s="158">
        <v>44391</v>
      </c>
      <c r="B4706" s="140">
        <v>24</v>
      </c>
      <c r="C4706" s="289">
        <v>95.690951999999996</v>
      </c>
      <c r="F4706"/>
      <c r="G4706"/>
    </row>
    <row r="4707" spans="1:7" ht="15.75" x14ac:dyDescent="0.25">
      <c r="A4707" s="158">
        <v>44392</v>
      </c>
      <c r="B4707" s="140">
        <v>1</v>
      </c>
      <c r="C4707" s="289">
        <v>92.172030000000007</v>
      </c>
      <c r="F4707"/>
      <c r="G4707"/>
    </row>
    <row r="4708" spans="1:7" ht="15.75" x14ac:dyDescent="0.25">
      <c r="A4708" s="158">
        <v>44392</v>
      </c>
      <c r="B4708" s="140">
        <v>2</v>
      </c>
      <c r="C4708" s="289">
        <v>90.856189999999998</v>
      </c>
      <c r="F4708"/>
      <c r="G4708"/>
    </row>
    <row r="4709" spans="1:7" ht="15.75" x14ac:dyDescent="0.25">
      <c r="A4709" s="158">
        <v>44392</v>
      </c>
      <c r="B4709" s="140">
        <v>3</v>
      </c>
      <c r="C4709" s="289">
        <v>89.852181000000002</v>
      </c>
      <c r="F4709"/>
      <c r="G4709"/>
    </row>
    <row r="4710" spans="1:7" ht="15.75" x14ac:dyDescent="0.25">
      <c r="A4710" s="158">
        <v>44392</v>
      </c>
      <c r="B4710" s="140">
        <v>4</v>
      </c>
      <c r="C4710" s="289">
        <v>90.927330999999995</v>
      </c>
      <c r="F4710"/>
      <c r="G4710"/>
    </row>
    <row r="4711" spans="1:7" ht="15.75" x14ac:dyDescent="0.25">
      <c r="A4711" s="158">
        <v>44392</v>
      </c>
      <c r="B4711" s="140">
        <v>5</v>
      </c>
      <c r="C4711" s="289">
        <v>95.607966000000005</v>
      </c>
      <c r="F4711"/>
      <c r="G4711"/>
    </row>
    <row r="4712" spans="1:7" ht="15.75" x14ac:dyDescent="0.25">
      <c r="A4712" s="158">
        <v>44392</v>
      </c>
      <c r="B4712" s="140">
        <v>6</v>
      </c>
      <c r="C4712" s="289">
        <v>98.148948000000004</v>
      </c>
      <c r="F4712"/>
      <c r="G4712"/>
    </row>
    <row r="4713" spans="1:7" ht="15.75" x14ac:dyDescent="0.25">
      <c r="A4713" s="158">
        <v>44392</v>
      </c>
      <c r="B4713" s="140">
        <v>7</v>
      </c>
      <c r="C4713" s="289">
        <v>98.204372000000006</v>
      </c>
      <c r="F4713"/>
      <c r="G4713"/>
    </row>
    <row r="4714" spans="1:7" ht="15.75" x14ac:dyDescent="0.25">
      <c r="A4714" s="158">
        <v>44392</v>
      </c>
      <c r="B4714" s="140">
        <v>8</v>
      </c>
      <c r="C4714" s="289">
        <v>103.211703</v>
      </c>
      <c r="F4714"/>
      <c r="G4714"/>
    </row>
    <row r="4715" spans="1:7" ht="15.75" x14ac:dyDescent="0.25">
      <c r="A4715" s="158">
        <v>44392</v>
      </c>
      <c r="B4715" s="140">
        <v>9</v>
      </c>
      <c r="C4715" s="289">
        <v>103.891169</v>
      </c>
      <c r="F4715"/>
      <c r="G4715"/>
    </row>
    <row r="4716" spans="1:7" ht="15.75" x14ac:dyDescent="0.25">
      <c r="A4716" s="158">
        <v>44392</v>
      </c>
      <c r="B4716" s="140">
        <v>10</v>
      </c>
      <c r="C4716" s="289">
        <v>105.588617</v>
      </c>
      <c r="F4716"/>
      <c r="G4716"/>
    </row>
    <row r="4717" spans="1:7" ht="15.75" x14ac:dyDescent="0.25">
      <c r="A4717" s="158">
        <v>44392</v>
      </c>
      <c r="B4717" s="140">
        <v>11</v>
      </c>
      <c r="C4717" s="289">
        <v>106.01520499999999</v>
      </c>
      <c r="F4717"/>
      <c r="G4717"/>
    </row>
    <row r="4718" spans="1:7" ht="15.75" x14ac:dyDescent="0.25">
      <c r="A4718" s="158">
        <v>44392</v>
      </c>
      <c r="B4718" s="140">
        <v>12</v>
      </c>
      <c r="C4718" s="289">
        <v>105.560883</v>
      </c>
      <c r="F4718"/>
      <c r="G4718"/>
    </row>
    <row r="4719" spans="1:7" ht="15.75" x14ac:dyDescent="0.25">
      <c r="A4719" s="158">
        <v>44392</v>
      </c>
      <c r="B4719" s="140">
        <v>13</v>
      </c>
      <c r="C4719" s="289">
        <v>105.019941</v>
      </c>
      <c r="F4719"/>
      <c r="G4719"/>
    </row>
    <row r="4720" spans="1:7" ht="15.75" x14ac:dyDescent="0.25">
      <c r="A4720" s="158">
        <v>44392</v>
      </c>
      <c r="B4720" s="140">
        <v>14</v>
      </c>
      <c r="C4720" s="289">
        <v>104.359431</v>
      </c>
      <c r="F4720"/>
      <c r="G4720"/>
    </row>
    <row r="4721" spans="1:7" ht="15.75" x14ac:dyDescent="0.25">
      <c r="A4721" s="158">
        <v>44392</v>
      </c>
      <c r="B4721" s="140">
        <v>15</v>
      </c>
      <c r="C4721" s="289">
        <v>103.128833</v>
      </c>
      <c r="F4721"/>
      <c r="G4721"/>
    </row>
    <row r="4722" spans="1:7" ht="15.75" x14ac:dyDescent="0.25">
      <c r="A4722" s="158">
        <v>44392</v>
      </c>
      <c r="B4722" s="140">
        <v>16</v>
      </c>
      <c r="C4722" s="289">
        <v>103.151742</v>
      </c>
      <c r="F4722"/>
      <c r="G4722"/>
    </row>
    <row r="4723" spans="1:7" ht="15.75" x14ac:dyDescent="0.25">
      <c r="A4723" s="158">
        <v>44392</v>
      </c>
      <c r="B4723" s="140">
        <v>17</v>
      </c>
      <c r="C4723" s="289">
        <v>100.984026</v>
      </c>
      <c r="F4723"/>
      <c r="G4723"/>
    </row>
    <row r="4724" spans="1:7" ht="15.75" x14ac:dyDescent="0.25">
      <c r="A4724" s="158">
        <v>44392</v>
      </c>
      <c r="B4724" s="140">
        <v>18</v>
      </c>
      <c r="C4724" s="289">
        <v>97.435478000000003</v>
      </c>
      <c r="F4724"/>
      <c r="G4724"/>
    </row>
    <row r="4725" spans="1:7" ht="15.75" x14ac:dyDescent="0.25">
      <c r="A4725" s="158">
        <v>44392</v>
      </c>
      <c r="B4725" s="140">
        <v>19</v>
      </c>
      <c r="C4725" s="289">
        <v>96.866688999999994</v>
      </c>
      <c r="F4725"/>
      <c r="G4725"/>
    </row>
    <row r="4726" spans="1:7" ht="15.75" x14ac:dyDescent="0.25">
      <c r="A4726" s="158">
        <v>44392</v>
      </c>
      <c r="B4726" s="140">
        <v>20</v>
      </c>
      <c r="C4726" s="289">
        <v>97.171601999999993</v>
      </c>
      <c r="F4726"/>
      <c r="G4726"/>
    </row>
    <row r="4727" spans="1:7" ht="15.75" x14ac:dyDescent="0.25">
      <c r="A4727" s="158">
        <v>44392</v>
      </c>
      <c r="B4727" s="140">
        <v>21</v>
      </c>
      <c r="C4727" s="289">
        <v>101.307906</v>
      </c>
      <c r="F4727"/>
      <c r="G4727"/>
    </row>
    <row r="4728" spans="1:7" ht="15.75" x14ac:dyDescent="0.25">
      <c r="A4728" s="158">
        <v>44392</v>
      </c>
      <c r="B4728" s="140">
        <v>22</v>
      </c>
      <c r="C4728" s="289">
        <v>101.960876</v>
      </c>
      <c r="F4728"/>
      <c r="G4728"/>
    </row>
    <row r="4729" spans="1:7" ht="15.75" x14ac:dyDescent="0.25">
      <c r="A4729" s="158">
        <v>44392</v>
      </c>
      <c r="B4729" s="140">
        <v>23</v>
      </c>
      <c r="C4729" s="289">
        <v>98.136673000000002</v>
      </c>
      <c r="F4729"/>
      <c r="G4729"/>
    </row>
    <row r="4730" spans="1:7" ht="15.75" x14ac:dyDescent="0.25">
      <c r="A4730" s="158">
        <v>44392</v>
      </c>
      <c r="B4730" s="140">
        <v>24</v>
      </c>
      <c r="C4730" s="289">
        <v>93.808459999999997</v>
      </c>
      <c r="F4730"/>
      <c r="G4730"/>
    </row>
    <row r="4731" spans="1:7" ht="15.75" x14ac:dyDescent="0.25">
      <c r="A4731" s="158">
        <v>44393</v>
      </c>
      <c r="B4731" s="140">
        <v>1</v>
      </c>
      <c r="C4731" s="289">
        <v>93.138249999999999</v>
      </c>
      <c r="F4731"/>
      <c r="G4731"/>
    </row>
    <row r="4732" spans="1:7" ht="15.75" x14ac:dyDescent="0.25">
      <c r="A4732" s="158">
        <v>44393</v>
      </c>
      <c r="B4732" s="140">
        <v>2</v>
      </c>
      <c r="C4732" s="289">
        <v>93.917294999999996</v>
      </c>
      <c r="F4732"/>
      <c r="G4732"/>
    </row>
    <row r="4733" spans="1:7" ht="15.75" x14ac:dyDescent="0.25">
      <c r="A4733" s="158">
        <v>44393</v>
      </c>
      <c r="B4733" s="140">
        <v>3</v>
      </c>
      <c r="C4733" s="289">
        <v>93.956726000000003</v>
      </c>
      <c r="F4733"/>
      <c r="G4733"/>
    </row>
    <row r="4734" spans="1:7" ht="15.75" x14ac:dyDescent="0.25">
      <c r="A4734" s="158">
        <v>44393</v>
      </c>
      <c r="B4734" s="140">
        <v>4</v>
      </c>
      <c r="C4734" s="289">
        <v>94.657584</v>
      </c>
      <c r="F4734"/>
      <c r="G4734"/>
    </row>
    <row r="4735" spans="1:7" ht="15.75" x14ac:dyDescent="0.25">
      <c r="A4735" s="158">
        <v>44393</v>
      </c>
      <c r="B4735" s="140">
        <v>5</v>
      </c>
      <c r="C4735" s="289">
        <v>97.976741000000004</v>
      </c>
      <c r="F4735"/>
      <c r="G4735"/>
    </row>
    <row r="4736" spans="1:7" ht="15.75" x14ac:dyDescent="0.25">
      <c r="A4736" s="158">
        <v>44393</v>
      </c>
      <c r="B4736" s="140">
        <v>6</v>
      </c>
      <c r="C4736" s="289">
        <v>100.46530199999999</v>
      </c>
      <c r="F4736"/>
      <c r="G4736"/>
    </row>
    <row r="4737" spans="1:7" ht="15.75" x14ac:dyDescent="0.25">
      <c r="A4737" s="158">
        <v>44393</v>
      </c>
      <c r="B4737" s="140">
        <v>7</v>
      </c>
      <c r="C4737" s="289">
        <v>99.685446999999996</v>
      </c>
      <c r="F4737"/>
      <c r="G4737"/>
    </row>
    <row r="4738" spans="1:7" ht="15.75" x14ac:dyDescent="0.25">
      <c r="A4738" s="158">
        <v>44393</v>
      </c>
      <c r="B4738" s="140">
        <v>8</v>
      </c>
      <c r="C4738" s="289">
        <v>102.70180999999999</v>
      </c>
      <c r="F4738"/>
      <c r="G4738"/>
    </row>
    <row r="4739" spans="1:7" ht="15.75" x14ac:dyDescent="0.25">
      <c r="A4739" s="158">
        <v>44393</v>
      </c>
      <c r="B4739" s="140">
        <v>9</v>
      </c>
      <c r="C4739" s="289">
        <v>102.429571</v>
      </c>
      <c r="F4739"/>
      <c r="G4739"/>
    </row>
    <row r="4740" spans="1:7" ht="15.75" x14ac:dyDescent="0.25">
      <c r="A4740" s="158">
        <v>44393</v>
      </c>
      <c r="B4740" s="140">
        <v>10</v>
      </c>
      <c r="C4740" s="289">
        <v>104.324021</v>
      </c>
      <c r="F4740"/>
      <c r="G4740"/>
    </row>
    <row r="4741" spans="1:7" ht="15.75" x14ac:dyDescent="0.25">
      <c r="A4741" s="158">
        <v>44393</v>
      </c>
      <c r="B4741" s="140">
        <v>11</v>
      </c>
      <c r="C4741" s="289">
        <v>105.214748</v>
      </c>
      <c r="F4741"/>
      <c r="G4741"/>
    </row>
    <row r="4742" spans="1:7" ht="15.75" x14ac:dyDescent="0.25">
      <c r="A4742" s="158">
        <v>44393</v>
      </c>
      <c r="B4742" s="140">
        <v>12</v>
      </c>
      <c r="C4742" s="289">
        <v>105.96156000000001</v>
      </c>
      <c r="F4742"/>
      <c r="G4742"/>
    </row>
    <row r="4743" spans="1:7" ht="15.75" x14ac:dyDescent="0.25">
      <c r="A4743" s="158">
        <v>44393</v>
      </c>
      <c r="B4743" s="140">
        <v>13</v>
      </c>
      <c r="C4743" s="289">
        <v>105.36272700000001</v>
      </c>
      <c r="F4743"/>
      <c r="G4743"/>
    </row>
    <row r="4744" spans="1:7" ht="15.75" x14ac:dyDescent="0.25">
      <c r="A4744" s="158">
        <v>44393</v>
      </c>
      <c r="B4744" s="140">
        <v>14</v>
      </c>
      <c r="C4744" s="289">
        <v>105.76369699999999</v>
      </c>
      <c r="F4744"/>
      <c r="G4744"/>
    </row>
    <row r="4745" spans="1:7" ht="15.75" x14ac:dyDescent="0.25">
      <c r="A4745" s="158">
        <v>44393</v>
      </c>
      <c r="B4745" s="140">
        <v>15</v>
      </c>
      <c r="C4745" s="289">
        <v>104.783593</v>
      </c>
      <c r="F4745"/>
      <c r="G4745"/>
    </row>
    <row r="4746" spans="1:7" ht="15.75" x14ac:dyDescent="0.25">
      <c r="A4746" s="158">
        <v>44393</v>
      </c>
      <c r="B4746" s="140">
        <v>16</v>
      </c>
      <c r="C4746" s="289">
        <v>103.713036</v>
      </c>
      <c r="F4746"/>
      <c r="G4746"/>
    </row>
    <row r="4747" spans="1:7" ht="15.75" x14ac:dyDescent="0.25">
      <c r="A4747" s="158">
        <v>44393</v>
      </c>
      <c r="B4747" s="140">
        <v>17</v>
      </c>
      <c r="C4747" s="289">
        <v>101.01629699999999</v>
      </c>
      <c r="F4747"/>
      <c r="G4747"/>
    </row>
    <row r="4748" spans="1:7" ht="15.75" x14ac:dyDescent="0.25">
      <c r="A4748" s="158">
        <v>44393</v>
      </c>
      <c r="B4748" s="140">
        <v>18</v>
      </c>
      <c r="C4748" s="289">
        <v>98.758919000000006</v>
      </c>
      <c r="F4748"/>
      <c r="G4748"/>
    </row>
    <row r="4749" spans="1:7" ht="15.75" x14ac:dyDescent="0.25">
      <c r="A4749" s="158">
        <v>44393</v>
      </c>
      <c r="B4749" s="140">
        <v>19</v>
      </c>
      <c r="C4749" s="289">
        <v>95.911403000000007</v>
      </c>
      <c r="F4749"/>
      <c r="G4749"/>
    </row>
    <row r="4750" spans="1:7" ht="15.75" x14ac:dyDescent="0.25">
      <c r="A4750" s="158">
        <v>44393</v>
      </c>
      <c r="B4750" s="140">
        <v>20</v>
      </c>
      <c r="C4750" s="289">
        <v>96.546322000000004</v>
      </c>
      <c r="F4750"/>
      <c r="G4750"/>
    </row>
    <row r="4751" spans="1:7" ht="15.75" x14ac:dyDescent="0.25">
      <c r="A4751" s="158">
        <v>44393</v>
      </c>
      <c r="B4751" s="140">
        <v>21</v>
      </c>
      <c r="C4751" s="289">
        <v>97.593641000000005</v>
      </c>
      <c r="F4751"/>
      <c r="G4751"/>
    </row>
    <row r="4752" spans="1:7" ht="15.75" x14ac:dyDescent="0.25">
      <c r="A4752" s="158">
        <v>44393</v>
      </c>
      <c r="B4752" s="140">
        <v>22</v>
      </c>
      <c r="C4752" s="289">
        <v>98.304591000000002</v>
      </c>
      <c r="F4752"/>
      <c r="G4752"/>
    </row>
    <row r="4753" spans="1:7" ht="15.75" x14ac:dyDescent="0.25">
      <c r="A4753" s="158">
        <v>44393</v>
      </c>
      <c r="B4753" s="140">
        <v>23</v>
      </c>
      <c r="C4753" s="289">
        <v>95.354315</v>
      </c>
      <c r="F4753"/>
      <c r="G4753"/>
    </row>
    <row r="4754" spans="1:7" ht="15.75" x14ac:dyDescent="0.25">
      <c r="A4754" s="158">
        <v>44393</v>
      </c>
      <c r="B4754" s="140">
        <v>24</v>
      </c>
      <c r="C4754" s="289">
        <v>92.751733000000002</v>
      </c>
      <c r="F4754"/>
      <c r="G4754"/>
    </row>
    <row r="4755" spans="1:7" ht="15.75" x14ac:dyDescent="0.25">
      <c r="A4755" s="158">
        <v>44394</v>
      </c>
      <c r="B4755" s="140">
        <v>1</v>
      </c>
      <c r="C4755" s="289">
        <v>90.353542000000004</v>
      </c>
      <c r="F4755"/>
      <c r="G4755"/>
    </row>
    <row r="4756" spans="1:7" ht="15.75" x14ac:dyDescent="0.25">
      <c r="A4756" s="158">
        <v>44394</v>
      </c>
      <c r="B4756" s="140">
        <v>2</v>
      </c>
      <c r="C4756" s="289">
        <v>89.585802000000001</v>
      </c>
      <c r="F4756"/>
      <c r="G4756"/>
    </row>
    <row r="4757" spans="1:7" ht="15.75" x14ac:dyDescent="0.25">
      <c r="A4757" s="158">
        <v>44394</v>
      </c>
      <c r="B4757" s="140">
        <v>3</v>
      </c>
      <c r="C4757" s="289">
        <v>88.727278999999996</v>
      </c>
      <c r="F4757"/>
      <c r="G4757"/>
    </row>
    <row r="4758" spans="1:7" ht="15.75" x14ac:dyDescent="0.25">
      <c r="A4758" s="158">
        <v>44394</v>
      </c>
      <c r="B4758" s="140">
        <v>4</v>
      </c>
      <c r="C4758" s="289">
        <v>88.077641</v>
      </c>
      <c r="F4758"/>
      <c r="G4758"/>
    </row>
    <row r="4759" spans="1:7" ht="15.75" x14ac:dyDescent="0.25">
      <c r="A4759" s="158">
        <v>44394</v>
      </c>
      <c r="B4759" s="140">
        <v>5</v>
      </c>
      <c r="C4759" s="289">
        <v>89.798625000000001</v>
      </c>
      <c r="F4759"/>
      <c r="G4759"/>
    </row>
    <row r="4760" spans="1:7" ht="15.75" x14ac:dyDescent="0.25">
      <c r="A4760" s="158">
        <v>44394</v>
      </c>
      <c r="B4760" s="140">
        <v>6</v>
      </c>
      <c r="C4760" s="289">
        <v>92.062240000000003</v>
      </c>
      <c r="F4760"/>
      <c r="G4760"/>
    </row>
    <row r="4761" spans="1:7" ht="15.75" x14ac:dyDescent="0.25">
      <c r="A4761" s="158">
        <v>44394</v>
      </c>
      <c r="B4761" s="140">
        <v>7</v>
      </c>
      <c r="C4761" s="289">
        <v>89.294376999999997</v>
      </c>
      <c r="F4761"/>
      <c r="G4761"/>
    </row>
    <row r="4762" spans="1:7" ht="15.75" x14ac:dyDescent="0.25">
      <c r="A4762" s="158">
        <v>44394</v>
      </c>
      <c r="B4762" s="140">
        <v>8</v>
      </c>
      <c r="C4762" s="289">
        <v>90.779514000000006</v>
      </c>
      <c r="F4762"/>
      <c r="G4762"/>
    </row>
    <row r="4763" spans="1:7" ht="15.75" x14ac:dyDescent="0.25">
      <c r="A4763" s="158">
        <v>44394</v>
      </c>
      <c r="B4763" s="140">
        <v>9</v>
      </c>
      <c r="C4763" s="289">
        <v>91.651427999999996</v>
      </c>
      <c r="F4763"/>
      <c r="G4763"/>
    </row>
    <row r="4764" spans="1:7" ht="15.75" x14ac:dyDescent="0.25">
      <c r="A4764" s="158">
        <v>44394</v>
      </c>
      <c r="B4764" s="140">
        <v>10</v>
      </c>
      <c r="C4764" s="289">
        <v>93.583753000000002</v>
      </c>
      <c r="F4764"/>
      <c r="G4764"/>
    </row>
    <row r="4765" spans="1:7" ht="15.75" x14ac:dyDescent="0.25">
      <c r="A4765" s="158">
        <v>44394</v>
      </c>
      <c r="B4765" s="140">
        <v>11</v>
      </c>
      <c r="C4765" s="289">
        <v>94.008306000000005</v>
      </c>
      <c r="F4765"/>
      <c r="G4765"/>
    </row>
    <row r="4766" spans="1:7" ht="15.75" x14ac:dyDescent="0.25">
      <c r="A4766" s="158">
        <v>44394</v>
      </c>
      <c r="B4766" s="140">
        <v>12</v>
      </c>
      <c r="C4766" s="289">
        <v>93.971304000000003</v>
      </c>
      <c r="F4766"/>
      <c r="G4766"/>
    </row>
    <row r="4767" spans="1:7" ht="15.75" x14ac:dyDescent="0.25">
      <c r="A4767" s="158">
        <v>44394</v>
      </c>
      <c r="B4767" s="140">
        <v>13</v>
      </c>
      <c r="C4767" s="289">
        <v>94.909856000000005</v>
      </c>
      <c r="F4767"/>
      <c r="G4767"/>
    </row>
    <row r="4768" spans="1:7" ht="15.75" x14ac:dyDescent="0.25">
      <c r="A4768" s="158">
        <v>44394</v>
      </c>
      <c r="B4768" s="140">
        <v>14</v>
      </c>
      <c r="C4768" s="289">
        <v>95.768989000000005</v>
      </c>
      <c r="F4768"/>
      <c r="G4768"/>
    </row>
    <row r="4769" spans="1:7" ht="15.75" x14ac:dyDescent="0.25">
      <c r="A4769" s="158">
        <v>44394</v>
      </c>
      <c r="B4769" s="140">
        <v>15</v>
      </c>
      <c r="C4769" s="289">
        <v>94.204333000000005</v>
      </c>
      <c r="F4769"/>
      <c r="G4769"/>
    </row>
    <row r="4770" spans="1:7" ht="15.75" x14ac:dyDescent="0.25">
      <c r="A4770" s="158">
        <v>44394</v>
      </c>
      <c r="B4770" s="140">
        <v>16</v>
      </c>
      <c r="C4770" s="289">
        <v>94.303167000000002</v>
      </c>
      <c r="F4770"/>
      <c r="G4770"/>
    </row>
    <row r="4771" spans="1:7" ht="15.75" x14ac:dyDescent="0.25">
      <c r="A4771" s="158">
        <v>44394</v>
      </c>
      <c r="B4771" s="140">
        <v>17</v>
      </c>
      <c r="C4771" s="289">
        <v>93.147997000000004</v>
      </c>
      <c r="F4771"/>
      <c r="G4771"/>
    </row>
    <row r="4772" spans="1:7" ht="15.75" x14ac:dyDescent="0.25">
      <c r="A4772" s="158">
        <v>44394</v>
      </c>
      <c r="B4772" s="140">
        <v>18</v>
      </c>
      <c r="C4772" s="289">
        <v>93.006891999999993</v>
      </c>
      <c r="F4772"/>
      <c r="G4772"/>
    </row>
    <row r="4773" spans="1:7" ht="15.75" x14ac:dyDescent="0.25">
      <c r="A4773" s="158">
        <v>44394</v>
      </c>
      <c r="B4773" s="140">
        <v>19</v>
      </c>
      <c r="C4773" s="289">
        <v>92.601194000000007</v>
      </c>
      <c r="F4773"/>
      <c r="G4773"/>
    </row>
    <row r="4774" spans="1:7" ht="15.75" x14ac:dyDescent="0.25">
      <c r="A4774" s="158">
        <v>44394</v>
      </c>
      <c r="B4774" s="140">
        <v>20</v>
      </c>
      <c r="C4774" s="289">
        <v>93.771600000000007</v>
      </c>
      <c r="F4774"/>
      <c r="G4774"/>
    </row>
    <row r="4775" spans="1:7" ht="15.75" x14ac:dyDescent="0.25">
      <c r="A4775" s="158">
        <v>44394</v>
      </c>
      <c r="B4775" s="140">
        <v>21</v>
      </c>
      <c r="C4775" s="289">
        <v>95.685059999999993</v>
      </c>
      <c r="F4775"/>
      <c r="G4775"/>
    </row>
    <row r="4776" spans="1:7" ht="15.75" x14ac:dyDescent="0.25">
      <c r="A4776" s="158">
        <v>44394</v>
      </c>
      <c r="B4776" s="140">
        <v>22</v>
      </c>
      <c r="C4776" s="289">
        <v>97.663725999999997</v>
      </c>
      <c r="F4776"/>
      <c r="G4776"/>
    </row>
    <row r="4777" spans="1:7" ht="15.75" x14ac:dyDescent="0.25">
      <c r="A4777" s="158">
        <v>44394</v>
      </c>
      <c r="B4777" s="140">
        <v>23</v>
      </c>
      <c r="C4777" s="289">
        <v>94.819643999999997</v>
      </c>
      <c r="F4777"/>
      <c r="G4777"/>
    </row>
    <row r="4778" spans="1:7" ht="15.75" x14ac:dyDescent="0.25">
      <c r="A4778" s="158">
        <v>44394</v>
      </c>
      <c r="B4778" s="140">
        <v>24</v>
      </c>
      <c r="C4778" s="289">
        <v>92.224851999999998</v>
      </c>
      <c r="F4778"/>
      <c r="G4778"/>
    </row>
    <row r="4779" spans="1:7" ht="15.75" x14ac:dyDescent="0.25">
      <c r="A4779" s="158">
        <v>44395</v>
      </c>
      <c r="B4779" s="140">
        <v>1</v>
      </c>
      <c r="C4779" s="289">
        <v>90.273437999999999</v>
      </c>
      <c r="F4779"/>
      <c r="G4779"/>
    </row>
    <row r="4780" spans="1:7" ht="15.75" x14ac:dyDescent="0.25">
      <c r="A4780" s="158">
        <v>44395</v>
      </c>
      <c r="B4780" s="140">
        <v>2</v>
      </c>
      <c r="C4780" s="289">
        <v>89.092467999999997</v>
      </c>
      <c r="F4780"/>
      <c r="G4780"/>
    </row>
    <row r="4781" spans="1:7" ht="15.75" x14ac:dyDescent="0.25">
      <c r="A4781" s="158">
        <v>44395</v>
      </c>
      <c r="B4781" s="140">
        <v>3</v>
      </c>
      <c r="C4781" s="289">
        <v>88.206084000000004</v>
      </c>
      <c r="F4781"/>
      <c r="G4781"/>
    </row>
    <row r="4782" spans="1:7" ht="15.75" x14ac:dyDescent="0.25">
      <c r="A4782" s="158">
        <v>44395</v>
      </c>
      <c r="B4782" s="140">
        <v>4</v>
      </c>
      <c r="C4782" s="289">
        <v>87.137628000000007</v>
      </c>
      <c r="F4782"/>
      <c r="G4782"/>
    </row>
    <row r="4783" spans="1:7" ht="15.75" x14ac:dyDescent="0.25">
      <c r="A4783" s="158">
        <v>44395</v>
      </c>
      <c r="B4783" s="140">
        <v>5</v>
      </c>
      <c r="C4783" s="289">
        <v>88.366052999999994</v>
      </c>
      <c r="F4783"/>
      <c r="G4783"/>
    </row>
    <row r="4784" spans="1:7" ht="15.75" x14ac:dyDescent="0.25">
      <c r="A4784" s="158">
        <v>44395</v>
      </c>
      <c r="B4784" s="140">
        <v>6</v>
      </c>
      <c r="C4784" s="289">
        <v>88.909514999999999</v>
      </c>
      <c r="F4784"/>
      <c r="G4784"/>
    </row>
    <row r="4785" spans="1:7" ht="15.75" x14ac:dyDescent="0.25">
      <c r="A4785" s="158">
        <v>44395</v>
      </c>
      <c r="B4785" s="140">
        <v>7</v>
      </c>
      <c r="C4785" s="289">
        <v>86.459945000000005</v>
      </c>
      <c r="F4785"/>
      <c r="G4785"/>
    </row>
    <row r="4786" spans="1:7" ht="15.75" x14ac:dyDescent="0.25">
      <c r="A4786" s="158">
        <v>44395</v>
      </c>
      <c r="B4786" s="140">
        <v>8</v>
      </c>
      <c r="C4786" s="289">
        <v>88.304601000000005</v>
      </c>
      <c r="F4786"/>
      <c r="G4786"/>
    </row>
    <row r="4787" spans="1:7" ht="15.75" x14ac:dyDescent="0.25">
      <c r="A4787" s="158">
        <v>44395</v>
      </c>
      <c r="B4787" s="140">
        <v>9</v>
      </c>
      <c r="C4787" s="289">
        <v>89.333174999999997</v>
      </c>
      <c r="F4787"/>
      <c r="G4787"/>
    </row>
    <row r="4788" spans="1:7" ht="15.75" x14ac:dyDescent="0.25">
      <c r="A4788" s="158">
        <v>44395</v>
      </c>
      <c r="B4788" s="140">
        <v>10</v>
      </c>
      <c r="C4788" s="289">
        <v>90.539755</v>
      </c>
      <c r="F4788"/>
      <c r="G4788"/>
    </row>
    <row r="4789" spans="1:7" ht="15.75" x14ac:dyDescent="0.25">
      <c r="A4789" s="158">
        <v>44395</v>
      </c>
      <c r="B4789" s="140">
        <v>11</v>
      </c>
      <c r="C4789" s="289">
        <v>92.344815999999994</v>
      </c>
      <c r="F4789"/>
      <c r="G4789"/>
    </row>
    <row r="4790" spans="1:7" ht="15.75" x14ac:dyDescent="0.25">
      <c r="A4790" s="158">
        <v>44395</v>
      </c>
      <c r="B4790" s="140">
        <v>12</v>
      </c>
      <c r="C4790" s="289">
        <v>93.485501999999997</v>
      </c>
      <c r="F4790"/>
      <c r="G4790"/>
    </row>
    <row r="4791" spans="1:7" ht="15.75" x14ac:dyDescent="0.25">
      <c r="A4791" s="158">
        <v>44395</v>
      </c>
      <c r="B4791" s="140">
        <v>13</v>
      </c>
      <c r="C4791" s="289">
        <v>94.557447999999994</v>
      </c>
      <c r="F4791"/>
      <c r="G4791"/>
    </row>
    <row r="4792" spans="1:7" ht="15.75" x14ac:dyDescent="0.25">
      <c r="A4792" s="158">
        <v>44395</v>
      </c>
      <c r="B4792" s="140">
        <v>14</v>
      </c>
      <c r="C4792" s="289">
        <v>97.035561000000001</v>
      </c>
      <c r="F4792"/>
      <c r="G4792"/>
    </row>
    <row r="4793" spans="1:7" ht="15.75" x14ac:dyDescent="0.25">
      <c r="A4793" s="158">
        <v>44395</v>
      </c>
      <c r="B4793" s="140">
        <v>15</v>
      </c>
      <c r="C4793" s="289">
        <v>96.119823999999994</v>
      </c>
      <c r="F4793"/>
      <c r="G4793"/>
    </row>
    <row r="4794" spans="1:7" ht="15.75" x14ac:dyDescent="0.25">
      <c r="A4794" s="158">
        <v>44395</v>
      </c>
      <c r="B4794" s="140">
        <v>16</v>
      </c>
      <c r="C4794" s="289">
        <v>95.598843000000002</v>
      </c>
      <c r="F4794"/>
      <c r="G4794"/>
    </row>
    <row r="4795" spans="1:7" ht="15.75" x14ac:dyDescent="0.25">
      <c r="A4795" s="158">
        <v>44395</v>
      </c>
      <c r="B4795" s="140">
        <v>17</v>
      </c>
      <c r="C4795" s="289">
        <v>93.563266999999996</v>
      </c>
      <c r="F4795"/>
      <c r="G4795"/>
    </row>
    <row r="4796" spans="1:7" ht="15.75" x14ac:dyDescent="0.25">
      <c r="A4796" s="158">
        <v>44395</v>
      </c>
      <c r="B4796" s="140">
        <v>18</v>
      </c>
      <c r="C4796" s="289">
        <v>93.710322000000005</v>
      </c>
      <c r="F4796"/>
      <c r="G4796"/>
    </row>
    <row r="4797" spans="1:7" ht="15.75" x14ac:dyDescent="0.25">
      <c r="A4797" s="158">
        <v>44395</v>
      </c>
      <c r="B4797" s="140">
        <v>19</v>
      </c>
      <c r="C4797" s="289">
        <v>91.727875999999995</v>
      </c>
      <c r="F4797"/>
      <c r="G4797"/>
    </row>
    <row r="4798" spans="1:7" ht="15.75" x14ac:dyDescent="0.25">
      <c r="A4798" s="158">
        <v>44395</v>
      </c>
      <c r="B4798" s="140">
        <v>20</v>
      </c>
      <c r="C4798" s="289">
        <v>91.366009000000005</v>
      </c>
      <c r="F4798"/>
      <c r="G4798"/>
    </row>
    <row r="4799" spans="1:7" ht="15.75" x14ac:dyDescent="0.25">
      <c r="A4799" s="158">
        <v>44395</v>
      </c>
      <c r="B4799" s="140">
        <v>21</v>
      </c>
      <c r="C4799" s="289">
        <v>93.931417999999994</v>
      </c>
      <c r="F4799"/>
      <c r="G4799"/>
    </row>
    <row r="4800" spans="1:7" ht="15.75" x14ac:dyDescent="0.25">
      <c r="A4800" s="158">
        <v>44395</v>
      </c>
      <c r="B4800" s="140">
        <v>22</v>
      </c>
      <c r="C4800" s="289">
        <v>96.489185000000006</v>
      </c>
      <c r="F4800"/>
      <c r="G4800"/>
    </row>
    <row r="4801" spans="1:7" ht="15.75" x14ac:dyDescent="0.25">
      <c r="A4801" s="158">
        <v>44395</v>
      </c>
      <c r="B4801" s="140">
        <v>23</v>
      </c>
      <c r="C4801" s="289">
        <v>93.531585000000007</v>
      </c>
      <c r="F4801"/>
      <c r="G4801"/>
    </row>
    <row r="4802" spans="1:7" ht="15.75" x14ac:dyDescent="0.25">
      <c r="A4802" s="158">
        <v>44395</v>
      </c>
      <c r="B4802" s="140">
        <v>24</v>
      </c>
      <c r="C4802" s="289">
        <v>91.397277000000003</v>
      </c>
      <c r="F4802"/>
      <c r="G4802"/>
    </row>
    <row r="4803" spans="1:7" ht="15.75" x14ac:dyDescent="0.25">
      <c r="A4803" s="158">
        <v>44396</v>
      </c>
      <c r="B4803" s="140">
        <v>1</v>
      </c>
      <c r="C4803" s="289">
        <v>89.985184000000004</v>
      </c>
      <c r="F4803"/>
      <c r="G4803"/>
    </row>
    <row r="4804" spans="1:7" ht="15.75" x14ac:dyDescent="0.25">
      <c r="A4804" s="158">
        <v>44396</v>
      </c>
      <c r="B4804" s="140">
        <v>2</v>
      </c>
      <c r="C4804" s="289">
        <v>88.680638000000002</v>
      </c>
      <c r="F4804"/>
      <c r="G4804"/>
    </row>
    <row r="4805" spans="1:7" ht="15.75" x14ac:dyDescent="0.25">
      <c r="A4805" s="158">
        <v>44396</v>
      </c>
      <c r="B4805" s="140">
        <v>3</v>
      </c>
      <c r="C4805" s="289">
        <v>87.972229999999996</v>
      </c>
      <c r="F4805"/>
      <c r="G4805"/>
    </row>
    <row r="4806" spans="1:7" ht="15.75" x14ac:dyDescent="0.25">
      <c r="A4806" s="158">
        <v>44396</v>
      </c>
      <c r="B4806" s="140">
        <v>4</v>
      </c>
      <c r="C4806" s="289">
        <v>88.450984000000005</v>
      </c>
      <c r="F4806"/>
      <c r="G4806"/>
    </row>
    <row r="4807" spans="1:7" ht="15.75" x14ac:dyDescent="0.25">
      <c r="A4807" s="158">
        <v>44396</v>
      </c>
      <c r="B4807" s="140">
        <v>5</v>
      </c>
      <c r="C4807" s="289">
        <v>91.477348000000006</v>
      </c>
      <c r="F4807"/>
      <c r="G4807"/>
    </row>
    <row r="4808" spans="1:7" ht="15.75" x14ac:dyDescent="0.25">
      <c r="A4808" s="158">
        <v>44396</v>
      </c>
      <c r="B4808" s="140">
        <v>6</v>
      </c>
      <c r="C4808" s="289">
        <v>96.042361999999997</v>
      </c>
      <c r="F4808"/>
      <c r="G4808"/>
    </row>
    <row r="4809" spans="1:7" ht="15.75" x14ac:dyDescent="0.25">
      <c r="A4809" s="158">
        <v>44396</v>
      </c>
      <c r="B4809" s="140">
        <v>7</v>
      </c>
      <c r="C4809" s="289">
        <v>98.640640000000005</v>
      </c>
      <c r="F4809"/>
      <c r="G4809"/>
    </row>
    <row r="4810" spans="1:7" ht="15.75" x14ac:dyDescent="0.25">
      <c r="A4810" s="158">
        <v>44396</v>
      </c>
      <c r="B4810" s="140">
        <v>8</v>
      </c>
      <c r="C4810" s="289">
        <v>103.496309</v>
      </c>
      <c r="F4810"/>
      <c r="G4810"/>
    </row>
    <row r="4811" spans="1:7" ht="15.75" x14ac:dyDescent="0.25">
      <c r="A4811" s="158">
        <v>44396</v>
      </c>
      <c r="B4811" s="140">
        <v>9</v>
      </c>
      <c r="C4811" s="289">
        <v>105.858086</v>
      </c>
      <c r="F4811"/>
      <c r="G4811"/>
    </row>
    <row r="4812" spans="1:7" ht="15.75" x14ac:dyDescent="0.25">
      <c r="A4812" s="158">
        <v>44396</v>
      </c>
      <c r="B4812" s="140">
        <v>10</v>
      </c>
      <c r="C4812" s="289">
        <v>108.033334</v>
      </c>
      <c r="F4812"/>
      <c r="G4812"/>
    </row>
    <row r="4813" spans="1:7" ht="15.75" x14ac:dyDescent="0.25">
      <c r="A4813" s="158">
        <v>44396</v>
      </c>
      <c r="B4813" s="140">
        <v>11</v>
      </c>
      <c r="C4813" s="289">
        <v>110.063846</v>
      </c>
      <c r="F4813"/>
      <c r="G4813"/>
    </row>
    <row r="4814" spans="1:7" ht="15.75" x14ac:dyDescent="0.25">
      <c r="A4814" s="158">
        <v>44396</v>
      </c>
      <c r="B4814" s="140">
        <v>12</v>
      </c>
      <c r="C4814" s="289">
        <v>107.015094</v>
      </c>
      <c r="F4814"/>
      <c r="G4814"/>
    </row>
    <row r="4815" spans="1:7" ht="15.75" x14ac:dyDescent="0.25">
      <c r="A4815" s="158">
        <v>44396</v>
      </c>
      <c r="B4815" s="140">
        <v>13</v>
      </c>
      <c r="C4815" s="289">
        <v>106.674876</v>
      </c>
      <c r="F4815"/>
      <c r="G4815"/>
    </row>
    <row r="4816" spans="1:7" ht="15.75" x14ac:dyDescent="0.25">
      <c r="A4816" s="158">
        <v>44396</v>
      </c>
      <c r="B4816" s="140">
        <v>14</v>
      </c>
      <c r="C4816" s="289">
        <v>106.470107</v>
      </c>
      <c r="F4816"/>
      <c r="G4816"/>
    </row>
    <row r="4817" spans="1:7" ht="15.75" x14ac:dyDescent="0.25">
      <c r="A4817" s="158">
        <v>44396</v>
      </c>
      <c r="B4817" s="140">
        <v>15</v>
      </c>
      <c r="C4817" s="289">
        <v>104.47214099999999</v>
      </c>
      <c r="F4817"/>
      <c r="G4817"/>
    </row>
    <row r="4818" spans="1:7" ht="15.75" x14ac:dyDescent="0.25">
      <c r="A4818" s="158">
        <v>44396</v>
      </c>
      <c r="B4818" s="140">
        <v>16</v>
      </c>
      <c r="C4818" s="289">
        <v>103.558255</v>
      </c>
      <c r="F4818"/>
      <c r="G4818"/>
    </row>
    <row r="4819" spans="1:7" ht="15.75" x14ac:dyDescent="0.25">
      <c r="A4819" s="158">
        <v>44396</v>
      </c>
      <c r="B4819" s="140">
        <v>17</v>
      </c>
      <c r="C4819" s="289">
        <v>101.66936099999999</v>
      </c>
      <c r="F4819"/>
      <c r="G4819"/>
    </row>
    <row r="4820" spans="1:7" ht="15.75" x14ac:dyDescent="0.25">
      <c r="A4820" s="158">
        <v>44396</v>
      </c>
      <c r="B4820" s="140">
        <v>18</v>
      </c>
      <c r="C4820" s="289">
        <v>98.925236999999996</v>
      </c>
      <c r="F4820"/>
      <c r="G4820"/>
    </row>
    <row r="4821" spans="1:7" ht="15.75" x14ac:dyDescent="0.25">
      <c r="A4821" s="158">
        <v>44396</v>
      </c>
      <c r="B4821" s="140">
        <v>19</v>
      </c>
      <c r="C4821" s="289">
        <v>98.842758000000003</v>
      </c>
      <c r="F4821"/>
      <c r="G4821"/>
    </row>
    <row r="4822" spans="1:7" ht="15.75" x14ac:dyDescent="0.25">
      <c r="A4822" s="158">
        <v>44396</v>
      </c>
      <c r="B4822" s="140">
        <v>20</v>
      </c>
      <c r="C4822" s="289">
        <v>99.245800000000003</v>
      </c>
      <c r="F4822"/>
      <c r="G4822"/>
    </row>
    <row r="4823" spans="1:7" ht="15.75" x14ac:dyDescent="0.25">
      <c r="A4823" s="158">
        <v>44396</v>
      </c>
      <c r="B4823" s="140">
        <v>21</v>
      </c>
      <c r="C4823" s="289">
        <v>101.364949</v>
      </c>
      <c r="F4823"/>
      <c r="G4823"/>
    </row>
    <row r="4824" spans="1:7" ht="15.75" x14ac:dyDescent="0.25">
      <c r="A4824" s="158">
        <v>44396</v>
      </c>
      <c r="B4824" s="140">
        <v>22</v>
      </c>
      <c r="C4824" s="289">
        <v>103.440729</v>
      </c>
      <c r="F4824"/>
      <c r="G4824"/>
    </row>
    <row r="4825" spans="1:7" ht="15.75" x14ac:dyDescent="0.25">
      <c r="A4825" s="158">
        <v>44396</v>
      </c>
      <c r="B4825" s="140">
        <v>23</v>
      </c>
      <c r="C4825" s="289">
        <v>100.164175</v>
      </c>
      <c r="F4825"/>
      <c r="G4825"/>
    </row>
    <row r="4826" spans="1:7" ht="15.75" x14ac:dyDescent="0.25">
      <c r="A4826" s="158">
        <v>44396</v>
      </c>
      <c r="B4826" s="140">
        <v>24</v>
      </c>
      <c r="C4826" s="289">
        <v>97.314463000000003</v>
      </c>
      <c r="F4826"/>
      <c r="G4826"/>
    </row>
    <row r="4827" spans="1:7" ht="15.75" x14ac:dyDescent="0.25">
      <c r="A4827" s="158">
        <v>44397</v>
      </c>
      <c r="B4827" s="140">
        <v>1</v>
      </c>
      <c r="C4827" s="289">
        <v>95.260474000000002</v>
      </c>
      <c r="F4827"/>
      <c r="G4827"/>
    </row>
    <row r="4828" spans="1:7" ht="15.75" x14ac:dyDescent="0.25">
      <c r="A4828" s="158">
        <v>44397</v>
      </c>
      <c r="B4828" s="140">
        <v>2</v>
      </c>
      <c r="C4828" s="289">
        <v>94.129799000000006</v>
      </c>
      <c r="F4828"/>
      <c r="G4828"/>
    </row>
    <row r="4829" spans="1:7" ht="15.75" x14ac:dyDescent="0.25">
      <c r="A4829" s="158">
        <v>44397</v>
      </c>
      <c r="B4829" s="140">
        <v>3</v>
      </c>
      <c r="C4829" s="289">
        <v>93.712716</v>
      </c>
      <c r="F4829"/>
      <c r="G4829"/>
    </row>
    <row r="4830" spans="1:7" ht="15.75" x14ac:dyDescent="0.25">
      <c r="A4830" s="158">
        <v>44397</v>
      </c>
      <c r="B4830" s="140">
        <v>4</v>
      </c>
      <c r="C4830" s="289">
        <v>95.189509000000001</v>
      </c>
      <c r="F4830"/>
      <c r="G4830"/>
    </row>
    <row r="4831" spans="1:7" ht="15.75" x14ac:dyDescent="0.25">
      <c r="A4831" s="158">
        <v>44397</v>
      </c>
      <c r="B4831" s="140">
        <v>5</v>
      </c>
      <c r="C4831" s="289">
        <v>97.059282999999994</v>
      </c>
      <c r="F4831"/>
      <c r="G4831"/>
    </row>
    <row r="4832" spans="1:7" ht="15.75" x14ac:dyDescent="0.25">
      <c r="A4832" s="158">
        <v>44397</v>
      </c>
      <c r="B4832" s="140">
        <v>6</v>
      </c>
      <c r="C4832" s="289">
        <v>99.816990000000004</v>
      </c>
      <c r="F4832"/>
      <c r="G4832"/>
    </row>
    <row r="4833" spans="1:7" ht="15.75" x14ac:dyDescent="0.25">
      <c r="A4833" s="158">
        <v>44397</v>
      </c>
      <c r="B4833" s="140">
        <v>7</v>
      </c>
      <c r="C4833" s="289">
        <v>101.874376</v>
      </c>
      <c r="F4833"/>
      <c r="G4833"/>
    </row>
    <row r="4834" spans="1:7" ht="15.75" x14ac:dyDescent="0.25">
      <c r="A4834" s="158">
        <v>44397</v>
      </c>
      <c r="B4834" s="140">
        <v>8</v>
      </c>
      <c r="C4834" s="289">
        <v>106.33660500000001</v>
      </c>
      <c r="F4834"/>
      <c r="G4834"/>
    </row>
    <row r="4835" spans="1:7" ht="15.75" x14ac:dyDescent="0.25">
      <c r="A4835" s="158">
        <v>44397</v>
      </c>
      <c r="B4835" s="140">
        <v>9</v>
      </c>
      <c r="C4835" s="289">
        <v>105.457255</v>
      </c>
      <c r="F4835"/>
      <c r="G4835"/>
    </row>
    <row r="4836" spans="1:7" ht="15.75" x14ac:dyDescent="0.25">
      <c r="A4836" s="158">
        <v>44397</v>
      </c>
      <c r="B4836" s="140">
        <v>10</v>
      </c>
      <c r="C4836" s="289">
        <v>106.14479300000001</v>
      </c>
      <c r="F4836"/>
      <c r="G4836"/>
    </row>
    <row r="4837" spans="1:7" ht="15.75" x14ac:dyDescent="0.25">
      <c r="A4837" s="158">
        <v>44397</v>
      </c>
      <c r="B4837" s="140">
        <v>11</v>
      </c>
      <c r="C4837" s="289">
        <v>107.99331100000001</v>
      </c>
      <c r="F4837"/>
      <c r="G4837"/>
    </row>
    <row r="4838" spans="1:7" ht="15.75" x14ac:dyDescent="0.25">
      <c r="A4838" s="158">
        <v>44397</v>
      </c>
      <c r="B4838" s="140">
        <v>12</v>
      </c>
      <c r="C4838" s="289">
        <v>107.671538</v>
      </c>
      <c r="F4838"/>
      <c r="G4838"/>
    </row>
    <row r="4839" spans="1:7" ht="15.75" x14ac:dyDescent="0.25">
      <c r="A4839" s="158">
        <v>44397</v>
      </c>
      <c r="B4839" s="140">
        <v>13</v>
      </c>
      <c r="C4839" s="289">
        <v>107.88658</v>
      </c>
      <c r="F4839"/>
      <c r="G4839"/>
    </row>
    <row r="4840" spans="1:7" ht="15.75" x14ac:dyDescent="0.25">
      <c r="A4840" s="158">
        <v>44397</v>
      </c>
      <c r="B4840" s="140">
        <v>14</v>
      </c>
      <c r="C4840" s="289">
        <v>107.106888</v>
      </c>
      <c r="F4840"/>
      <c r="G4840"/>
    </row>
    <row r="4841" spans="1:7" ht="15.75" x14ac:dyDescent="0.25">
      <c r="A4841" s="158">
        <v>44397</v>
      </c>
      <c r="B4841" s="140">
        <v>15</v>
      </c>
      <c r="C4841" s="289">
        <v>104.25818099999999</v>
      </c>
      <c r="F4841"/>
      <c r="G4841"/>
    </row>
    <row r="4842" spans="1:7" ht="15.75" x14ac:dyDescent="0.25">
      <c r="A4842" s="158">
        <v>44397</v>
      </c>
      <c r="B4842" s="140">
        <v>16</v>
      </c>
      <c r="C4842" s="289">
        <v>103.19726199999999</v>
      </c>
      <c r="F4842"/>
      <c r="G4842"/>
    </row>
    <row r="4843" spans="1:7" ht="15.75" x14ac:dyDescent="0.25">
      <c r="A4843" s="158">
        <v>44397</v>
      </c>
      <c r="B4843" s="140">
        <v>17</v>
      </c>
      <c r="C4843" s="289">
        <v>102.740211</v>
      </c>
      <c r="F4843"/>
      <c r="G4843"/>
    </row>
    <row r="4844" spans="1:7" ht="15.75" x14ac:dyDescent="0.25">
      <c r="A4844" s="158">
        <v>44397</v>
      </c>
      <c r="B4844" s="140">
        <v>18</v>
      </c>
      <c r="C4844" s="289">
        <v>100.277185</v>
      </c>
      <c r="F4844"/>
      <c r="G4844"/>
    </row>
    <row r="4845" spans="1:7" ht="15.75" x14ac:dyDescent="0.25">
      <c r="A4845" s="158">
        <v>44397</v>
      </c>
      <c r="B4845" s="140">
        <v>19</v>
      </c>
      <c r="C4845" s="289">
        <v>100.358485</v>
      </c>
      <c r="F4845"/>
      <c r="G4845"/>
    </row>
    <row r="4846" spans="1:7" ht="15.75" x14ac:dyDescent="0.25">
      <c r="A4846" s="158">
        <v>44397</v>
      </c>
      <c r="B4846" s="140">
        <v>20</v>
      </c>
      <c r="C4846" s="289">
        <v>99.168019999999999</v>
      </c>
      <c r="F4846"/>
      <c r="G4846"/>
    </row>
    <row r="4847" spans="1:7" ht="15.75" x14ac:dyDescent="0.25">
      <c r="A4847" s="158">
        <v>44397</v>
      </c>
      <c r="B4847" s="140">
        <v>21</v>
      </c>
      <c r="C4847" s="289">
        <v>101.38190299999999</v>
      </c>
      <c r="F4847"/>
      <c r="G4847"/>
    </row>
    <row r="4848" spans="1:7" ht="15.75" x14ac:dyDescent="0.25">
      <c r="A4848" s="158">
        <v>44397</v>
      </c>
      <c r="B4848" s="140">
        <v>22</v>
      </c>
      <c r="C4848" s="289">
        <v>102.404529</v>
      </c>
      <c r="F4848"/>
      <c r="G4848"/>
    </row>
    <row r="4849" spans="1:7" ht="15.75" x14ac:dyDescent="0.25">
      <c r="A4849" s="158">
        <v>44397</v>
      </c>
      <c r="B4849" s="140">
        <v>23</v>
      </c>
      <c r="C4849" s="289">
        <v>99.813153</v>
      </c>
      <c r="F4849"/>
      <c r="G4849"/>
    </row>
    <row r="4850" spans="1:7" ht="15.75" x14ac:dyDescent="0.25">
      <c r="A4850" s="158">
        <v>44397</v>
      </c>
      <c r="B4850" s="140">
        <v>24</v>
      </c>
      <c r="C4850" s="289">
        <v>97.051303000000004</v>
      </c>
      <c r="F4850"/>
      <c r="G4850"/>
    </row>
    <row r="4851" spans="1:7" ht="15.75" x14ac:dyDescent="0.25">
      <c r="A4851" s="158">
        <v>44398</v>
      </c>
      <c r="B4851" s="140">
        <v>1</v>
      </c>
      <c r="C4851" s="289">
        <v>96.57123</v>
      </c>
      <c r="F4851"/>
      <c r="G4851"/>
    </row>
    <row r="4852" spans="1:7" ht="15.75" x14ac:dyDescent="0.25">
      <c r="A4852" s="158">
        <v>44398</v>
      </c>
      <c r="B4852" s="140">
        <v>2</v>
      </c>
      <c r="C4852" s="289">
        <v>95.12791</v>
      </c>
      <c r="F4852"/>
      <c r="G4852"/>
    </row>
    <row r="4853" spans="1:7" ht="15.75" x14ac:dyDescent="0.25">
      <c r="A4853" s="158">
        <v>44398</v>
      </c>
      <c r="B4853" s="140">
        <v>3</v>
      </c>
      <c r="C4853" s="289">
        <v>94.120114000000001</v>
      </c>
      <c r="F4853"/>
      <c r="G4853"/>
    </row>
    <row r="4854" spans="1:7" ht="15.75" x14ac:dyDescent="0.25">
      <c r="A4854" s="158">
        <v>44398</v>
      </c>
      <c r="B4854" s="140">
        <v>4</v>
      </c>
      <c r="C4854" s="289">
        <v>94.819796999999994</v>
      </c>
      <c r="F4854"/>
      <c r="G4854"/>
    </row>
    <row r="4855" spans="1:7" ht="15.75" x14ac:dyDescent="0.25">
      <c r="A4855" s="158">
        <v>44398</v>
      </c>
      <c r="B4855" s="140">
        <v>5</v>
      </c>
      <c r="C4855" s="289">
        <v>97.055812000000003</v>
      </c>
      <c r="F4855"/>
      <c r="G4855"/>
    </row>
    <row r="4856" spans="1:7" ht="15.75" x14ac:dyDescent="0.25">
      <c r="A4856" s="158">
        <v>44398</v>
      </c>
      <c r="B4856" s="140">
        <v>6</v>
      </c>
      <c r="C4856" s="289">
        <v>100.53014899999999</v>
      </c>
      <c r="F4856"/>
      <c r="G4856"/>
    </row>
    <row r="4857" spans="1:7" ht="15.75" x14ac:dyDescent="0.25">
      <c r="A4857" s="158">
        <v>44398</v>
      </c>
      <c r="B4857" s="140">
        <v>7</v>
      </c>
      <c r="C4857" s="289">
        <v>102.027546</v>
      </c>
      <c r="F4857"/>
      <c r="G4857"/>
    </row>
    <row r="4858" spans="1:7" ht="15.75" x14ac:dyDescent="0.25">
      <c r="A4858" s="158">
        <v>44398</v>
      </c>
      <c r="B4858" s="140">
        <v>8</v>
      </c>
      <c r="C4858" s="289">
        <v>107.286913</v>
      </c>
      <c r="F4858"/>
      <c r="G4858"/>
    </row>
    <row r="4859" spans="1:7" ht="15.75" x14ac:dyDescent="0.25">
      <c r="A4859" s="158">
        <v>44398</v>
      </c>
      <c r="B4859" s="140">
        <v>9</v>
      </c>
      <c r="C4859" s="289">
        <v>106.42072</v>
      </c>
      <c r="F4859"/>
      <c r="G4859"/>
    </row>
    <row r="4860" spans="1:7" ht="15.75" x14ac:dyDescent="0.25">
      <c r="A4860" s="158">
        <v>44398</v>
      </c>
      <c r="B4860" s="140">
        <v>10</v>
      </c>
      <c r="C4860" s="289">
        <v>106.827397</v>
      </c>
      <c r="F4860"/>
      <c r="G4860"/>
    </row>
    <row r="4861" spans="1:7" ht="15.75" x14ac:dyDescent="0.25">
      <c r="A4861" s="158">
        <v>44398</v>
      </c>
      <c r="B4861" s="140">
        <v>11</v>
      </c>
      <c r="C4861" s="289">
        <v>107.689598</v>
      </c>
      <c r="F4861"/>
      <c r="G4861"/>
    </row>
    <row r="4862" spans="1:7" ht="15.75" x14ac:dyDescent="0.25">
      <c r="A4862" s="158">
        <v>44398</v>
      </c>
      <c r="B4862" s="140">
        <v>12</v>
      </c>
      <c r="C4862" s="289">
        <v>108.75320499999999</v>
      </c>
      <c r="F4862"/>
      <c r="G4862"/>
    </row>
    <row r="4863" spans="1:7" ht="15.75" x14ac:dyDescent="0.25">
      <c r="A4863" s="158">
        <v>44398</v>
      </c>
      <c r="B4863" s="140">
        <v>13</v>
      </c>
      <c r="C4863" s="289">
        <v>108.36578900000001</v>
      </c>
      <c r="F4863"/>
      <c r="G4863"/>
    </row>
    <row r="4864" spans="1:7" ht="15.75" x14ac:dyDescent="0.25">
      <c r="A4864" s="158">
        <v>44398</v>
      </c>
      <c r="B4864" s="140">
        <v>14</v>
      </c>
      <c r="C4864" s="289">
        <v>106.66736</v>
      </c>
      <c r="F4864"/>
      <c r="G4864"/>
    </row>
    <row r="4865" spans="1:7" ht="15.75" x14ac:dyDescent="0.25">
      <c r="A4865" s="158">
        <v>44398</v>
      </c>
      <c r="B4865" s="140">
        <v>15</v>
      </c>
      <c r="C4865" s="289">
        <v>105.436053</v>
      </c>
      <c r="F4865"/>
      <c r="G4865"/>
    </row>
    <row r="4866" spans="1:7" ht="15.75" x14ac:dyDescent="0.25">
      <c r="A4866" s="158">
        <v>44398</v>
      </c>
      <c r="B4866" s="140">
        <v>16</v>
      </c>
      <c r="C4866" s="289">
        <v>105.138586</v>
      </c>
      <c r="F4866"/>
      <c r="G4866"/>
    </row>
    <row r="4867" spans="1:7" ht="15.75" x14ac:dyDescent="0.25">
      <c r="A4867" s="158">
        <v>44398</v>
      </c>
      <c r="B4867" s="140">
        <v>17</v>
      </c>
      <c r="C4867" s="289">
        <v>102.717754</v>
      </c>
      <c r="F4867"/>
      <c r="G4867"/>
    </row>
    <row r="4868" spans="1:7" ht="15.75" x14ac:dyDescent="0.25">
      <c r="A4868" s="158">
        <v>44398</v>
      </c>
      <c r="B4868" s="140">
        <v>18</v>
      </c>
      <c r="C4868" s="289">
        <v>100.69640800000001</v>
      </c>
      <c r="F4868"/>
      <c r="G4868"/>
    </row>
    <row r="4869" spans="1:7" ht="15.75" x14ac:dyDescent="0.25">
      <c r="A4869" s="158">
        <v>44398</v>
      </c>
      <c r="B4869" s="140">
        <v>19</v>
      </c>
      <c r="C4869" s="289">
        <v>99.993566999999999</v>
      </c>
      <c r="F4869"/>
      <c r="G4869"/>
    </row>
    <row r="4870" spans="1:7" ht="15.75" x14ac:dyDescent="0.25">
      <c r="A4870" s="158">
        <v>44398</v>
      </c>
      <c r="B4870" s="140">
        <v>20</v>
      </c>
      <c r="C4870" s="289">
        <v>99.105740999999995</v>
      </c>
      <c r="F4870"/>
      <c r="G4870"/>
    </row>
    <row r="4871" spans="1:7" ht="15.75" x14ac:dyDescent="0.25">
      <c r="A4871" s="158">
        <v>44398</v>
      </c>
      <c r="B4871" s="140">
        <v>21</v>
      </c>
      <c r="C4871" s="289">
        <v>100.195296</v>
      </c>
      <c r="F4871"/>
      <c r="G4871"/>
    </row>
    <row r="4872" spans="1:7" ht="15.75" x14ac:dyDescent="0.25">
      <c r="A4872" s="158">
        <v>44398</v>
      </c>
      <c r="B4872" s="140">
        <v>22</v>
      </c>
      <c r="C4872" s="289">
        <v>101.496684</v>
      </c>
      <c r="F4872"/>
      <c r="G4872"/>
    </row>
    <row r="4873" spans="1:7" ht="15.75" x14ac:dyDescent="0.25">
      <c r="A4873" s="158">
        <v>44398</v>
      </c>
      <c r="B4873" s="140">
        <v>23</v>
      </c>
      <c r="C4873" s="289">
        <v>99.371403000000001</v>
      </c>
      <c r="F4873"/>
      <c r="G4873"/>
    </row>
    <row r="4874" spans="1:7" ht="15.75" x14ac:dyDescent="0.25">
      <c r="A4874" s="158">
        <v>44398</v>
      </c>
      <c r="B4874" s="140">
        <v>24</v>
      </c>
      <c r="C4874" s="289">
        <v>97.839286999999999</v>
      </c>
      <c r="F4874"/>
      <c r="G4874"/>
    </row>
    <row r="4875" spans="1:7" ht="15.75" x14ac:dyDescent="0.25">
      <c r="A4875" s="158">
        <v>44399</v>
      </c>
      <c r="B4875" s="140">
        <v>1</v>
      </c>
      <c r="C4875" s="289">
        <v>97.544171000000006</v>
      </c>
      <c r="F4875"/>
      <c r="G4875"/>
    </row>
    <row r="4876" spans="1:7" ht="15.75" x14ac:dyDescent="0.25">
      <c r="A4876" s="158">
        <v>44399</v>
      </c>
      <c r="B4876" s="140">
        <v>2</v>
      </c>
      <c r="C4876" s="289">
        <v>96.387452999999994</v>
      </c>
      <c r="F4876"/>
      <c r="G4876"/>
    </row>
    <row r="4877" spans="1:7" ht="15.75" x14ac:dyDescent="0.25">
      <c r="A4877" s="158">
        <v>44399</v>
      </c>
      <c r="B4877" s="140">
        <v>3</v>
      </c>
      <c r="C4877" s="289">
        <v>95.227807999999996</v>
      </c>
      <c r="F4877"/>
      <c r="G4877"/>
    </row>
    <row r="4878" spans="1:7" ht="15.75" x14ac:dyDescent="0.25">
      <c r="A4878" s="158">
        <v>44399</v>
      </c>
      <c r="B4878" s="140">
        <v>4</v>
      </c>
      <c r="C4878" s="289">
        <v>94.739436999999995</v>
      </c>
      <c r="F4878"/>
      <c r="G4878"/>
    </row>
    <row r="4879" spans="1:7" ht="15.75" x14ac:dyDescent="0.25">
      <c r="A4879" s="158">
        <v>44399</v>
      </c>
      <c r="B4879" s="140">
        <v>5</v>
      </c>
      <c r="C4879" s="289">
        <v>97.850234</v>
      </c>
      <c r="F4879"/>
      <c r="G4879"/>
    </row>
    <row r="4880" spans="1:7" ht="15.75" x14ac:dyDescent="0.25">
      <c r="A4880" s="158">
        <v>44399</v>
      </c>
      <c r="B4880" s="140">
        <v>6</v>
      </c>
      <c r="C4880" s="289">
        <v>101.046622</v>
      </c>
      <c r="F4880"/>
      <c r="G4880"/>
    </row>
    <row r="4881" spans="1:7" ht="15.75" x14ac:dyDescent="0.25">
      <c r="A4881" s="158">
        <v>44399</v>
      </c>
      <c r="B4881" s="140">
        <v>7</v>
      </c>
      <c r="C4881" s="289">
        <v>102.24419899999999</v>
      </c>
      <c r="F4881"/>
      <c r="G4881"/>
    </row>
    <row r="4882" spans="1:7" ht="15.75" x14ac:dyDescent="0.25">
      <c r="A4882" s="158">
        <v>44399</v>
      </c>
      <c r="B4882" s="140">
        <v>8</v>
      </c>
      <c r="C4882" s="289">
        <v>106.861868</v>
      </c>
      <c r="F4882"/>
      <c r="G4882"/>
    </row>
    <row r="4883" spans="1:7" ht="15.75" x14ac:dyDescent="0.25">
      <c r="A4883" s="158">
        <v>44399</v>
      </c>
      <c r="B4883" s="140">
        <v>9</v>
      </c>
      <c r="C4883" s="289">
        <v>105.990989</v>
      </c>
      <c r="F4883"/>
      <c r="G4883"/>
    </row>
    <row r="4884" spans="1:7" ht="15.75" x14ac:dyDescent="0.25">
      <c r="A4884" s="158">
        <v>44399</v>
      </c>
      <c r="B4884" s="140">
        <v>10</v>
      </c>
      <c r="C4884" s="289">
        <v>106.864881</v>
      </c>
      <c r="F4884"/>
      <c r="G4884"/>
    </row>
    <row r="4885" spans="1:7" ht="15.75" x14ac:dyDescent="0.25">
      <c r="A4885" s="158">
        <v>44399</v>
      </c>
      <c r="B4885" s="140">
        <v>11</v>
      </c>
      <c r="C4885" s="289">
        <v>107.28425900000001</v>
      </c>
      <c r="F4885"/>
      <c r="G4885"/>
    </row>
    <row r="4886" spans="1:7" ht="15.75" x14ac:dyDescent="0.25">
      <c r="A4886" s="158">
        <v>44399</v>
      </c>
      <c r="B4886" s="140">
        <v>12</v>
      </c>
      <c r="C4886" s="289">
        <v>106.362182</v>
      </c>
      <c r="F4886"/>
      <c r="G4886"/>
    </row>
    <row r="4887" spans="1:7" ht="15.75" x14ac:dyDescent="0.25">
      <c r="A4887" s="158">
        <v>44399</v>
      </c>
      <c r="B4887" s="140">
        <v>13</v>
      </c>
      <c r="C4887" s="289">
        <v>107.164632</v>
      </c>
      <c r="F4887"/>
      <c r="G4887"/>
    </row>
    <row r="4888" spans="1:7" ht="15.75" x14ac:dyDescent="0.25">
      <c r="A4888" s="158">
        <v>44399</v>
      </c>
      <c r="B4888" s="140">
        <v>14</v>
      </c>
      <c r="C4888" s="289">
        <v>105.777756</v>
      </c>
      <c r="F4888"/>
      <c r="G4888"/>
    </row>
    <row r="4889" spans="1:7" ht="15.75" x14ac:dyDescent="0.25">
      <c r="A4889" s="158">
        <v>44399</v>
      </c>
      <c r="B4889" s="140">
        <v>15</v>
      </c>
      <c r="C4889" s="289">
        <v>105.067956</v>
      </c>
      <c r="F4889"/>
      <c r="G4889"/>
    </row>
    <row r="4890" spans="1:7" ht="15.75" x14ac:dyDescent="0.25">
      <c r="A4890" s="158">
        <v>44399</v>
      </c>
      <c r="B4890" s="140">
        <v>16</v>
      </c>
      <c r="C4890" s="289">
        <v>103.973775</v>
      </c>
      <c r="F4890"/>
      <c r="G4890"/>
    </row>
    <row r="4891" spans="1:7" ht="15.75" x14ac:dyDescent="0.25">
      <c r="A4891" s="158">
        <v>44399</v>
      </c>
      <c r="B4891" s="140">
        <v>17</v>
      </c>
      <c r="C4891" s="289">
        <v>102.80049099999999</v>
      </c>
      <c r="F4891"/>
      <c r="G4891"/>
    </row>
    <row r="4892" spans="1:7" ht="15.75" x14ac:dyDescent="0.25">
      <c r="A4892" s="158">
        <v>44399</v>
      </c>
      <c r="B4892" s="140">
        <v>18</v>
      </c>
      <c r="C4892" s="289">
        <v>100.404749</v>
      </c>
      <c r="F4892"/>
      <c r="G4892"/>
    </row>
    <row r="4893" spans="1:7" ht="15.75" x14ac:dyDescent="0.25">
      <c r="A4893" s="158">
        <v>44399</v>
      </c>
      <c r="B4893" s="140">
        <v>19</v>
      </c>
      <c r="C4893" s="289">
        <v>99.569905000000006</v>
      </c>
      <c r="F4893"/>
      <c r="G4893"/>
    </row>
    <row r="4894" spans="1:7" ht="15.75" x14ac:dyDescent="0.25">
      <c r="A4894" s="158">
        <v>44399</v>
      </c>
      <c r="B4894" s="140">
        <v>20</v>
      </c>
      <c r="C4894" s="289">
        <v>99.167941999999996</v>
      </c>
      <c r="F4894"/>
      <c r="G4894"/>
    </row>
    <row r="4895" spans="1:7" ht="15.75" x14ac:dyDescent="0.25">
      <c r="A4895" s="158">
        <v>44399</v>
      </c>
      <c r="B4895" s="140">
        <v>21</v>
      </c>
      <c r="C4895" s="289">
        <v>102.00804599999999</v>
      </c>
      <c r="F4895"/>
      <c r="G4895"/>
    </row>
    <row r="4896" spans="1:7" ht="15.75" x14ac:dyDescent="0.25">
      <c r="A4896" s="158">
        <v>44399</v>
      </c>
      <c r="B4896" s="140">
        <v>22</v>
      </c>
      <c r="C4896" s="289">
        <v>103.64667300000001</v>
      </c>
      <c r="F4896"/>
      <c r="G4896"/>
    </row>
    <row r="4897" spans="1:7" ht="15.75" x14ac:dyDescent="0.25">
      <c r="A4897" s="158">
        <v>44399</v>
      </c>
      <c r="B4897" s="140">
        <v>23</v>
      </c>
      <c r="C4897" s="289">
        <v>100.47212</v>
      </c>
      <c r="F4897"/>
      <c r="G4897"/>
    </row>
    <row r="4898" spans="1:7" ht="15.75" x14ac:dyDescent="0.25">
      <c r="A4898" s="158">
        <v>44399</v>
      </c>
      <c r="B4898" s="140">
        <v>24</v>
      </c>
      <c r="C4898" s="289">
        <v>97.178286999999997</v>
      </c>
      <c r="F4898"/>
      <c r="G4898"/>
    </row>
    <row r="4899" spans="1:7" ht="15.75" x14ac:dyDescent="0.25">
      <c r="A4899" s="158">
        <v>44400</v>
      </c>
      <c r="B4899" s="140">
        <v>1</v>
      </c>
      <c r="C4899" s="289">
        <v>97.152146999999999</v>
      </c>
      <c r="F4899"/>
      <c r="G4899"/>
    </row>
    <row r="4900" spans="1:7" ht="15.75" x14ac:dyDescent="0.25">
      <c r="A4900" s="158">
        <v>44400</v>
      </c>
      <c r="B4900" s="140">
        <v>2</v>
      </c>
      <c r="C4900" s="289">
        <v>95.838887</v>
      </c>
      <c r="F4900"/>
      <c r="G4900"/>
    </row>
    <row r="4901" spans="1:7" ht="15.75" x14ac:dyDescent="0.25">
      <c r="A4901" s="158">
        <v>44400</v>
      </c>
      <c r="B4901" s="140">
        <v>3</v>
      </c>
      <c r="C4901" s="289">
        <v>94.856831999999997</v>
      </c>
      <c r="F4901"/>
      <c r="G4901"/>
    </row>
    <row r="4902" spans="1:7" ht="15.75" x14ac:dyDescent="0.25">
      <c r="A4902" s="158">
        <v>44400</v>
      </c>
      <c r="B4902" s="140">
        <v>4</v>
      </c>
      <c r="C4902" s="289">
        <v>95.914265</v>
      </c>
      <c r="F4902"/>
      <c r="G4902"/>
    </row>
    <row r="4903" spans="1:7" ht="15.75" x14ac:dyDescent="0.25">
      <c r="A4903" s="158">
        <v>44400</v>
      </c>
      <c r="B4903" s="140">
        <v>5</v>
      </c>
      <c r="C4903" s="289">
        <v>99.314487999999997</v>
      </c>
      <c r="F4903"/>
      <c r="G4903"/>
    </row>
    <row r="4904" spans="1:7" ht="15.75" x14ac:dyDescent="0.25">
      <c r="A4904" s="158">
        <v>44400</v>
      </c>
      <c r="B4904" s="140">
        <v>6</v>
      </c>
      <c r="C4904" s="289">
        <v>102.366136</v>
      </c>
      <c r="F4904"/>
      <c r="G4904"/>
    </row>
    <row r="4905" spans="1:7" ht="15.75" x14ac:dyDescent="0.25">
      <c r="A4905" s="158">
        <v>44400</v>
      </c>
      <c r="B4905" s="140">
        <v>7</v>
      </c>
      <c r="C4905" s="289">
        <v>103.233982</v>
      </c>
      <c r="F4905"/>
      <c r="G4905"/>
    </row>
    <row r="4906" spans="1:7" ht="15.75" x14ac:dyDescent="0.25">
      <c r="A4906" s="158">
        <v>44400</v>
      </c>
      <c r="B4906" s="140">
        <v>8</v>
      </c>
      <c r="C4906" s="289">
        <v>107.33919400000001</v>
      </c>
      <c r="F4906"/>
      <c r="G4906"/>
    </row>
    <row r="4907" spans="1:7" ht="15.75" x14ac:dyDescent="0.25">
      <c r="A4907" s="158">
        <v>44400</v>
      </c>
      <c r="B4907" s="140">
        <v>9</v>
      </c>
      <c r="C4907" s="289">
        <v>107.002162</v>
      </c>
      <c r="F4907"/>
      <c r="G4907"/>
    </row>
    <row r="4908" spans="1:7" ht="15.75" x14ac:dyDescent="0.25">
      <c r="A4908" s="158">
        <v>44400</v>
      </c>
      <c r="B4908" s="140">
        <v>10</v>
      </c>
      <c r="C4908" s="289">
        <v>107.61342999999999</v>
      </c>
      <c r="F4908"/>
      <c r="G4908"/>
    </row>
    <row r="4909" spans="1:7" ht="15.75" x14ac:dyDescent="0.25">
      <c r="A4909" s="158">
        <v>44400</v>
      </c>
      <c r="B4909" s="140">
        <v>11</v>
      </c>
      <c r="C4909" s="289">
        <v>107.838849</v>
      </c>
      <c r="F4909"/>
      <c r="G4909"/>
    </row>
    <row r="4910" spans="1:7" ht="15.75" x14ac:dyDescent="0.25">
      <c r="A4910" s="158">
        <v>44400</v>
      </c>
      <c r="B4910" s="140">
        <v>12</v>
      </c>
      <c r="C4910" s="289">
        <v>108.052814</v>
      </c>
      <c r="F4910"/>
      <c r="G4910"/>
    </row>
    <row r="4911" spans="1:7" ht="15.75" x14ac:dyDescent="0.25">
      <c r="A4911" s="158">
        <v>44400</v>
      </c>
      <c r="B4911" s="140">
        <v>13</v>
      </c>
      <c r="C4911" s="289">
        <v>107.40541899999999</v>
      </c>
      <c r="F4911"/>
      <c r="G4911"/>
    </row>
    <row r="4912" spans="1:7" ht="15.75" x14ac:dyDescent="0.25">
      <c r="A4912" s="158">
        <v>44400</v>
      </c>
      <c r="B4912" s="140">
        <v>14</v>
      </c>
      <c r="C4912" s="289">
        <v>107.019572</v>
      </c>
      <c r="F4912"/>
      <c r="G4912"/>
    </row>
    <row r="4913" spans="1:7" ht="15.75" x14ac:dyDescent="0.25">
      <c r="A4913" s="158">
        <v>44400</v>
      </c>
      <c r="B4913" s="140">
        <v>15</v>
      </c>
      <c r="C4913" s="289">
        <v>104.62028599999999</v>
      </c>
      <c r="F4913"/>
      <c r="G4913"/>
    </row>
    <row r="4914" spans="1:7" ht="15.75" x14ac:dyDescent="0.25">
      <c r="A4914" s="158">
        <v>44400</v>
      </c>
      <c r="B4914" s="140">
        <v>16</v>
      </c>
      <c r="C4914" s="289">
        <v>103.874893</v>
      </c>
      <c r="F4914"/>
      <c r="G4914"/>
    </row>
    <row r="4915" spans="1:7" ht="15.75" x14ac:dyDescent="0.25">
      <c r="A4915" s="158">
        <v>44400</v>
      </c>
      <c r="B4915" s="140">
        <v>17</v>
      </c>
      <c r="C4915" s="289">
        <v>102.181483</v>
      </c>
      <c r="F4915"/>
      <c r="G4915"/>
    </row>
    <row r="4916" spans="1:7" ht="15.75" x14ac:dyDescent="0.25">
      <c r="A4916" s="158">
        <v>44400</v>
      </c>
      <c r="B4916" s="140">
        <v>18</v>
      </c>
      <c r="C4916" s="289">
        <v>102.997108</v>
      </c>
      <c r="F4916"/>
      <c r="G4916"/>
    </row>
    <row r="4917" spans="1:7" ht="15.75" x14ac:dyDescent="0.25">
      <c r="A4917" s="158">
        <v>44400</v>
      </c>
      <c r="B4917" s="140">
        <v>19</v>
      </c>
      <c r="C4917" s="289">
        <v>102.79191400000001</v>
      </c>
      <c r="F4917"/>
      <c r="G4917"/>
    </row>
    <row r="4918" spans="1:7" ht="15.75" x14ac:dyDescent="0.25">
      <c r="A4918" s="158">
        <v>44400</v>
      </c>
      <c r="B4918" s="140">
        <v>20</v>
      </c>
      <c r="C4918" s="289">
        <v>102.099842</v>
      </c>
      <c r="F4918"/>
      <c r="G4918"/>
    </row>
    <row r="4919" spans="1:7" ht="15.75" x14ac:dyDescent="0.25">
      <c r="A4919" s="158">
        <v>44400</v>
      </c>
      <c r="B4919" s="140">
        <v>21</v>
      </c>
      <c r="C4919" s="289">
        <v>103.432098</v>
      </c>
      <c r="F4919"/>
      <c r="G4919"/>
    </row>
    <row r="4920" spans="1:7" ht="15.75" x14ac:dyDescent="0.25">
      <c r="A4920" s="158">
        <v>44400</v>
      </c>
      <c r="B4920" s="140">
        <v>22</v>
      </c>
      <c r="C4920" s="289">
        <v>104.410875</v>
      </c>
      <c r="F4920"/>
      <c r="G4920"/>
    </row>
    <row r="4921" spans="1:7" ht="15.75" x14ac:dyDescent="0.25">
      <c r="A4921" s="158">
        <v>44400</v>
      </c>
      <c r="B4921" s="140">
        <v>23</v>
      </c>
      <c r="C4921" s="289">
        <v>100.23389899999999</v>
      </c>
      <c r="F4921"/>
      <c r="G4921"/>
    </row>
    <row r="4922" spans="1:7" ht="15.75" x14ac:dyDescent="0.25">
      <c r="A4922" s="158">
        <v>44400</v>
      </c>
      <c r="B4922" s="140">
        <v>24</v>
      </c>
      <c r="C4922" s="289">
        <v>96.069022000000004</v>
      </c>
      <c r="F4922"/>
      <c r="G4922"/>
    </row>
    <row r="4923" spans="1:7" ht="15.75" x14ac:dyDescent="0.25">
      <c r="A4923" s="158">
        <v>44401</v>
      </c>
      <c r="B4923" s="140">
        <v>1</v>
      </c>
      <c r="C4923" s="289">
        <v>93.641839000000004</v>
      </c>
      <c r="F4923"/>
      <c r="G4923"/>
    </row>
    <row r="4924" spans="1:7" ht="15.75" x14ac:dyDescent="0.25">
      <c r="A4924" s="158">
        <v>44401</v>
      </c>
      <c r="B4924" s="140">
        <v>2</v>
      </c>
      <c r="C4924" s="289">
        <v>92.727396999999996</v>
      </c>
      <c r="F4924"/>
      <c r="G4924"/>
    </row>
    <row r="4925" spans="1:7" ht="15.75" x14ac:dyDescent="0.25">
      <c r="A4925" s="158">
        <v>44401</v>
      </c>
      <c r="B4925" s="140">
        <v>3</v>
      </c>
      <c r="C4925" s="289">
        <v>91.920715000000001</v>
      </c>
      <c r="F4925"/>
      <c r="G4925"/>
    </row>
    <row r="4926" spans="1:7" ht="15.75" x14ac:dyDescent="0.25">
      <c r="A4926" s="158">
        <v>44401</v>
      </c>
      <c r="B4926" s="140">
        <v>4</v>
      </c>
      <c r="C4926" s="289">
        <v>92.061802999999998</v>
      </c>
      <c r="F4926"/>
      <c r="G4926"/>
    </row>
    <row r="4927" spans="1:7" ht="15.75" x14ac:dyDescent="0.25">
      <c r="A4927" s="158">
        <v>44401</v>
      </c>
      <c r="B4927" s="140">
        <v>5</v>
      </c>
      <c r="C4927" s="289">
        <v>94.217866999999998</v>
      </c>
      <c r="F4927"/>
      <c r="G4927"/>
    </row>
    <row r="4928" spans="1:7" ht="15.75" x14ac:dyDescent="0.25">
      <c r="A4928" s="158">
        <v>44401</v>
      </c>
      <c r="B4928" s="140">
        <v>6</v>
      </c>
      <c r="C4928" s="289">
        <v>93.883651</v>
      </c>
      <c r="F4928"/>
      <c r="G4928"/>
    </row>
    <row r="4929" spans="1:7" ht="15.75" x14ac:dyDescent="0.25">
      <c r="A4929" s="158">
        <v>44401</v>
      </c>
      <c r="B4929" s="140">
        <v>7</v>
      </c>
      <c r="C4929" s="289">
        <v>91.513686000000007</v>
      </c>
      <c r="F4929"/>
      <c r="G4929"/>
    </row>
    <row r="4930" spans="1:7" ht="15.75" x14ac:dyDescent="0.25">
      <c r="A4930" s="158">
        <v>44401</v>
      </c>
      <c r="B4930" s="140">
        <v>8</v>
      </c>
      <c r="C4930" s="289">
        <v>93.459971999999993</v>
      </c>
      <c r="F4930"/>
      <c r="G4930"/>
    </row>
    <row r="4931" spans="1:7" ht="15.75" x14ac:dyDescent="0.25">
      <c r="A4931" s="158">
        <v>44401</v>
      </c>
      <c r="B4931" s="140">
        <v>9</v>
      </c>
      <c r="C4931" s="289">
        <v>92.052835999999999</v>
      </c>
      <c r="F4931"/>
      <c r="G4931"/>
    </row>
    <row r="4932" spans="1:7" ht="15.75" x14ac:dyDescent="0.25">
      <c r="A4932" s="158">
        <v>44401</v>
      </c>
      <c r="B4932" s="140">
        <v>10</v>
      </c>
      <c r="C4932" s="289">
        <v>93.296541000000005</v>
      </c>
      <c r="F4932"/>
      <c r="G4932"/>
    </row>
    <row r="4933" spans="1:7" ht="15.75" x14ac:dyDescent="0.25">
      <c r="A4933" s="158">
        <v>44401</v>
      </c>
      <c r="B4933" s="140">
        <v>11</v>
      </c>
      <c r="C4933" s="289">
        <v>94.551794000000001</v>
      </c>
      <c r="F4933"/>
      <c r="G4933"/>
    </row>
    <row r="4934" spans="1:7" ht="15.75" x14ac:dyDescent="0.25">
      <c r="A4934" s="158">
        <v>44401</v>
      </c>
      <c r="B4934" s="140">
        <v>12</v>
      </c>
      <c r="C4934" s="289">
        <v>95.135862000000003</v>
      </c>
      <c r="F4934"/>
      <c r="G4934"/>
    </row>
    <row r="4935" spans="1:7" ht="15.75" x14ac:dyDescent="0.25">
      <c r="A4935" s="158">
        <v>44401</v>
      </c>
      <c r="B4935" s="140">
        <v>13</v>
      </c>
      <c r="C4935" s="289">
        <v>96.645038999999997</v>
      </c>
      <c r="F4935"/>
      <c r="G4935"/>
    </row>
    <row r="4936" spans="1:7" ht="15.75" x14ac:dyDescent="0.25">
      <c r="A4936" s="158">
        <v>44401</v>
      </c>
      <c r="B4936" s="140">
        <v>14</v>
      </c>
      <c r="C4936" s="289">
        <v>96.234489999999994</v>
      </c>
      <c r="F4936"/>
      <c r="G4936"/>
    </row>
    <row r="4937" spans="1:7" ht="15.75" x14ac:dyDescent="0.25">
      <c r="A4937" s="158">
        <v>44401</v>
      </c>
      <c r="B4937" s="140">
        <v>15</v>
      </c>
      <c r="C4937" s="289">
        <v>95.364182</v>
      </c>
      <c r="F4937"/>
      <c r="G4937"/>
    </row>
    <row r="4938" spans="1:7" ht="15.75" x14ac:dyDescent="0.25">
      <c r="A4938" s="158">
        <v>44401</v>
      </c>
      <c r="B4938" s="140">
        <v>16</v>
      </c>
      <c r="C4938" s="289">
        <v>94.122326999999999</v>
      </c>
      <c r="F4938"/>
      <c r="G4938"/>
    </row>
    <row r="4939" spans="1:7" ht="15.75" x14ac:dyDescent="0.25">
      <c r="A4939" s="158">
        <v>44401</v>
      </c>
      <c r="B4939" s="140">
        <v>17</v>
      </c>
      <c r="C4939" s="289">
        <v>94.046668999999994</v>
      </c>
      <c r="F4939"/>
      <c r="G4939"/>
    </row>
    <row r="4940" spans="1:7" ht="15.75" x14ac:dyDescent="0.25">
      <c r="A4940" s="158">
        <v>44401</v>
      </c>
      <c r="B4940" s="140">
        <v>18</v>
      </c>
      <c r="C4940" s="289">
        <v>93.590736000000007</v>
      </c>
      <c r="F4940"/>
      <c r="G4940"/>
    </row>
    <row r="4941" spans="1:7" ht="15.75" x14ac:dyDescent="0.25">
      <c r="A4941" s="158">
        <v>44401</v>
      </c>
      <c r="B4941" s="140">
        <v>19</v>
      </c>
      <c r="C4941" s="289">
        <v>91.723378999999994</v>
      </c>
      <c r="F4941"/>
      <c r="G4941"/>
    </row>
    <row r="4942" spans="1:7" ht="15.75" x14ac:dyDescent="0.25">
      <c r="A4942" s="158">
        <v>44401</v>
      </c>
      <c r="B4942" s="140">
        <v>20</v>
      </c>
      <c r="C4942" s="289">
        <v>92.994517000000002</v>
      </c>
      <c r="F4942"/>
      <c r="G4942"/>
    </row>
    <row r="4943" spans="1:7" ht="15.75" x14ac:dyDescent="0.25">
      <c r="A4943" s="158">
        <v>44401</v>
      </c>
      <c r="B4943" s="140">
        <v>21</v>
      </c>
      <c r="C4943" s="289">
        <v>95.390848000000005</v>
      </c>
      <c r="F4943"/>
      <c r="G4943"/>
    </row>
    <row r="4944" spans="1:7" ht="15.75" x14ac:dyDescent="0.25">
      <c r="A4944" s="158">
        <v>44401</v>
      </c>
      <c r="B4944" s="140">
        <v>22</v>
      </c>
      <c r="C4944" s="289">
        <v>98.282899999999998</v>
      </c>
      <c r="F4944"/>
      <c r="G4944"/>
    </row>
    <row r="4945" spans="1:7" ht="15.75" x14ac:dyDescent="0.25">
      <c r="A4945" s="158">
        <v>44401</v>
      </c>
      <c r="B4945" s="140">
        <v>23</v>
      </c>
      <c r="C4945" s="289">
        <v>95.320054999999996</v>
      </c>
      <c r="F4945"/>
      <c r="G4945"/>
    </row>
    <row r="4946" spans="1:7" ht="15.75" x14ac:dyDescent="0.25">
      <c r="A4946" s="158">
        <v>44401</v>
      </c>
      <c r="B4946" s="140">
        <v>24</v>
      </c>
      <c r="C4946" s="289">
        <v>91.178728000000007</v>
      </c>
      <c r="F4946"/>
      <c r="G4946"/>
    </row>
    <row r="4947" spans="1:7" ht="15.75" x14ac:dyDescent="0.25">
      <c r="A4947" s="158">
        <v>44402</v>
      </c>
      <c r="B4947" s="140">
        <v>1</v>
      </c>
      <c r="C4947" s="289">
        <v>88.760481999999996</v>
      </c>
      <c r="F4947"/>
      <c r="G4947"/>
    </row>
    <row r="4948" spans="1:7" ht="15.75" x14ac:dyDescent="0.25">
      <c r="A4948" s="158">
        <v>44402</v>
      </c>
      <c r="B4948" s="140">
        <v>2</v>
      </c>
      <c r="C4948" s="289">
        <v>87.865711000000005</v>
      </c>
      <c r="F4948"/>
      <c r="G4948"/>
    </row>
    <row r="4949" spans="1:7" ht="15.75" x14ac:dyDescent="0.25">
      <c r="A4949" s="158">
        <v>44402</v>
      </c>
      <c r="B4949" s="140">
        <v>3</v>
      </c>
      <c r="C4949" s="289">
        <v>87.599941999999999</v>
      </c>
      <c r="F4949"/>
      <c r="G4949"/>
    </row>
    <row r="4950" spans="1:7" ht="15.75" x14ac:dyDescent="0.25">
      <c r="A4950" s="158">
        <v>44402</v>
      </c>
      <c r="B4950" s="140">
        <v>4</v>
      </c>
      <c r="C4950" s="289">
        <v>87.540535000000006</v>
      </c>
      <c r="F4950"/>
      <c r="G4950"/>
    </row>
    <row r="4951" spans="1:7" ht="15.75" x14ac:dyDescent="0.25">
      <c r="A4951" s="158">
        <v>44402</v>
      </c>
      <c r="B4951" s="140">
        <v>5</v>
      </c>
      <c r="C4951" s="289">
        <v>89.033265999999998</v>
      </c>
      <c r="F4951"/>
      <c r="G4951"/>
    </row>
    <row r="4952" spans="1:7" ht="15.75" x14ac:dyDescent="0.25">
      <c r="A4952" s="158">
        <v>44402</v>
      </c>
      <c r="B4952" s="140">
        <v>6</v>
      </c>
      <c r="C4952" s="289">
        <v>90.968537999999995</v>
      </c>
      <c r="F4952"/>
      <c r="G4952"/>
    </row>
    <row r="4953" spans="1:7" ht="15.75" x14ac:dyDescent="0.25">
      <c r="A4953" s="158">
        <v>44402</v>
      </c>
      <c r="B4953" s="140">
        <v>7</v>
      </c>
      <c r="C4953" s="289">
        <v>89.323240999999996</v>
      </c>
      <c r="F4953"/>
      <c r="G4953"/>
    </row>
    <row r="4954" spans="1:7" ht="15.75" x14ac:dyDescent="0.25">
      <c r="A4954" s="158">
        <v>44402</v>
      </c>
      <c r="B4954" s="140">
        <v>8</v>
      </c>
      <c r="C4954" s="289">
        <v>91.022234999999995</v>
      </c>
      <c r="F4954"/>
      <c r="G4954"/>
    </row>
    <row r="4955" spans="1:7" ht="15.75" x14ac:dyDescent="0.25">
      <c r="A4955" s="158">
        <v>44402</v>
      </c>
      <c r="B4955" s="140">
        <v>9</v>
      </c>
      <c r="C4955" s="289">
        <v>91.296486999999999</v>
      </c>
      <c r="F4955"/>
      <c r="G4955"/>
    </row>
    <row r="4956" spans="1:7" ht="15.75" x14ac:dyDescent="0.25">
      <c r="A4956" s="158">
        <v>44402</v>
      </c>
      <c r="B4956" s="140">
        <v>10</v>
      </c>
      <c r="C4956" s="289">
        <v>91.283494000000005</v>
      </c>
      <c r="F4956"/>
      <c r="G4956"/>
    </row>
    <row r="4957" spans="1:7" ht="15.75" x14ac:dyDescent="0.25">
      <c r="A4957" s="158">
        <v>44402</v>
      </c>
      <c r="B4957" s="140">
        <v>11</v>
      </c>
      <c r="C4957" s="289">
        <v>92.330922999999999</v>
      </c>
      <c r="F4957"/>
      <c r="G4957"/>
    </row>
    <row r="4958" spans="1:7" ht="15.75" x14ac:dyDescent="0.25">
      <c r="A4958" s="158">
        <v>44402</v>
      </c>
      <c r="B4958" s="140">
        <v>12</v>
      </c>
      <c r="C4958" s="289">
        <v>92.995052000000001</v>
      </c>
      <c r="F4958"/>
      <c r="G4958"/>
    </row>
    <row r="4959" spans="1:7" ht="15.75" x14ac:dyDescent="0.25">
      <c r="A4959" s="158">
        <v>44402</v>
      </c>
      <c r="B4959" s="140">
        <v>13</v>
      </c>
      <c r="C4959" s="289">
        <v>94.397523000000007</v>
      </c>
      <c r="F4959"/>
      <c r="G4959"/>
    </row>
    <row r="4960" spans="1:7" ht="15.75" x14ac:dyDescent="0.25">
      <c r="A4960" s="158">
        <v>44402</v>
      </c>
      <c r="B4960" s="140">
        <v>14</v>
      </c>
      <c r="C4960" s="289">
        <v>96.163072999999997</v>
      </c>
      <c r="F4960"/>
      <c r="G4960"/>
    </row>
    <row r="4961" spans="1:7" ht="15.75" x14ac:dyDescent="0.25">
      <c r="A4961" s="158">
        <v>44402</v>
      </c>
      <c r="B4961" s="140">
        <v>15</v>
      </c>
      <c r="C4961" s="289">
        <v>95.615109000000004</v>
      </c>
      <c r="F4961"/>
      <c r="G4961"/>
    </row>
    <row r="4962" spans="1:7" ht="15.75" x14ac:dyDescent="0.25">
      <c r="A4962" s="158">
        <v>44402</v>
      </c>
      <c r="B4962" s="140">
        <v>16</v>
      </c>
      <c r="C4962" s="289">
        <v>95.204514000000003</v>
      </c>
      <c r="F4962"/>
      <c r="G4962"/>
    </row>
    <row r="4963" spans="1:7" ht="15.75" x14ac:dyDescent="0.25">
      <c r="A4963" s="158">
        <v>44402</v>
      </c>
      <c r="B4963" s="140">
        <v>17</v>
      </c>
      <c r="C4963" s="289">
        <v>94.461742000000001</v>
      </c>
      <c r="F4963"/>
      <c r="G4963"/>
    </row>
    <row r="4964" spans="1:7" ht="15.75" x14ac:dyDescent="0.25">
      <c r="A4964" s="158">
        <v>44402</v>
      </c>
      <c r="B4964" s="140">
        <v>18</v>
      </c>
      <c r="C4964" s="289">
        <v>93.148070000000004</v>
      </c>
      <c r="F4964"/>
      <c r="G4964"/>
    </row>
    <row r="4965" spans="1:7" ht="15.75" x14ac:dyDescent="0.25">
      <c r="A4965" s="158">
        <v>44402</v>
      </c>
      <c r="B4965" s="140">
        <v>19</v>
      </c>
      <c r="C4965" s="289">
        <v>91.278115999999997</v>
      </c>
      <c r="F4965"/>
      <c r="G4965"/>
    </row>
    <row r="4966" spans="1:7" ht="15.75" x14ac:dyDescent="0.25">
      <c r="A4966" s="158">
        <v>44402</v>
      </c>
      <c r="B4966" s="140">
        <v>20</v>
      </c>
      <c r="C4966" s="289">
        <v>90.577697999999998</v>
      </c>
      <c r="F4966"/>
      <c r="G4966"/>
    </row>
    <row r="4967" spans="1:7" ht="15.75" x14ac:dyDescent="0.25">
      <c r="A4967" s="158">
        <v>44402</v>
      </c>
      <c r="B4967" s="140">
        <v>21</v>
      </c>
      <c r="C4967" s="289">
        <v>93.063974999999999</v>
      </c>
      <c r="F4967"/>
      <c r="G4967"/>
    </row>
    <row r="4968" spans="1:7" ht="15.75" x14ac:dyDescent="0.25">
      <c r="A4968" s="158">
        <v>44402</v>
      </c>
      <c r="B4968" s="140">
        <v>22</v>
      </c>
      <c r="C4968" s="289">
        <v>95.328305999999998</v>
      </c>
      <c r="F4968"/>
      <c r="G4968"/>
    </row>
    <row r="4969" spans="1:7" ht="15.75" x14ac:dyDescent="0.25">
      <c r="A4969" s="158">
        <v>44402</v>
      </c>
      <c r="B4969" s="140">
        <v>23</v>
      </c>
      <c r="C4969" s="289">
        <v>93.107603999999995</v>
      </c>
      <c r="F4969"/>
      <c r="G4969"/>
    </row>
    <row r="4970" spans="1:7" ht="15.75" x14ac:dyDescent="0.25">
      <c r="A4970" s="158">
        <v>44402</v>
      </c>
      <c r="B4970" s="140">
        <v>24</v>
      </c>
      <c r="C4970" s="289">
        <v>91.995115999999996</v>
      </c>
      <c r="F4970"/>
      <c r="G4970"/>
    </row>
    <row r="4971" spans="1:7" ht="15.75" x14ac:dyDescent="0.25">
      <c r="A4971" s="158">
        <v>44403</v>
      </c>
      <c r="B4971" s="140">
        <v>1</v>
      </c>
      <c r="C4971" s="289">
        <v>91.564806000000004</v>
      </c>
      <c r="F4971"/>
      <c r="G4971"/>
    </row>
    <row r="4972" spans="1:7" ht="15.75" x14ac:dyDescent="0.25">
      <c r="A4972" s="158">
        <v>44403</v>
      </c>
      <c r="B4972" s="140">
        <v>2</v>
      </c>
      <c r="C4972" s="289">
        <v>90.634406999999996</v>
      </c>
      <c r="F4972"/>
      <c r="G4972"/>
    </row>
    <row r="4973" spans="1:7" ht="15.75" x14ac:dyDescent="0.25">
      <c r="A4973" s="158">
        <v>44403</v>
      </c>
      <c r="B4973" s="140">
        <v>3</v>
      </c>
      <c r="C4973" s="289">
        <v>90.204953000000003</v>
      </c>
      <c r="F4973"/>
      <c r="G4973"/>
    </row>
    <row r="4974" spans="1:7" ht="15.75" x14ac:dyDescent="0.25">
      <c r="A4974" s="158">
        <v>44403</v>
      </c>
      <c r="B4974" s="140">
        <v>4</v>
      </c>
      <c r="C4974" s="289">
        <v>90.795514999999995</v>
      </c>
      <c r="F4974"/>
      <c r="G4974"/>
    </row>
    <row r="4975" spans="1:7" ht="15.75" x14ac:dyDescent="0.25">
      <c r="A4975" s="158">
        <v>44403</v>
      </c>
      <c r="B4975" s="140">
        <v>5</v>
      </c>
      <c r="C4975" s="289">
        <v>93.852698000000004</v>
      </c>
      <c r="F4975"/>
      <c r="G4975"/>
    </row>
    <row r="4976" spans="1:7" ht="15.75" x14ac:dyDescent="0.25">
      <c r="A4976" s="158">
        <v>44403</v>
      </c>
      <c r="B4976" s="140">
        <v>6</v>
      </c>
      <c r="C4976" s="289">
        <v>97.161990000000003</v>
      </c>
      <c r="F4976"/>
      <c r="G4976"/>
    </row>
    <row r="4977" spans="1:7" ht="15.75" x14ac:dyDescent="0.25">
      <c r="A4977" s="158">
        <v>44403</v>
      </c>
      <c r="B4977" s="140">
        <v>7</v>
      </c>
      <c r="C4977" s="289">
        <v>100.429489</v>
      </c>
      <c r="F4977"/>
      <c r="G4977"/>
    </row>
    <row r="4978" spans="1:7" ht="15.75" x14ac:dyDescent="0.25">
      <c r="A4978" s="158">
        <v>44403</v>
      </c>
      <c r="B4978" s="140">
        <v>8</v>
      </c>
      <c r="C4978" s="289">
        <v>105.60288</v>
      </c>
      <c r="F4978"/>
      <c r="G4978"/>
    </row>
    <row r="4979" spans="1:7" ht="15.75" x14ac:dyDescent="0.25">
      <c r="A4979" s="158">
        <v>44403</v>
      </c>
      <c r="B4979" s="140">
        <v>9</v>
      </c>
      <c r="C4979" s="289">
        <v>104.851032</v>
      </c>
      <c r="F4979"/>
      <c r="G4979"/>
    </row>
    <row r="4980" spans="1:7" ht="15.75" x14ac:dyDescent="0.25">
      <c r="A4980" s="158">
        <v>44403</v>
      </c>
      <c r="B4980" s="140">
        <v>10</v>
      </c>
      <c r="C4980" s="289">
        <v>106.359892</v>
      </c>
      <c r="F4980"/>
      <c r="G4980"/>
    </row>
    <row r="4981" spans="1:7" ht="15.75" x14ac:dyDescent="0.25">
      <c r="A4981" s="158">
        <v>44403</v>
      </c>
      <c r="B4981" s="140">
        <v>11</v>
      </c>
      <c r="C4981" s="289">
        <v>107.697717</v>
      </c>
      <c r="F4981"/>
      <c r="G4981"/>
    </row>
    <row r="4982" spans="1:7" ht="15.75" x14ac:dyDescent="0.25">
      <c r="A4982" s="158">
        <v>44403</v>
      </c>
      <c r="B4982" s="140">
        <v>12</v>
      </c>
      <c r="C4982" s="289">
        <v>105.535354</v>
      </c>
      <c r="F4982"/>
      <c r="G4982"/>
    </row>
    <row r="4983" spans="1:7" ht="15.75" x14ac:dyDescent="0.25">
      <c r="A4983" s="158">
        <v>44403</v>
      </c>
      <c r="B4983" s="140">
        <v>13</v>
      </c>
      <c r="C4983" s="289">
        <v>108.039658</v>
      </c>
      <c r="F4983"/>
      <c r="G4983"/>
    </row>
    <row r="4984" spans="1:7" ht="15.75" x14ac:dyDescent="0.25">
      <c r="A4984" s="158">
        <v>44403</v>
      </c>
      <c r="B4984" s="140">
        <v>14</v>
      </c>
      <c r="C4984" s="289">
        <v>108.20532900000001</v>
      </c>
      <c r="F4984"/>
      <c r="G4984"/>
    </row>
    <row r="4985" spans="1:7" ht="15.75" x14ac:dyDescent="0.25">
      <c r="A4985" s="158">
        <v>44403</v>
      </c>
      <c r="B4985" s="140">
        <v>15</v>
      </c>
      <c r="C4985" s="289">
        <v>107.44578300000001</v>
      </c>
      <c r="F4985"/>
      <c r="G4985"/>
    </row>
    <row r="4986" spans="1:7" ht="15.75" x14ac:dyDescent="0.25">
      <c r="A4986" s="158">
        <v>44403</v>
      </c>
      <c r="B4986" s="140">
        <v>16</v>
      </c>
      <c r="C4986" s="289">
        <v>105.058847</v>
      </c>
      <c r="F4986"/>
      <c r="G4986"/>
    </row>
    <row r="4987" spans="1:7" ht="15.75" x14ac:dyDescent="0.25">
      <c r="A4987" s="158">
        <v>44403</v>
      </c>
      <c r="B4987" s="140">
        <v>17</v>
      </c>
      <c r="C4987" s="289">
        <v>103.11698699999999</v>
      </c>
      <c r="F4987"/>
      <c r="G4987"/>
    </row>
    <row r="4988" spans="1:7" ht="15.75" x14ac:dyDescent="0.25">
      <c r="A4988" s="158">
        <v>44403</v>
      </c>
      <c r="B4988" s="140">
        <v>18</v>
      </c>
      <c r="C4988" s="289">
        <v>101.26212</v>
      </c>
      <c r="F4988"/>
      <c r="G4988"/>
    </row>
    <row r="4989" spans="1:7" ht="15.75" x14ac:dyDescent="0.25">
      <c r="A4989" s="158">
        <v>44403</v>
      </c>
      <c r="B4989" s="140">
        <v>19</v>
      </c>
      <c r="C4989" s="289">
        <v>100.47521399999999</v>
      </c>
      <c r="F4989"/>
      <c r="G4989"/>
    </row>
    <row r="4990" spans="1:7" ht="15.75" x14ac:dyDescent="0.25">
      <c r="A4990" s="158">
        <v>44403</v>
      </c>
      <c r="B4990" s="140">
        <v>20</v>
      </c>
      <c r="C4990" s="289">
        <v>99.465298000000004</v>
      </c>
      <c r="F4990"/>
      <c r="G4990"/>
    </row>
    <row r="4991" spans="1:7" ht="15.75" x14ac:dyDescent="0.25">
      <c r="A4991" s="158">
        <v>44403</v>
      </c>
      <c r="B4991" s="140">
        <v>21</v>
      </c>
      <c r="C4991" s="289">
        <v>102.09252499999999</v>
      </c>
      <c r="F4991"/>
      <c r="G4991"/>
    </row>
    <row r="4992" spans="1:7" ht="15.75" x14ac:dyDescent="0.25">
      <c r="A4992" s="158">
        <v>44403</v>
      </c>
      <c r="B4992" s="140">
        <v>22</v>
      </c>
      <c r="C4992" s="289">
        <v>103.975964</v>
      </c>
      <c r="F4992"/>
      <c r="G4992"/>
    </row>
    <row r="4993" spans="1:7" ht="15.75" x14ac:dyDescent="0.25">
      <c r="A4993" s="158">
        <v>44403</v>
      </c>
      <c r="B4993" s="140">
        <v>23</v>
      </c>
      <c r="C4993" s="289">
        <v>99.824479999999994</v>
      </c>
      <c r="F4993"/>
      <c r="G4993"/>
    </row>
    <row r="4994" spans="1:7" ht="15.75" x14ac:dyDescent="0.25">
      <c r="A4994" s="158">
        <v>44403</v>
      </c>
      <c r="B4994" s="140">
        <v>24</v>
      </c>
      <c r="C4994" s="289">
        <v>95.994885999999994</v>
      </c>
      <c r="F4994"/>
      <c r="G4994"/>
    </row>
    <row r="4995" spans="1:7" ht="15.75" x14ac:dyDescent="0.25">
      <c r="A4995" s="158">
        <v>44404</v>
      </c>
      <c r="B4995" s="140">
        <v>1</v>
      </c>
      <c r="C4995" s="289">
        <v>95.020359999999997</v>
      </c>
      <c r="F4995"/>
      <c r="G4995"/>
    </row>
    <row r="4996" spans="1:7" ht="15.75" x14ac:dyDescent="0.25">
      <c r="A4996" s="158">
        <v>44404</v>
      </c>
      <c r="B4996" s="140">
        <v>2</v>
      </c>
      <c r="C4996" s="289">
        <v>93.725896000000006</v>
      </c>
      <c r="F4996"/>
      <c r="G4996"/>
    </row>
    <row r="4997" spans="1:7" ht="15.75" x14ac:dyDescent="0.25">
      <c r="A4997" s="158">
        <v>44404</v>
      </c>
      <c r="B4997" s="140">
        <v>3</v>
      </c>
      <c r="C4997" s="289">
        <v>92.805330999999995</v>
      </c>
      <c r="F4997"/>
      <c r="G4997"/>
    </row>
    <row r="4998" spans="1:7" ht="15.75" x14ac:dyDescent="0.25">
      <c r="A4998" s="158">
        <v>44404</v>
      </c>
      <c r="B4998" s="140">
        <v>4</v>
      </c>
      <c r="C4998" s="289">
        <v>94.398962999999995</v>
      </c>
      <c r="F4998"/>
      <c r="G4998"/>
    </row>
    <row r="4999" spans="1:7" ht="15.75" x14ac:dyDescent="0.25">
      <c r="A4999" s="158">
        <v>44404</v>
      </c>
      <c r="B4999" s="140">
        <v>5</v>
      </c>
      <c r="C4999" s="289">
        <v>98.017471</v>
      </c>
      <c r="F4999"/>
      <c r="G4999"/>
    </row>
    <row r="5000" spans="1:7" ht="15.75" x14ac:dyDescent="0.25">
      <c r="A5000" s="158">
        <v>44404</v>
      </c>
      <c r="B5000" s="140">
        <v>6</v>
      </c>
      <c r="C5000" s="289">
        <v>100.810264</v>
      </c>
      <c r="F5000"/>
      <c r="G5000"/>
    </row>
    <row r="5001" spans="1:7" ht="15.75" x14ac:dyDescent="0.25">
      <c r="A5001" s="158">
        <v>44404</v>
      </c>
      <c r="B5001" s="140">
        <v>7</v>
      </c>
      <c r="C5001" s="289">
        <v>101.432717</v>
      </c>
      <c r="F5001"/>
      <c r="G5001"/>
    </row>
    <row r="5002" spans="1:7" ht="15.75" x14ac:dyDescent="0.25">
      <c r="A5002" s="158">
        <v>44404</v>
      </c>
      <c r="B5002" s="140">
        <v>8</v>
      </c>
      <c r="C5002" s="289">
        <v>108.33834</v>
      </c>
      <c r="F5002"/>
      <c r="G5002"/>
    </row>
    <row r="5003" spans="1:7" ht="15.75" x14ac:dyDescent="0.25">
      <c r="A5003" s="158">
        <v>44404</v>
      </c>
      <c r="B5003" s="140">
        <v>9</v>
      </c>
      <c r="C5003" s="289">
        <v>107.21906</v>
      </c>
      <c r="F5003"/>
      <c r="G5003"/>
    </row>
    <row r="5004" spans="1:7" ht="15.75" x14ac:dyDescent="0.25">
      <c r="A5004" s="158">
        <v>44404</v>
      </c>
      <c r="B5004" s="140">
        <v>10</v>
      </c>
      <c r="C5004" s="289">
        <v>108.10555100000001</v>
      </c>
      <c r="F5004"/>
      <c r="G5004"/>
    </row>
    <row r="5005" spans="1:7" ht="15.75" x14ac:dyDescent="0.25">
      <c r="A5005" s="158">
        <v>44404</v>
      </c>
      <c r="B5005" s="140">
        <v>11</v>
      </c>
      <c r="C5005" s="289">
        <v>110.776347</v>
      </c>
      <c r="F5005"/>
      <c r="G5005"/>
    </row>
    <row r="5006" spans="1:7" ht="15.75" x14ac:dyDescent="0.25">
      <c r="A5006" s="158">
        <v>44404</v>
      </c>
      <c r="B5006" s="140">
        <v>12</v>
      </c>
      <c r="C5006" s="289">
        <v>112.419681</v>
      </c>
      <c r="F5006"/>
      <c r="G5006"/>
    </row>
    <row r="5007" spans="1:7" ht="15.75" x14ac:dyDescent="0.25">
      <c r="A5007" s="158">
        <v>44404</v>
      </c>
      <c r="B5007" s="140">
        <v>13</v>
      </c>
      <c r="C5007" s="289">
        <v>113.06306499999999</v>
      </c>
      <c r="F5007"/>
      <c r="G5007"/>
    </row>
    <row r="5008" spans="1:7" ht="15.75" x14ac:dyDescent="0.25">
      <c r="A5008" s="158">
        <v>44404</v>
      </c>
      <c r="B5008" s="140">
        <v>14</v>
      </c>
      <c r="C5008" s="289">
        <v>112.733096</v>
      </c>
      <c r="F5008"/>
      <c r="G5008"/>
    </row>
    <row r="5009" spans="1:7" ht="15.75" x14ac:dyDescent="0.25">
      <c r="A5009" s="158">
        <v>44404</v>
      </c>
      <c r="B5009" s="140">
        <v>15</v>
      </c>
      <c r="C5009" s="289">
        <v>109.65899400000001</v>
      </c>
      <c r="F5009"/>
      <c r="G5009"/>
    </row>
    <row r="5010" spans="1:7" ht="15.75" x14ac:dyDescent="0.25">
      <c r="A5010" s="158">
        <v>44404</v>
      </c>
      <c r="B5010" s="140">
        <v>16</v>
      </c>
      <c r="C5010" s="289">
        <v>107.955624</v>
      </c>
      <c r="F5010"/>
      <c r="G5010"/>
    </row>
    <row r="5011" spans="1:7" ht="15.75" x14ac:dyDescent="0.25">
      <c r="A5011" s="158">
        <v>44404</v>
      </c>
      <c r="B5011" s="140">
        <v>17</v>
      </c>
      <c r="C5011" s="289">
        <v>105.731262</v>
      </c>
      <c r="F5011"/>
      <c r="G5011"/>
    </row>
    <row r="5012" spans="1:7" ht="15.75" x14ac:dyDescent="0.25">
      <c r="A5012" s="158">
        <v>44404</v>
      </c>
      <c r="B5012" s="140">
        <v>18</v>
      </c>
      <c r="C5012" s="289">
        <v>103.47045199999999</v>
      </c>
      <c r="F5012"/>
      <c r="G5012"/>
    </row>
    <row r="5013" spans="1:7" ht="15.75" x14ac:dyDescent="0.25">
      <c r="A5013" s="158">
        <v>44404</v>
      </c>
      <c r="B5013" s="140">
        <v>19</v>
      </c>
      <c r="C5013" s="289">
        <v>102.472284</v>
      </c>
      <c r="F5013"/>
      <c r="G5013"/>
    </row>
    <row r="5014" spans="1:7" ht="15.75" x14ac:dyDescent="0.25">
      <c r="A5014" s="158">
        <v>44404</v>
      </c>
      <c r="B5014" s="140">
        <v>20</v>
      </c>
      <c r="C5014" s="289">
        <v>101.55893</v>
      </c>
      <c r="F5014"/>
      <c r="G5014"/>
    </row>
    <row r="5015" spans="1:7" ht="15.75" x14ac:dyDescent="0.25">
      <c r="A5015" s="158">
        <v>44404</v>
      </c>
      <c r="B5015" s="140">
        <v>21</v>
      </c>
      <c r="C5015" s="289">
        <v>104.398736</v>
      </c>
      <c r="F5015"/>
      <c r="G5015"/>
    </row>
    <row r="5016" spans="1:7" ht="15.75" x14ac:dyDescent="0.25">
      <c r="A5016" s="158">
        <v>44404</v>
      </c>
      <c r="B5016" s="140">
        <v>22</v>
      </c>
      <c r="C5016" s="289">
        <v>106.02251</v>
      </c>
      <c r="F5016"/>
      <c r="G5016"/>
    </row>
    <row r="5017" spans="1:7" ht="15.75" x14ac:dyDescent="0.25">
      <c r="A5017" s="158">
        <v>44404</v>
      </c>
      <c r="B5017" s="140">
        <v>23</v>
      </c>
      <c r="C5017" s="289">
        <v>102.252792</v>
      </c>
      <c r="F5017"/>
      <c r="G5017"/>
    </row>
    <row r="5018" spans="1:7" ht="15.75" x14ac:dyDescent="0.25">
      <c r="A5018" s="158">
        <v>44404</v>
      </c>
      <c r="B5018" s="140">
        <v>24</v>
      </c>
      <c r="C5018" s="289">
        <v>98.290814999999995</v>
      </c>
      <c r="F5018"/>
      <c r="G5018"/>
    </row>
    <row r="5019" spans="1:7" ht="15.75" x14ac:dyDescent="0.25">
      <c r="A5019" s="158">
        <v>44405</v>
      </c>
      <c r="B5019" s="140">
        <v>1</v>
      </c>
      <c r="C5019" s="289">
        <v>96.642021999999997</v>
      </c>
      <c r="F5019"/>
      <c r="G5019"/>
    </row>
    <row r="5020" spans="1:7" ht="15.75" x14ac:dyDescent="0.25">
      <c r="A5020" s="158">
        <v>44405</v>
      </c>
      <c r="B5020" s="140">
        <v>2</v>
      </c>
      <c r="C5020" s="289">
        <v>95.376594999999995</v>
      </c>
      <c r="F5020"/>
      <c r="G5020"/>
    </row>
    <row r="5021" spans="1:7" ht="15.75" x14ac:dyDescent="0.25">
      <c r="A5021" s="158">
        <v>44405</v>
      </c>
      <c r="B5021" s="140">
        <v>3</v>
      </c>
      <c r="C5021" s="289">
        <v>94.226527000000004</v>
      </c>
      <c r="F5021"/>
      <c r="G5021"/>
    </row>
    <row r="5022" spans="1:7" ht="15.75" x14ac:dyDescent="0.25">
      <c r="A5022" s="158">
        <v>44405</v>
      </c>
      <c r="B5022" s="140">
        <v>4</v>
      </c>
      <c r="C5022" s="289">
        <v>94.445786999999996</v>
      </c>
      <c r="F5022"/>
      <c r="G5022"/>
    </row>
    <row r="5023" spans="1:7" ht="15.75" x14ac:dyDescent="0.25">
      <c r="A5023" s="158">
        <v>44405</v>
      </c>
      <c r="B5023" s="140">
        <v>5</v>
      </c>
      <c r="C5023" s="289">
        <v>97.121694000000005</v>
      </c>
      <c r="F5023"/>
      <c r="G5023"/>
    </row>
    <row r="5024" spans="1:7" ht="15.75" x14ac:dyDescent="0.25">
      <c r="A5024" s="158">
        <v>44405</v>
      </c>
      <c r="B5024" s="140">
        <v>6</v>
      </c>
      <c r="C5024" s="289">
        <v>99.595695000000006</v>
      </c>
      <c r="F5024"/>
      <c r="G5024"/>
    </row>
    <row r="5025" spans="1:7" ht="15.75" x14ac:dyDescent="0.25">
      <c r="A5025" s="158">
        <v>44405</v>
      </c>
      <c r="B5025" s="140">
        <v>7</v>
      </c>
      <c r="C5025" s="289">
        <v>100.898803</v>
      </c>
      <c r="F5025"/>
      <c r="G5025"/>
    </row>
    <row r="5026" spans="1:7" ht="15.75" x14ac:dyDescent="0.25">
      <c r="A5026" s="158">
        <v>44405</v>
      </c>
      <c r="B5026" s="140">
        <v>8</v>
      </c>
      <c r="C5026" s="289">
        <v>105.550009</v>
      </c>
      <c r="F5026"/>
      <c r="G5026"/>
    </row>
    <row r="5027" spans="1:7" ht="15.75" x14ac:dyDescent="0.25">
      <c r="A5027" s="158">
        <v>44405</v>
      </c>
      <c r="B5027" s="140">
        <v>9</v>
      </c>
      <c r="C5027" s="289">
        <v>106.143559</v>
      </c>
      <c r="F5027"/>
      <c r="G5027"/>
    </row>
    <row r="5028" spans="1:7" ht="15.75" x14ac:dyDescent="0.25">
      <c r="A5028" s="158">
        <v>44405</v>
      </c>
      <c r="B5028" s="140">
        <v>10</v>
      </c>
      <c r="C5028" s="289">
        <v>107.463774</v>
      </c>
      <c r="F5028"/>
      <c r="G5028"/>
    </row>
    <row r="5029" spans="1:7" ht="15.75" x14ac:dyDescent="0.25">
      <c r="A5029" s="158">
        <v>44405</v>
      </c>
      <c r="B5029" s="140">
        <v>11</v>
      </c>
      <c r="C5029" s="289">
        <v>109.551641</v>
      </c>
      <c r="F5029"/>
      <c r="G5029"/>
    </row>
    <row r="5030" spans="1:7" ht="15.75" x14ac:dyDescent="0.25">
      <c r="A5030" s="158">
        <v>44405</v>
      </c>
      <c r="B5030" s="140">
        <v>12</v>
      </c>
      <c r="C5030" s="289">
        <v>110.694816</v>
      </c>
      <c r="F5030"/>
      <c r="G5030"/>
    </row>
    <row r="5031" spans="1:7" ht="15.75" x14ac:dyDescent="0.25">
      <c r="A5031" s="158">
        <v>44405</v>
      </c>
      <c r="B5031" s="140">
        <v>13</v>
      </c>
      <c r="C5031" s="289">
        <v>110.08626099999999</v>
      </c>
      <c r="F5031"/>
      <c r="G5031"/>
    </row>
    <row r="5032" spans="1:7" ht="15.75" x14ac:dyDescent="0.25">
      <c r="A5032" s="158">
        <v>44405</v>
      </c>
      <c r="B5032" s="140">
        <v>14</v>
      </c>
      <c r="C5032" s="289">
        <v>109.843852</v>
      </c>
      <c r="F5032"/>
      <c r="G5032"/>
    </row>
    <row r="5033" spans="1:7" ht="15.75" x14ac:dyDescent="0.25">
      <c r="A5033" s="158">
        <v>44405</v>
      </c>
      <c r="B5033" s="140">
        <v>15</v>
      </c>
      <c r="C5033" s="289">
        <v>108.31684199999999</v>
      </c>
      <c r="F5033"/>
      <c r="G5033"/>
    </row>
    <row r="5034" spans="1:7" ht="15.75" x14ac:dyDescent="0.25">
      <c r="A5034" s="158">
        <v>44405</v>
      </c>
      <c r="B5034" s="140">
        <v>16</v>
      </c>
      <c r="C5034" s="289">
        <v>108.06254300000001</v>
      </c>
      <c r="F5034"/>
      <c r="G5034"/>
    </row>
    <row r="5035" spans="1:7" ht="15.75" x14ac:dyDescent="0.25">
      <c r="A5035" s="158">
        <v>44405</v>
      </c>
      <c r="B5035" s="140">
        <v>17</v>
      </c>
      <c r="C5035" s="289">
        <v>106.245665</v>
      </c>
      <c r="F5035"/>
      <c r="G5035"/>
    </row>
    <row r="5036" spans="1:7" ht="15.75" x14ac:dyDescent="0.25">
      <c r="A5036" s="158">
        <v>44405</v>
      </c>
      <c r="B5036" s="140">
        <v>18</v>
      </c>
      <c r="C5036" s="289">
        <v>103.64959899999999</v>
      </c>
      <c r="F5036"/>
      <c r="G5036"/>
    </row>
    <row r="5037" spans="1:7" ht="15.75" x14ac:dyDescent="0.25">
      <c r="A5037" s="158">
        <v>44405</v>
      </c>
      <c r="B5037" s="140">
        <v>19</v>
      </c>
      <c r="C5037" s="289">
        <v>102.778524</v>
      </c>
      <c r="F5037"/>
      <c r="G5037"/>
    </row>
    <row r="5038" spans="1:7" ht="15.75" x14ac:dyDescent="0.25">
      <c r="A5038" s="158">
        <v>44405</v>
      </c>
      <c r="B5038" s="140">
        <v>20</v>
      </c>
      <c r="C5038" s="289">
        <v>101.131021</v>
      </c>
      <c r="F5038"/>
      <c r="G5038"/>
    </row>
    <row r="5039" spans="1:7" ht="15.75" x14ac:dyDescent="0.25">
      <c r="A5039" s="158">
        <v>44405</v>
      </c>
      <c r="B5039" s="140">
        <v>21</v>
      </c>
      <c r="C5039" s="289">
        <v>103.467292</v>
      </c>
      <c r="F5039"/>
      <c r="G5039"/>
    </row>
    <row r="5040" spans="1:7" ht="15.75" x14ac:dyDescent="0.25">
      <c r="A5040" s="158">
        <v>44405</v>
      </c>
      <c r="B5040" s="140">
        <v>22</v>
      </c>
      <c r="C5040" s="289">
        <v>103.916759</v>
      </c>
      <c r="F5040"/>
      <c r="G5040"/>
    </row>
    <row r="5041" spans="1:7" ht="15.75" x14ac:dyDescent="0.25">
      <c r="A5041" s="158">
        <v>44405</v>
      </c>
      <c r="B5041" s="140">
        <v>23</v>
      </c>
      <c r="C5041" s="289">
        <v>99.856331999999995</v>
      </c>
      <c r="F5041"/>
      <c r="G5041"/>
    </row>
    <row r="5042" spans="1:7" ht="15.75" x14ac:dyDescent="0.25">
      <c r="A5042" s="158">
        <v>44405</v>
      </c>
      <c r="B5042" s="140">
        <v>24</v>
      </c>
      <c r="C5042" s="289">
        <v>97.591905999999994</v>
      </c>
      <c r="F5042"/>
      <c r="G5042"/>
    </row>
    <row r="5043" spans="1:7" ht="15.75" x14ac:dyDescent="0.25">
      <c r="A5043" s="158">
        <v>44406</v>
      </c>
      <c r="B5043" s="140">
        <v>1</v>
      </c>
      <c r="C5043" s="289">
        <v>96.466229999999996</v>
      </c>
      <c r="F5043"/>
      <c r="G5043"/>
    </row>
    <row r="5044" spans="1:7" ht="15.75" x14ac:dyDescent="0.25">
      <c r="A5044" s="158">
        <v>44406</v>
      </c>
      <c r="B5044" s="140">
        <v>2</v>
      </c>
      <c r="C5044" s="289">
        <v>93.693507999999994</v>
      </c>
      <c r="F5044"/>
      <c r="G5044"/>
    </row>
    <row r="5045" spans="1:7" ht="15.75" x14ac:dyDescent="0.25">
      <c r="A5045" s="158">
        <v>44406</v>
      </c>
      <c r="B5045" s="140">
        <v>3</v>
      </c>
      <c r="C5045" s="289">
        <v>92.910534999999996</v>
      </c>
      <c r="F5045"/>
      <c r="G5045"/>
    </row>
    <row r="5046" spans="1:7" ht="15.75" x14ac:dyDescent="0.25">
      <c r="A5046" s="158">
        <v>44406</v>
      </c>
      <c r="B5046" s="140">
        <v>4</v>
      </c>
      <c r="C5046" s="289">
        <v>93.386049</v>
      </c>
      <c r="F5046"/>
      <c r="G5046"/>
    </row>
    <row r="5047" spans="1:7" ht="15.75" x14ac:dyDescent="0.25">
      <c r="A5047" s="158">
        <v>44406</v>
      </c>
      <c r="B5047" s="140">
        <v>5</v>
      </c>
      <c r="C5047" s="289">
        <v>96.107754</v>
      </c>
      <c r="F5047"/>
      <c r="G5047"/>
    </row>
    <row r="5048" spans="1:7" ht="15.75" x14ac:dyDescent="0.25">
      <c r="A5048" s="158">
        <v>44406</v>
      </c>
      <c r="B5048" s="140">
        <v>6</v>
      </c>
      <c r="C5048" s="289">
        <v>99.299591000000007</v>
      </c>
      <c r="F5048"/>
      <c r="G5048"/>
    </row>
    <row r="5049" spans="1:7" ht="15.75" x14ac:dyDescent="0.25">
      <c r="A5049" s="158">
        <v>44406</v>
      </c>
      <c r="B5049" s="140">
        <v>7</v>
      </c>
      <c r="C5049" s="289">
        <v>102.383032</v>
      </c>
      <c r="F5049"/>
      <c r="G5049"/>
    </row>
    <row r="5050" spans="1:7" ht="15.75" x14ac:dyDescent="0.25">
      <c r="A5050" s="158">
        <v>44406</v>
      </c>
      <c r="B5050" s="140">
        <v>8</v>
      </c>
      <c r="C5050" s="289">
        <v>105.966526</v>
      </c>
      <c r="F5050"/>
      <c r="G5050"/>
    </row>
    <row r="5051" spans="1:7" ht="15.75" x14ac:dyDescent="0.25">
      <c r="A5051" s="158">
        <v>44406</v>
      </c>
      <c r="B5051" s="140">
        <v>9</v>
      </c>
      <c r="C5051" s="289">
        <v>107.06192299999999</v>
      </c>
      <c r="F5051"/>
      <c r="G5051"/>
    </row>
    <row r="5052" spans="1:7" ht="15.75" x14ac:dyDescent="0.25">
      <c r="A5052" s="158">
        <v>44406</v>
      </c>
      <c r="B5052" s="140">
        <v>10</v>
      </c>
      <c r="C5052" s="289">
        <v>109.38903500000001</v>
      </c>
      <c r="F5052"/>
      <c r="G5052"/>
    </row>
    <row r="5053" spans="1:7" ht="15.75" x14ac:dyDescent="0.25">
      <c r="A5053" s="158">
        <v>44406</v>
      </c>
      <c r="B5053" s="140">
        <v>11</v>
      </c>
      <c r="C5053" s="289">
        <v>111.21533100000001</v>
      </c>
      <c r="F5053"/>
      <c r="G5053"/>
    </row>
    <row r="5054" spans="1:7" ht="15.75" x14ac:dyDescent="0.25">
      <c r="A5054" s="158">
        <v>44406</v>
      </c>
      <c r="B5054" s="140">
        <v>12</v>
      </c>
      <c r="C5054" s="289">
        <v>111.04302300000001</v>
      </c>
      <c r="F5054"/>
      <c r="G5054"/>
    </row>
    <row r="5055" spans="1:7" ht="15.75" x14ac:dyDescent="0.25">
      <c r="A5055" s="158">
        <v>44406</v>
      </c>
      <c r="B5055" s="140">
        <v>13</v>
      </c>
      <c r="C5055" s="289">
        <v>110.725106</v>
      </c>
      <c r="F5055"/>
      <c r="G5055"/>
    </row>
    <row r="5056" spans="1:7" ht="15.75" x14ac:dyDescent="0.25">
      <c r="A5056" s="158">
        <v>44406</v>
      </c>
      <c r="B5056" s="140">
        <v>14</v>
      </c>
      <c r="C5056" s="289">
        <v>111.655998</v>
      </c>
      <c r="F5056"/>
      <c r="G5056"/>
    </row>
    <row r="5057" spans="1:7" ht="15.75" x14ac:dyDescent="0.25">
      <c r="A5057" s="158">
        <v>44406</v>
      </c>
      <c r="B5057" s="140">
        <v>15</v>
      </c>
      <c r="C5057" s="289">
        <v>110.541304</v>
      </c>
      <c r="F5057"/>
      <c r="G5057"/>
    </row>
    <row r="5058" spans="1:7" ht="15.75" x14ac:dyDescent="0.25">
      <c r="A5058" s="158">
        <v>44406</v>
      </c>
      <c r="B5058" s="140">
        <v>16</v>
      </c>
      <c r="C5058" s="289">
        <v>109.52925999999999</v>
      </c>
      <c r="F5058"/>
      <c r="G5058"/>
    </row>
    <row r="5059" spans="1:7" ht="15.75" x14ac:dyDescent="0.25">
      <c r="A5059" s="158">
        <v>44406</v>
      </c>
      <c r="B5059" s="140">
        <v>17</v>
      </c>
      <c r="C5059" s="289">
        <v>107.85435699999999</v>
      </c>
      <c r="F5059"/>
      <c r="G5059"/>
    </row>
    <row r="5060" spans="1:7" ht="15.75" x14ac:dyDescent="0.25">
      <c r="A5060" s="158">
        <v>44406</v>
      </c>
      <c r="B5060" s="140">
        <v>18</v>
      </c>
      <c r="C5060" s="289">
        <v>105.753715</v>
      </c>
      <c r="F5060"/>
      <c r="G5060"/>
    </row>
    <row r="5061" spans="1:7" ht="15.75" x14ac:dyDescent="0.25">
      <c r="A5061" s="158">
        <v>44406</v>
      </c>
      <c r="B5061" s="140">
        <v>19</v>
      </c>
      <c r="C5061" s="289">
        <v>103.997264</v>
      </c>
      <c r="F5061"/>
      <c r="G5061"/>
    </row>
    <row r="5062" spans="1:7" ht="15.75" x14ac:dyDescent="0.25">
      <c r="A5062" s="158">
        <v>44406</v>
      </c>
      <c r="B5062" s="140">
        <v>20</v>
      </c>
      <c r="C5062" s="289">
        <v>101.934398</v>
      </c>
      <c r="F5062"/>
      <c r="G5062"/>
    </row>
    <row r="5063" spans="1:7" ht="15.75" x14ac:dyDescent="0.25">
      <c r="A5063" s="158">
        <v>44406</v>
      </c>
      <c r="B5063" s="140">
        <v>21</v>
      </c>
      <c r="C5063" s="289">
        <v>103.183482</v>
      </c>
      <c r="F5063"/>
      <c r="G5063"/>
    </row>
    <row r="5064" spans="1:7" ht="15.75" x14ac:dyDescent="0.25">
      <c r="A5064" s="158">
        <v>44406</v>
      </c>
      <c r="B5064" s="140">
        <v>22</v>
      </c>
      <c r="C5064" s="289">
        <v>104.869366</v>
      </c>
      <c r="F5064"/>
      <c r="G5064"/>
    </row>
    <row r="5065" spans="1:7" ht="15.75" x14ac:dyDescent="0.25">
      <c r="A5065" s="158">
        <v>44406</v>
      </c>
      <c r="B5065" s="140">
        <v>23</v>
      </c>
      <c r="C5065" s="289">
        <v>100.618709</v>
      </c>
      <c r="F5065"/>
      <c r="G5065"/>
    </row>
    <row r="5066" spans="1:7" ht="15.75" x14ac:dyDescent="0.25">
      <c r="A5066" s="158">
        <v>44406</v>
      </c>
      <c r="B5066" s="140">
        <v>24</v>
      </c>
      <c r="C5066" s="289">
        <v>95.141425999999996</v>
      </c>
      <c r="F5066"/>
      <c r="G5066"/>
    </row>
    <row r="5067" spans="1:7" ht="15.75" x14ac:dyDescent="0.25">
      <c r="A5067" s="158">
        <v>44407</v>
      </c>
      <c r="B5067" s="140">
        <v>1</v>
      </c>
      <c r="C5067" s="289">
        <v>93.923891999999995</v>
      </c>
      <c r="F5067"/>
      <c r="G5067"/>
    </row>
    <row r="5068" spans="1:7" ht="15.75" x14ac:dyDescent="0.25">
      <c r="A5068" s="158">
        <v>44407</v>
      </c>
      <c r="B5068" s="140">
        <v>2</v>
      </c>
      <c r="C5068" s="289">
        <v>92.955707000000004</v>
      </c>
      <c r="F5068"/>
      <c r="G5068"/>
    </row>
    <row r="5069" spans="1:7" ht="15.75" x14ac:dyDescent="0.25">
      <c r="A5069" s="158">
        <v>44407</v>
      </c>
      <c r="B5069" s="140">
        <v>3</v>
      </c>
      <c r="C5069" s="289">
        <v>91.968710000000002</v>
      </c>
      <c r="F5069"/>
      <c r="G5069"/>
    </row>
    <row r="5070" spans="1:7" ht="15.75" x14ac:dyDescent="0.25">
      <c r="A5070" s="158">
        <v>44407</v>
      </c>
      <c r="B5070" s="140">
        <v>4</v>
      </c>
      <c r="C5070" s="289">
        <v>92.781846000000002</v>
      </c>
      <c r="F5070"/>
      <c r="G5070"/>
    </row>
    <row r="5071" spans="1:7" ht="15.75" x14ac:dyDescent="0.25">
      <c r="A5071" s="158">
        <v>44407</v>
      </c>
      <c r="B5071" s="140">
        <v>5</v>
      </c>
      <c r="C5071" s="289">
        <v>96.589515000000006</v>
      </c>
      <c r="F5071"/>
      <c r="G5071"/>
    </row>
    <row r="5072" spans="1:7" ht="15.75" x14ac:dyDescent="0.25">
      <c r="A5072" s="158">
        <v>44407</v>
      </c>
      <c r="B5072" s="140">
        <v>6</v>
      </c>
      <c r="C5072" s="289">
        <v>99.893066000000005</v>
      </c>
      <c r="F5072"/>
      <c r="G5072"/>
    </row>
    <row r="5073" spans="1:7" ht="15.75" x14ac:dyDescent="0.25">
      <c r="A5073" s="158">
        <v>44407</v>
      </c>
      <c r="B5073" s="140">
        <v>7</v>
      </c>
      <c r="C5073" s="289">
        <v>101.460013</v>
      </c>
      <c r="F5073"/>
      <c r="G5073"/>
    </row>
    <row r="5074" spans="1:7" ht="15.75" x14ac:dyDescent="0.25">
      <c r="A5074" s="158">
        <v>44407</v>
      </c>
      <c r="B5074" s="140">
        <v>8</v>
      </c>
      <c r="C5074" s="289">
        <v>104.128739</v>
      </c>
      <c r="F5074"/>
      <c r="G5074"/>
    </row>
    <row r="5075" spans="1:7" ht="15.75" x14ac:dyDescent="0.25">
      <c r="A5075" s="158">
        <v>44407</v>
      </c>
      <c r="B5075" s="140">
        <v>9</v>
      </c>
      <c r="C5075" s="289">
        <v>104.514627</v>
      </c>
      <c r="F5075"/>
      <c r="G5075"/>
    </row>
    <row r="5076" spans="1:7" ht="15.75" x14ac:dyDescent="0.25">
      <c r="A5076" s="158">
        <v>44407</v>
      </c>
      <c r="B5076" s="140">
        <v>10</v>
      </c>
      <c r="C5076" s="289">
        <v>106.501507</v>
      </c>
      <c r="F5076"/>
      <c r="G5076"/>
    </row>
    <row r="5077" spans="1:7" ht="15.75" x14ac:dyDescent="0.25">
      <c r="A5077" s="158">
        <v>44407</v>
      </c>
      <c r="B5077" s="140">
        <v>11</v>
      </c>
      <c r="C5077" s="289">
        <v>107.96726200000001</v>
      </c>
      <c r="F5077"/>
      <c r="G5077"/>
    </row>
    <row r="5078" spans="1:7" ht="15.75" x14ac:dyDescent="0.25">
      <c r="A5078" s="158">
        <v>44407</v>
      </c>
      <c r="B5078" s="140">
        <v>12</v>
      </c>
      <c r="C5078" s="289">
        <v>110.516036</v>
      </c>
      <c r="F5078"/>
      <c r="G5078"/>
    </row>
    <row r="5079" spans="1:7" ht="15.75" x14ac:dyDescent="0.25">
      <c r="A5079" s="158">
        <v>44407</v>
      </c>
      <c r="B5079" s="140">
        <v>13</v>
      </c>
      <c r="C5079" s="289">
        <v>110.35609100000001</v>
      </c>
      <c r="F5079"/>
      <c r="G5079"/>
    </row>
    <row r="5080" spans="1:7" ht="15.75" x14ac:dyDescent="0.25">
      <c r="A5080" s="158">
        <v>44407</v>
      </c>
      <c r="B5080" s="140">
        <v>14</v>
      </c>
      <c r="C5080" s="289">
        <v>110.06873899999999</v>
      </c>
      <c r="F5080"/>
      <c r="G5080"/>
    </row>
    <row r="5081" spans="1:7" ht="15.75" x14ac:dyDescent="0.25">
      <c r="A5081" s="158">
        <v>44407</v>
      </c>
      <c r="B5081" s="140">
        <v>15</v>
      </c>
      <c r="C5081" s="289">
        <v>108.562794</v>
      </c>
      <c r="F5081"/>
      <c r="G5081"/>
    </row>
    <row r="5082" spans="1:7" ht="15.75" x14ac:dyDescent="0.25">
      <c r="A5082" s="158">
        <v>44407</v>
      </c>
      <c r="B5082" s="140">
        <v>16</v>
      </c>
      <c r="C5082" s="289">
        <v>106.064032</v>
      </c>
      <c r="F5082"/>
      <c r="G5082"/>
    </row>
    <row r="5083" spans="1:7" ht="15.75" x14ac:dyDescent="0.25">
      <c r="A5083" s="158">
        <v>44407</v>
      </c>
      <c r="B5083" s="140">
        <v>17</v>
      </c>
      <c r="C5083" s="289">
        <v>103.407472</v>
      </c>
      <c r="F5083"/>
      <c r="G5083"/>
    </row>
    <row r="5084" spans="1:7" ht="15.75" x14ac:dyDescent="0.25">
      <c r="A5084" s="158">
        <v>44407</v>
      </c>
      <c r="B5084" s="140">
        <v>18</v>
      </c>
      <c r="C5084" s="289">
        <v>101.383199</v>
      </c>
      <c r="F5084"/>
      <c r="G5084"/>
    </row>
    <row r="5085" spans="1:7" ht="15.75" x14ac:dyDescent="0.25">
      <c r="A5085" s="158">
        <v>44407</v>
      </c>
      <c r="B5085" s="140">
        <v>19</v>
      </c>
      <c r="C5085" s="289">
        <v>100.42705599999999</v>
      </c>
      <c r="F5085"/>
      <c r="G5085"/>
    </row>
    <row r="5086" spans="1:7" ht="15.75" x14ac:dyDescent="0.25">
      <c r="A5086" s="158">
        <v>44407</v>
      </c>
      <c r="B5086" s="140">
        <v>20</v>
      </c>
      <c r="C5086" s="289">
        <v>99.416376</v>
      </c>
      <c r="F5086"/>
      <c r="G5086"/>
    </row>
    <row r="5087" spans="1:7" ht="15.75" x14ac:dyDescent="0.25">
      <c r="A5087" s="158">
        <v>44407</v>
      </c>
      <c r="B5087" s="140">
        <v>21</v>
      </c>
      <c r="C5087" s="289">
        <v>101.295123</v>
      </c>
      <c r="F5087"/>
      <c r="G5087"/>
    </row>
    <row r="5088" spans="1:7" ht="15.75" x14ac:dyDescent="0.25">
      <c r="A5088" s="158">
        <v>44407</v>
      </c>
      <c r="B5088" s="140">
        <v>22</v>
      </c>
      <c r="C5088" s="289">
        <v>101.832672</v>
      </c>
      <c r="F5088"/>
      <c r="G5088"/>
    </row>
    <row r="5089" spans="1:7" ht="15.75" x14ac:dyDescent="0.25">
      <c r="A5089" s="158">
        <v>44407</v>
      </c>
      <c r="B5089" s="140">
        <v>23</v>
      </c>
      <c r="C5089" s="289">
        <v>97.887445</v>
      </c>
      <c r="F5089"/>
      <c r="G5089"/>
    </row>
    <row r="5090" spans="1:7" ht="15.75" x14ac:dyDescent="0.25">
      <c r="A5090" s="158">
        <v>44407</v>
      </c>
      <c r="B5090" s="140">
        <v>24</v>
      </c>
      <c r="C5090" s="289">
        <v>96.076611</v>
      </c>
      <c r="F5090"/>
      <c r="G5090"/>
    </row>
    <row r="5091" spans="1:7" ht="15.75" x14ac:dyDescent="0.25">
      <c r="A5091" s="158">
        <v>44408</v>
      </c>
      <c r="B5091" s="140">
        <v>1</v>
      </c>
      <c r="C5091" s="289">
        <v>93.562591999999995</v>
      </c>
      <c r="F5091"/>
      <c r="G5091"/>
    </row>
    <row r="5092" spans="1:7" ht="15.75" x14ac:dyDescent="0.25">
      <c r="A5092" s="158">
        <v>44408</v>
      </c>
      <c r="B5092" s="140">
        <v>2</v>
      </c>
      <c r="C5092" s="289">
        <v>92.205141999999995</v>
      </c>
      <c r="F5092"/>
      <c r="G5092"/>
    </row>
    <row r="5093" spans="1:7" ht="15.75" x14ac:dyDescent="0.25">
      <c r="A5093" s="158">
        <v>44408</v>
      </c>
      <c r="B5093" s="140">
        <v>3</v>
      </c>
      <c r="C5093" s="289">
        <v>92.712675000000004</v>
      </c>
      <c r="F5093"/>
      <c r="G5093"/>
    </row>
    <row r="5094" spans="1:7" ht="15.75" x14ac:dyDescent="0.25">
      <c r="A5094" s="158">
        <v>44408</v>
      </c>
      <c r="B5094" s="140">
        <v>4</v>
      </c>
      <c r="C5094" s="289">
        <v>93.873181000000002</v>
      </c>
      <c r="F5094"/>
      <c r="G5094"/>
    </row>
    <row r="5095" spans="1:7" ht="15.75" x14ac:dyDescent="0.25">
      <c r="A5095" s="158">
        <v>44408</v>
      </c>
      <c r="B5095" s="140">
        <v>5</v>
      </c>
      <c r="C5095" s="289">
        <v>96.071218000000002</v>
      </c>
      <c r="F5095"/>
      <c r="G5095"/>
    </row>
    <row r="5096" spans="1:7" ht="15.75" x14ac:dyDescent="0.25">
      <c r="A5096" s="158">
        <v>44408</v>
      </c>
      <c r="B5096" s="140">
        <v>6</v>
      </c>
      <c r="C5096" s="289">
        <v>95.627221000000006</v>
      </c>
      <c r="F5096"/>
      <c r="G5096"/>
    </row>
    <row r="5097" spans="1:7" ht="15.75" x14ac:dyDescent="0.25">
      <c r="A5097" s="158">
        <v>44408</v>
      </c>
      <c r="B5097" s="140">
        <v>7</v>
      </c>
      <c r="C5097" s="289">
        <v>92.714645000000004</v>
      </c>
      <c r="F5097"/>
      <c r="G5097"/>
    </row>
    <row r="5098" spans="1:7" ht="15.75" x14ac:dyDescent="0.25">
      <c r="A5098" s="158">
        <v>44408</v>
      </c>
      <c r="B5098" s="140">
        <v>8</v>
      </c>
      <c r="C5098" s="289">
        <v>93.575912000000002</v>
      </c>
      <c r="F5098"/>
      <c r="G5098"/>
    </row>
    <row r="5099" spans="1:7" ht="15.75" x14ac:dyDescent="0.25">
      <c r="A5099" s="158">
        <v>44408</v>
      </c>
      <c r="B5099" s="140">
        <v>9</v>
      </c>
      <c r="C5099" s="289">
        <v>94.332323000000002</v>
      </c>
      <c r="F5099"/>
      <c r="G5099"/>
    </row>
    <row r="5100" spans="1:7" ht="15.75" x14ac:dyDescent="0.25">
      <c r="A5100" s="158">
        <v>44408</v>
      </c>
      <c r="B5100" s="140">
        <v>10</v>
      </c>
      <c r="C5100" s="289">
        <v>95.650020999999995</v>
      </c>
      <c r="F5100"/>
      <c r="G5100"/>
    </row>
    <row r="5101" spans="1:7" ht="15.75" x14ac:dyDescent="0.25">
      <c r="A5101" s="158">
        <v>44408</v>
      </c>
      <c r="B5101" s="140">
        <v>11</v>
      </c>
      <c r="C5101" s="289">
        <v>97.166201000000001</v>
      </c>
      <c r="F5101"/>
      <c r="G5101"/>
    </row>
    <row r="5102" spans="1:7" ht="15.75" x14ac:dyDescent="0.25">
      <c r="A5102" s="158">
        <v>44408</v>
      </c>
      <c r="B5102" s="140">
        <v>12</v>
      </c>
      <c r="C5102" s="289">
        <v>97.348028999999997</v>
      </c>
      <c r="F5102"/>
      <c r="G5102"/>
    </row>
    <row r="5103" spans="1:7" ht="15.75" x14ac:dyDescent="0.25">
      <c r="A5103" s="158">
        <v>44408</v>
      </c>
      <c r="B5103" s="140">
        <v>13</v>
      </c>
      <c r="C5103" s="289">
        <v>97.698453999999998</v>
      </c>
      <c r="F5103"/>
      <c r="G5103"/>
    </row>
    <row r="5104" spans="1:7" ht="15.75" x14ac:dyDescent="0.25">
      <c r="A5104" s="158">
        <v>44408</v>
      </c>
      <c r="B5104" s="140">
        <v>14</v>
      </c>
      <c r="C5104" s="289">
        <v>97.526178999999999</v>
      </c>
      <c r="F5104"/>
      <c r="G5104"/>
    </row>
    <row r="5105" spans="1:7" ht="15.75" x14ac:dyDescent="0.25">
      <c r="A5105" s="158">
        <v>44408</v>
      </c>
      <c r="B5105" s="140">
        <v>15</v>
      </c>
      <c r="C5105" s="289">
        <v>96.146804000000003</v>
      </c>
      <c r="F5105"/>
      <c r="G5105"/>
    </row>
    <row r="5106" spans="1:7" ht="15.75" x14ac:dyDescent="0.25">
      <c r="A5106" s="158">
        <v>44408</v>
      </c>
      <c r="B5106" s="140">
        <v>16</v>
      </c>
      <c r="C5106" s="289">
        <v>96.822717999999995</v>
      </c>
      <c r="F5106"/>
      <c r="G5106"/>
    </row>
    <row r="5107" spans="1:7" ht="15.75" x14ac:dyDescent="0.25">
      <c r="A5107" s="158">
        <v>44408</v>
      </c>
      <c r="B5107" s="140">
        <v>17</v>
      </c>
      <c r="C5107" s="289">
        <v>96.298182999999995</v>
      </c>
      <c r="F5107"/>
      <c r="G5107"/>
    </row>
    <row r="5108" spans="1:7" ht="15.75" x14ac:dyDescent="0.25">
      <c r="A5108" s="158">
        <v>44408</v>
      </c>
      <c r="B5108" s="140">
        <v>18</v>
      </c>
      <c r="C5108" s="289">
        <v>95.661092999999994</v>
      </c>
      <c r="F5108"/>
      <c r="G5108"/>
    </row>
    <row r="5109" spans="1:7" ht="15.75" x14ac:dyDescent="0.25">
      <c r="A5109" s="158">
        <v>44408</v>
      </c>
      <c r="B5109" s="140">
        <v>19</v>
      </c>
      <c r="C5109" s="289">
        <v>93.833789999999993</v>
      </c>
      <c r="F5109"/>
      <c r="G5109"/>
    </row>
    <row r="5110" spans="1:7" ht="15.75" x14ac:dyDescent="0.25">
      <c r="A5110" s="158">
        <v>44408</v>
      </c>
      <c r="B5110" s="140">
        <v>20</v>
      </c>
      <c r="C5110" s="289">
        <v>93.667846999999995</v>
      </c>
      <c r="F5110"/>
      <c r="G5110"/>
    </row>
    <row r="5111" spans="1:7" ht="15.75" x14ac:dyDescent="0.25">
      <c r="A5111" s="158">
        <v>44408</v>
      </c>
      <c r="B5111" s="140">
        <v>21</v>
      </c>
      <c r="C5111" s="289">
        <v>95.116309000000001</v>
      </c>
      <c r="F5111"/>
      <c r="G5111"/>
    </row>
    <row r="5112" spans="1:7" ht="15.75" x14ac:dyDescent="0.25">
      <c r="A5112" s="158">
        <v>44408</v>
      </c>
      <c r="B5112" s="140">
        <v>22</v>
      </c>
      <c r="C5112" s="289">
        <v>97.018384999999995</v>
      </c>
      <c r="F5112"/>
      <c r="G5112"/>
    </row>
    <row r="5113" spans="1:7" ht="15.75" x14ac:dyDescent="0.25">
      <c r="A5113" s="158">
        <v>44408</v>
      </c>
      <c r="B5113" s="140">
        <v>23</v>
      </c>
      <c r="C5113" s="289">
        <v>94.567102000000006</v>
      </c>
      <c r="F5113"/>
      <c r="G5113"/>
    </row>
    <row r="5114" spans="1:7" ht="15.75" x14ac:dyDescent="0.25">
      <c r="A5114" s="158">
        <v>44408</v>
      </c>
      <c r="B5114" s="140">
        <v>24</v>
      </c>
      <c r="C5114" s="289">
        <v>91.607046999999994</v>
      </c>
      <c r="F5114"/>
      <c r="G5114"/>
    </row>
    <row r="5115" spans="1:7" ht="15.75" x14ac:dyDescent="0.25">
      <c r="A5115" s="158">
        <v>44409</v>
      </c>
      <c r="B5115" s="140">
        <v>1</v>
      </c>
      <c r="C5115" s="289">
        <v>90.450892999999994</v>
      </c>
      <c r="F5115"/>
      <c r="G5115"/>
    </row>
    <row r="5116" spans="1:7" ht="15.75" x14ac:dyDescent="0.25">
      <c r="A5116" s="158">
        <v>44409</v>
      </c>
      <c r="B5116" s="140">
        <v>2</v>
      </c>
      <c r="C5116" s="289">
        <v>89.307568000000003</v>
      </c>
      <c r="F5116"/>
      <c r="G5116"/>
    </row>
    <row r="5117" spans="1:7" ht="15.75" x14ac:dyDescent="0.25">
      <c r="A5117" s="158">
        <v>44409</v>
      </c>
      <c r="B5117" s="140">
        <v>3</v>
      </c>
      <c r="C5117" s="289">
        <v>89.144193999999999</v>
      </c>
      <c r="F5117"/>
      <c r="G5117"/>
    </row>
    <row r="5118" spans="1:7" ht="15.75" x14ac:dyDescent="0.25">
      <c r="A5118" s="158">
        <v>44409</v>
      </c>
      <c r="B5118" s="140">
        <v>4</v>
      </c>
      <c r="C5118" s="289">
        <v>88.93683</v>
      </c>
      <c r="F5118"/>
      <c r="G5118"/>
    </row>
    <row r="5119" spans="1:7" ht="15.75" x14ac:dyDescent="0.25">
      <c r="A5119" s="158">
        <v>44409</v>
      </c>
      <c r="B5119" s="140">
        <v>5</v>
      </c>
      <c r="C5119" s="289">
        <v>90.103093999999999</v>
      </c>
      <c r="F5119"/>
      <c r="G5119"/>
    </row>
    <row r="5120" spans="1:7" ht="15.75" x14ac:dyDescent="0.25">
      <c r="A5120" s="158">
        <v>44409</v>
      </c>
      <c r="B5120" s="140">
        <v>6</v>
      </c>
      <c r="C5120" s="289">
        <v>92.335110999999998</v>
      </c>
      <c r="F5120"/>
      <c r="G5120"/>
    </row>
    <row r="5121" spans="1:7" ht="15.75" x14ac:dyDescent="0.25">
      <c r="A5121" s="158">
        <v>44409</v>
      </c>
      <c r="B5121" s="140">
        <v>7</v>
      </c>
      <c r="C5121" s="289">
        <v>89.251447999999996</v>
      </c>
      <c r="F5121"/>
      <c r="G5121"/>
    </row>
    <row r="5122" spans="1:7" ht="15.75" x14ac:dyDescent="0.25">
      <c r="A5122" s="158">
        <v>44409</v>
      </c>
      <c r="B5122" s="140">
        <v>8</v>
      </c>
      <c r="C5122" s="289">
        <v>90.456474999999998</v>
      </c>
      <c r="F5122"/>
      <c r="G5122"/>
    </row>
    <row r="5123" spans="1:7" ht="15.75" x14ac:dyDescent="0.25">
      <c r="A5123" s="158">
        <v>44409</v>
      </c>
      <c r="B5123" s="140">
        <v>9</v>
      </c>
      <c r="C5123" s="289">
        <v>92.235096999999996</v>
      </c>
      <c r="F5123"/>
      <c r="G5123"/>
    </row>
    <row r="5124" spans="1:7" ht="15.75" x14ac:dyDescent="0.25">
      <c r="A5124" s="158">
        <v>44409</v>
      </c>
      <c r="B5124" s="140">
        <v>10</v>
      </c>
      <c r="C5124" s="289">
        <v>92.327297999999999</v>
      </c>
      <c r="F5124"/>
      <c r="G5124"/>
    </row>
    <row r="5125" spans="1:7" ht="15.75" x14ac:dyDescent="0.25">
      <c r="A5125" s="158">
        <v>44409</v>
      </c>
      <c r="B5125" s="140">
        <v>11</v>
      </c>
      <c r="C5125" s="289">
        <v>93.561261000000002</v>
      </c>
      <c r="F5125"/>
      <c r="G5125"/>
    </row>
    <row r="5126" spans="1:7" ht="15.75" x14ac:dyDescent="0.25">
      <c r="A5126" s="158">
        <v>44409</v>
      </c>
      <c r="B5126" s="140">
        <v>12</v>
      </c>
      <c r="C5126" s="289">
        <v>94.206958999999998</v>
      </c>
      <c r="F5126"/>
      <c r="G5126"/>
    </row>
    <row r="5127" spans="1:7" ht="15.75" x14ac:dyDescent="0.25">
      <c r="A5127" s="158">
        <v>44409</v>
      </c>
      <c r="B5127" s="140">
        <v>13</v>
      </c>
      <c r="C5127" s="289">
        <v>95.246951999999993</v>
      </c>
      <c r="F5127"/>
      <c r="G5127"/>
    </row>
    <row r="5128" spans="1:7" ht="15.75" x14ac:dyDescent="0.25">
      <c r="A5128" s="158">
        <v>44409</v>
      </c>
      <c r="B5128" s="140">
        <v>14</v>
      </c>
      <c r="C5128" s="289">
        <v>95.423417000000001</v>
      </c>
      <c r="F5128"/>
      <c r="G5128"/>
    </row>
    <row r="5129" spans="1:7" ht="15.75" x14ac:dyDescent="0.25">
      <c r="A5129" s="158">
        <v>44409</v>
      </c>
      <c r="B5129" s="140">
        <v>15</v>
      </c>
      <c r="C5129" s="289">
        <v>93.993098000000003</v>
      </c>
      <c r="F5129"/>
      <c r="G5129"/>
    </row>
    <row r="5130" spans="1:7" ht="15.75" x14ac:dyDescent="0.25">
      <c r="A5130" s="158">
        <v>44409</v>
      </c>
      <c r="B5130" s="140">
        <v>16</v>
      </c>
      <c r="C5130" s="289">
        <v>93.554424999999995</v>
      </c>
      <c r="F5130"/>
      <c r="G5130"/>
    </row>
    <row r="5131" spans="1:7" ht="15.75" x14ac:dyDescent="0.25">
      <c r="A5131" s="158">
        <v>44409</v>
      </c>
      <c r="B5131" s="140">
        <v>17</v>
      </c>
      <c r="C5131" s="289">
        <v>93.189857000000003</v>
      </c>
      <c r="F5131"/>
      <c r="G5131"/>
    </row>
    <row r="5132" spans="1:7" ht="15.75" x14ac:dyDescent="0.25">
      <c r="A5132" s="158">
        <v>44409</v>
      </c>
      <c r="B5132" s="140">
        <v>18</v>
      </c>
      <c r="C5132" s="289">
        <v>93.521952999999996</v>
      </c>
      <c r="F5132"/>
      <c r="G5132"/>
    </row>
    <row r="5133" spans="1:7" ht="15.75" x14ac:dyDescent="0.25">
      <c r="A5133" s="158">
        <v>44409</v>
      </c>
      <c r="B5133" s="140">
        <v>19</v>
      </c>
      <c r="C5133" s="289">
        <v>93.135360000000006</v>
      </c>
      <c r="F5133"/>
      <c r="G5133"/>
    </row>
    <row r="5134" spans="1:7" ht="15.75" x14ac:dyDescent="0.25">
      <c r="A5134" s="158">
        <v>44409</v>
      </c>
      <c r="B5134" s="140">
        <v>20</v>
      </c>
      <c r="C5134" s="289">
        <v>92.423501999999999</v>
      </c>
      <c r="F5134"/>
      <c r="G5134"/>
    </row>
    <row r="5135" spans="1:7" ht="15.75" x14ac:dyDescent="0.25">
      <c r="A5135" s="158">
        <v>44409</v>
      </c>
      <c r="B5135" s="140">
        <v>21</v>
      </c>
      <c r="C5135" s="289">
        <v>95.815280000000001</v>
      </c>
      <c r="F5135"/>
      <c r="G5135"/>
    </row>
    <row r="5136" spans="1:7" ht="15.75" x14ac:dyDescent="0.25">
      <c r="A5136" s="158">
        <v>44409</v>
      </c>
      <c r="B5136" s="140">
        <v>22</v>
      </c>
      <c r="C5136" s="289">
        <v>96.409723</v>
      </c>
      <c r="F5136"/>
      <c r="G5136"/>
    </row>
    <row r="5137" spans="1:7" ht="15.75" x14ac:dyDescent="0.25">
      <c r="A5137" s="158">
        <v>44409</v>
      </c>
      <c r="B5137" s="140">
        <v>23</v>
      </c>
      <c r="C5137" s="289">
        <v>95.443669</v>
      </c>
      <c r="F5137"/>
      <c r="G5137"/>
    </row>
    <row r="5138" spans="1:7" ht="15.75" x14ac:dyDescent="0.25">
      <c r="A5138" s="158">
        <v>44409</v>
      </c>
      <c r="B5138" s="140">
        <v>24</v>
      </c>
      <c r="C5138" s="289">
        <v>92.601377999999997</v>
      </c>
      <c r="F5138"/>
      <c r="G5138"/>
    </row>
    <row r="5139" spans="1:7" ht="15.75" x14ac:dyDescent="0.25">
      <c r="A5139" s="158">
        <v>44410</v>
      </c>
      <c r="B5139" s="140">
        <v>1</v>
      </c>
      <c r="C5139" s="289">
        <v>91.452385000000007</v>
      </c>
      <c r="F5139"/>
      <c r="G5139"/>
    </row>
    <row r="5140" spans="1:7" ht="15.75" x14ac:dyDescent="0.25">
      <c r="A5140" s="158">
        <v>44410</v>
      </c>
      <c r="B5140" s="140">
        <v>2</v>
      </c>
      <c r="C5140" s="289">
        <v>90.751689999999996</v>
      </c>
      <c r="F5140"/>
      <c r="G5140"/>
    </row>
    <row r="5141" spans="1:7" ht="15.75" x14ac:dyDescent="0.25">
      <c r="A5141" s="158">
        <v>44410</v>
      </c>
      <c r="B5141" s="140">
        <v>3</v>
      </c>
      <c r="C5141" s="289">
        <v>88.761360999999994</v>
      </c>
      <c r="F5141"/>
      <c r="G5141"/>
    </row>
    <row r="5142" spans="1:7" ht="15.75" x14ac:dyDescent="0.25">
      <c r="A5142" s="158">
        <v>44410</v>
      </c>
      <c r="B5142" s="140">
        <v>4</v>
      </c>
      <c r="C5142" s="289">
        <v>88.726061000000001</v>
      </c>
      <c r="F5142"/>
      <c r="G5142"/>
    </row>
    <row r="5143" spans="1:7" ht="15.75" x14ac:dyDescent="0.25">
      <c r="A5143" s="158">
        <v>44410</v>
      </c>
      <c r="B5143" s="140">
        <v>5</v>
      </c>
      <c r="C5143" s="289">
        <v>91.871047000000004</v>
      </c>
      <c r="F5143"/>
      <c r="G5143"/>
    </row>
    <row r="5144" spans="1:7" ht="15.75" x14ac:dyDescent="0.25">
      <c r="A5144" s="158">
        <v>44410</v>
      </c>
      <c r="B5144" s="140">
        <v>6</v>
      </c>
      <c r="C5144" s="289">
        <v>96.037075000000002</v>
      </c>
      <c r="F5144"/>
      <c r="G5144"/>
    </row>
    <row r="5145" spans="1:7" ht="15.75" x14ac:dyDescent="0.25">
      <c r="A5145" s="158">
        <v>44410</v>
      </c>
      <c r="B5145" s="140">
        <v>7</v>
      </c>
      <c r="C5145" s="289">
        <v>98.553942000000006</v>
      </c>
      <c r="F5145"/>
      <c r="G5145"/>
    </row>
    <row r="5146" spans="1:7" ht="15.75" x14ac:dyDescent="0.25">
      <c r="A5146" s="158">
        <v>44410</v>
      </c>
      <c r="B5146" s="140">
        <v>8</v>
      </c>
      <c r="C5146" s="289">
        <v>104.19548500000001</v>
      </c>
      <c r="F5146"/>
      <c r="G5146"/>
    </row>
    <row r="5147" spans="1:7" ht="15.75" x14ac:dyDescent="0.25">
      <c r="A5147" s="158">
        <v>44410</v>
      </c>
      <c r="B5147" s="140">
        <v>9</v>
      </c>
      <c r="C5147" s="289">
        <v>108.339592</v>
      </c>
      <c r="F5147"/>
      <c r="G5147"/>
    </row>
    <row r="5148" spans="1:7" ht="15.75" x14ac:dyDescent="0.25">
      <c r="A5148" s="158">
        <v>44410</v>
      </c>
      <c r="B5148" s="140">
        <v>10</v>
      </c>
      <c r="C5148" s="289">
        <v>110.348654</v>
      </c>
      <c r="F5148"/>
      <c r="G5148"/>
    </row>
    <row r="5149" spans="1:7" ht="15.75" x14ac:dyDescent="0.25">
      <c r="A5149" s="158">
        <v>44410</v>
      </c>
      <c r="B5149" s="140">
        <v>11</v>
      </c>
      <c r="C5149" s="289">
        <v>111.406085</v>
      </c>
      <c r="F5149"/>
      <c r="G5149"/>
    </row>
    <row r="5150" spans="1:7" ht="15.75" x14ac:dyDescent="0.25">
      <c r="A5150" s="158">
        <v>44410</v>
      </c>
      <c r="B5150" s="140">
        <v>12</v>
      </c>
      <c r="C5150" s="289">
        <v>112.08630100000001</v>
      </c>
      <c r="F5150"/>
      <c r="G5150"/>
    </row>
    <row r="5151" spans="1:7" ht="15.75" x14ac:dyDescent="0.25">
      <c r="A5151" s="158">
        <v>44410</v>
      </c>
      <c r="B5151" s="140">
        <v>13</v>
      </c>
      <c r="C5151" s="289">
        <v>113.154751</v>
      </c>
      <c r="F5151"/>
      <c r="G5151"/>
    </row>
    <row r="5152" spans="1:7" ht="15.75" x14ac:dyDescent="0.25">
      <c r="A5152" s="158">
        <v>44410</v>
      </c>
      <c r="B5152" s="140">
        <v>14</v>
      </c>
      <c r="C5152" s="289">
        <v>113.244393</v>
      </c>
      <c r="F5152"/>
      <c r="G5152"/>
    </row>
    <row r="5153" spans="1:7" ht="15.75" x14ac:dyDescent="0.25">
      <c r="A5153" s="158">
        <v>44410</v>
      </c>
      <c r="B5153" s="140">
        <v>15</v>
      </c>
      <c r="C5153" s="289">
        <v>111.31963500000001</v>
      </c>
      <c r="F5153"/>
      <c r="G5153"/>
    </row>
    <row r="5154" spans="1:7" ht="15.75" x14ac:dyDescent="0.25">
      <c r="A5154" s="158">
        <v>44410</v>
      </c>
      <c r="B5154" s="140">
        <v>16</v>
      </c>
      <c r="C5154" s="289">
        <v>109.37069200000001</v>
      </c>
      <c r="F5154"/>
      <c r="G5154"/>
    </row>
    <row r="5155" spans="1:7" ht="15.75" x14ac:dyDescent="0.25">
      <c r="A5155" s="158">
        <v>44410</v>
      </c>
      <c r="B5155" s="140">
        <v>17</v>
      </c>
      <c r="C5155" s="289">
        <v>106.839907</v>
      </c>
      <c r="F5155"/>
      <c r="G5155"/>
    </row>
    <row r="5156" spans="1:7" ht="15.75" x14ac:dyDescent="0.25">
      <c r="A5156" s="158">
        <v>44410</v>
      </c>
      <c r="B5156" s="140">
        <v>18</v>
      </c>
      <c r="C5156" s="289">
        <v>104.607602</v>
      </c>
      <c r="F5156"/>
      <c r="G5156"/>
    </row>
    <row r="5157" spans="1:7" ht="15.75" x14ac:dyDescent="0.25">
      <c r="A5157" s="158">
        <v>44410</v>
      </c>
      <c r="B5157" s="140">
        <v>19</v>
      </c>
      <c r="C5157" s="289">
        <v>103.81940299999999</v>
      </c>
      <c r="F5157"/>
      <c r="G5157"/>
    </row>
    <row r="5158" spans="1:7" ht="15.75" x14ac:dyDescent="0.25">
      <c r="A5158" s="158">
        <v>44410</v>
      </c>
      <c r="B5158" s="140">
        <v>20</v>
      </c>
      <c r="C5158" s="289">
        <v>101.19127899999999</v>
      </c>
      <c r="F5158"/>
      <c r="G5158"/>
    </row>
    <row r="5159" spans="1:7" ht="15.75" x14ac:dyDescent="0.25">
      <c r="A5159" s="158">
        <v>44410</v>
      </c>
      <c r="B5159" s="140">
        <v>21</v>
      </c>
      <c r="C5159" s="289">
        <v>105.53669499999999</v>
      </c>
      <c r="F5159"/>
      <c r="G5159"/>
    </row>
    <row r="5160" spans="1:7" ht="15.75" x14ac:dyDescent="0.25">
      <c r="A5160" s="158">
        <v>44410</v>
      </c>
      <c r="B5160" s="140">
        <v>22</v>
      </c>
      <c r="C5160" s="289">
        <v>104.341927</v>
      </c>
      <c r="F5160"/>
      <c r="G5160"/>
    </row>
    <row r="5161" spans="1:7" ht="15.75" x14ac:dyDescent="0.25">
      <c r="A5161" s="158">
        <v>44410</v>
      </c>
      <c r="B5161" s="140">
        <v>23</v>
      </c>
      <c r="C5161" s="289">
        <v>99.374021999999997</v>
      </c>
      <c r="F5161"/>
      <c r="G5161"/>
    </row>
    <row r="5162" spans="1:7" ht="15.75" x14ac:dyDescent="0.25">
      <c r="A5162" s="158">
        <v>44410</v>
      </c>
      <c r="B5162" s="140">
        <v>24</v>
      </c>
      <c r="C5162" s="289">
        <v>94.930294000000004</v>
      </c>
      <c r="F5162"/>
      <c r="G5162"/>
    </row>
    <row r="5163" spans="1:7" ht="15.75" x14ac:dyDescent="0.25">
      <c r="A5163" s="158">
        <v>44411</v>
      </c>
      <c r="B5163" s="140">
        <v>1</v>
      </c>
      <c r="C5163" s="289">
        <v>93.204410999999993</v>
      </c>
      <c r="F5163"/>
      <c r="G5163"/>
    </row>
    <row r="5164" spans="1:7" ht="15.75" x14ac:dyDescent="0.25">
      <c r="A5164" s="158">
        <v>44411</v>
      </c>
      <c r="B5164" s="140">
        <v>2</v>
      </c>
      <c r="C5164" s="289">
        <v>92.292086999999995</v>
      </c>
      <c r="F5164"/>
      <c r="G5164"/>
    </row>
    <row r="5165" spans="1:7" ht="15.75" x14ac:dyDescent="0.25">
      <c r="A5165" s="158">
        <v>44411</v>
      </c>
      <c r="B5165" s="140">
        <v>3</v>
      </c>
      <c r="C5165" s="289">
        <v>91.497028999999998</v>
      </c>
      <c r="F5165"/>
      <c r="G5165"/>
    </row>
    <row r="5166" spans="1:7" ht="15.75" x14ac:dyDescent="0.25">
      <c r="A5166" s="158">
        <v>44411</v>
      </c>
      <c r="B5166" s="140">
        <v>4</v>
      </c>
      <c r="C5166" s="289">
        <v>91.362035000000006</v>
      </c>
      <c r="F5166"/>
      <c r="G5166"/>
    </row>
    <row r="5167" spans="1:7" ht="15.75" x14ac:dyDescent="0.25">
      <c r="A5167" s="158">
        <v>44411</v>
      </c>
      <c r="B5167" s="140">
        <v>5</v>
      </c>
      <c r="C5167" s="289">
        <v>94.543379999999999</v>
      </c>
      <c r="F5167"/>
      <c r="G5167"/>
    </row>
    <row r="5168" spans="1:7" ht="15.75" x14ac:dyDescent="0.25">
      <c r="A5168" s="158">
        <v>44411</v>
      </c>
      <c r="B5168" s="140">
        <v>6</v>
      </c>
      <c r="C5168" s="289">
        <v>97.993024000000005</v>
      </c>
      <c r="F5168"/>
      <c r="G5168"/>
    </row>
    <row r="5169" spans="1:7" ht="15.75" x14ac:dyDescent="0.25">
      <c r="A5169" s="158">
        <v>44411</v>
      </c>
      <c r="B5169" s="140">
        <v>7</v>
      </c>
      <c r="C5169" s="289">
        <v>97.733992000000001</v>
      </c>
      <c r="F5169"/>
      <c r="G5169"/>
    </row>
    <row r="5170" spans="1:7" ht="15.75" x14ac:dyDescent="0.25">
      <c r="A5170" s="158">
        <v>44411</v>
      </c>
      <c r="B5170" s="140">
        <v>8</v>
      </c>
      <c r="C5170" s="289">
        <v>103.192556</v>
      </c>
      <c r="F5170"/>
      <c r="G5170"/>
    </row>
    <row r="5171" spans="1:7" ht="15.75" x14ac:dyDescent="0.25">
      <c r="A5171" s="158">
        <v>44411</v>
      </c>
      <c r="B5171" s="140">
        <v>9</v>
      </c>
      <c r="C5171" s="289">
        <v>105.911022</v>
      </c>
      <c r="F5171"/>
      <c r="G5171"/>
    </row>
    <row r="5172" spans="1:7" ht="15.75" x14ac:dyDescent="0.25">
      <c r="A5172" s="158">
        <v>44411</v>
      </c>
      <c r="B5172" s="140">
        <v>10</v>
      </c>
      <c r="C5172" s="289">
        <v>108.002045</v>
      </c>
      <c r="F5172"/>
      <c r="G5172"/>
    </row>
    <row r="5173" spans="1:7" ht="15.75" x14ac:dyDescent="0.25">
      <c r="A5173" s="158">
        <v>44411</v>
      </c>
      <c r="B5173" s="140">
        <v>11</v>
      </c>
      <c r="C5173" s="289">
        <v>108.45915100000001</v>
      </c>
      <c r="F5173"/>
      <c r="G5173"/>
    </row>
    <row r="5174" spans="1:7" ht="15.75" x14ac:dyDescent="0.25">
      <c r="A5174" s="158">
        <v>44411</v>
      </c>
      <c r="B5174" s="140">
        <v>12</v>
      </c>
      <c r="C5174" s="289">
        <v>109.559505</v>
      </c>
      <c r="F5174"/>
      <c r="G5174"/>
    </row>
    <row r="5175" spans="1:7" ht="15.75" x14ac:dyDescent="0.25">
      <c r="A5175" s="158">
        <v>44411</v>
      </c>
      <c r="B5175" s="140">
        <v>13</v>
      </c>
      <c r="C5175" s="289">
        <v>108.93375399999999</v>
      </c>
      <c r="F5175"/>
      <c r="G5175"/>
    </row>
    <row r="5176" spans="1:7" ht="15.75" x14ac:dyDescent="0.25">
      <c r="A5176" s="158">
        <v>44411</v>
      </c>
      <c r="B5176" s="140">
        <v>14</v>
      </c>
      <c r="C5176" s="289">
        <v>108.60883699999999</v>
      </c>
      <c r="F5176"/>
      <c r="G5176"/>
    </row>
    <row r="5177" spans="1:7" ht="15.75" x14ac:dyDescent="0.25">
      <c r="A5177" s="158">
        <v>44411</v>
      </c>
      <c r="B5177" s="140">
        <v>15</v>
      </c>
      <c r="C5177" s="289">
        <v>108.840028</v>
      </c>
      <c r="F5177"/>
      <c r="G5177"/>
    </row>
    <row r="5178" spans="1:7" ht="15.75" x14ac:dyDescent="0.25">
      <c r="A5178" s="158">
        <v>44411</v>
      </c>
      <c r="B5178" s="140">
        <v>16</v>
      </c>
      <c r="C5178" s="289">
        <v>108.080105</v>
      </c>
      <c r="F5178"/>
      <c r="G5178"/>
    </row>
    <row r="5179" spans="1:7" ht="15.75" x14ac:dyDescent="0.25">
      <c r="A5179" s="158">
        <v>44411</v>
      </c>
      <c r="B5179" s="140">
        <v>17</v>
      </c>
      <c r="C5179" s="289">
        <v>105.316548</v>
      </c>
      <c r="F5179"/>
      <c r="G5179"/>
    </row>
    <row r="5180" spans="1:7" ht="15.75" x14ac:dyDescent="0.25">
      <c r="A5180" s="158">
        <v>44411</v>
      </c>
      <c r="B5180" s="140">
        <v>18</v>
      </c>
      <c r="C5180" s="289">
        <v>103.96789</v>
      </c>
      <c r="F5180"/>
      <c r="G5180"/>
    </row>
    <row r="5181" spans="1:7" ht="15.75" x14ac:dyDescent="0.25">
      <c r="A5181" s="158">
        <v>44411</v>
      </c>
      <c r="B5181" s="140">
        <v>19</v>
      </c>
      <c r="C5181" s="289">
        <v>103.686572</v>
      </c>
      <c r="F5181"/>
      <c r="G5181"/>
    </row>
    <row r="5182" spans="1:7" ht="15.75" x14ac:dyDescent="0.25">
      <c r="A5182" s="158">
        <v>44411</v>
      </c>
      <c r="B5182" s="140">
        <v>20</v>
      </c>
      <c r="C5182" s="289">
        <v>102.133118</v>
      </c>
      <c r="F5182"/>
      <c r="G5182"/>
    </row>
    <row r="5183" spans="1:7" ht="15.75" x14ac:dyDescent="0.25">
      <c r="A5183" s="158">
        <v>44411</v>
      </c>
      <c r="B5183" s="140">
        <v>21</v>
      </c>
      <c r="C5183" s="289">
        <v>103.918458</v>
      </c>
      <c r="F5183"/>
      <c r="G5183"/>
    </row>
    <row r="5184" spans="1:7" ht="15.75" x14ac:dyDescent="0.25">
      <c r="A5184" s="158">
        <v>44411</v>
      </c>
      <c r="B5184" s="140">
        <v>22</v>
      </c>
      <c r="C5184" s="289">
        <v>104.81639300000001</v>
      </c>
      <c r="F5184"/>
      <c r="G5184"/>
    </row>
    <row r="5185" spans="1:7" ht="15.75" x14ac:dyDescent="0.25">
      <c r="A5185" s="158">
        <v>44411</v>
      </c>
      <c r="B5185" s="140">
        <v>23</v>
      </c>
      <c r="C5185" s="289">
        <v>99.547886000000005</v>
      </c>
      <c r="F5185"/>
      <c r="G5185"/>
    </row>
    <row r="5186" spans="1:7" ht="15.75" x14ac:dyDescent="0.25">
      <c r="A5186" s="158">
        <v>44411</v>
      </c>
      <c r="B5186" s="140">
        <v>24</v>
      </c>
      <c r="C5186" s="289">
        <v>94.920368999999994</v>
      </c>
      <c r="F5186"/>
      <c r="G5186"/>
    </row>
    <row r="5187" spans="1:7" ht="15.75" x14ac:dyDescent="0.25">
      <c r="A5187" s="158">
        <v>44412</v>
      </c>
      <c r="B5187" s="140">
        <v>1</v>
      </c>
      <c r="C5187" s="289">
        <v>92.766581000000002</v>
      </c>
      <c r="F5187"/>
      <c r="G5187"/>
    </row>
    <row r="5188" spans="1:7" ht="15.75" x14ac:dyDescent="0.25">
      <c r="A5188" s="158">
        <v>44412</v>
      </c>
      <c r="B5188" s="140">
        <v>2</v>
      </c>
      <c r="C5188" s="289">
        <v>91.312055000000001</v>
      </c>
      <c r="F5188"/>
      <c r="G5188"/>
    </row>
    <row r="5189" spans="1:7" ht="15.75" x14ac:dyDescent="0.25">
      <c r="A5189" s="158">
        <v>44412</v>
      </c>
      <c r="B5189" s="140">
        <v>3</v>
      </c>
      <c r="C5189" s="289">
        <v>90.333888999999999</v>
      </c>
      <c r="F5189"/>
      <c r="G5189"/>
    </row>
    <row r="5190" spans="1:7" ht="15.75" x14ac:dyDescent="0.25">
      <c r="A5190" s="158">
        <v>44412</v>
      </c>
      <c r="B5190" s="140">
        <v>4</v>
      </c>
      <c r="C5190" s="289">
        <v>91.200751999999994</v>
      </c>
      <c r="F5190"/>
      <c r="G5190"/>
    </row>
    <row r="5191" spans="1:7" ht="15.75" x14ac:dyDescent="0.25">
      <c r="A5191" s="158">
        <v>44412</v>
      </c>
      <c r="B5191" s="140">
        <v>5</v>
      </c>
      <c r="C5191" s="289">
        <v>94.294518999999994</v>
      </c>
      <c r="F5191"/>
      <c r="G5191"/>
    </row>
    <row r="5192" spans="1:7" ht="15.75" x14ac:dyDescent="0.25">
      <c r="A5192" s="158">
        <v>44412</v>
      </c>
      <c r="B5192" s="140">
        <v>6</v>
      </c>
      <c r="C5192" s="289">
        <v>98.440383999999995</v>
      </c>
      <c r="F5192"/>
      <c r="G5192"/>
    </row>
    <row r="5193" spans="1:7" ht="15.75" x14ac:dyDescent="0.25">
      <c r="A5193" s="158">
        <v>44412</v>
      </c>
      <c r="B5193" s="140">
        <v>7</v>
      </c>
      <c r="C5193" s="289">
        <v>99.299619000000007</v>
      </c>
      <c r="F5193"/>
      <c r="G5193"/>
    </row>
    <row r="5194" spans="1:7" ht="15.75" x14ac:dyDescent="0.25">
      <c r="A5194" s="158">
        <v>44412</v>
      </c>
      <c r="B5194" s="140">
        <v>8</v>
      </c>
      <c r="C5194" s="289">
        <v>104.72064399999999</v>
      </c>
      <c r="F5194"/>
      <c r="G5194"/>
    </row>
    <row r="5195" spans="1:7" ht="15.75" x14ac:dyDescent="0.25">
      <c r="A5195" s="158">
        <v>44412</v>
      </c>
      <c r="B5195" s="140">
        <v>9</v>
      </c>
      <c r="C5195" s="289">
        <v>106.377441</v>
      </c>
      <c r="F5195"/>
      <c r="G5195"/>
    </row>
    <row r="5196" spans="1:7" ht="15.75" x14ac:dyDescent="0.25">
      <c r="A5196" s="158">
        <v>44412</v>
      </c>
      <c r="B5196" s="140">
        <v>10</v>
      </c>
      <c r="C5196" s="289">
        <v>107.387396</v>
      </c>
      <c r="F5196"/>
      <c r="G5196"/>
    </row>
    <row r="5197" spans="1:7" ht="15.75" x14ac:dyDescent="0.25">
      <c r="A5197" s="158">
        <v>44412</v>
      </c>
      <c r="B5197" s="140">
        <v>11</v>
      </c>
      <c r="C5197" s="289">
        <v>107.231014</v>
      </c>
      <c r="F5197"/>
      <c r="G5197"/>
    </row>
    <row r="5198" spans="1:7" ht="15.75" x14ac:dyDescent="0.25">
      <c r="A5198" s="158">
        <v>44412</v>
      </c>
      <c r="B5198" s="140">
        <v>12</v>
      </c>
      <c r="C5198" s="289">
        <v>107.989542</v>
      </c>
      <c r="F5198"/>
      <c r="G5198"/>
    </row>
    <row r="5199" spans="1:7" ht="15.75" x14ac:dyDescent="0.25">
      <c r="A5199" s="158">
        <v>44412</v>
      </c>
      <c r="B5199" s="140">
        <v>13</v>
      </c>
      <c r="C5199" s="289">
        <v>107.655357</v>
      </c>
      <c r="F5199"/>
      <c r="G5199"/>
    </row>
    <row r="5200" spans="1:7" ht="15.75" x14ac:dyDescent="0.25">
      <c r="A5200" s="158">
        <v>44412</v>
      </c>
      <c r="B5200" s="140">
        <v>14</v>
      </c>
      <c r="C5200" s="289">
        <v>107.528381</v>
      </c>
      <c r="F5200"/>
      <c r="G5200"/>
    </row>
    <row r="5201" spans="1:7" ht="15.75" x14ac:dyDescent="0.25">
      <c r="A5201" s="158">
        <v>44412</v>
      </c>
      <c r="B5201" s="140">
        <v>15</v>
      </c>
      <c r="C5201" s="289">
        <v>106.27515099999999</v>
      </c>
      <c r="F5201"/>
      <c r="G5201"/>
    </row>
    <row r="5202" spans="1:7" ht="15.75" x14ac:dyDescent="0.25">
      <c r="A5202" s="158">
        <v>44412</v>
      </c>
      <c r="B5202" s="140">
        <v>16</v>
      </c>
      <c r="C5202" s="289">
        <v>106.677975</v>
      </c>
      <c r="F5202"/>
      <c r="G5202"/>
    </row>
    <row r="5203" spans="1:7" ht="15.75" x14ac:dyDescent="0.25">
      <c r="A5203" s="158">
        <v>44412</v>
      </c>
      <c r="B5203" s="140">
        <v>17</v>
      </c>
      <c r="C5203" s="289">
        <v>105.854609</v>
      </c>
      <c r="F5203"/>
      <c r="G5203"/>
    </row>
    <row r="5204" spans="1:7" ht="15.75" x14ac:dyDescent="0.25">
      <c r="A5204" s="158">
        <v>44412</v>
      </c>
      <c r="B5204" s="140">
        <v>18</v>
      </c>
      <c r="C5204" s="289">
        <v>104.87464</v>
      </c>
      <c r="F5204"/>
      <c r="G5204"/>
    </row>
    <row r="5205" spans="1:7" ht="15.75" x14ac:dyDescent="0.25">
      <c r="A5205" s="158">
        <v>44412</v>
      </c>
      <c r="B5205" s="140">
        <v>19</v>
      </c>
      <c r="C5205" s="289">
        <v>103.70991600000001</v>
      </c>
      <c r="F5205"/>
      <c r="G5205"/>
    </row>
    <row r="5206" spans="1:7" ht="15.75" x14ac:dyDescent="0.25">
      <c r="A5206" s="158">
        <v>44412</v>
      </c>
      <c r="B5206" s="140">
        <v>20</v>
      </c>
      <c r="C5206" s="289">
        <v>103.275128</v>
      </c>
      <c r="F5206"/>
      <c r="G5206"/>
    </row>
    <row r="5207" spans="1:7" ht="15.75" x14ac:dyDescent="0.25">
      <c r="A5207" s="158">
        <v>44412</v>
      </c>
      <c r="B5207" s="140">
        <v>21</v>
      </c>
      <c r="C5207" s="289">
        <v>105.902627</v>
      </c>
      <c r="F5207"/>
      <c r="G5207"/>
    </row>
    <row r="5208" spans="1:7" ht="15.75" x14ac:dyDescent="0.25">
      <c r="A5208" s="158">
        <v>44412</v>
      </c>
      <c r="B5208" s="140">
        <v>22</v>
      </c>
      <c r="C5208" s="289">
        <v>105.83118399999999</v>
      </c>
      <c r="F5208"/>
      <c r="G5208"/>
    </row>
    <row r="5209" spans="1:7" ht="15.75" x14ac:dyDescent="0.25">
      <c r="A5209" s="158">
        <v>44412</v>
      </c>
      <c r="B5209" s="140">
        <v>23</v>
      </c>
      <c r="C5209" s="289">
        <v>101.55332900000001</v>
      </c>
      <c r="F5209"/>
      <c r="G5209"/>
    </row>
    <row r="5210" spans="1:7" ht="15.75" x14ac:dyDescent="0.25">
      <c r="A5210" s="158">
        <v>44412</v>
      </c>
      <c r="B5210" s="140">
        <v>24</v>
      </c>
      <c r="C5210" s="289">
        <v>97.519570000000002</v>
      </c>
      <c r="F5210"/>
      <c r="G5210"/>
    </row>
    <row r="5211" spans="1:7" ht="15.75" x14ac:dyDescent="0.25">
      <c r="A5211" s="158">
        <v>44413</v>
      </c>
      <c r="B5211" s="140">
        <v>1</v>
      </c>
      <c r="C5211" s="289">
        <v>94.793232000000003</v>
      </c>
      <c r="F5211"/>
      <c r="G5211"/>
    </row>
    <row r="5212" spans="1:7" ht="15.75" x14ac:dyDescent="0.25">
      <c r="A5212" s="158">
        <v>44413</v>
      </c>
      <c r="B5212" s="140">
        <v>2</v>
      </c>
      <c r="C5212" s="289">
        <v>92.575688999999997</v>
      </c>
      <c r="F5212"/>
      <c r="G5212"/>
    </row>
    <row r="5213" spans="1:7" ht="15.75" x14ac:dyDescent="0.25">
      <c r="A5213" s="158">
        <v>44413</v>
      </c>
      <c r="B5213" s="140">
        <v>3</v>
      </c>
      <c r="C5213" s="289">
        <v>91.372344999999996</v>
      </c>
      <c r="F5213"/>
      <c r="G5213"/>
    </row>
    <row r="5214" spans="1:7" ht="15.75" x14ac:dyDescent="0.25">
      <c r="A5214" s="158">
        <v>44413</v>
      </c>
      <c r="B5214" s="140">
        <v>4</v>
      </c>
      <c r="C5214" s="289">
        <v>92.882610999999997</v>
      </c>
      <c r="F5214"/>
      <c r="G5214"/>
    </row>
    <row r="5215" spans="1:7" ht="15.75" x14ac:dyDescent="0.25">
      <c r="A5215" s="158">
        <v>44413</v>
      </c>
      <c r="B5215" s="140">
        <v>5</v>
      </c>
      <c r="C5215" s="289">
        <v>95.831258000000005</v>
      </c>
      <c r="F5215"/>
      <c r="G5215"/>
    </row>
    <row r="5216" spans="1:7" ht="15.75" x14ac:dyDescent="0.25">
      <c r="A5216" s="158">
        <v>44413</v>
      </c>
      <c r="B5216" s="140">
        <v>6</v>
      </c>
      <c r="C5216" s="289">
        <v>97.720410000000001</v>
      </c>
      <c r="F5216"/>
      <c r="G5216"/>
    </row>
    <row r="5217" spans="1:7" ht="15.75" x14ac:dyDescent="0.25">
      <c r="A5217" s="158">
        <v>44413</v>
      </c>
      <c r="B5217" s="140">
        <v>7</v>
      </c>
      <c r="C5217" s="289">
        <v>98.390956000000003</v>
      </c>
      <c r="F5217"/>
      <c r="G5217"/>
    </row>
    <row r="5218" spans="1:7" ht="15.75" x14ac:dyDescent="0.25">
      <c r="A5218" s="158">
        <v>44413</v>
      </c>
      <c r="B5218" s="140">
        <v>8</v>
      </c>
      <c r="C5218" s="289">
        <v>103.30530299999999</v>
      </c>
      <c r="F5218"/>
      <c r="G5218"/>
    </row>
    <row r="5219" spans="1:7" ht="15.75" x14ac:dyDescent="0.25">
      <c r="A5219" s="158">
        <v>44413</v>
      </c>
      <c r="B5219" s="140">
        <v>9</v>
      </c>
      <c r="C5219" s="289">
        <v>106.743889</v>
      </c>
      <c r="F5219"/>
      <c r="G5219"/>
    </row>
    <row r="5220" spans="1:7" ht="15.75" x14ac:dyDescent="0.25">
      <c r="A5220" s="158">
        <v>44413</v>
      </c>
      <c r="B5220" s="140">
        <v>10</v>
      </c>
      <c r="C5220" s="289">
        <v>110.546359</v>
      </c>
      <c r="F5220"/>
      <c r="G5220"/>
    </row>
    <row r="5221" spans="1:7" ht="15.75" x14ac:dyDescent="0.25">
      <c r="A5221" s="158">
        <v>44413</v>
      </c>
      <c r="B5221" s="140">
        <v>11</v>
      </c>
      <c r="C5221" s="289">
        <v>111.435272</v>
      </c>
      <c r="F5221"/>
      <c r="G5221"/>
    </row>
    <row r="5222" spans="1:7" ht="15.75" x14ac:dyDescent="0.25">
      <c r="A5222" s="158">
        <v>44413</v>
      </c>
      <c r="B5222" s="140">
        <v>12</v>
      </c>
      <c r="C5222" s="289">
        <v>112.025291</v>
      </c>
      <c r="F5222"/>
      <c r="G5222"/>
    </row>
    <row r="5223" spans="1:7" ht="15.75" x14ac:dyDescent="0.25">
      <c r="A5223" s="158">
        <v>44413</v>
      </c>
      <c r="B5223" s="140">
        <v>13</v>
      </c>
      <c r="C5223" s="289">
        <v>111.528312</v>
      </c>
      <c r="F5223"/>
      <c r="G5223"/>
    </row>
    <row r="5224" spans="1:7" ht="15.75" x14ac:dyDescent="0.25">
      <c r="A5224" s="158">
        <v>44413</v>
      </c>
      <c r="B5224" s="140">
        <v>14</v>
      </c>
      <c r="C5224" s="289">
        <v>110.61834399999999</v>
      </c>
      <c r="F5224"/>
      <c r="G5224"/>
    </row>
    <row r="5225" spans="1:7" ht="15.75" x14ac:dyDescent="0.25">
      <c r="A5225" s="158">
        <v>44413</v>
      </c>
      <c r="B5225" s="140">
        <v>15</v>
      </c>
      <c r="C5225" s="289">
        <v>109.47659899999999</v>
      </c>
      <c r="F5225"/>
      <c r="G5225"/>
    </row>
    <row r="5226" spans="1:7" ht="15.75" x14ac:dyDescent="0.25">
      <c r="A5226" s="158">
        <v>44413</v>
      </c>
      <c r="B5226" s="140">
        <v>16</v>
      </c>
      <c r="C5226" s="289">
        <v>108.767505</v>
      </c>
      <c r="F5226"/>
      <c r="G5226"/>
    </row>
    <row r="5227" spans="1:7" ht="15.75" x14ac:dyDescent="0.25">
      <c r="A5227" s="158">
        <v>44413</v>
      </c>
      <c r="B5227" s="140">
        <v>17</v>
      </c>
      <c r="C5227" s="289">
        <v>105.767275</v>
      </c>
      <c r="F5227"/>
      <c r="G5227"/>
    </row>
    <row r="5228" spans="1:7" ht="15.75" x14ac:dyDescent="0.25">
      <c r="A5228" s="158">
        <v>44413</v>
      </c>
      <c r="B5228" s="140">
        <v>18</v>
      </c>
      <c r="C5228" s="289">
        <v>103.480621</v>
      </c>
      <c r="F5228"/>
      <c r="G5228"/>
    </row>
    <row r="5229" spans="1:7" ht="15.75" x14ac:dyDescent="0.25">
      <c r="A5229" s="158">
        <v>44413</v>
      </c>
      <c r="B5229" s="140">
        <v>19</v>
      </c>
      <c r="C5229" s="289">
        <v>102.756646</v>
      </c>
      <c r="F5229"/>
      <c r="G5229"/>
    </row>
    <row r="5230" spans="1:7" ht="15.75" x14ac:dyDescent="0.25">
      <c r="A5230" s="158">
        <v>44413</v>
      </c>
      <c r="B5230" s="140">
        <v>20</v>
      </c>
      <c r="C5230" s="289">
        <v>101.794809</v>
      </c>
      <c r="F5230"/>
      <c r="G5230"/>
    </row>
    <row r="5231" spans="1:7" ht="15.75" x14ac:dyDescent="0.25">
      <c r="A5231" s="158">
        <v>44413</v>
      </c>
      <c r="B5231" s="140">
        <v>21</v>
      </c>
      <c r="C5231" s="289">
        <v>105.20010000000001</v>
      </c>
      <c r="F5231"/>
      <c r="G5231"/>
    </row>
    <row r="5232" spans="1:7" ht="15.75" x14ac:dyDescent="0.25">
      <c r="A5232" s="158">
        <v>44413</v>
      </c>
      <c r="B5232" s="140">
        <v>22</v>
      </c>
      <c r="C5232" s="289">
        <v>104.55700899999999</v>
      </c>
      <c r="F5232"/>
      <c r="G5232"/>
    </row>
    <row r="5233" spans="1:7" ht="15.75" x14ac:dyDescent="0.25">
      <c r="A5233" s="158">
        <v>44413</v>
      </c>
      <c r="B5233" s="140">
        <v>23</v>
      </c>
      <c r="C5233" s="289">
        <v>100.58359900000001</v>
      </c>
      <c r="F5233"/>
      <c r="G5233"/>
    </row>
    <row r="5234" spans="1:7" ht="15.75" x14ac:dyDescent="0.25">
      <c r="A5234" s="158">
        <v>44413</v>
      </c>
      <c r="B5234" s="140">
        <v>24</v>
      </c>
      <c r="C5234" s="289">
        <v>97.196380000000005</v>
      </c>
      <c r="F5234"/>
      <c r="G5234"/>
    </row>
    <row r="5235" spans="1:7" ht="15.75" x14ac:dyDescent="0.25">
      <c r="A5235" s="158">
        <v>44414</v>
      </c>
      <c r="B5235" s="140">
        <v>1</v>
      </c>
      <c r="C5235" s="289">
        <v>94.082254000000006</v>
      </c>
      <c r="F5235"/>
      <c r="G5235"/>
    </row>
    <row r="5236" spans="1:7" ht="15.75" x14ac:dyDescent="0.25">
      <c r="A5236" s="158">
        <v>44414</v>
      </c>
      <c r="B5236" s="140">
        <v>2</v>
      </c>
      <c r="C5236" s="289">
        <v>92.793471999999994</v>
      </c>
      <c r="F5236"/>
      <c r="G5236"/>
    </row>
    <row r="5237" spans="1:7" ht="15.75" x14ac:dyDescent="0.25">
      <c r="A5237" s="158">
        <v>44414</v>
      </c>
      <c r="B5237" s="140">
        <v>3</v>
      </c>
      <c r="C5237" s="289">
        <v>92.694582999999994</v>
      </c>
      <c r="F5237"/>
      <c r="G5237"/>
    </row>
    <row r="5238" spans="1:7" ht="15.75" x14ac:dyDescent="0.25">
      <c r="A5238" s="158">
        <v>44414</v>
      </c>
      <c r="B5238" s="140">
        <v>4</v>
      </c>
      <c r="C5238" s="289">
        <v>93.740956999999995</v>
      </c>
      <c r="F5238"/>
      <c r="G5238"/>
    </row>
    <row r="5239" spans="1:7" ht="15.75" x14ac:dyDescent="0.25">
      <c r="A5239" s="158">
        <v>44414</v>
      </c>
      <c r="B5239" s="140">
        <v>5</v>
      </c>
      <c r="C5239" s="289">
        <v>97.461500000000001</v>
      </c>
      <c r="F5239"/>
      <c r="G5239"/>
    </row>
    <row r="5240" spans="1:7" ht="15.75" x14ac:dyDescent="0.25">
      <c r="A5240" s="158">
        <v>44414</v>
      </c>
      <c r="B5240" s="140">
        <v>6</v>
      </c>
      <c r="C5240" s="289">
        <v>100.843937</v>
      </c>
      <c r="F5240"/>
      <c r="G5240"/>
    </row>
    <row r="5241" spans="1:7" ht="15.75" x14ac:dyDescent="0.25">
      <c r="A5241" s="158">
        <v>44414</v>
      </c>
      <c r="B5241" s="140">
        <v>7</v>
      </c>
      <c r="C5241" s="289">
        <v>100.30220199999999</v>
      </c>
      <c r="F5241"/>
      <c r="G5241"/>
    </row>
    <row r="5242" spans="1:7" ht="15.75" x14ac:dyDescent="0.25">
      <c r="A5242" s="158">
        <v>44414</v>
      </c>
      <c r="B5242" s="140">
        <v>8</v>
      </c>
      <c r="C5242" s="289">
        <v>105.600134</v>
      </c>
      <c r="F5242"/>
      <c r="G5242"/>
    </row>
    <row r="5243" spans="1:7" ht="15.75" x14ac:dyDescent="0.25">
      <c r="A5243" s="158">
        <v>44414</v>
      </c>
      <c r="B5243" s="140">
        <v>9</v>
      </c>
      <c r="C5243" s="289">
        <v>107.346797</v>
      </c>
      <c r="F5243"/>
      <c r="G5243"/>
    </row>
    <row r="5244" spans="1:7" ht="15.75" x14ac:dyDescent="0.25">
      <c r="A5244" s="158">
        <v>44414</v>
      </c>
      <c r="B5244" s="140">
        <v>10</v>
      </c>
      <c r="C5244" s="289">
        <v>108.97949300000001</v>
      </c>
      <c r="F5244"/>
      <c r="G5244"/>
    </row>
    <row r="5245" spans="1:7" ht="15.75" x14ac:dyDescent="0.25">
      <c r="A5245" s="158">
        <v>44414</v>
      </c>
      <c r="B5245" s="140">
        <v>11</v>
      </c>
      <c r="C5245" s="289">
        <v>110.410972</v>
      </c>
      <c r="F5245"/>
      <c r="G5245"/>
    </row>
    <row r="5246" spans="1:7" ht="15.75" x14ac:dyDescent="0.25">
      <c r="A5246" s="158">
        <v>44414</v>
      </c>
      <c r="B5246" s="140">
        <v>12</v>
      </c>
      <c r="C5246" s="289">
        <v>110.32616299999999</v>
      </c>
      <c r="F5246"/>
      <c r="G5246"/>
    </row>
    <row r="5247" spans="1:7" ht="15.75" x14ac:dyDescent="0.25">
      <c r="A5247" s="158">
        <v>44414</v>
      </c>
      <c r="B5247" s="140">
        <v>13</v>
      </c>
      <c r="C5247" s="289">
        <v>111.087514</v>
      </c>
      <c r="F5247"/>
      <c r="G5247"/>
    </row>
    <row r="5248" spans="1:7" ht="15.75" x14ac:dyDescent="0.25">
      <c r="A5248" s="158">
        <v>44414</v>
      </c>
      <c r="B5248" s="140">
        <v>14</v>
      </c>
      <c r="C5248" s="289">
        <v>110.23155300000001</v>
      </c>
      <c r="F5248"/>
      <c r="G5248"/>
    </row>
    <row r="5249" spans="1:7" ht="15.75" x14ac:dyDescent="0.25">
      <c r="A5249" s="158">
        <v>44414</v>
      </c>
      <c r="B5249" s="140">
        <v>15</v>
      </c>
      <c r="C5249" s="289">
        <v>110.22752300000001</v>
      </c>
      <c r="F5249"/>
      <c r="G5249"/>
    </row>
    <row r="5250" spans="1:7" ht="15.75" x14ac:dyDescent="0.25">
      <c r="A5250" s="158">
        <v>44414</v>
      </c>
      <c r="B5250" s="140">
        <v>16</v>
      </c>
      <c r="C5250" s="289">
        <v>108.297375</v>
      </c>
      <c r="F5250"/>
      <c r="G5250"/>
    </row>
    <row r="5251" spans="1:7" ht="15.75" x14ac:dyDescent="0.25">
      <c r="A5251" s="158">
        <v>44414</v>
      </c>
      <c r="B5251" s="140">
        <v>17</v>
      </c>
      <c r="C5251" s="289">
        <v>105.433307</v>
      </c>
      <c r="F5251"/>
      <c r="G5251"/>
    </row>
    <row r="5252" spans="1:7" ht="15.75" x14ac:dyDescent="0.25">
      <c r="A5252" s="158">
        <v>44414</v>
      </c>
      <c r="B5252" s="140">
        <v>18</v>
      </c>
      <c r="C5252" s="289">
        <v>102.53185999999999</v>
      </c>
      <c r="F5252"/>
      <c r="G5252"/>
    </row>
    <row r="5253" spans="1:7" ht="15.75" x14ac:dyDescent="0.25">
      <c r="A5253" s="158">
        <v>44414</v>
      </c>
      <c r="B5253" s="140">
        <v>19</v>
      </c>
      <c r="C5253" s="289">
        <v>100.743162</v>
      </c>
      <c r="F5253"/>
      <c r="G5253"/>
    </row>
    <row r="5254" spans="1:7" ht="15.75" x14ac:dyDescent="0.25">
      <c r="A5254" s="158">
        <v>44414</v>
      </c>
      <c r="B5254" s="140">
        <v>20</v>
      </c>
      <c r="C5254" s="289">
        <v>99.418789000000004</v>
      </c>
      <c r="F5254"/>
      <c r="G5254"/>
    </row>
    <row r="5255" spans="1:7" ht="15.75" x14ac:dyDescent="0.25">
      <c r="A5255" s="158">
        <v>44414</v>
      </c>
      <c r="B5255" s="140">
        <v>21</v>
      </c>
      <c r="C5255" s="289">
        <v>103.085138</v>
      </c>
      <c r="F5255"/>
      <c r="G5255"/>
    </row>
    <row r="5256" spans="1:7" ht="15.75" x14ac:dyDescent="0.25">
      <c r="A5256" s="158">
        <v>44414</v>
      </c>
      <c r="B5256" s="140">
        <v>22</v>
      </c>
      <c r="C5256" s="289">
        <v>102.47995299999999</v>
      </c>
      <c r="F5256"/>
      <c r="G5256"/>
    </row>
    <row r="5257" spans="1:7" ht="15.75" x14ac:dyDescent="0.25">
      <c r="A5257" s="158">
        <v>44414</v>
      </c>
      <c r="B5257" s="140">
        <v>23</v>
      </c>
      <c r="C5257" s="289">
        <v>99.291253999999995</v>
      </c>
      <c r="F5257"/>
      <c r="G5257"/>
    </row>
    <row r="5258" spans="1:7" ht="15.75" x14ac:dyDescent="0.25">
      <c r="A5258" s="158">
        <v>44414</v>
      </c>
      <c r="B5258" s="140">
        <v>24</v>
      </c>
      <c r="C5258" s="289">
        <v>95.649940999999998</v>
      </c>
      <c r="F5258"/>
      <c r="G5258"/>
    </row>
    <row r="5259" spans="1:7" ht="15.75" x14ac:dyDescent="0.25">
      <c r="A5259" s="158">
        <v>44415</v>
      </c>
      <c r="B5259" s="140">
        <v>1</v>
      </c>
      <c r="C5259" s="289">
        <v>94.453737000000004</v>
      </c>
      <c r="F5259"/>
      <c r="G5259"/>
    </row>
    <row r="5260" spans="1:7" ht="15.75" x14ac:dyDescent="0.25">
      <c r="A5260" s="158">
        <v>44415</v>
      </c>
      <c r="B5260" s="140">
        <v>2</v>
      </c>
      <c r="C5260" s="289">
        <v>93.542942999999994</v>
      </c>
      <c r="F5260"/>
      <c r="G5260"/>
    </row>
    <row r="5261" spans="1:7" ht="15.75" x14ac:dyDescent="0.25">
      <c r="A5261" s="158">
        <v>44415</v>
      </c>
      <c r="B5261" s="140">
        <v>3</v>
      </c>
      <c r="C5261" s="289">
        <v>92.795410000000004</v>
      </c>
      <c r="F5261"/>
      <c r="G5261"/>
    </row>
    <row r="5262" spans="1:7" ht="15.75" x14ac:dyDescent="0.25">
      <c r="A5262" s="158">
        <v>44415</v>
      </c>
      <c r="B5262" s="140">
        <v>4</v>
      </c>
      <c r="C5262" s="289">
        <v>93.237424000000004</v>
      </c>
      <c r="F5262"/>
      <c r="G5262"/>
    </row>
    <row r="5263" spans="1:7" ht="15.75" x14ac:dyDescent="0.25">
      <c r="A5263" s="158">
        <v>44415</v>
      </c>
      <c r="B5263" s="140">
        <v>5</v>
      </c>
      <c r="C5263" s="289">
        <v>94.204976000000002</v>
      </c>
      <c r="F5263"/>
      <c r="G5263"/>
    </row>
    <row r="5264" spans="1:7" ht="15.75" x14ac:dyDescent="0.25">
      <c r="A5264" s="158">
        <v>44415</v>
      </c>
      <c r="B5264" s="140">
        <v>6</v>
      </c>
      <c r="C5264" s="289">
        <v>94.828727000000001</v>
      </c>
      <c r="F5264"/>
      <c r="G5264"/>
    </row>
    <row r="5265" spans="1:7" ht="15.75" x14ac:dyDescent="0.25">
      <c r="A5265" s="158">
        <v>44415</v>
      </c>
      <c r="B5265" s="140">
        <v>7</v>
      </c>
      <c r="C5265" s="289">
        <v>91.775051000000005</v>
      </c>
      <c r="F5265"/>
      <c r="G5265"/>
    </row>
    <row r="5266" spans="1:7" ht="15.75" x14ac:dyDescent="0.25">
      <c r="A5266" s="158">
        <v>44415</v>
      </c>
      <c r="B5266" s="140">
        <v>8</v>
      </c>
      <c r="C5266" s="289">
        <v>94.174206999999996</v>
      </c>
      <c r="F5266"/>
      <c r="G5266"/>
    </row>
    <row r="5267" spans="1:7" ht="15.75" x14ac:dyDescent="0.25">
      <c r="A5267" s="158">
        <v>44415</v>
      </c>
      <c r="B5267" s="140">
        <v>9</v>
      </c>
      <c r="C5267" s="289">
        <v>94.866390999999993</v>
      </c>
      <c r="F5267"/>
      <c r="G5267"/>
    </row>
    <row r="5268" spans="1:7" ht="15.75" x14ac:dyDescent="0.25">
      <c r="A5268" s="158">
        <v>44415</v>
      </c>
      <c r="B5268" s="140">
        <v>10</v>
      </c>
      <c r="C5268" s="289">
        <v>96.051683999999995</v>
      </c>
      <c r="F5268"/>
      <c r="G5268"/>
    </row>
    <row r="5269" spans="1:7" ht="15.75" x14ac:dyDescent="0.25">
      <c r="A5269" s="158">
        <v>44415</v>
      </c>
      <c r="B5269" s="140">
        <v>11</v>
      </c>
      <c r="C5269" s="289">
        <v>96.810243999999997</v>
      </c>
      <c r="F5269"/>
      <c r="G5269"/>
    </row>
    <row r="5270" spans="1:7" ht="15.75" x14ac:dyDescent="0.25">
      <c r="A5270" s="158">
        <v>44415</v>
      </c>
      <c r="B5270" s="140">
        <v>12</v>
      </c>
      <c r="C5270" s="289">
        <v>97.460727000000006</v>
      </c>
      <c r="F5270"/>
      <c r="G5270"/>
    </row>
    <row r="5271" spans="1:7" ht="15.75" x14ac:dyDescent="0.25">
      <c r="A5271" s="158">
        <v>44415</v>
      </c>
      <c r="B5271" s="140">
        <v>13</v>
      </c>
      <c r="C5271" s="289">
        <v>97.854816</v>
      </c>
      <c r="F5271"/>
      <c r="G5271"/>
    </row>
    <row r="5272" spans="1:7" ht="15.75" x14ac:dyDescent="0.25">
      <c r="A5272" s="158">
        <v>44415</v>
      </c>
      <c r="B5272" s="140">
        <v>14</v>
      </c>
      <c r="C5272" s="289">
        <v>98.625187999999994</v>
      </c>
      <c r="F5272"/>
      <c r="G5272"/>
    </row>
    <row r="5273" spans="1:7" ht="15.75" x14ac:dyDescent="0.25">
      <c r="A5273" s="158">
        <v>44415</v>
      </c>
      <c r="B5273" s="140">
        <v>15</v>
      </c>
      <c r="C5273" s="289">
        <v>97.789316999999997</v>
      </c>
      <c r="F5273"/>
      <c r="G5273"/>
    </row>
    <row r="5274" spans="1:7" ht="15.75" x14ac:dyDescent="0.25">
      <c r="A5274" s="158">
        <v>44415</v>
      </c>
      <c r="B5274" s="140">
        <v>16</v>
      </c>
      <c r="C5274" s="289">
        <v>96.896090999999998</v>
      </c>
      <c r="F5274"/>
      <c r="G5274"/>
    </row>
    <row r="5275" spans="1:7" ht="15.75" x14ac:dyDescent="0.25">
      <c r="A5275" s="158">
        <v>44415</v>
      </c>
      <c r="B5275" s="140">
        <v>17</v>
      </c>
      <c r="C5275" s="289">
        <v>96.414782000000002</v>
      </c>
      <c r="F5275"/>
      <c r="G5275"/>
    </row>
    <row r="5276" spans="1:7" ht="15.75" x14ac:dyDescent="0.25">
      <c r="A5276" s="158">
        <v>44415</v>
      </c>
      <c r="B5276" s="140">
        <v>18</v>
      </c>
      <c r="C5276" s="289">
        <v>95.876448999999994</v>
      </c>
      <c r="F5276"/>
      <c r="G5276"/>
    </row>
    <row r="5277" spans="1:7" ht="15.75" x14ac:dyDescent="0.25">
      <c r="A5277" s="158">
        <v>44415</v>
      </c>
      <c r="B5277" s="140">
        <v>19</v>
      </c>
      <c r="C5277" s="289">
        <v>95.142724999999999</v>
      </c>
      <c r="F5277"/>
      <c r="G5277"/>
    </row>
    <row r="5278" spans="1:7" ht="15.75" x14ac:dyDescent="0.25">
      <c r="A5278" s="158">
        <v>44415</v>
      </c>
      <c r="B5278" s="140">
        <v>20</v>
      </c>
      <c r="C5278" s="289">
        <v>93.781788000000006</v>
      </c>
      <c r="F5278"/>
      <c r="G5278"/>
    </row>
    <row r="5279" spans="1:7" ht="15.75" x14ac:dyDescent="0.25">
      <c r="A5279" s="158">
        <v>44415</v>
      </c>
      <c r="B5279" s="140">
        <v>21</v>
      </c>
      <c r="C5279" s="289">
        <v>97.757968000000005</v>
      </c>
      <c r="F5279"/>
      <c r="G5279"/>
    </row>
    <row r="5280" spans="1:7" ht="15.75" x14ac:dyDescent="0.25">
      <c r="A5280" s="158">
        <v>44415</v>
      </c>
      <c r="B5280" s="140">
        <v>22</v>
      </c>
      <c r="C5280" s="289">
        <v>99.578574000000003</v>
      </c>
      <c r="F5280"/>
      <c r="G5280"/>
    </row>
    <row r="5281" spans="1:7" ht="15.75" x14ac:dyDescent="0.25">
      <c r="A5281" s="158">
        <v>44415</v>
      </c>
      <c r="B5281" s="140">
        <v>23</v>
      </c>
      <c r="C5281" s="289">
        <v>95.647222999999997</v>
      </c>
      <c r="F5281"/>
      <c r="G5281"/>
    </row>
    <row r="5282" spans="1:7" ht="15.75" x14ac:dyDescent="0.25">
      <c r="A5282" s="158">
        <v>44415</v>
      </c>
      <c r="B5282" s="140">
        <v>24</v>
      </c>
      <c r="C5282" s="289">
        <v>92.167731000000003</v>
      </c>
      <c r="F5282"/>
      <c r="G5282"/>
    </row>
    <row r="5283" spans="1:7" ht="15.75" x14ac:dyDescent="0.25">
      <c r="A5283" s="158">
        <v>44416</v>
      </c>
      <c r="B5283" s="140">
        <v>1</v>
      </c>
      <c r="C5283" s="289">
        <v>90.853654000000006</v>
      </c>
      <c r="F5283"/>
      <c r="G5283"/>
    </row>
    <row r="5284" spans="1:7" ht="15.75" x14ac:dyDescent="0.25">
      <c r="A5284" s="158">
        <v>44416</v>
      </c>
      <c r="B5284" s="140">
        <v>2</v>
      </c>
      <c r="C5284" s="289">
        <v>88.902546000000001</v>
      </c>
      <c r="F5284"/>
      <c r="G5284"/>
    </row>
    <row r="5285" spans="1:7" ht="15.75" x14ac:dyDescent="0.25">
      <c r="A5285" s="158">
        <v>44416</v>
      </c>
      <c r="B5285" s="140">
        <v>3</v>
      </c>
      <c r="C5285" s="289">
        <v>86.622048000000007</v>
      </c>
      <c r="F5285"/>
      <c r="G5285"/>
    </row>
    <row r="5286" spans="1:7" ht="15.75" x14ac:dyDescent="0.25">
      <c r="A5286" s="158">
        <v>44416</v>
      </c>
      <c r="B5286" s="140">
        <v>4</v>
      </c>
      <c r="C5286" s="289">
        <v>86.851765999999998</v>
      </c>
      <c r="F5286"/>
      <c r="G5286"/>
    </row>
    <row r="5287" spans="1:7" ht="15.75" x14ac:dyDescent="0.25">
      <c r="A5287" s="158">
        <v>44416</v>
      </c>
      <c r="B5287" s="140">
        <v>5</v>
      </c>
      <c r="C5287" s="289">
        <v>89.624098000000004</v>
      </c>
      <c r="F5287"/>
      <c r="G5287"/>
    </row>
    <row r="5288" spans="1:7" ht="15.75" x14ac:dyDescent="0.25">
      <c r="A5288" s="158">
        <v>44416</v>
      </c>
      <c r="B5288" s="140">
        <v>6</v>
      </c>
      <c r="C5288" s="289">
        <v>91.808871999999994</v>
      </c>
      <c r="F5288"/>
      <c r="G5288"/>
    </row>
    <row r="5289" spans="1:7" ht="15.75" x14ac:dyDescent="0.25">
      <c r="A5289" s="158">
        <v>44416</v>
      </c>
      <c r="B5289" s="140">
        <v>7</v>
      </c>
      <c r="C5289" s="289">
        <v>89.297955999999999</v>
      </c>
      <c r="F5289"/>
      <c r="G5289"/>
    </row>
    <row r="5290" spans="1:7" ht="15.75" x14ac:dyDescent="0.25">
      <c r="A5290" s="158">
        <v>44416</v>
      </c>
      <c r="B5290" s="140">
        <v>8</v>
      </c>
      <c r="C5290" s="289">
        <v>89.707618999999994</v>
      </c>
      <c r="F5290"/>
      <c r="G5290"/>
    </row>
    <row r="5291" spans="1:7" ht="15.75" x14ac:dyDescent="0.25">
      <c r="A5291" s="158">
        <v>44416</v>
      </c>
      <c r="B5291" s="140">
        <v>9</v>
      </c>
      <c r="C5291" s="289">
        <v>89.932659000000001</v>
      </c>
      <c r="F5291"/>
      <c r="G5291"/>
    </row>
    <row r="5292" spans="1:7" ht="15.75" x14ac:dyDescent="0.25">
      <c r="A5292" s="158">
        <v>44416</v>
      </c>
      <c r="B5292" s="140">
        <v>10</v>
      </c>
      <c r="C5292" s="289">
        <v>91.392844999999994</v>
      </c>
      <c r="F5292"/>
      <c r="G5292"/>
    </row>
    <row r="5293" spans="1:7" ht="15.75" x14ac:dyDescent="0.25">
      <c r="A5293" s="158">
        <v>44416</v>
      </c>
      <c r="B5293" s="140">
        <v>11</v>
      </c>
      <c r="C5293" s="289">
        <v>91.936000000000007</v>
      </c>
      <c r="F5293"/>
      <c r="G5293"/>
    </row>
    <row r="5294" spans="1:7" ht="15.75" x14ac:dyDescent="0.25">
      <c r="A5294" s="158">
        <v>44416</v>
      </c>
      <c r="B5294" s="140">
        <v>12</v>
      </c>
      <c r="C5294" s="289">
        <v>92.568697999999998</v>
      </c>
      <c r="F5294"/>
      <c r="G5294"/>
    </row>
    <row r="5295" spans="1:7" ht="15.75" x14ac:dyDescent="0.25">
      <c r="A5295" s="158">
        <v>44416</v>
      </c>
      <c r="B5295" s="140">
        <v>13</v>
      </c>
      <c r="C5295" s="289">
        <v>95.375411</v>
      </c>
      <c r="F5295"/>
      <c r="G5295"/>
    </row>
    <row r="5296" spans="1:7" ht="15.75" x14ac:dyDescent="0.25">
      <c r="A5296" s="158">
        <v>44416</v>
      </c>
      <c r="B5296" s="140">
        <v>14</v>
      </c>
      <c r="C5296" s="289">
        <v>95.804461000000003</v>
      </c>
      <c r="F5296"/>
      <c r="G5296"/>
    </row>
    <row r="5297" spans="1:7" ht="15.75" x14ac:dyDescent="0.25">
      <c r="A5297" s="158">
        <v>44416</v>
      </c>
      <c r="B5297" s="140">
        <v>15</v>
      </c>
      <c r="C5297" s="289">
        <v>94.942982000000001</v>
      </c>
      <c r="F5297"/>
      <c r="G5297"/>
    </row>
    <row r="5298" spans="1:7" ht="15.75" x14ac:dyDescent="0.25">
      <c r="A5298" s="158">
        <v>44416</v>
      </c>
      <c r="B5298" s="140">
        <v>16</v>
      </c>
      <c r="C5298" s="289">
        <v>94.541668000000001</v>
      </c>
      <c r="F5298"/>
      <c r="G5298"/>
    </row>
    <row r="5299" spans="1:7" ht="15.75" x14ac:dyDescent="0.25">
      <c r="A5299" s="158">
        <v>44416</v>
      </c>
      <c r="B5299" s="140">
        <v>17</v>
      </c>
      <c r="C5299" s="289">
        <v>93.608030999999997</v>
      </c>
      <c r="F5299"/>
      <c r="G5299"/>
    </row>
    <row r="5300" spans="1:7" ht="15.75" x14ac:dyDescent="0.25">
      <c r="A5300" s="158">
        <v>44416</v>
      </c>
      <c r="B5300" s="140">
        <v>18</v>
      </c>
      <c r="C5300" s="289">
        <v>94.336725000000001</v>
      </c>
      <c r="F5300"/>
      <c r="G5300"/>
    </row>
    <row r="5301" spans="1:7" ht="15.75" x14ac:dyDescent="0.25">
      <c r="A5301" s="158">
        <v>44416</v>
      </c>
      <c r="B5301" s="140">
        <v>19</v>
      </c>
      <c r="C5301" s="289">
        <v>92.678486000000007</v>
      </c>
      <c r="F5301"/>
      <c r="G5301"/>
    </row>
    <row r="5302" spans="1:7" ht="15.75" x14ac:dyDescent="0.25">
      <c r="A5302" s="158">
        <v>44416</v>
      </c>
      <c r="B5302" s="140">
        <v>20</v>
      </c>
      <c r="C5302" s="289">
        <v>92.018930999999995</v>
      </c>
      <c r="F5302"/>
      <c r="G5302"/>
    </row>
    <row r="5303" spans="1:7" ht="15.75" x14ac:dyDescent="0.25">
      <c r="A5303" s="158">
        <v>44416</v>
      </c>
      <c r="B5303" s="140">
        <v>21</v>
      </c>
      <c r="C5303" s="289">
        <v>95.352107000000004</v>
      </c>
      <c r="F5303"/>
      <c r="G5303"/>
    </row>
    <row r="5304" spans="1:7" ht="15.75" x14ac:dyDescent="0.25">
      <c r="A5304" s="158">
        <v>44416</v>
      </c>
      <c r="B5304" s="140">
        <v>22</v>
      </c>
      <c r="C5304" s="289">
        <v>96.679938000000007</v>
      </c>
      <c r="F5304"/>
      <c r="G5304"/>
    </row>
    <row r="5305" spans="1:7" ht="15.75" x14ac:dyDescent="0.25">
      <c r="A5305" s="158">
        <v>44416</v>
      </c>
      <c r="B5305" s="140">
        <v>23</v>
      </c>
      <c r="C5305" s="289">
        <v>94.017842999999999</v>
      </c>
      <c r="F5305"/>
      <c r="G5305"/>
    </row>
    <row r="5306" spans="1:7" ht="15.75" x14ac:dyDescent="0.25">
      <c r="A5306" s="158">
        <v>44416</v>
      </c>
      <c r="B5306" s="140">
        <v>24</v>
      </c>
      <c r="C5306" s="289">
        <v>91.792203999999998</v>
      </c>
      <c r="F5306"/>
      <c r="G5306"/>
    </row>
    <row r="5307" spans="1:7" ht="15.75" x14ac:dyDescent="0.25">
      <c r="A5307" s="158">
        <v>44417</v>
      </c>
      <c r="B5307" s="140">
        <v>1</v>
      </c>
      <c r="C5307" s="289">
        <v>90.114525999999998</v>
      </c>
      <c r="F5307"/>
      <c r="G5307"/>
    </row>
    <row r="5308" spans="1:7" ht="15.75" x14ac:dyDescent="0.25">
      <c r="A5308" s="158">
        <v>44417</v>
      </c>
      <c r="B5308" s="140">
        <v>2</v>
      </c>
      <c r="C5308" s="289">
        <v>88.548096000000001</v>
      </c>
      <c r="F5308"/>
      <c r="G5308"/>
    </row>
    <row r="5309" spans="1:7" ht="15.75" x14ac:dyDescent="0.25">
      <c r="A5309" s="158">
        <v>44417</v>
      </c>
      <c r="B5309" s="140">
        <v>3</v>
      </c>
      <c r="C5309" s="289">
        <v>87.795687999999998</v>
      </c>
      <c r="F5309"/>
      <c r="G5309"/>
    </row>
    <row r="5310" spans="1:7" ht="15.75" x14ac:dyDescent="0.25">
      <c r="A5310" s="158">
        <v>44417</v>
      </c>
      <c r="B5310" s="140">
        <v>4</v>
      </c>
      <c r="C5310" s="289">
        <v>89.600825999999998</v>
      </c>
      <c r="F5310"/>
      <c r="G5310"/>
    </row>
    <row r="5311" spans="1:7" ht="15.75" x14ac:dyDescent="0.25">
      <c r="A5311" s="158">
        <v>44417</v>
      </c>
      <c r="B5311" s="140">
        <v>5</v>
      </c>
      <c r="C5311" s="289">
        <v>94.206716999999998</v>
      </c>
      <c r="F5311"/>
      <c r="G5311"/>
    </row>
    <row r="5312" spans="1:7" ht="15.75" x14ac:dyDescent="0.25">
      <c r="A5312" s="158">
        <v>44417</v>
      </c>
      <c r="B5312" s="140">
        <v>6</v>
      </c>
      <c r="C5312" s="289">
        <v>101.024508</v>
      </c>
      <c r="F5312"/>
      <c r="G5312"/>
    </row>
    <row r="5313" spans="1:7" ht="15.75" x14ac:dyDescent="0.25">
      <c r="A5313" s="158">
        <v>44417</v>
      </c>
      <c r="B5313" s="140">
        <v>7</v>
      </c>
      <c r="C5313" s="289">
        <v>101.71459900000001</v>
      </c>
      <c r="F5313"/>
      <c r="G5313"/>
    </row>
    <row r="5314" spans="1:7" ht="15.75" x14ac:dyDescent="0.25">
      <c r="A5314" s="158">
        <v>44417</v>
      </c>
      <c r="B5314" s="140">
        <v>8</v>
      </c>
      <c r="C5314" s="289">
        <v>106.769627</v>
      </c>
      <c r="F5314"/>
      <c r="G5314"/>
    </row>
    <row r="5315" spans="1:7" ht="15.75" x14ac:dyDescent="0.25">
      <c r="A5315" s="158">
        <v>44417</v>
      </c>
      <c r="B5315" s="140">
        <v>9</v>
      </c>
      <c r="C5315" s="289">
        <v>108.255853</v>
      </c>
      <c r="F5315"/>
      <c r="G5315"/>
    </row>
    <row r="5316" spans="1:7" ht="15.75" x14ac:dyDescent="0.25">
      <c r="A5316" s="158">
        <v>44417</v>
      </c>
      <c r="B5316" s="140">
        <v>10</v>
      </c>
      <c r="C5316" s="289">
        <v>110.051878</v>
      </c>
      <c r="F5316"/>
      <c r="G5316"/>
    </row>
    <row r="5317" spans="1:7" ht="15.75" x14ac:dyDescent="0.25">
      <c r="A5317" s="158">
        <v>44417</v>
      </c>
      <c r="B5317" s="140">
        <v>11</v>
      </c>
      <c r="C5317" s="289">
        <v>109.327907</v>
      </c>
      <c r="F5317"/>
      <c r="G5317"/>
    </row>
    <row r="5318" spans="1:7" ht="15.75" x14ac:dyDescent="0.25">
      <c r="A5318" s="158">
        <v>44417</v>
      </c>
      <c r="B5318" s="140">
        <v>12</v>
      </c>
      <c r="C5318" s="289">
        <v>110.35786400000001</v>
      </c>
      <c r="F5318"/>
      <c r="G5318"/>
    </row>
    <row r="5319" spans="1:7" ht="15.75" x14ac:dyDescent="0.25">
      <c r="A5319" s="158">
        <v>44417</v>
      </c>
      <c r="B5319" s="140">
        <v>13</v>
      </c>
      <c r="C5319" s="289">
        <v>111.618196</v>
      </c>
      <c r="F5319"/>
      <c r="G5319"/>
    </row>
    <row r="5320" spans="1:7" ht="15.75" x14ac:dyDescent="0.25">
      <c r="A5320" s="158">
        <v>44417</v>
      </c>
      <c r="B5320" s="140">
        <v>14</v>
      </c>
      <c r="C5320" s="289">
        <v>111.30915899999999</v>
      </c>
      <c r="F5320"/>
      <c r="G5320"/>
    </row>
    <row r="5321" spans="1:7" ht="15.75" x14ac:dyDescent="0.25">
      <c r="A5321" s="158">
        <v>44417</v>
      </c>
      <c r="B5321" s="140">
        <v>15</v>
      </c>
      <c r="C5321" s="289">
        <v>109.05413299999999</v>
      </c>
      <c r="F5321"/>
      <c r="G5321"/>
    </row>
    <row r="5322" spans="1:7" ht="15.75" x14ac:dyDescent="0.25">
      <c r="A5322" s="158">
        <v>44417</v>
      </c>
      <c r="B5322" s="140">
        <v>16</v>
      </c>
      <c r="C5322" s="289">
        <v>107.553888</v>
      </c>
      <c r="F5322"/>
      <c r="G5322"/>
    </row>
    <row r="5323" spans="1:7" ht="15.75" x14ac:dyDescent="0.25">
      <c r="A5323" s="158">
        <v>44417</v>
      </c>
      <c r="B5323" s="140">
        <v>17</v>
      </c>
      <c r="C5323" s="289">
        <v>106.31779299999999</v>
      </c>
      <c r="F5323"/>
      <c r="G5323"/>
    </row>
    <row r="5324" spans="1:7" ht="15.75" x14ac:dyDescent="0.25">
      <c r="A5324" s="158">
        <v>44417</v>
      </c>
      <c r="B5324" s="140">
        <v>18</v>
      </c>
      <c r="C5324" s="289">
        <v>103.486965</v>
      </c>
      <c r="F5324"/>
      <c r="G5324"/>
    </row>
    <row r="5325" spans="1:7" ht="15.75" x14ac:dyDescent="0.25">
      <c r="A5325" s="158">
        <v>44417</v>
      </c>
      <c r="B5325" s="140">
        <v>19</v>
      </c>
      <c r="C5325" s="289">
        <v>102.320516</v>
      </c>
      <c r="F5325"/>
      <c r="G5325"/>
    </row>
    <row r="5326" spans="1:7" ht="15.75" x14ac:dyDescent="0.25">
      <c r="A5326" s="158">
        <v>44417</v>
      </c>
      <c r="B5326" s="140">
        <v>20</v>
      </c>
      <c r="C5326" s="289">
        <v>102.113333</v>
      </c>
      <c r="F5326"/>
      <c r="G5326"/>
    </row>
    <row r="5327" spans="1:7" ht="15.75" x14ac:dyDescent="0.25">
      <c r="A5327" s="158">
        <v>44417</v>
      </c>
      <c r="B5327" s="140">
        <v>21</v>
      </c>
      <c r="C5327" s="289">
        <v>104.25898100000001</v>
      </c>
      <c r="F5327"/>
      <c r="G5327"/>
    </row>
    <row r="5328" spans="1:7" ht="15.75" x14ac:dyDescent="0.25">
      <c r="A5328" s="158">
        <v>44417</v>
      </c>
      <c r="B5328" s="140">
        <v>22</v>
      </c>
      <c r="C5328" s="289">
        <v>103.41515</v>
      </c>
      <c r="F5328"/>
      <c r="G5328"/>
    </row>
    <row r="5329" spans="1:7" ht="15.75" x14ac:dyDescent="0.25">
      <c r="A5329" s="158">
        <v>44417</v>
      </c>
      <c r="B5329" s="140">
        <v>23</v>
      </c>
      <c r="C5329" s="289">
        <v>100.861908</v>
      </c>
      <c r="F5329"/>
      <c r="G5329"/>
    </row>
    <row r="5330" spans="1:7" ht="15.75" x14ac:dyDescent="0.25">
      <c r="A5330" s="158">
        <v>44417</v>
      </c>
      <c r="B5330" s="140">
        <v>24</v>
      </c>
      <c r="C5330" s="289">
        <v>96.871497000000005</v>
      </c>
      <c r="F5330"/>
      <c r="G5330"/>
    </row>
    <row r="5331" spans="1:7" ht="15.75" x14ac:dyDescent="0.25">
      <c r="A5331" s="158">
        <v>44418</v>
      </c>
      <c r="B5331" s="140">
        <v>1</v>
      </c>
      <c r="C5331" s="289">
        <v>95.406706999999997</v>
      </c>
      <c r="F5331"/>
      <c r="G5331"/>
    </row>
    <row r="5332" spans="1:7" ht="15.75" x14ac:dyDescent="0.25">
      <c r="A5332" s="158">
        <v>44418</v>
      </c>
      <c r="B5332" s="140">
        <v>2</v>
      </c>
      <c r="C5332" s="289">
        <v>93.627987000000005</v>
      </c>
      <c r="F5332"/>
      <c r="G5332"/>
    </row>
    <row r="5333" spans="1:7" ht="15.75" x14ac:dyDescent="0.25">
      <c r="A5333" s="158">
        <v>44418</v>
      </c>
      <c r="B5333" s="140">
        <v>3</v>
      </c>
      <c r="C5333" s="289">
        <v>92.795482000000007</v>
      </c>
      <c r="F5333"/>
      <c r="G5333"/>
    </row>
    <row r="5334" spans="1:7" ht="15.75" x14ac:dyDescent="0.25">
      <c r="A5334" s="158">
        <v>44418</v>
      </c>
      <c r="B5334" s="140">
        <v>4</v>
      </c>
      <c r="C5334" s="289">
        <v>93.536862999999997</v>
      </c>
      <c r="F5334"/>
      <c r="G5334"/>
    </row>
    <row r="5335" spans="1:7" ht="15.75" x14ac:dyDescent="0.25">
      <c r="A5335" s="158">
        <v>44418</v>
      </c>
      <c r="B5335" s="140">
        <v>5</v>
      </c>
      <c r="C5335" s="289">
        <v>97.203800000000001</v>
      </c>
      <c r="F5335"/>
      <c r="G5335"/>
    </row>
    <row r="5336" spans="1:7" ht="15.75" x14ac:dyDescent="0.25">
      <c r="A5336" s="158">
        <v>44418</v>
      </c>
      <c r="B5336" s="140">
        <v>6</v>
      </c>
      <c r="C5336" s="289">
        <v>100.724915</v>
      </c>
      <c r="F5336"/>
      <c r="G5336"/>
    </row>
    <row r="5337" spans="1:7" ht="15.75" x14ac:dyDescent="0.25">
      <c r="A5337" s="158">
        <v>44418</v>
      </c>
      <c r="B5337" s="140">
        <v>7</v>
      </c>
      <c r="C5337" s="289">
        <v>100.00002499999999</v>
      </c>
      <c r="F5337"/>
      <c r="G5337"/>
    </row>
    <row r="5338" spans="1:7" ht="15.75" x14ac:dyDescent="0.25">
      <c r="A5338" s="158">
        <v>44418</v>
      </c>
      <c r="B5338" s="140">
        <v>8</v>
      </c>
      <c r="C5338" s="289">
        <v>104.01467599999999</v>
      </c>
      <c r="F5338"/>
      <c r="G5338"/>
    </row>
    <row r="5339" spans="1:7" ht="15.75" x14ac:dyDescent="0.25">
      <c r="A5339" s="158">
        <v>44418</v>
      </c>
      <c r="B5339" s="140">
        <v>9</v>
      </c>
      <c r="C5339" s="289">
        <v>106.000423</v>
      </c>
      <c r="F5339"/>
      <c r="G5339"/>
    </row>
    <row r="5340" spans="1:7" ht="15.75" x14ac:dyDescent="0.25">
      <c r="A5340" s="158">
        <v>44418</v>
      </c>
      <c r="B5340" s="140">
        <v>10</v>
      </c>
      <c r="C5340" s="289">
        <v>107.01146</v>
      </c>
      <c r="F5340"/>
      <c r="G5340"/>
    </row>
    <row r="5341" spans="1:7" ht="15.75" x14ac:dyDescent="0.25">
      <c r="A5341" s="158">
        <v>44418</v>
      </c>
      <c r="B5341" s="140">
        <v>11</v>
      </c>
      <c r="C5341" s="289">
        <v>109.068192</v>
      </c>
      <c r="F5341"/>
      <c r="G5341"/>
    </row>
    <row r="5342" spans="1:7" ht="15.75" x14ac:dyDescent="0.25">
      <c r="A5342" s="158">
        <v>44418</v>
      </c>
      <c r="B5342" s="140">
        <v>12</v>
      </c>
      <c r="C5342" s="289">
        <v>110.181009</v>
      </c>
      <c r="F5342"/>
      <c r="G5342"/>
    </row>
    <row r="5343" spans="1:7" ht="15.75" x14ac:dyDescent="0.25">
      <c r="A5343" s="158">
        <v>44418</v>
      </c>
      <c r="B5343" s="140">
        <v>13</v>
      </c>
      <c r="C5343" s="289">
        <v>111.41057600000001</v>
      </c>
      <c r="F5343"/>
      <c r="G5343"/>
    </row>
    <row r="5344" spans="1:7" ht="15.75" x14ac:dyDescent="0.25">
      <c r="A5344" s="158">
        <v>44418</v>
      </c>
      <c r="B5344" s="140">
        <v>14</v>
      </c>
      <c r="C5344" s="289">
        <v>111.89201</v>
      </c>
      <c r="F5344"/>
      <c r="G5344"/>
    </row>
    <row r="5345" spans="1:7" ht="15.75" x14ac:dyDescent="0.25">
      <c r="A5345" s="158">
        <v>44418</v>
      </c>
      <c r="B5345" s="140">
        <v>15</v>
      </c>
      <c r="C5345" s="289">
        <v>111.97157900000001</v>
      </c>
      <c r="F5345"/>
      <c r="G5345"/>
    </row>
    <row r="5346" spans="1:7" ht="15.75" x14ac:dyDescent="0.25">
      <c r="A5346" s="158">
        <v>44418</v>
      </c>
      <c r="B5346" s="140">
        <v>16</v>
      </c>
      <c r="C5346" s="289">
        <v>110.486537</v>
      </c>
      <c r="F5346"/>
      <c r="G5346"/>
    </row>
    <row r="5347" spans="1:7" ht="15.75" x14ac:dyDescent="0.25">
      <c r="A5347" s="158">
        <v>44418</v>
      </c>
      <c r="B5347" s="140">
        <v>17</v>
      </c>
      <c r="C5347" s="289">
        <v>107.134944</v>
      </c>
      <c r="F5347"/>
      <c r="G5347"/>
    </row>
    <row r="5348" spans="1:7" ht="15.75" x14ac:dyDescent="0.25">
      <c r="A5348" s="158">
        <v>44418</v>
      </c>
      <c r="B5348" s="140">
        <v>18</v>
      </c>
      <c r="C5348" s="289">
        <v>103.135907</v>
      </c>
      <c r="F5348"/>
      <c r="G5348"/>
    </row>
    <row r="5349" spans="1:7" ht="15.75" x14ac:dyDescent="0.25">
      <c r="A5349" s="158">
        <v>44418</v>
      </c>
      <c r="B5349" s="140">
        <v>19</v>
      </c>
      <c r="C5349" s="289">
        <v>100.219441</v>
      </c>
      <c r="F5349"/>
      <c r="G5349"/>
    </row>
    <row r="5350" spans="1:7" ht="15.75" x14ac:dyDescent="0.25">
      <c r="A5350" s="158">
        <v>44418</v>
      </c>
      <c r="B5350" s="140">
        <v>20</v>
      </c>
      <c r="C5350" s="289">
        <v>99.507384000000002</v>
      </c>
      <c r="F5350"/>
      <c r="G5350"/>
    </row>
    <row r="5351" spans="1:7" ht="15.75" x14ac:dyDescent="0.25">
      <c r="A5351" s="158">
        <v>44418</v>
      </c>
      <c r="B5351" s="140">
        <v>21</v>
      </c>
      <c r="C5351" s="289">
        <v>102.797498</v>
      </c>
      <c r="F5351"/>
      <c r="G5351"/>
    </row>
    <row r="5352" spans="1:7" ht="15.75" x14ac:dyDescent="0.25">
      <c r="A5352" s="158">
        <v>44418</v>
      </c>
      <c r="B5352" s="140">
        <v>22</v>
      </c>
      <c r="C5352" s="289">
        <v>101.785706</v>
      </c>
      <c r="F5352"/>
      <c r="G5352"/>
    </row>
    <row r="5353" spans="1:7" ht="15.75" x14ac:dyDescent="0.25">
      <c r="A5353" s="158">
        <v>44418</v>
      </c>
      <c r="B5353" s="140">
        <v>23</v>
      </c>
      <c r="C5353" s="289">
        <v>97.820531000000003</v>
      </c>
      <c r="F5353"/>
      <c r="G5353"/>
    </row>
    <row r="5354" spans="1:7" ht="15.75" x14ac:dyDescent="0.25">
      <c r="A5354" s="158">
        <v>44418</v>
      </c>
      <c r="B5354" s="140">
        <v>24</v>
      </c>
      <c r="C5354" s="289">
        <v>93.672499000000002</v>
      </c>
      <c r="F5354"/>
      <c r="G5354"/>
    </row>
    <row r="5355" spans="1:7" ht="15.75" x14ac:dyDescent="0.25">
      <c r="A5355" s="158">
        <v>44419</v>
      </c>
      <c r="B5355" s="140">
        <v>1</v>
      </c>
      <c r="C5355" s="289">
        <v>92.305047000000002</v>
      </c>
      <c r="F5355"/>
      <c r="G5355"/>
    </row>
    <row r="5356" spans="1:7" ht="15.75" x14ac:dyDescent="0.25">
      <c r="A5356" s="158">
        <v>44419</v>
      </c>
      <c r="B5356" s="140">
        <v>2</v>
      </c>
      <c r="C5356" s="289">
        <v>92.757322000000002</v>
      </c>
      <c r="F5356"/>
      <c r="G5356"/>
    </row>
    <row r="5357" spans="1:7" ht="15.75" x14ac:dyDescent="0.25">
      <c r="A5357" s="158">
        <v>44419</v>
      </c>
      <c r="B5357" s="140">
        <v>3</v>
      </c>
      <c r="C5357" s="289">
        <v>93.485224000000002</v>
      </c>
      <c r="F5357"/>
      <c r="G5357"/>
    </row>
    <row r="5358" spans="1:7" ht="15.75" x14ac:dyDescent="0.25">
      <c r="A5358" s="158">
        <v>44419</v>
      </c>
      <c r="B5358" s="140">
        <v>4</v>
      </c>
      <c r="C5358" s="289">
        <v>94.509704999999997</v>
      </c>
      <c r="F5358"/>
      <c r="G5358"/>
    </row>
    <row r="5359" spans="1:7" ht="15.75" x14ac:dyDescent="0.25">
      <c r="A5359" s="158">
        <v>44419</v>
      </c>
      <c r="B5359" s="140">
        <v>5</v>
      </c>
      <c r="C5359" s="289">
        <v>98.533801999999994</v>
      </c>
      <c r="F5359"/>
      <c r="G5359"/>
    </row>
    <row r="5360" spans="1:7" ht="15.75" x14ac:dyDescent="0.25">
      <c r="A5360" s="158">
        <v>44419</v>
      </c>
      <c r="B5360" s="140">
        <v>6</v>
      </c>
      <c r="C5360" s="289">
        <v>101.685115</v>
      </c>
      <c r="F5360"/>
      <c r="G5360"/>
    </row>
    <row r="5361" spans="1:7" ht="15.75" x14ac:dyDescent="0.25">
      <c r="A5361" s="158">
        <v>44419</v>
      </c>
      <c r="B5361" s="140">
        <v>7</v>
      </c>
      <c r="C5361" s="289">
        <v>100.284097</v>
      </c>
      <c r="F5361"/>
      <c r="G5361"/>
    </row>
    <row r="5362" spans="1:7" ht="15.75" x14ac:dyDescent="0.25">
      <c r="A5362" s="158">
        <v>44419</v>
      </c>
      <c r="B5362" s="140">
        <v>8</v>
      </c>
      <c r="C5362" s="289">
        <v>104.377005</v>
      </c>
      <c r="F5362"/>
      <c r="G5362"/>
    </row>
    <row r="5363" spans="1:7" ht="15.75" x14ac:dyDescent="0.25">
      <c r="A5363" s="158">
        <v>44419</v>
      </c>
      <c r="B5363" s="140">
        <v>9</v>
      </c>
      <c r="C5363" s="289">
        <v>107.175425</v>
      </c>
      <c r="F5363"/>
      <c r="G5363"/>
    </row>
    <row r="5364" spans="1:7" ht="15.75" x14ac:dyDescent="0.25">
      <c r="A5364" s="158">
        <v>44419</v>
      </c>
      <c r="B5364" s="140">
        <v>10</v>
      </c>
      <c r="C5364" s="289">
        <v>108.272989</v>
      </c>
      <c r="F5364"/>
      <c r="G5364"/>
    </row>
    <row r="5365" spans="1:7" ht="15.75" x14ac:dyDescent="0.25">
      <c r="A5365" s="158">
        <v>44419</v>
      </c>
      <c r="B5365" s="140">
        <v>11</v>
      </c>
      <c r="C5365" s="289">
        <v>110.942706</v>
      </c>
      <c r="F5365"/>
      <c r="G5365"/>
    </row>
    <row r="5366" spans="1:7" ht="15.75" x14ac:dyDescent="0.25">
      <c r="A5366" s="158">
        <v>44419</v>
      </c>
      <c r="B5366" s="140">
        <v>12</v>
      </c>
      <c r="C5366" s="289">
        <v>110.67120199999999</v>
      </c>
      <c r="F5366"/>
      <c r="G5366"/>
    </row>
    <row r="5367" spans="1:7" ht="15.75" x14ac:dyDescent="0.25">
      <c r="A5367" s="158">
        <v>44419</v>
      </c>
      <c r="B5367" s="140">
        <v>13</v>
      </c>
      <c r="C5367" s="289">
        <v>111.671978</v>
      </c>
      <c r="F5367"/>
      <c r="G5367"/>
    </row>
    <row r="5368" spans="1:7" ht="15.75" x14ac:dyDescent="0.25">
      <c r="A5368" s="158">
        <v>44419</v>
      </c>
      <c r="B5368" s="140">
        <v>14</v>
      </c>
      <c r="C5368" s="289">
        <v>111.518902</v>
      </c>
      <c r="F5368"/>
      <c r="G5368"/>
    </row>
    <row r="5369" spans="1:7" ht="15.75" x14ac:dyDescent="0.25">
      <c r="A5369" s="158">
        <v>44419</v>
      </c>
      <c r="B5369" s="140">
        <v>15</v>
      </c>
      <c r="C5369" s="289">
        <v>108.626901</v>
      </c>
      <c r="F5369"/>
      <c r="G5369"/>
    </row>
    <row r="5370" spans="1:7" ht="15.75" x14ac:dyDescent="0.25">
      <c r="A5370" s="158">
        <v>44419</v>
      </c>
      <c r="B5370" s="140">
        <v>16</v>
      </c>
      <c r="C5370" s="289">
        <v>108.06214</v>
      </c>
      <c r="F5370"/>
      <c r="G5370"/>
    </row>
    <row r="5371" spans="1:7" ht="15.75" x14ac:dyDescent="0.25">
      <c r="A5371" s="158">
        <v>44419</v>
      </c>
      <c r="B5371" s="140">
        <v>17</v>
      </c>
      <c r="C5371" s="289">
        <v>106.159768</v>
      </c>
      <c r="F5371"/>
      <c r="G5371"/>
    </row>
    <row r="5372" spans="1:7" ht="15.75" x14ac:dyDescent="0.25">
      <c r="A5372" s="158">
        <v>44419</v>
      </c>
      <c r="B5372" s="140">
        <v>18</v>
      </c>
      <c r="C5372" s="289">
        <v>103.996167</v>
      </c>
      <c r="F5372"/>
      <c r="G5372"/>
    </row>
    <row r="5373" spans="1:7" ht="15.75" x14ac:dyDescent="0.25">
      <c r="A5373" s="158">
        <v>44419</v>
      </c>
      <c r="B5373" s="140">
        <v>19</v>
      </c>
      <c r="C5373" s="289">
        <v>101.30675100000001</v>
      </c>
      <c r="F5373"/>
      <c r="G5373"/>
    </row>
    <row r="5374" spans="1:7" ht="15.75" x14ac:dyDescent="0.25">
      <c r="A5374" s="158">
        <v>44419</v>
      </c>
      <c r="B5374" s="140">
        <v>20</v>
      </c>
      <c r="C5374" s="289">
        <v>99.362645000000001</v>
      </c>
      <c r="F5374"/>
      <c r="G5374"/>
    </row>
    <row r="5375" spans="1:7" ht="15.75" x14ac:dyDescent="0.25">
      <c r="A5375" s="158">
        <v>44419</v>
      </c>
      <c r="B5375" s="140">
        <v>21</v>
      </c>
      <c r="C5375" s="289">
        <v>101.722385</v>
      </c>
      <c r="F5375"/>
      <c r="G5375"/>
    </row>
    <row r="5376" spans="1:7" ht="15.75" x14ac:dyDescent="0.25">
      <c r="A5376" s="158">
        <v>44419</v>
      </c>
      <c r="B5376" s="140">
        <v>22</v>
      </c>
      <c r="C5376" s="289">
        <v>101.55165599999999</v>
      </c>
      <c r="F5376"/>
      <c r="G5376"/>
    </row>
    <row r="5377" spans="1:7" ht="15.75" x14ac:dyDescent="0.25">
      <c r="A5377" s="158">
        <v>44419</v>
      </c>
      <c r="B5377" s="140">
        <v>23</v>
      </c>
      <c r="C5377" s="289">
        <v>98.387728999999993</v>
      </c>
      <c r="F5377"/>
      <c r="G5377"/>
    </row>
    <row r="5378" spans="1:7" ht="15.75" x14ac:dyDescent="0.25">
      <c r="A5378" s="158">
        <v>44419</v>
      </c>
      <c r="B5378" s="140">
        <v>24</v>
      </c>
      <c r="C5378" s="289">
        <v>94.636277000000007</v>
      </c>
      <c r="F5378"/>
      <c r="G5378"/>
    </row>
    <row r="5379" spans="1:7" ht="15.75" x14ac:dyDescent="0.25">
      <c r="A5379" s="158">
        <v>44420</v>
      </c>
      <c r="B5379" s="140">
        <v>1</v>
      </c>
      <c r="C5379" s="289">
        <v>94.213144999999997</v>
      </c>
      <c r="F5379"/>
      <c r="G5379"/>
    </row>
    <row r="5380" spans="1:7" ht="15.75" x14ac:dyDescent="0.25">
      <c r="A5380" s="158">
        <v>44420</v>
      </c>
      <c r="B5380" s="140">
        <v>2</v>
      </c>
      <c r="C5380" s="289">
        <v>93.735067000000001</v>
      </c>
      <c r="F5380"/>
      <c r="G5380"/>
    </row>
    <row r="5381" spans="1:7" ht="15.75" x14ac:dyDescent="0.25">
      <c r="A5381" s="158">
        <v>44420</v>
      </c>
      <c r="B5381" s="140">
        <v>3</v>
      </c>
      <c r="C5381" s="289">
        <v>94.531165999999999</v>
      </c>
      <c r="F5381"/>
      <c r="G5381"/>
    </row>
    <row r="5382" spans="1:7" ht="15.75" x14ac:dyDescent="0.25">
      <c r="A5382" s="158">
        <v>44420</v>
      </c>
      <c r="B5382" s="140">
        <v>4</v>
      </c>
      <c r="C5382" s="289">
        <v>92.308646999999993</v>
      </c>
      <c r="F5382"/>
      <c r="G5382"/>
    </row>
    <row r="5383" spans="1:7" ht="15.75" x14ac:dyDescent="0.25">
      <c r="A5383" s="158">
        <v>44420</v>
      </c>
      <c r="B5383" s="140">
        <v>5</v>
      </c>
      <c r="C5383" s="289">
        <v>94.809121000000005</v>
      </c>
      <c r="F5383"/>
      <c r="G5383"/>
    </row>
    <row r="5384" spans="1:7" ht="15.75" x14ac:dyDescent="0.25">
      <c r="A5384" s="158">
        <v>44420</v>
      </c>
      <c r="B5384" s="140">
        <v>6</v>
      </c>
      <c r="C5384" s="289">
        <v>97.936211</v>
      </c>
      <c r="F5384"/>
      <c r="G5384"/>
    </row>
    <row r="5385" spans="1:7" ht="15.75" x14ac:dyDescent="0.25">
      <c r="A5385" s="158">
        <v>44420</v>
      </c>
      <c r="B5385" s="140">
        <v>7</v>
      </c>
      <c r="C5385" s="289">
        <v>98.249452000000005</v>
      </c>
      <c r="F5385"/>
      <c r="G5385"/>
    </row>
    <row r="5386" spans="1:7" ht="15.75" x14ac:dyDescent="0.25">
      <c r="A5386" s="158">
        <v>44420</v>
      </c>
      <c r="B5386" s="140">
        <v>8</v>
      </c>
      <c r="C5386" s="289">
        <v>104.544269</v>
      </c>
      <c r="F5386"/>
      <c r="G5386"/>
    </row>
    <row r="5387" spans="1:7" ht="15.75" x14ac:dyDescent="0.25">
      <c r="A5387" s="158">
        <v>44420</v>
      </c>
      <c r="B5387" s="140">
        <v>9</v>
      </c>
      <c r="C5387" s="289">
        <v>106.69095900000001</v>
      </c>
      <c r="F5387"/>
      <c r="G5387"/>
    </row>
    <row r="5388" spans="1:7" ht="15.75" x14ac:dyDescent="0.25">
      <c r="A5388" s="158">
        <v>44420</v>
      </c>
      <c r="B5388" s="140">
        <v>10</v>
      </c>
      <c r="C5388" s="289">
        <v>110.230889</v>
      </c>
      <c r="F5388"/>
      <c r="G5388"/>
    </row>
    <row r="5389" spans="1:7" ht="15.75" x14ac:dyDescent="0.25">
      <c r="A5389" s="158">
        <v>44420</v>
      </c>
      <c r="B5389" s="140">
        <v>11</v>
      </c>
      <c r="C5389" s="289">
        <v>112.271103</v>
      </c>
      <c r="F5389"/>
      <c r="G5389"/>
    </row>
    <row r="5390" spans="1:7" ht="15.75" x14ac:dyDescent="0.25">
      <c r="A5390" s="158">
        <v>44420</v>
      </c>
      <c r="B5390" s="140">
        <v>12</v>
      </c>
      <c r="C5390" s="289">
        <v>112.378101</v>
      </c>
      <c r="F5390"/>
      <c r="G5390"/>
    </row>
    <row r="5391" spans="1:7" ht="15.75" x14ac:dyDescent="0.25">
      <c r="A5391" s="158">
        <v>44420</v>
      </c>
      <c r="B5391" s="140">
        <v>13</v>
      </c>
      <c r="C5391" s="289">
        <v>113.46669</v>
      </c>
      <c r="F5391"/>
      <c r="G5391"/>
    </row>
    <row r="5392" spans="1:7" ht="15.75" x14ac:dyDescent="0.25">
      <c r="A5392" s="158">
        <v>44420</v>
      </c>
      <c r="B5392" s="140">
        <v>14</v>
      </c>
      <c r="C5392" s="289">
        <v>112.610449</v>
      </c>
      <c r="F5392"/>
      <c r="G5392"/>
    </row>
    <row r="5393" spans="1:7" ht="15.75" x14ac:dyDescent="0.25">
      <c r="A5393" s="158">
        <v>44420</v>
      </c>
      <c r="B5393" s="140">
        <v>15</v>
      </c>
      <c r="C5393" s="289">
        <v>110.517301</v>
      </c>
      <c r="F5393"/>
      <c r="G5393"/>
    </row>
    <row r="5394" spans="1:7" ht="15.75" x14ac:dyDescent="0.25">
      <c r="A5394" s="158">
        <v>44420</v>
      </c>
      <c r="B5394" s="140">
        <v>16</v>
      </c>
      <c r="C5394" s="289">
        <v>109.49723899999999</v>
      </c>
      <c r="F5394"/>
      <c r="G5394"/>
    </row>
    <row r="5395" spans="1:7" ht="15.75" x14ac:dyDescent="0.25">
      <c r="A5395" s="158">
        <v>44420</v>
      </c>
      <c r="B5395" s="140">
        <v>17</v>
      </c>
      <c r="C5395" s="289">
        <v>107.68839199999999</v>
      </c>
      <c r="F5395"/>
      <c r="G5395"/>
    </row>
    <row r="5396" spans="1:7" ht="15.75" x14ac:dyDescent="0.25">
      <c r="A5396" s="158">
        <v>44420</v>
      </c>
      <c r="B5396" s="140">
        <v>18</v>
      </c>
      <c r="C5396" s="289">
        <v>107.1455</v>
      </c>
      <c r="F5396"/>
      <c r="G5396"/>
    </row>
    <row r="5397" spans="1:7" ht="15.75" x14ac:dyDescent="0.25">
      <c r="A5397" s="158">
        <v>44420</v>
      </c>
      <c r="B5397" s="140">
        <v>19</v>
      </c>
      <c r="C5397" s="289">
        <v>104.362246</v>
      </c>
      <c r="F5397"/>
      <c r="G5397"/>
    </row>
    <row r="5398" spans="1:7" ht="15.75" x14ac:dyDescent="0.25">
      <c r="A5398" s="158">
        <v>44420</v>
      </c>
      <c r="B5398" s="140">
        <v>20</v>
      </c>
      <c r="C5398" s="289">
        <v>101.844588</v>
      </c>
      <c r="F5398"/>
      <c r="G5398"/>
    </row>
    <row r="5399" spans="1:7" ht="15.75" x14ac:dyDescent="0.25">
      <c r="A5399" s="158">
        <v>44420</v>
      </c>
      <c r="B5399" s="140">
        <v>21</v>
      </c>
      <c r="C5399" s="289">
        <v>103.63669400000001</v>
      </c>
      <c r="F5399"/>
      <c r="G5399"/>
    </row>
    <row r="5400" spans="1:7" ht="15.75" x14ac:dyDescent="0.25">
      <c r="A5400" s="158">
        <v>44420</v>
      </c>
      <c r="B5400" s="140">
        <v>22</v>
      </c>
      <c r="C5400" s="289">
        <v>103.914244</v>
      </c>
      <c r="F5400"/>
      <c r="G5400"/>
    </row>
    <row r="5401" spans="1:7" ht="15.75" x14ac:dyDescent="0.25">
      <c r="A5401" s="158">
        <v>44420</v>
      </c>
      <c r="B5401" s="140">
        <v>23</v>
      </c>
      <c r="C5401" s="289">
        <v>99.879850000000005</v>
      </c>
      <c r="F5401"/>
      <c r="G5401"/>
    </row>
    <row r="5402" spans="1:7" ht="15.75" x14ac:dyDescent="0.25">
      <c r="A5402" s="158">
        <v>44420</v>
      </c>
      <c r="B5402" s="140">
        <v>24</v>
      </c>
      <c r="C5402" s="289">
        <v>96.630932000000001</v>
      </c>
      <c r="F5402"/>
      <c r="G5402"/>
    </row>
    <row r="5403" spans="1:7" ht="15.75" x14ac:dyDescent="0.25">
      <c r="A5403" s="158">
        <v>44421</v>
      </c>
      <c r="B5403" s="140">
        <v>1</v>
      </c>
      <c r="C5403" s="289">
        <v>95.166343999999995</v>
      </c>
      <c r="F5403"/>
      <c r="G5403"/>
    </row>
    <row r="5404" spans="1:7" ht="15.75" x14ac:dyDescent="0.25">
      <c r="A5404" s="158">
        <v>44421</v>
      </c>
      <c r="B5404" s="140">
        <v>2</v>
      </c>
      <c r="C5404" s="289">
        <v>94.084620000000001</v>
      </c>
      <c r="F5404"/>
      <c r="G5404"/>
    </row>
    <row r="5405" spans="1:7" ht="15.75" x14ac:dyDescent="0.25">
      <c r="A5405" s="158">
        <v>44421</v>
      </c>
      <c r="B5405" s="140">
        <v>3</v>
      </c>
      <c r="C5405" s="289">
        <v>93.116692</v>
      </c>
      <c r="F5405"/>
      <c r="G5405"/>
    </row>
    <row r="5406" spans="1:7" ht="15.75" x14ac:dyDescent="0.25">
      <c r="A5406" s="158">
        <v>44421</v>
      </c>
      <c r="B5406" s="140">
        <v>4</v>
      </c>
      <c r="C5406" s="289">
        <v>92.089367999999993</v>
      </c>
      <c r="F5406"/>
      <c r="G5406"/>
    </row>
    <row r="5407" spans="1:7" ht="15.75" x14ac:dyDescent="0.25">
      <c r="A5407" s="158">
        <v>44421</v>
      </c>
      <c r="B5407" s="140">
        <v>5</v>
      </c>
      <c r="C5407" s="289">
        <v>94.693833999999995</v>
      </c>
      <c r="F5407"/>
      <c r="G5407"/>
    </row>
    <row r="5408" spans="1:7" ht="15.75" x14ac:dyDescent="0.25">
      <c r="A5408" s="158">
        <v>44421</v>
      </c>
      <c r="B5408" s="140">
        <v>6</v>
      </c>
      <c r="C5408" s="289">
        <v>97.718520999999996</v>
      </c>
      <c r="F5408"/>
      <c r="G5408"/>
    </row>
    <row r="5409" spans="1:7" ht="15.75" x14ac:dyDescent="0.25">
      <c r="A5409" s="158">
        <v>44421</v>
      </c>
      <c r="B5409" s="140">
        <v>7</v>
      </c>
      <c r="C5409" s="289">
        <v>97.406079000000005</v>
      </c>
      <c r="F5409"/>
      <c r="G5409"/>
    </row>
    <row r="5410" spans="1:7" ht="15.75" x14ac:dyDescent="0.25">
      <c r="A5410" s="158">
        <v>44421</v>
      </c>
      <c r="B5410" s="140">
        <v>8</v>
      </c>
      <c r="C5410" s="289">
        <v>101.79791299999999</v>
      </c>
      <c r="F5410"/>
      <c r="G5410"/>
    </row>
    <row r="5411" spans="1:7" ht="15.75" x14ac:dyDescent="0.25">
      <c r="A5411" s="158">
        <v>44421</v>
      </c>
      <c r="B5411" s="140">
        <v>9</v>
      </c>
      <c r="C5411" s="289">
        <v>104.061384</v>
      </c>
      <c r="F5411"/>
      <c r="G5411"/>
    </row>
    <row r="5412" spans="1:7" ht="15.75" x14ac:dyDescent="0.25">
      <c r="A5412" s="158">
        <v>44421</v>
      </c>
      <c r="B5412" s="140">
        <v>10</v>
      </c>
      <c r="C5412" s="289">
        <v>107.005563</v>
      </c>
      <c r="F5412"/>
      <c r="G5412"/>
    </row>
    <row r="5413" spans="1:7" ht="15.75" x14ac:dyDescent="0.25">
      <c r="A5413" s="158">
        <v>44421</v>
      </c>
      <c r="B5413" s="140">
        <v>11</v>
      </c>
      <c r="C5413" s="289">
        <v>108.813677</v>
      </c>
      <c r="F5413"/>
      <c r="G5413"/>
    </row>
    <row r="5414" spans="1:7" ht="15.75" x14ac:dyDescent="0.25">
      <c r="A5414" s="158">
        <v>44421</v>
      </c>
      <c r="B5414" s="140">
        <v>12</v>
      </c>
      <c r="C5414" s="289">
        <v>110.581845</v>
      </c>
      <c r="F5414"/>
      <c r="G5414"/>
    </row>
    <row r="5415" spans="1:7" ht="15.75" x14ac:dyDescent="0.25">
      <c r="A5415" s="158">
        <v>44421</v>
      </c>
      <c r="B5415" s="140">
        <v>13</v>
      </c>
      <c r="C5415" s="289">
        <v>111.168395</v>
      </c>
      <c r="F5415"/>
      <c r="G5415"/>
    </row>
    <row r="5416" spans="1:7" ht="15.75" x14ac:dyDescent="0.25">
      <c r="A5416" s="158">
        <v>44421</v>
      </c>
      <c r="B5416" s="140">
        <v>14</v>
      </c>
      <c r="C5416" s="289">
        <v>111.18437400000001</v>
      </c>
      <c r="F5416"/>
      <c r="G5416"/>
    </row>
    <row r="5417" spans="1:7" ht="15.75" x14ac:dyDescent="0.25">
      <c r="A5417" s="158">
        <v>44421</v>
      </c>
      <c r="B5417" s="140">
        <v>15</v>
      </c>
      <c r="C5417" s="289">
        <v>109.303123</v>
      </c>
      <c r="F5417"/>
      <c r="G5417"/>
    </row>
    <row r="5418" spans="1:7" ht="15.75" x14ac:dyDescent="0.25">
      <c r="A5418" s="158">
        <v>44421</v>
      </c>
      <c r="B5418" s="140">
        <v>16</v>
      </c>
      <c r="C5418" s="289">
        <v>107.635226</v>
      </c>
      <c r="F5418"/>
      <c r="G5418"/>
    </row>
    <row r="5419" spans="1:7" ht="15.75" x14ac:dyDescent="0.25">
      <c r="A5419" s="158">
        <v>44421</v>
      </c>
      <c r="B5419" s="140">
        <v>17</v>
      </c>
      <c r="C5419" s="289">
        <v>106.073982</v>
      </c>
      <c r="F5419"/>
      <c r="G5419"/>
    </row>
    <row r="5420" spans="1:7" ht="15.75" x14ac:dyDescent="0.25">
      <c r="A5420" s="158">
        <v>44421</v>
      </c>
      <c r="B5420" s="140">
        <v>18</v>
      </c>
      <c r="C5420" s="289">
        <v>104.179641</v>
      </c>
      <c r="F5420"/>
      <c r="G5420"/>
    </row>
    <row r="5421" spans="1:7" ht="15.75" x14ac:dyDescent="0.25">
      <c r="A5421" s="158">
        <v>44421</v>
      </c>
      <c r="B5421" s="140">
        <v>19</v>
      </c>
      <c r="C5421" s="289">
        <v>102.745498</v>
      </c>
      <c r="F5421"/>
      <c r="G5421"/>
    </row>
    <row r="5422" spans="1:7" ht="15.75" x14ac:dyDescent="0.25">
      <c r="A5422" s="158">
        <v>44421</v>
      </c>
      <c r="B5422" s="140">
        <v>20</v>
      </c>
      <c r="C5422" s="289">
        <v>101.162626</v>
      </c>
      <c r="F5422"/>
      <c r="G5422"/>
    </row>
    <row r="5423" spans="1:7" ht="15.75" x14ac:dyDescent="0.25">
      <c r="A5423" s="158">
        <v>44421</v>
      </c>
      <c r="B5423" s="140">
        <v>21</v>
      </c>
      <c r="C5423" s="289">
        <v>104.863175</v>
      </c>
      <c r="F5423"/>
      <c r="G5423"/>
    </row>
    <row r="5424" spans="1:7" ht="15.75" x14ac:dyDescent="0.25">
      <c r="A5424" s="158">
        <v>44421</v>
      </c>
      <c r="B5424" s="140">
        <v>22</v>
      </c>
      <c r="C5424" s="289">
        <v>104.43476</v>
      </c>
      <c r="F5424"/>
      <c r="G5424"/>
    </row>
    <row r="5425" spans="1:7" ht="15.75" x14ac:dyDescent="0.25">
      <c r="A5425" s="158">
        <v>44421</v>
      </c>
      <c r="B5425" s="140">
        <v>23</v>
      </c>
      <c r="C5425" s="289">
        <v>100.39093800000001</v>
      </c>
      <c r="F5425"/>
      <c r="G5425"/>
    </row>
    <row r="5426" spans="1:7" ht="15.75" x14ac:dyDescent="0.25">
      <c r="A5426" s="158">
        <v>44421</v>
      </c>
      <c r="B5426" s="140">
        <v>24</v>
      </c>
      <c r="C5426" s="289">
        <v>97.256559999999993</v>
      </c>
      <c r="F5426"/>
      <c r="G5426"/>
    </row>
    <row r="5427" spans="1:7" ht="15.75" x14ac:dyDescent="0.25">
      <c r="A5427" s="158">
        <v>44422</v>
      </c>
      <c r="B5427" s="140">
        <v>1</v>
      </c>
      <c r="C5427" s="289">
        <v>94.700475999999995</v>
      </c>
      <c r="F5427"/>
      <c r="G5427"/>
    </row>
    <row r="5428" spans="1:7" ht="15.75" x14ac:dyDescent="0.25">
      <c r="A5428" s="158">
        <v>44422</v>
      </c>
      <c r="B5428" s="140">
        <v>2</v>
      </c>
      <c r="C5428" s="289">
        <v>94.296424999999999</v>
      </c>
      <c r="F5428"/>
      <c r="G5428"/>
    </row>
    <row r="5429" spans="1:7" ht="15.75" x14ac:dyDescent="0.25">
      <c r="A5429" s="158">
        <v>44422</v>
      </c>
      <c r="B5429" s="140">
        <v>3</v>
      </c>
      <c r="C5429" s="289">
        <v>92.520691999999997</v>
      </c>
      <c r="F5429"/>
      <c r="G5429"/>
    </row>
    <row r="5430" spans="1:7" ht="15.75" x14ac:dyDescent="0.25">
      <c r="A5430" s="158">
        <v>44422</v>
      </c>
      <c r="B5430" s="140">
        <v>4</v>
      </c>
      <c r="C5430" s="289">
        <v>92.966963000000007</v>
      </c>
      <c r="F5430"/>
      <c r="G5430"/>
    </row>
    <row r="5431" spans="1:7" ht="15.75" x14ac:dyDescent="0.25">
      <c r="A5431" s="158">
        <v>44422</v>
      </c>
      <c r="B5431" s="140">
        <v>5</v>
      </c>
      <c r="C5431" s="289">
        <v>95.375848000000005</v>
      </c>
      <c r="F5431"/>
      <c r="G5431"/>
    </row>
    <row r="5432" spans="1:7" ht="15.75" x14ac:dyDescent="0.25">
      <c r="A5432" s="158">
        <v>44422</v>
      </c>
      <c r="B5432" s="140">
        <v>6</v>
      </c>
      <c r="C5432" s="289">
        <v>95.212012999999999</v>
      </c>
      <c r="F5432"/>
      <c r="G5432"/>
    </row>
    <row r="5433" spans="1:7" ht="15.75" x14ac:dyDescent="0.25">
      <c r="A5433" s="158">
        <v>44422</v>
      </c>
      <c r="B5433" s="140">
        <v>7</v>
      </c>
      <c r="C5433" s="289">
        <v>92.330804000000001</v>
      </c>
      <c r="F5433"/>
      <c r="G5433"/>
    </row>
    <row r="5434" spans="1:7" ht="15.75" x14ac:dyDescent="0.25">
      <c r="A5434" s="158">
        <v>44422</v>
      </c>
      <c r="B5434" s="140">
        <v>8</v>
      </c>
      <c r="C5434" s="289">
        <v>94.547501999999994</v>
      </c>
      <c r="F5434"/>
      <c r="G5434"/>
    </row>
    <row r="5435" spans="1:7" ht="15.75" x14ac:dyDescent="0.25">
      <c r="A5435" s="158">
        <v>44422</v>
      </c>
      <c r="B5435" s="140">
        <v>9</v>
      </c>
      <c r="C5435" s="289">
        <v>95.339669999999998</v>
      </c>
      <c r="F5435"/>
      <c r="G5435"/>
    </row>
    <row r="5436" spans="1:7" ht="15.75" x14ac:dyDescent="0.25">
      <c r="A5436" s="158">
        <v>44422</v>
      </c>
      <c r="B5436" s="140">
        <v>10</v>
      </c>
      <c r="C5436" s="289">
        <v>96.567148000000003</v>
      </c>
      <c r="F5436"/>
      <c r="G5436"/>
    </row>
    <row r="5437" spans="1:7" ht="15.75" x14ac:dyDescent="0.25">
      <c r="A5437" s="158">
        <v>44422</v>
      </c>
      <c r="B5437" s="140">
        <v>11</v>
      </c>
      <c r="C5437" s="289">
        <v>98.015670999999998</v>
      </c>
      <c r="F5437"/>
      <c r="G5437"/>
    </row>
    <row r="5438" spans="1:7" ht="15.75" x14ac:dyDescent="0.25">
      <c r="A5438" s="158">
        <v>44422</v>
      </c>
      <c r="B5438" s="140">
        <v>12</v>
      </c>
      <c r="C5438" s="289">
        <v>98.767052000000007</v>
      </c>
      <c r="F5438"/>
      <c r="G5438"/>
    </row>
    <row r="5439" spans="1:7" ht="15.75" x14ac:dyDescent="0.25">
      <c r="A5439" s="158">
        <v>44422</v>
      </c>
      <c r="B5439" s="140">
        <v>13</v>
      </c>
      <c r="C5439" s="289">
        <v>99.436682000000005</v>
      </c>
      <c r="F5439"/>
      <c r="G5439"/>
    </row>
    <row r="5440" spans="1:7" ht="15.75" x14ac:dyDescent="0.25">
      <c r="A5440" s="158">
        <v>44422</v>
      </c>
      <c r="B5440" s="140">
        <v>14</v>
      </c>
      <c r="C5440" s="289">
        <v>99.063428999999999</v>
      </c>
      <c r="F5440"/>
      <c r="G5440"/>
    </row>
    <row r="5441" spans="1:7" ht="15.75" x14ac:dyDescent="0.25">
      <c r="A5441" s="158">
        <v>44422</v>
      </c>
      <c r="B5441" s="140">
        <v>15</v>
      </c>
      <c r="C5441" s="289">
        <v>98.555069000000003</v>
      </c>
      <c r="F5441"/>
      <c r="G5441"/>
    </row>
    <row r="5442" spans="1:7" ht="15.75" x14ac:dyDescent="0.25">
      <c r="A5442" s="158">
        <v>44422</v>
      </c>
      <c r="B5442" s="140">
        <v>16</v>
      </c>
      <c r="C5442" s="289">
        <v>99.077920000000006</v>
      </c>
      <c r="F5442"/>
      <c r="G5442"/>
    </row>
    <row r="5443" spans="1:7" ht="15.75" x14ac:dyDescent="0.25">
      <c r="A5443" s="158">
        <v>44422</v>
      </c>
      <c r="B5443" s="140">
        <v>17</v>
      </c>
      <c r="C5443" s="289">
        <v>98.129093999999995</v>
      </c>
      <c r="F5443"/>
      <c r="G5443"/>
    </row>
    <row r="5444" spans="1:7" ht="15.75" x14ac:dyDescent="0.25">
      <c r="A5444" s="158">
        <v>44422</v>
      </c>
      <c r="B5444" s="140">
        <v>18</v>
      </c>
      <c r="C5444" s="289">
        <v>97.780097999999995</v>
      </c>
      <c r="F5444"/>
      <c r="G5444"/>
    </row>
    <row r="5445" spans="1:7" ht="15.75" x14ac:dyDescent="0.25">
      <c r="A5445" s="158">
        <v>44422</v>
      </c>
      <c r="B5445" s="140">
        <v>19</v>
      </c>
      <c r="C5445" s="289">
        <v>96.863516000000004</v>
      </c>
      <c r="F5445"/>
      <c r="G5445"/>
    </row>
    <row r="5446" spans="1:7" ht="15.75" x14ac:dyDescent="0.25">
      <c r="A5446" s="158">
        <v>44422</v>
      </c>
      <c r="B5446" s="140">
        <v>20</v>
      </c>
      <c r="C5446" s="289">
        <v>95.451314999999994</v>
      </c>
      <c r="F5446"/>
      <c r="G5446"/>
    </row>
    <row r="5447" spans="1:7" ht="15.75" x14ac:dyDescent="0.25">
      <c r="A5447" s="158">
        <v>44422</v>
      </c>
      <c r="B5447" s="140">
        <v>21</v>
      </c>
      <c r="C5447" s="289">
        <v>98.147831999999994</v>
      </c>
      <c r="F5447"/>
      <c r="G5447"/>
    </row>
    <row r="5448" spans="1:7" ht="15.75" x14ac:dyDescent="0.25">
      <c r="A5448" s="158">
        <v>44422</v>
      </c>
      <c r="B5448" s="140">
        <v>22</v>
      </c>
      <c r="C5448" s="289">
        <v>96.679243</v>
      </c>
      <c r="F5448"/>
      <c r="G5448"/>
    </row>
    <row r="5449" spans="1:7" ht="15.75" x14ac:dyDescent="0.25">
      <c r="A5449" s="158">
        <v>44422</v>
      </c>
      <c r="B5449" s="140">
        <v>23</v>
      </c>
      <c r="C5449" s="289">
        <v>93.520686999999995</v>
      </c>
      <c r="F5449"/>
      <c r="G5449"/>
    </row>
    <row r="5450" spans="1:7" ht="15.75" x14ac:dyDescent="0.25">
      <c r="A5450" s="158">
        <v>44422</v>
      </c>
      <c r="B5450" s="140">
        <v>24</v>
      </c>
      <c r="C5450" s="289">
        <v>90.597262999999998</v>
      </c>
      <c r="F5450"/>
      <c r="G5450"/>
    </row>
    <row r="5451" spans="1:7" ht="15.75" x14ac:dyDescent="0.25">
      <c r="A5451" s="158">
        <v>44423</v>
      </c>
      <c r="B5451" s="140">
        <v>1</v>
      </c>
      <c r="C5451" s="289">
        <v>89.695081999999999</v>
      </c>
      <c r="F5451"/>
      <c r="G5451"/>
    </row>
    <row r="5452" spans="1:7" ht="15.75" x14ac:dyDescent="0.25">
      <c r="A5452" s="158">
        <v>44423</v>
      </c>
      <c r="B5452" s="140">
        <v>2</v>
      </c>
      <c r="C5452" s="289">
        <v>88.447839000000002</v>
      </c>
      <c r="F5452"/>
      <c r="G5452"/>
    </row>
    <row r="5453" spans="1:7" ht="15.75" x14ac:dyDescent="0.25">
      <c r="A5453" s="158">
        <v>44423</v>
      </c>
      <c r="B5453" s="140">
        <v>3</v>
      </c>
      <c r="C5453" s="289">
        <v>87.808110999999997</v>
      </c>
      <c r="F5453"/>
      <c r="G5453"/>
    </row>
    <row r="5454" spans="1:7" ht="15.75" x14ac:dyDescent="0.25">
      <c r="A5454" s="158">
        <v>44423</v>
      </c>
      <c r="B5454" s="140">
        <v>4</v>
      </c>
      <c r="C5454" s="289">
        <v>88.025625000000005</v>
      </c>
      <c r="F5454"/>
      <c r="G5454"/>
    </row>
    <row r="5455" spans="1:7" ht="15.75" x14ac:dyDescent="0.25">
      <c r="A5455" s="158">
        <v>44423</v>
      </c>
      <c r="B5455" s="140">
        <v>5</v>
      </c>
      <c r="C5455" s="289">
        <v>90.015322999999995</v>
      </c>
      <c r="F5455"/>
      <c r="G5455"/>
    </row>
    <row r="5456" spans="1:7" ht="15.75" x14ac:dyDescent="0.25">
      <c r="A5456" s="158">
        <v>44423</v>
      </c>
      <c r="B5456" s="140">
        <v>6</v>
      </c>
      <c r="C5456" s="289">
        <v>92.058132000000001</v>
      </c>
      <c r="F5456"/>
      <c r="G5456"/>
    </row>
    <row r="5457" spans="1:7" ht="15.75" x14ac:dyDescent="0.25">
      <c r="A5457" s="158">
        <v>44423</v>
      </c>
      <c r="B5457" s="140">
        <v>7</v>
      </c>
      <c r="C5457" s="289">
        <v>90.958595000000003</v>
      </c>
      <c r="F5457"/>
      <c r="G5457"/>
    </row>
    <row r="5458" spans="1:7" ht="15.75" x14ac:dyDescent="0.25">
      <c r="A5458" s="158">
        <v>44423</v>
      </c>
      <c r="B5458" s="140">
        <v>8</v>
      </c>
      <c r="C5458" s="289">
        <v>92.405674000000005</v>
      </c>
      <c r="F5458"/>
      <c r="G5458"/>
    </row>
    <row r="5459" spans="1:7" ht="15.75" x14ac:dyDescent="0.25">
      <c r="A5459" s="158">
        <v>44423</v>
      </c>
      <c r="B5459" s="140">
        <v>9</v>
      </c>
      <c r="C5459" s="289">
        <v>93.164680000000004</v>
      </c>
      <c r="F5459"/>
      <c r="G5459"/>
    </row>
    <row r="5460" spans="1:7" ht="15.75" x14ac:dyDescent="0.25">
      <c r="A5460" s="158">
        <v>44423</v>
      </c>
      <c r="B5460" s="140">
        <v>10</v>
      </c>
      <c r="C5460" s="289">
        <v>94.183297999999994</v>
      </c>
      <c r="F5460"/>
      <c r="G5460"/>
    </row>
    <row r="5461" spans="1:7" ht="15.75" x14ac:dyDescent="0.25">
      <c r="A5461" s="158">
        <v>44423</v>
      </c>
      <c r="B5461" s="140">
        <v>11</v>
      </c>
      <c r="C5461" s="289">
        <v>95.277237999999997</v>
      </c>
      <c r="F5461"/>
      <c r="G5461"/>
    </row>
    <row r="5462" spans="1:7" ht="15.75" x14ac:dyDescent="0.25">
      <c r="A5462" s="158">
        <v>44423</v>
      </c>
      <c r="B5462" s="140">
        <v>12</v>
      </c>
      <c r="C5462" s="289">
        <v>95.504146000000006</v>
      </c>
      <c r="F5462"/>
      <c r="G5462"/>
    </row>
    <row r="5463" spans="1:7" ht="15.75" x14ac:dyDescent="0.25">
      <c r="A5463" s="158">
        <v>44423</v>
      </c>
      <c r="B5463" s="140">
        <v>13</v>
      </c>
      <c r="C5463" s="289">
        <v>96.385497999999998</v>
      </c>
      <c r="F5463"/>
      <c r="G5463"/>
    </row>
    <row r="5464" spans="1:7" ht="15.75" x14ac:dyDescent="0.25">
      <c r="A5464" s="158">
        <v>44423</v>
      </c>
      <c r="B5464" s="140">
        <v>14</v>
      </c>
      <c r="C5464" s="289">
        <v>95.265113999999997</v>
      </c>
      <c r="F5464"/>
      <c r="G5464"/>
    </row>
    <row r="5465" spans="1:7" ht="15.75" x14ac:dyDescent="0.25">
      <c r="A5465" s="158">
        <v>44423</v>
      </c>
      <c r="B5465" s="140">
        <v>15</v>
      </c>
      <c r="C5465" s="289">
        <v>94.608401000000001</v>
      </c>
      <c r="F5465"/>
      <c r="G5465"/>
    </row>
    <row r="5466" spans="1:7" ht="15.75" x14ac:dyDescent="0.25">
      <c r="A5466" s="158">
        <v>44423</v>
      </c>
      <c r="B5466" s="140">
        <v>16</v>
      </c>
      <c r="C5466" s="289">
        <v>94.836198999999993</v>
      </c>
      <c r="F5466"/>
      <c r="G5466"/>
    </row>
    <row r="5467" spans="1:7" ht="15.75" x14ac:dyDescent="0.25">
      <c r="A5467" s="158">
        <v>44423</v>
      </c>
      <c r="B5467" s="140">
        <v>17</v>
      </c>
      <c r="C5467" s="289">
        <v>94.701560999999998</v>
      </c>
      <c r="F5467"/>
      <c r="G5467"/>
    </row>
    <row r="5468" spans="1:7" ht="15.75" x14ac:dyDescent="0.25">
      <c r="A5468" s="158">
        <v>44423</v>
      </c>
      <c r="B5468" s="140">
        <v>18</v>
      </c>
      <c r="C5468" s="289">
        <v>95.347835000000003</v>
      </c>
      <c r="F5468"/>
      <c r="G5468"/>
    </row>
    <row r="5469" spans="1:7" ht="15.75" x14ac:dyDescent="0.25">
      <c r="A5469" s="158">
        <v>44423</v>
      </c>
      <c r="B5469" s="140">
        <v>19</v>
      </c>
      <c r="C5469" s="289">
        <v>94.941006000000002</v>
      </c>
      <c r="F5469"/>
      <c r="G5469"/>
    </row>
    <row r="5470" spans="1:7" ht="15.75" x14ac:dyDescent="0.25">
      <c r="A5470" s="158">
        <v>44423</v>
      </c>
      <c r="B5470" s="140">
        <v>20</v>
      </c>
      <c r="C5470" s="289">
        <v>94.769037999999995</v>
      </c>
      <c r="F5470"/>
      <c r="G5470"/>
    </row>
    <row r="5471" spans="1:7" ht="15.75" x14ac:dyDescent="0.25">
      <c r="A5471" s="158">
        <v>44423</v>
      </c>
      <c r="B5471" s="140">
        <v>21</v>
      </c>
      <c r="C5471" s="289">
        <v>98.585541000000006</v>
      </c>
      <c r="F5471"/>
      <c r="G5471"/>
    </row>
    <row r="5472" spans="1:7" ht="15.75" x14ac:dyDescent="0.25">
      <c r="A5472" s="158">
        <v>44423</v>
      </c>
      <c r="B5472" s="140">
        <v>22</v>
      </c>
      <c r="C5472" s="289">
        <v>99.075733999999997</v>
      </c>
      <c r="F5472"/>
      <c r="G5472"/>
    </row>
    <row r="5473" spans="1:7" ht="15.75" x14ac:dyDescent="0.25">
      <c r="A5473" s="158">
        <v>44423</v>
      </c>
      <c r="B5473" s="140">
        <v>23</v>
      </c>
      <c r="C5473" s="289">
        <v>96.407410999999996</v>
      </c>
      <c r="F5473"/>
      <c r="G5473"/>
    </row>
    <row r="5474" spans="1:7" ht="15.75" x14ac:dyDescent="0.25">
      <c r="A5474" s="158">
        <v>44423</v>
      </c>
      <c r="B5474" s="140">
        <v>24</v>
      </c>
      <c r="C5474" s="289">
        <v>93.019054999999994</v>
      </c>
      <c r="F5474"/>
      <c r="G5474"/>
    </row>
    <row r="5475" spans="1:7" ht="15.75" x14ac:dyDescent="0.25">
      <c r="A5475" s="158">
        <v>44424</v>
      </c>
      <c r="B5475" s="140">
        <v>1</v>
      </c>
      <c r="C5475" s="289">
        <v>92.164135000000002</v>
      </c>
      <c r="F5475"/>
      <c r="G5475"/>
    </row>
    <row r="5476" spans="1:7" ht="15.75" x14ac:dyDescent="0.25">
      <c r="A5476" s="158">
        <v>44424</v>
      </c>
      <c r="B5476" s="140">
        <v>2</v>
      </c>
      <c r="C5476" s="289">
        <v>90.322418999999996</v>
      </c>
      <c r="F5476"/>
      <c r="G5476"/>
    </row>
    <row r="5477" spans="1:7" ht="15.75" x14ac:dyDescent="0.25">
      <c r="A5477" s="158">
        <v>44424</v>
      </c>
      <c r="B5477" s="140">
        <v>3</v>
      </c>
      <c r="C5477" s="289">
        <v>89.196336000000002</v>
      </c>
      <c r="F5477"/>
      <c r="G5477"/>
    </row>
    <row r="5478" spans="1:7" ht="15.75" x14ac:dyDescent="0.25">
      <c r="A5478" s="158">
        <v>44424</v>
      </c>
      <c r="B5478" s="140">
        <v>4</v>
      </c>
      <c r="C5478" s="289">
        <v>89.406921999999994</v>
      </c>
      <c r="F5478"/>
      <c r="G5478"/>
    </row>
    <row r="5479" spans="1:7" ht="15.75" x14ac:dyDescent="0.25">
      <c r="A5479" s="158">
        <v>44424</v>
      </c>
      <c r="B5479" s="140">
        <v>5</v>
      </c>
      <c r="C5479" s="289">
        <v>92.535576000000006</v>
      </c>
      <c r="F5479"/>
      <c r="G5479"/>
    </row>
    <row r="5480" spans="1:7" ht="15.75" x14ac:dyDescent="0.25">
      <c r="A5480" s="158">
        <v>44424</v>
      </c>
      <c r="B5480" s="140">
        <v>6</v>
      </c>
      <c r="C5480" s="289">
        <v>96.917209</v>
      </c>
      <c r="F5480"/>
      <c r="G5480"/>
    </row>
    <row r="5481" spans="1:7" ht="15.75" x14ac:dyDescent="0.25">
      <c r="A5481" s="158">
        <v>44424</v>
      </c>
      <c r="B5481" s="140">
        <v>7</v>
      </c>
      <c r="C5481" s="289">
        <v>100.322513</v>
      </c>
      <c r="F5481"/>
      <c r="G5481"/>
    </row>
    <row r="5482" spans="1:7" ht="15.75" x14ac:dyDescent="0.25">
      <c r="A5482" s="158">
        <v>44424</v>
      </c>
      <c r="B5482" s="140">
        <v>8</v>
      </c>
      <c r="C5482" s="289">
        <v>106.426092</v>
      </c>
      <c r="F5482"/>
      <c r="G5482"/>
    </row>
    <row r="5483" spans="1:7" ht="15.75" x14ac:dyDescent="0.25">
      <c r="A5483" s="158">
        <v>44424</v>
      </c>
      <c r="B5483" s="140">
        <v>9</v>
      </c>
      <c r="C5483" s="289">
        <v>109.487211</v>
      </c>
      <c r="F5483"/>
      <c r="G5483"/>
    </row>
    <row r="5484" spans="1:7" ht="15.75" x14ac:dyDescent="0.25">
      <c r="A5484" s="158">
        <v>44424</v>
      </c>
      <c r="B5484" s="140">
        <v>10</v>
      </c>
      <c r="C5484" s="289">
        <v>111.434528</v>
      </c>
      <c r="F5484"/>
      <c r="G5484"/>
    </row>
    <row r="5485" spans="1:7" ht="15.75" x14ac:dyDescent="0.25">
      <c r="A5485" s="158">
        <v>44424</v>
      </c>
      <c r="B5485" s="140">
        <v>11</v>
      </c>
      <c r="C5485" s="289">
        <v>113.357319</v>
      </c>
      <c r="F5485"/>
      <c r="G5485"/>
    </row>
    <row r="5486" spans="1:7" ht="15.75" x14ac:dyDescent="0.25">
      <c r="A5486" s="158">
        <v>44424</v>
      </c>
      <c r="B5486" s="140">
        <v>12</v>
      </c>
      <c r="C5486" s="289">
        <v>112.688856</v>
      </c>
      <c r="F5486"/>
      <c r="G5486"/>
    </row>
    <row r="5487" spans="1:7" ht="15.75" x14ac:dyDescent="0.25">
      <c r="A5487" s="158">
        <v>44424</v>
      </c>
      <c r="B5487" s="140">
        <v>13</v>
      </c>
      <c r="C5487" s="289">
        <v>113.022476</v>
      </c>
      <c r="F5487"/>
      <c r="G5487"/>
    </row>
    <row r="5488" spans="1:7" ht="15.75" x14ac:dyDescent="0.25">
      <c r="A5488" s="158">
        <v>44424</v>
      </c>
      <c r="B5488" s="140">
        <v>14</v>
      </c>
      <c r="C5488" s="289">
        <v>112.801672</v>
      </c>
      <c r="F5488"/>
      <c r="G5488"/>
    </row>
    <row r="5489" spans="1:7" ht="15.75" x14ac:dyDescent="0.25">
      <c r="A5489" s="158">
        <v>44424</v>
      </c>
      <c r="B5489" s="140">
        <v>15</v>
      </c>
      <c r="C5489" s="289">
        <v>111.342146</v>
      </c>
      <c r="F5489"/>
      <c r="G5489"/>
    </row>
    <row r="5490" spans="1:7" ht="15.75" x14ac:dyDescent="0.25">
      <c r="A5490" s="158">
        <v>44424</v>
      </c>
      <c r="B5490" s="140">
        <v>16</v>
      </c>
      <c r="C5490" s="289">
        <v>110.601939</v>
      </c>
      <c r="F5490"/>
      <c r="G5490"/>
    </row>
    <row r="5491" spans="1:7" ht="15.75" x14ac:dyDescent="0.25">
      <c r="A5491" s="158">
        <v>44424</v>
      </c>
      <c r="B5491" s="140">
        <v>17</v>
      </c>
      <c r="C5491" s="289">
        <v>108.98509799999999</v>
      </c>
      <c r="F5491"/>
      <c r="G5491"/>
    </row>
    <row r="5492" spans="1:7" ht="15.75" x14ac:dyDescent="0.25">
      <c r="A5492" s="158">
        <v>44424</v>
      </c>
      <c r="B5492" s="140">
        <v>18</v>
      </c>
      <c r="C5492" s="289">
        <v>106.86766900000001</v>
      </c>
      <c r="F5492"/>
      <c r="G5492"/>
    </row>
    <row r="5493" spans="1:7" ht="15.75" x14ac:dyDescent="0.25">
      <c r="A5493" s="158">
        <v>44424</v>
      </c>
      <c r="B5493" s="140">
        <v>19</v>
      </c>
      <c r="C5493" s="289">
        <v>105.831417</v>
      </c>
      <c r="F5493"/>
      <c r="G5493"/>
    </row>
    <row r="5494" spans="1:7" ht="15.75" x14ac:dyDescent="0.25">
      <c r="A5494" s="158">
        <v>44424</v>
      </c>
      <c r="B5494" s="140">
        <v>20</v>
      </c>
      <c r="C5494" s="289">
        <v>104.916128</v>
      </c>
      <c r="F5494"/>
      <c r="G5494"/>
    </row>
    <row r="5495" spans="1:7" ht="15.75" x14ac:dyDescent="0.25">
      <c r="A5495" s="158">
        <v>44424</v>
      </c>
      <c r="B5495" s="140">
        <v>21</v>
      </c>
      <c r="C5495" s="289">
        <v>107.059397</v>
      </c>
      <c r="F5495"/>
      <c r="G5495"/>
    </row>
    <row r="5496" spans="1:7" ht="15.75" x14ac:dyDescent="0.25">
      <c r="A5496" s="158">
        <v>44424</v>
      </c>
      <c r="B5496" s="140">
        <v>22</v>
      </c>
      <c r="C5496" s="289">
        <v>106.873515</v>
      </c>
      <c r="F5496"/>
      <c r="G5496"/>
    </row>
    <row r="5497" spans="1:7" ht="15.75" x14ac:dyDescent="0.25">
      <c r="A5497" s="158">
        <v>44424</v>
      </c>
      <c r="B5497" s="140">
        <v>23</v>
      </c>
      <c r="C5497" s="289">
        <v>102.10897199999999</v>
      </c>
      <c r="F5497"/>
      <c r="G5497"/>
    </row>
    <row r="5498" spans="1:7" ht="15.75" x14ac:dyDescent="0.25">
      <c r="A5498" s="158">
        <v>44424</v>
      </c>
      <c r="B5498" s="140">
        <v>24</v>
      </c>
      <c r="C5498" s="289">
        <v>97.236789999999999</v>
      </c>
      <c r="F5498"/>
      <c r="G5498"/>
    </row>
    <row r="5499" spans="1:7" ht="15.75" x14ac:dyDescent="0.25">
      <c r="A5499" s="158">
        <v>44425</v>
      </c>
      <c r="B5499" s="140">
        <v>1</v>
      </c>
      <c r="C5499" s="289">
        <v>95.231823000000006</v>
      </c>
      <c r="F5499"/>
      <c r="G5499"/>
    </row>
    <row r="5500" spans="1:7" ht="15.75" x14ac:dyDescent="0.25">
      <c r="A5500" s="158">
        <v>44425</v>
      </c>
      <c r="B5500" s="140">
        <v>2</v>
      </c>
      <c r="C5500" s="289">
        <v>93.618358999999998</v>
      </c>
      <c r="F5500"/>
      <c r="G5500"/>
    </row>
    <row r="5501" spans="1:7" ht="15.75" x14ac:dyDescent="0.25">
      <c r="A5501" s="158">
        <v>44425</v>
      </c>
      <c r="B5501" s="140">
        <v>3</v>
      </c>
      <c r="C5501" s="289">
        <v>93.476755999999995</v>
      </c>
      <c r="F5501"/>
      <c r="G5501"/>
    </row>
    <row r="5502" spans="1:7" ht="15.75" x14ac:dyDescent="0.25">
      <c r="A5502" s="158">
        <v>44425</v>
      </c>
      <c r="B5502" s="140">
        <v>4</v>
      </c>
      <c r="C5502" s="289">
        <v>93.872363000000007</v>
      </c>
      <c r="F5502"/>
      <c r="G5502"/>
    </row>
    <row r="5503" spans="1:7" ht="15.75" x14ac:dyDescent="0.25">
      <c r="A5503" s="158">
        <v>44425</v>
      </c>
      <c r="B5503" s="140">
        <v>5</v>
      </c>
      <c r="C5503" s="289">
        <v>97.385214000000005</v>
      </c>
      <c r="F5503"/>
      <c r="G5503"/>
    </row>
    <row r="5504" spans="1:7" ht="15.75" x14ac:dyDescent="0.25">
      <c r="A5504" s="158">
        <v>44425</v>
      </c>
      <c r="B5504" s="140">
        <v>6</v>
      </c>
      <c r="C5504" s="289">
        <v>99.994625999999997</v>
      </c>
      <c r="F5504"/>
      <c r="G5504"/>
    </row>
    <row r="5505" spans="1:7" ht="15.75" x14ac:dyDescent="0.25">
      <c r="A5505" s="158">
        <v>44425</v>
      </c>
      <c r="B5505" s="140">
        <v>7</v>
      </c>
      <c r="C5505" s="289">
        <v>101.37486</v>
      </c>
      <c r="F5505"/>
      <c r="G5505"/>
    </row>
    <row r="5506" spans="1:7" ht="15.75" x14ac:dyDescent="0.25">
      <c r="A5506" s="158">
        <v>44425</v>
      </c>
      <c r="B5506" s="140">
        <v>8</v>
      </c>
      <c r="C5506" s="289">
        <v>107.72521999999999</v>
      </c>
      <c r="F5506"/>
      <c r="G5506"/>
    </row>
    <row r="5507" spans="1:7" ht="15.75" x14ac:dyDescent="0.25">
      <c r="A5507" s="158">
        <v>44425</v>
      </c>
      <c r="B5507" s="140">
        <v>9</v>
      </c>
      <c r="C5507" s="289">
        <v>111.417413</v>
      </c>
      <c r="F5507"/>
      <c r="G5507"/>
    </row>
    <row r="5508" spans="1:7" ht="15.75" x14ac:dyDescent="0.25">
      <c r="A5508" s="158">
        <v>44425</v>
      </c>
      <c r="B5508" s="140">
        <v>10</v>
      </c>
      <c r="C5508" s="289">
        <v>113.798278</v>
      </c>
      <c r="F5508"/>
      <c r="G5508"/>
    </row>
    <row r="5509" spans="1:7" ht="15.75" x14ac:dyDescent="0.25">
      <c r="A5509" s="158">
        <v>44425</v>
      </c>
      <c r="B5509" s="140">
        <v>11</v>
      </c>
      <c r="C5509" s="289">
        <v>114.51515999999999</v>
      </c>
      <c r="F5509"/>
      <c r="G5509"/>
    </row>
    <row r="5510" spans="1:7" ht="15.75" x14ac:dyDescent="0.25">
      <c r="A5510" s="158">
        <v>44425</v>
      </c>
      <c r="B5510" s="140">
        <v>12</v>
      </c>
      <c r="C5510" s="289">
        <v>114.199212</v>
      </c>
      <c r="F5510"/>
      <c r="G5510"/>
    </row>
    <row r="5511" spans="1:7" ht="15.75" x14ac:dyDescent="0.25">
      <c r="A5511" s="158">
        <v>44425</v>
      </c>
      <c r="B5511" s="140">
        <v>13</v>
      </c>
      <c r="C5511" s="289">
        <v>114.365444</v>
      </c>
      <c r="F5511"/>
      <c r="G5511"/>
    </row>
    <row r="5512" spans="1:7" ht="15.75" x14ac:dyDescent="0.25">
      <c r="A5512" s="158">
        <v>44425</v>
      </c>
      <c r="B5512" s="140">
        <v>14</v>
      </c>
      <c r="C5512" s="289">
        <v>115.64255900000001</v>
      </c>
      <c r="F5512"/>
      <c r="G5512"/>
    </row>
    <row r="5513" spans="1:7" ht="15.75" x14ac:dyDescent="0.25">
      <c r="A5513" s="158">
        <v>44425</v>
      </c>
      <c r="B5513" s="140">
        <v>15</v>
      </c>
      <c r="C5513" s="289">
        <v>114.035859</v>
      </c>
      <c r="F5513"/>
      <c r="G5513"/>
    </row>
    <row r="5514" spans="1:7" ht="15.75" x14ac:dyDescent="0.25">
      <c r="A5514" s="158">
        <v>44425</v>
      </c>
      <c r="B5514" s="140">
        <v>16</v>
      </c>
      <c r="C5514" s="289">
        <v>112.15995700000001</v>
      </c>
      <c r="F5514"/>
      <c r="G5514"/>
    </row>
    <row r="5515" spans="1:7" ht="15.75" x14ac:dyDescent="0.25">
      <c r="A5515" s="158">
        <v>44425</v>
      </c>
      <c r="B5515" s="140">
        <v>17</v>
      </c>
      <c r="C5515" s="289">
        <v>108.97452699999999</v>
      </c>
      <c r="F5515"/>
      <c r="G5515"/>
    </row>
    <row r="5516" spans="1:7" ht="15.75" x14ac:dyDescent="0.25">
      <c r="A5516" s="158">
        <v>44425</v>
      </c>
      <c r="B5516" s="140">
        <v>18</v>
      </c>
      <c r="C5516" s="289">
        <v>106.70078100000001</v>
      </c>
      <c r="F5516"/>
      <c r="G5516"/>
    </row>
    <row r="5517" spans="1:7" ht="15.75" x14ac:dyDescent="0.25">
      <c r="A5517" s="158">
        <v>44425</v>
      </c>
      <c r="B5517" s="140">
        <v>19</v>
      </c>
      <c r="C5517" s="289">
        <v>104.368815</v>
      </c>
      <c r="F5517"/>
      <c r="G5517"/>
    </row>
    <row r="5518" spans="1:7" ht="15.75" x14ac:dyDescent="0.25">
      <c r="A5518" s="158">
        <v>44425</v>
      </c>
      <c r="B5518" s="140">
        <v>20</v>
      </c>
      <c r="C5518" s="289">
        <v>102.447287</v>
      </c>
      <c r="F5518"/>
      <c r="G5518"/>
    </row>
    <row r="5519" spans="1:7" ht="15.75" x14ac:dyDescent="0.25">
      <c r="A5519" s="158">
        <v>44425</v>
      </c>
      <c r="B5519" s="140">
        <v>21</v>
      </c>
      <c r="C5519" s="289">
        <v>104.608188</v>
      </c>
      <c r="F5519"/>
      <c r="G5519"/>
    </row>
    <row r="5520" spans="1:7" ht="15.75" x14ac:dyDescent="0.25">
      <c r="A5520" s="158">
        <v>44425</v>
      </c>
      <c r="B5520" s="140">
        <v>22</v>
      </c>
      <c r="C5520" s="289">
        <v>103.39599699999999</v>
      </c>
      <c r="F5520"/>
      <c r="G5520"/>
    </row>
    <row r="5521" spans="1:7" ht="15.75" x14ac:dyDescent="0.25">
      <c r="A5521" s="158">
        <v>44425</v>
      </c>
      <c r="B5521" s="140">
        <v>23</v>
      </c>
      <c r="C5521" s="289">
        <v>99.571938000000003</v>
      </c>
      <c r="F5521"/>
      <c r="G5521"/>
    </row>
    <row r="5522" spans="1:7" ht="15.75" x14ac:dyDescent="0.25">
      <c r="A5522" s="158">
        <v>44425</v>
      </c>
      <c r="B5522" s="140">
        <v>24</v>
      </c>
      <c r="C5522" s="289">
        <v>96.652617000000006</v>
      </c>
      <c r="F5522"/>
      <c r="G5522"/>
    </row>
    <row r="5523" spans="1:7" ht="15.75" x14ac:dyDescent="0.25">
      <c r="A5523" s="158">
        <v>44426</v>
      </c>
      <c r="B5523" s="140">
        <v>1</v>
      </c>
      <c r="C5523" s="289">
        <v>96.311876999999996</v>
      </c>
      <c r="F5523"/>
      <c r="G5523"/>
    </row>
    <row r="5524" spans="1:7" ht="15.75" x14ac:dyDescent="0.25">
      <c r="A5524" s="158">
        <v>44426</v>
      </c>
      <c r="B5524" s="140">
        <v>2</v>
      </c>
      <c r="C5524" s="289">
        <v>94.564943999999997</v>
      </c>
      <c r="F5524"/>
      <c r="G5524"/>
    </row>
    <row r="5525" spans="1:7" ht="15.75" x14ac:dyDescent="0.25">
      <c r="A5525" s="158">
        <v>44426</v>
      </c>
      <c r="B5525" s="140">
        <v>3</v>
      </c>
      <c r="C5525" s="289">
        <v>93.437669999999997</v>
      </c>
      <c r="F5525"/>
      <c r="G5525"/>
    </row>
    <row r="5526" spans="1:7" ht="15.75" x14ac:dyDescent="0.25">
      <c r="A5526" s="158">
        <v>44426</v>
      </c>
      <c r="B5526" s="140">
        <v>4</v>
      </c>
      <c r="C5526" s="289">
        <v>95.463656</v>
      </c>
      <c r="F5526"/>
      <c r="G5526"/>
    </row>
    <row r="5527" spans="1:7" ht="15.75" x14ac:dyDescent="0.25">
      <c r="A5527" s="158">
        <v>44426</v>
      </c>
      <c r="B5527" s="140">
        <v>5</v>
      </c>
      <c r="C5527" s="289">
        <v>98.298733999999996</v>
      </c>
      <c r="F5527"/>
      <c r="G5527"/>
    </row>
    <row r="5528" spans="1:7" ht="15.75" x14ac:dyDescent="0.25">
      <c r="A5528" s="158">
        <v>44426</v>
      </c>
      <c r="B5528" s="140">
        <v>6</v>
      </c>
      <c r="C5528" s="289">
        <v>100.69797699999999</v>
      </c>
      <c r="F5528"/>
      <c r="G5528"/>
    </row>
    <row r="5529" spans="1:7" ht="15.75" x14ac:dyDescent="0.25">
      <c r="A5529" s="158">
        <v>44426</v>
      </c>
      <c r="B5529" s="140">
        <v>7</v>
      </c>
      <c r="C5529" s="289">
        <v>101.139949</v>
      </c>
      <c r="F5529"/>
      <c r="G5529"/>
    </row>
    <row r="5530" spans="1:7" ht="15.75" x14ac:dyDescent="0.25">
      <c r="A5530" s="158">
        <v>44426</v>
      </c>
      <c r="B5530" s="140">
        <v>8</v>
      </c>
      <c r="C5530" s="289">
        <v>106.36898100000001</v>
      </c>
      <c r="F5530"/>
      <c r="G5530"/>
    </row>
    <row r="5531" spans="1:7" ht="15.75" x14ac:dyDescent="0.25">
      <c r="A5531" s="158">
        <v>44426</v>
      </c>
      <c r="B5531" s="140">
        <v>9</v>
      </c>
      <c r="C5531" s="289">
        <v>109.487911</v>
      </c>
      <c r="F5531"/>
      <c r="G5531"/>
    </row>
    <row r="5532" spans="1:7" ht="15.75" x14ac:dyDescent="0.25">
      <c r="A5532" s="158">
        <v>44426</v>
      </c>
      <c r="B5532" s="140">
        <v>10</v>
      </c>
      <c r="C5532" s="289">
        <v>111.922814</v>
      </c>
      <c r="F5532"/>
      <c r="G5532"/>
    </row>
    <row r="5533" spans="1:7" ht="15.75" x14ac:dyDescent="0.25">
      <c r="A5533" s="158">
        <v>44426</v>
      </c>
      <c r="B5533" s="140">
        <v>11</v>
      </c>
      <c r="C5533" s="289">
        <v>112.817094</v>
      </c>
      <c r="F5533"/>
      <c r="G5533"/>
    </row>
    <row r="5534" spans="1:7" ht="15.75" x14ac:dyDescent="0.25">
      <c r="A5534" s="158">
        <v>44426</v>
      </c>
      <c r="B5534" s="140">
        <v>12</v>
      </c>
      <c r="C5534" s="289">
        <v>113.88037199999999</v>
      </c>
      <c r="F5534"/>
      <c r="G5534"/>
    </row>
    <row r="5535" spans="1:7" ht="15.75" x14ac:dyDescent="0.25">
      <c r="A5535" s="158">
        <v>44426</v>
      </c>
      <c r="B5535" s="140">
        <v>13</v>
      </c>
      <c r="C5535" s="289">
        <v>114.35598299999999</v>
      </c>
      <c r="F5535"/>
      <c r="G5535"/>
    </row>
    <row r="5536" spans="1:7" ht="15.75" x14ac:dyDescent="0.25">
      <c r="A5536" s="158">
        <v>44426</v>
      </c>
      <c r="B5536" s="140">
        <v>14</v>
      </c>
      <c r="C5536" s="289">
        <v>113.649794</v>
      </c>
      <c r="F5536"/>
      <c r="G5536"/>
    </row>
    <row r="5537" spans="1:7" ht="15.75" x14ac:dyDescent="0.25">
      <c r="A5537" s="158">
        <v>44426</v>
      </c>
      <c r="B5537" s="140">
        <v>15</v>
      </c>
      <c r="C5537" s="289">
        <v>112.642726</v>
      </c>
      <c r="F5537"/>
      <c r="G5537"/>
    </row>
    <row r="5538" spans="1:7" ht="15.75" x14ac:dyDescent="0.25">
      <c r="A5538" s="158">
        <v>44426</v>
      </c>
      <c r="B5538" s="140">
        <v>16</v>
      </c>
      <c r="C5538" s="289">
        <v>113.079948</v>
      </c>
      <c r="F5538"/>
      <c r="G5538"/>
    </row>
    <row r="5539" spans="1:7" ht="15.75" x14ac:dyDescent="0.25">
      <c r="A5539" s="158">
        <v>44426</v>
      </c>
      <c r="B5539" s="140">
        <v>17</v>
      </c>
      <c r="C5539" s="289">
        <v>111.8676</v>
      </c>
      <c r="F5539"/>
      <c r="G5539"/>
    </row>
    <row r="5540" spans="1:7" ht="15.75" x14ac:dyDescent="0.25">
      <c r="A5540" s="158">
        <v>44426</v>
      </c>
      <c r="B5540" s="140">
        <v>18</v>
      </c>
      <c r="C5540" s="289">
        <v>109.43310700000001</v>
      </c>
      <c r="F5540"/>
      <c r="G5540"/>
    </row>
    <row r="5541" spans="1:7" ht="15.75" x14ac:dyDescent="0.25">
      <c r="A5541" s="158">
        <v>44426</v>
      </c>
      <c r="B5541" s="140">
        <v>19</v>
      </c>
      <c r="C5541" s="289">
        <v>107.251655</v>
      </c>
      <c r="F5541"/>
      <c r="G5541"/>
    </row>
    <row r="5542" spans="1:7" ht="15.75" x14ac:dyDescent="0.25">
      <c r="A5542" s="158">
        <v>44426</v>
      </c>
      <c r="B5542" s="140">
        <v>20</v>
      </c>
      <c r="C5542" s="289">
        <v>104.611932</v>
      </c>
      <c r="F5542"/>
      <c r="G5542"/>
    </row>
    <row r="5543" spans="1:7" ht="15.75" x14ac:dyDescent="0.25">
      <c r="A5543" s="158">
        <v>44426</v>
      </c>
      <c r="B5543" s="140">
        <v>21</v>
      </c>
      <c r="C5543" s="289">
        <v>108.290426</v>
      </c>
      <c r="F5543"/>
      <c r="G5543"/>
    </row>
    <row r="5544" spans="1:7" ht="15.75" x14ac:dyDescent="0.25">
      <c r="A5544" s="158">
        <v>44426</v>
      </c>
      <c r="B5544" s="140">
        <v>22</v>
      </c>
      <c r="C5544" s="289">
        <v>107.188357</v>
      </c>
      <c r="F5544"/>
      <c r="G5544"/>
    </row>
    <row r="5545" spans="1:7" ht="15.75" x14ac:dyDescent="0.25">
      <c r="A5545" s="158">
        <v>44426</v>
      </c>
      <c r="B5545" s="140">
        <v>23</v>
      </c>
      <c r="C5545" s="289">
        <v>102.466644</v>
      </c>
      <c r="F5545"/>
      <c r="G5545"/>
    </row>
    <row r="5546" spans="1:7" ht="15.75" x14ac:dyDescent="0.25">
      <c r="A5546" s="158">
        <v>44426</v>
      </c>
      <c r="B5546" s="140">
        <v>24</v>
      </c>
      <c r="C5546" s="289">
        <v>99.153143</v>
      </c>
      <c r="F5546"/>
      <c r="G5546"/>
    </row>
    <row r="5547" spans="1:7" ht="15.75" x14ac:dyDescent="0.25">
      <c r="A5547" s="158">
        <v>44427</v>
      </c>
      <c r="B5547" s="140">
        <v>1</v>
      </c>
      <c r="C5547" s="289">
        <v>98.410597999999993</v>
      </c>
      <c r="F5547"/>
      <c r="G5547"/>
    </row>
    <row r="5548" spans="1:7" ht="15.75" x14ac:dyDescent="0.25">
      <c r="A5548" s="158">
        <v>44427</v>
      </c>
      <c r="B5548" s="140">
        <v>2</v>
      </c>
      <c r="C5548" s="289">
        <v>96.047174999999996</v>
      </c>
      <c r="F5548"/>
      <c r="G5548"/>
    </row>
    <row r="5549" spans="1:7" ht="15.75" x14ac:dyDescent="0.25">
      <c r="A5549" s="158">
        <v>44427</v>
      </c>
      <c r="B5549" s="140">
        <v>3</v>
      </c>
      <c r="C5549" s="289">
        <v>95.446837000000002</v>
      </c>
      <c r="F5549"/>
      <c r="G5549"/>
    </row>
    <row r="5550" spans="1:7" ht="15.75" x14ac:dyDescent="0.25">
      <c r="A5550" s="158">
        <v>44427</v>
      </c>
      <c r="B5550" s="140">
        <v>4</v>
      </c>
      <c r="C5550" s="289">
        <v>95.934143000000006</v>
      </c>
      <c r="F5550"/>
      <c r="G5550"/>
    </row>
    <row r="5551" spans="1:7" ht="15.75" x14ac:dyDescent="0.25">
      <c r="A5551" s="158">
        <v>44427</v>
      </c>
      <c r="B5551" s="140">
        <v>5</v>
      </c>
      <c r="C5551" s="289">
        <v>98.918987999999999</v>
      </c>
      <c r="F5551"/>
      <c r="G5551"/>
    </row>
    <row r="5552" spans="1:7" ht="15.75" x14ac:dyDescent="0.25">
      <c r="A5552" s="158">
        <v>44427</v>
      </c>
      <c r="B5552" s="140">
        <v>6</v>
      </c>
      <c r="C5552" s="289">
        <v>102.134761</v>
      </c>
      <c r="F5552"/>
      <c r="G5552"/>
    </row>
    <row r="5553" spans="1:7" ht="15.75" x14ac:dyDescent="0.25">
      <c r="A5553" s="158">
        <v>44427</v>
      </c>
      <c r="B5553" s="140">
        <v>7</v>
      </c>
      <c r="C5553" s="289">
        <v>103.42829399999999</v>
      </c>
      <c r="F5553"/>
      <c r="G5553"/>
    </row>
    <row r="5554" spans="1:7" ht="15.75" x14ac:dyDescent="0.25">
      <c r="A5554" s="158">
        <v>44427</v>
      </c>
      <c r="B5554" s="140">
        <v>8</v>
      </c>
      <c r="C5554" s="289">
        <v>111.096318</v>
      </c>
      <c r="F5554"/>
      <c r="G5554"/>
    </row>
    <row r="5555" spans="1:7" ht="15.75" x14ac:dyDescent="0.25">
      <c r="A5555" s="158">
        <v>44427</v>
      </c>
      <c r="B5555" s="140">
        <v>9</v>
      </c>
      <c r="C5555" s="289">
        <v>116.35613600000001</v>
      </c>
      <c r="F5555"/>
      <c r="G5555"/>
    </row>
    <row r="5556" spans="1:7" ht="15.75" x14ac:dyDescent="0.25">
      <c r="A5556" s="158">
        <v>44427</v>
      </c>
      <c r="B5556" s="140">
        <v>10</v>
      </c>
      <c r="C5556" s="289">
        <v>117.78942000000001</v>
      </c>
      <c r="F5556"/>
      <c r="G5556"/>
    </row>
    <row r="5557" spans="1:7" ht="15.75" x14ac:dyDescent="0.25">
      <c r="A5557" s="158">
        <v>44427</v>
      </c>
      <c r="B5557" s="140">
        <v>11</v>
      </c>
      <c r="C5557" s="289">
        <v>119.553403</v>
      </c>
      <c r="F5557"/>
      <c r="G5557"/>
    </row>
    <row r="5558" spans="1:7" ht="15.75" x14ac:dyDescent="0.25">
      <c r="A5558" s="158">
        <v>44427</v>
      </c>
      <c r="B5558" s="140">
        <v>12</v>
      </c>
      <c r="C5558" s="289">
        <v>119.00946</v>
      </c>
      <c r="F5558"/>
      <c r="G5558"/>
    </row>
    <row r="5559" spans="1:7" ht="15.75" x14ac:dyDescent="0.25">
      <c r="A5559" s="158">
        <v>44427</v>
      </c>
      <c r="B5559" s="140">
        <v>13</v>
      </c>
      <c r="C5559" s="289">
        <v>119.756934</v>
      </c>
      <c r="F5559"/>
      <c r="G5559"/>
    </row>
    <row r="5560" spans="1:7" ht="15.75" x14ac:dyDescent="0.25">
      <c r="A5560" s="158">
        <v>44427</v>
      </c>
      <c r="B5560" s="140">
        <v>14</v>
      </c>
      <c r="C5560" s="289">
        <v>117.411214</v>
      </c>
      <c r="F5560"/>
      <c r="G5560"/>
    </row>
    <row r="5561" spans="1:7" ht="15.75" x14ac:dyDescent="0.25">
      <c r="A5561" s="158">
        <v>44427</v>
      </c>
      <c r="B5561" s="140">
        <v>15</v>
      </c>
      <c r="C5561" s="289">
        <v>115.68839</v>
      </c>
      <c r="F5561"/>
      <c r="G5561"/>
    </row>
    <row r="5562" spans="1:7" ht="15.75" x14ac:dyDescent="0.25">
      <c r="A5562" s="158">
        <v>44427</v>
      </c>
      <c r="B5562" s="140">
        <v>16</v>
      </c>
      <c r="C5562" s="289">
        <v>114.984191</v>
      </c>
      <c r="F5562"/>
      <c r="G5562"/>
    </row>
    <row r="5563" spans="1:7" ht="15.75" x14ac:dyDescent="0.25">
      <c r="A5563" s="158">
        <v>44427</v>
      </c>
      <c r="B5563" s="140">
        <v>17</v>
      </c>
      <c r="C5563" s="289">
        <v>111.065291</v>
      </c>
      <c r="F5563"/>
      <c r="G5563"/>
    </row>
    <row r="5564" spans="1:7" ht="15.75" x14ac:dyDescent="0.25">
      <c r="A5564" s="158">
        <v>44427</v>
      </c>
      <c r="B5564" s="140">
        <v>18</v>
      </c>
      <c r="C5564" s="289">
        <v>107.312123</v>
      </c>
      <c r="F5564"/>
      <c r="G5564"/>
    </row>
    <row r="5565" spans="1:7" ht="15.75" x14ac:dyDescent="0.25">
      <c r="A5565" s="158">
        <v>44427</v>
      </c>
      <c r="B5565" s="140">
        <v>19</v>
      </c>
      <c r="C5565" s="289">
        <v>105.30752699999999</v>
      </c>
      <c r="F5565"/>
      <c r="G5565"/>
    </row>
    <row r="5566" spans="1:7" ht="15.75" x14ac:dyDescent="0.25">
      <c r="A5566" s="158">
        <v>44427</v>
      </c>
      <c r="B5566" s="140">
        <v>20</v>
      </c>
      <c r="C5566" s="289">
        <v>104.61528800000001</v>
      </c>
      <c r="F5566"/>
      <c r="G5566"/>
    </row>
    <row r="5567" spans="1:7" ht="15.75" x14ac:dyDescent="0.25">
      <c r="A5567" s="158">
        <v>44427</v>
      </c>
      <c r="B5567" s="140">
        <v>21</v>
      </c>
      <c r="C5567" s="289">
        <v>107.071832</v>
      </c>
      <c r="F5567"/>
      <c r="G5567"/>
    </row>
    <row r="5568" spans="1:7" ht="15.75" x14ac:dyDescent="0.25">
      <c r="A5568" s="158">
        <v>44427</v>
      </c>
      <c r="B5568" s="140">
        <v>22</v>
      </c>
      <c r="C5568" s="289">
        <v>106.60837100000001</v>
      </c>
      <c r="F5568"/>
      <c r="G5568"/>
    </row>
    <row r="5569" spans="1:7" ht="15.75" x14ac:dyDescent="0.25">
      <c r="A5569" s="158">
        <v>44427</v>
      </c>
      <c r="B5569" s="140">
        <v>23</v>
      </c>
      <c r="C5569" s="289">
        <v>102.564515</v>
      </c>
      <c r="F5569"/>
      <c r="G5569"/>
    </row>
    <row r="5570" spans="1:7" ht="15.75" x14ac:dyDescent="0.25">
      <c r="A5570" s="158">
        <v>44427</v>
      </c>
      <c r="B5570" s="140">
        <v>24</v>
      </c>
      <c r="C5570" s="289">
        <v>99.266081999999997</v>
      </c>
      <c r="F5570"/>
      <c r="G5570"/>
    </row>
    <row r="5571" spans="1:7" ht="15.75" x14ac:dyDescent="0.25">
      <c r="A5571" s="158">
        <v>44428</v>
      </c>
      <c r="B5571" s="140">
        <v>1</v>
      </c>
      <c r="C5571" s="289">
        <v>98.425769000000003</v>
      </c>
      <c r="F5571"/>
      <c r="G5571"/>
    </row>
    <row r="5572" spans="1:7" ht="15.75" x14ac:dyDescent="0.25">
      <c r="A5572" s="158">
        <v>44428</v>
      </c>
      <c r="B5572" s="140">
        <v>2</v>
      </c>
      <c r="C5572" s="289">
        <v>96.782252</v>
      </c>
      <c r="F5572"/>
      <c r="G5572"/>
    </row>
    <row r="5573" spans="1:7" ht="15.75" x14ac:dyDescent="0.25">
      <c r="A5573" s="158">
        <v>44428</v>
      </c>
      <c r="B5573" s="140">
        <v>3</v>
      </c>
      <c r="C5573" s="289">
        <v>94.627784000000005</v>
      </c>
      <c r="F5573"/>
      <c r="G5573"/>
    </row>
    <row r="5574" spans="1:7" ht="15.75" x14ac:dyDescent="0.25">
      <c r="A5574" s="158">
        <v>44428</v>
      </c>
      <c r="B5574" s="140">
        <v>4</v>
      </c>
      <c r="C5574" s="289">
        <v>94.985377999999997</v>
      </c>
      <c r="F5574"/>
      <c r="G5574"/>
    </row>
    <row r="5575" spans="1:7" ht="15.75" x14ac:dyDescent="0.25">
      <c r="A5575" s="158">
        <v>44428</v>
      </c>
      <c r="B5575" s="140">
        <v>5</v>
      </c>
      <c r="C5575" s="289">
        <v>99.013930999999999</v>
      </c>
      <c r="F5575"/>
      <c r="G5575"/>
    </row>
    <row r="5576" spans="1:7" ht="15.75" x14ac:dyDescent="0.25">
      <c r="A5576" s="158">
        <v>44428</v>
      </c>
      <c r="B5576" s="140">
        <v>6</v>
      </c>
      <c r="C5576" s="289">
        <v>101.98509199999999</v>
      </c>
      <c r="F5576"/>
      <c r="G5576"/>
    </row>
    <row r="5577" spans="1:7" ht="15.75" x14ac:dyDescent="0.25">
      <c r="A5577" s="158">
        <v>44428</v>
      </c>
      <c r="B5577" s="140">
        <v>7</v>
      </c>
      <c r="C5577" s="289">
        <v>102.93727699999999</v>
      </c>
      <c r="F5577"/>
      <c r="G5577"/>
    </row>
    <row r="5578" spans="1:7" ht="15.75" x14ac:dyDescent="0.25">
      <c r="A5578" s="158">
        <v>44428</v>
      </c>
      <c r="B5578" s="140">
        <v>8</v>
      </c>
      <c r="C5578" s="289">
        <v>109.52221299999999</v>
      </c>
      <c r="F5578"/>
      <c r="G5578"/>
    </row>
    <row r="5579" spans="1:7" ht="15.75" x14ac:dyDescent="0.25">
      <c r="A5579" s="158">
        <v>44428</v>
      </c>
      <c r="B5579" s="140">
        <v>9</v>
      </c>
      <c r="C5579" s="289">
        <v>112.084648</v>
      </c>
      <c r="F5579"/>
      <c r="G5579"/>
    </row>
    <row r="5580" spans="1:7" ht="15.75" x14ac:dyDescent="0.25">
      <c r="A5580" s="158">
        <v>44428</v>
      </c>
      <c r="B5580" s="140">
        <v>10</v>
      </c>
      <c r="C5580" s="289">
        <v>114.130456</v>
      </c>
      <c r="F5580"/>
      <c r="G5580"/>
    </row>
    <row r="5581" spans="1:7" ht="15.75" x14ac:dyDescent="0.25">
      <c r="A5581" s="158">
        <v>44428</v>
      </c>
      <c r="B5581" s="140">
        <v>11</v>
      </c>
      <c r="C5581" s="289">
        <v>114.702403</v>
      </c>
      <c r="F5581"/>
      <c r="G5581"/>
    </row>
    <row r="5582" spans="1:7" ht="15.75" x14ac:dyDescent="0.25">
      <c r="A5582" s="158">
        <v>44428</v>
      </c>
      <c r="B5582" s="140">
        <v>12</v>
      </c>
      <c r="C5582" s="289">
        <v>115.620338</v>
      </c>
      <c r="F5582"/>
      <c r="G5582"/>
    </row>
    <row r="5583" spans="1:7" ht="15.75" x14ac:dyDescent="0.25">
      <c r="A5583" s="158">
        <v>44428</v>
      </c>
      <c r="B5583" s="140">
        <v>13</v>
      </c>
      <c r="C5583" s="289">
        <v>115.43435100000001</v>
      </c>
      <c r="F5583"/>
      <c r="G5583"/>
    </row>
    <row r="5584" spans="1:7" ht="15.75" x14ac:dyDescent="0.25">
      <c r="A5584" s="158">
        <v>44428</v>
      </c>
      <c r="B5584" s="140">
        <v>14</v>
      </c>
      <c r="C5584" s="289">
        <v>115.323926</v>
      </c>
      <c r="F5584"/>
      <c r="G5584"/>
    </row>
    <row r="5585" spans="1:7" ht="15.75" x14ac:dyDescent="0.25">
      <c r="A5585" s="158">
        <v>44428</v>
      </c>
      <c r="B5585" s="140">
        <v>15</v>
      </c>
      <c r="C5585" s="289">
        <v>113.083371</v>
      </c>
      <c r="F5585"/>
      <c r="G5585"/>
    </row>
    <row r="5586" spans="1:7" ht="15.75" x14ac:dyDescent="0.25">
      <c r="A5586" s="158">
        <v>44428</v>
      </c>
      <c r="B5586" s="140">
        <v>16</v>
      </c>
      <c r="C5586" s="289">
        <v>113.144611</v>
      </c>
      <c r="F5586"/>
      <c r="G5586"/>
    </row>
    <row r="5587" spans="1:7" ht="15.75" x14ac:dyDescent="0.25">
      <c r="A5587" s="158">
        <v>44428</v>
      </c>
      <c r="B5587" s="140">
        <v>17</v>
      </c>
      <c r="C5587" s="289">
        <v>109.273836</v>
      </c>
      <c r="F5587"/>
      <c r="G5587"/>
    </row>
    <row r="5588" spans="1:7" ht="15.75" x14ac:dyDescent="0.25">
      <c r="A5588" s="158">
        <v>44428</v>
      </c>
      <c r="B5588" s="140">
        <v>18</v>
      </c>
      <c r="C5588" s="289">
        <v>106.307562</v>
      </c>
      <c r="F5588"/>
      <c r="G5588"/>
    </row>
    <row r="5589" spans="1:7" ht="15.75" x14ac:dyDescent="0.25">
      <c r="A5589" s="158">
        <v>44428</v>
      </c>
      <c r="B5589" s="140">
        <v>19</v>
      </c>
      <c r="C5589" s="289">
        <v>104.122602</v>
      </c>
      <c r="F5589"/>
      <c r="G5589"/>
    </row>
    <row r="5590" spans="1:7" ht="15.75" x14ac:dyDescent="0.25">
      <c r="A5590" s="158">
        <v>44428</v>
      </c>
      <c r="B5590" s="140">
        <v>20</v>
      </c>
      <c r="C5590" s="289">
        <v>103.404405</v>
      </c>
      <c r="F5590"/>
      <c r="G5590"/>
    </row>
    <row r="5591" spans="1:7" ht="15.75" x14ac:dyDescent="0.25">
      <c r="A5591" s="158">
        <v>44428</v>
      </c>
      <c r="B5591" s="140">
        <v>21</v>
      </c>
      <c r="C5591" s="289">
        <v>107.80248400000001</v>
      </c>
      <c r="F5591"/>
      <c r="G5591"/>
    </row>
    <row r="5592" spans="1:7" ht="15.75" x14ac:dyDescent="0.25">
      <c r="A5592" s="158">
        <v>44428</v>
      </c>
      <c r="B5592" s="140">
        <v>22</v>
      </c>
      <c r="C5592" s="289">
        <v>106.72266500000001</v>
      </c>
      <c r="F5592"/>
      <c r="G5592"/>
    </row>
    <row r="5593" spans="1:7" ht="15.75" x14ac:dyDescent="0.25">
      <c r="A5593" s="158">
        <v>44428</v>
      </c>
      <c r="B5593" s="140">
        <v>23</v>
      </c>
      <c r="C5593" s="289">
        <v>101.29248699999999</v>
      </c>
      <c r="F5593"/>
      <c r="G5593"/>
    </row>
    <row r="5594" spans="1:7" ht="15.75" x14ac:dyDescent="0.25">
      <c r="A5594" s="158">
        <v>44428</v>
      </c>
      <c r="B5594" s="140">
        <v>24</v>
      </c>
      <c r="C5594" s="289">
        <v>98.070072999999994</v>
      </c>
      <c r="F5594"/>
      <c r="G5594"/>
    </row>
    <row r="5595" spans="1:7" ht="15.75" x14ac:dyDescent="0.25">
      <c r="A5595" s="158">
        <v>44429</v>
      </c>
      <c r="B5595" s="140">
        <v>1</v>
      </c>
      <c r="C5595" s="289">
        <v>95.906537999999998</v>
      </c>
      <c r="F5595"/>
      <c r="G5595"/>
    </row>
    <row r="5596" spans="1:7" ht="15.75" x14ac:dyDescent="0.25">
      <c r="A5596" s="158">
        <v>44429</v>
      </c>
      <c r="B5596" s="140">
        <v>2</v>
      </c>
      <c r="C5596" s="289">
        <v>93.952217000000005</v>
      </c>
      <c r="F5596"/>
      <c r="G5596"/>
    </row>
    <row r="5597" spans="1:7" ht="15.75" x14ac:dyDescent="0.25">
      <c r="A5597" s="158">
        <v>44429</v>
      </c>
      <c r="B5597" s="140">
        <v>3</v>
      </c>
      <c r="C5597" s="289">
        <v>94.582104999999999</v>
      </c>
      <c r="F5597"/>
      <c r="G5597"/>
    </row>
    <row r="5598" spans="1:7" ht="15.75" x14ac:dyDescent="0.25">
      <c r="A5598" s="158">
        <v>44429</v>
      </c>
      <c r="B5598" s="140">
        <v>4</v>
      </c>
      <c r="C5598" s="289">
        <v>95.628893000000005</v>
      </c>
      <c r="F5598"/>
      <c r="G5598"/>
    </row>
    <row r="5599" spans="1:7" ht="15.75" x14ac:dyDescent="0.25">
      <c r="A5599" s="158">
        <v>44429</v>
      </c>
      <c r="B5599" s="140">
        <v>5</v>
      </c>
      <c r="C5599" s="289">
        <v>96.611249999999998</v>
      </c>
      <c r="F5599"/>
      <c r="G5599"/>
    </row>
    <row r="5600" spans="1:7" ht="15.75" x14ac:dyDescent="0.25">
      <c r="A5600" s="158">
        <v>44429</v>
      </c>
      <c r="B5600" s="140">
        <v>6</v>
      </c>
      <c r="C5600" s="289">
        <v>96.839611000000005</v>
      </c>
      <c r="F5600"/>
      <c r="G5600"/>
    </row>
    <row r="5601" spans="1:7" ht="15.75" x14ac:dyDescent="0.25">
      <c r="A5601" s="158">
        <v>44429</v>
      </c>
      <c r="B5601" s="140">
        <v>7</v>
      </c>
      <c r="C5601" s="289">
        <v>93.627044999999995</v>
      </c>
      <c r="F5601"/>
      <c r="G5601"/>
    </row>
    <row r="5602" spans="1:7" ht="15.75" x14ac:dyDescent="0.25">
      <c r="A5602" s="158">
        <v>44429</v>
      </c>
      <c r="B5602" s="140">
        <v>8</v>
      </c>
      <c r="C5602" s="289">
        <v>94.636544999999998</v>
      </c>
      <c r="F5602"/>
      <c r="G5602"/>
    </row>
    <row r="5603" spans="1:7" ht="15.75" x14ac:dyDescent="0.25">
      <c r="A5603" s="158">
        <v>44429</v>
      </c>
      <c r="B5603" s="140">
        <v>9</v>
      </c>
      <c r="C5603" s="289">
        <v>96.154652999999996</v>
      </c>
      <c r="F5603"/>
      <c r="G5603"/>
    </row>
    <row r="5604" spans="1:7" ht="15.75" x14ac:dyDescent="0.25">
      <c r="A5604" s="158">
        <v>44429</v>
      </c>
      <c r="B5604" s="140">
        <v>10</v>
      </c>
      <c r="C5604" s="289">
        <v>97.274491999999995</v>
      </c>
      <c r="F5604"/>
      <c r="G5604"/>
    </row>
    <row r="5605" spans="1:7" ht="15.75" x14ac:dyDescent="0.25">
      <c r="A5605" s="158">
        <v>44429</v>
      </c>
      <c r="B5605" s="140">
        <v>11</v>
      </c>
      <c r="C5605" s="289">
        <v>96.855879999999999</v>
      </c>
      <c r="F5605"/>
      <c r="G5605"/>
    </row>
    <row r="5606" spans="1:7" ht="15.75" x14ac:dyDescent="0.25">
      <c r="A5606" s="158">
        <v>44429</v>
      </c>
      <c r="B5606" s="140">
        <v>12</v>
      </c>
      <c r="C5606" s="289">
        <v>96.311244000000002</v>
      </c>
      <c r="F5606"/>
      <c r="G5606"/>
    </row>
    <row r="5607" spans="1:7" ht="15.75" x14ac:dyDescent="0.25">
      <c r="A5607" s="158">
        <v>44429</v>
      </c>
      <c r="B5607" s="140">
        <v>13</v>
      </c>
      <c r="C5607" s="289">
        <v>95.810576999999995</v>
      </c>
      <c r="F5607"/>
      <c r="G5607"/>
    </row>
    <row r="5608" spans="1:7" ht="15.75" x14ac:dyDescent="0.25">
      <c r="A5608" s="158">
        <v>44429</v>
      </c>
      <c r="B5608" s="140">
        <v>14</v>
      </c>
      <c r="C5608" s="289">
        <v>95.375451999999996</v>
      </c>
      <c r="F5608"/>
      <c r="G5608"/>
    </row>
    <row r="5609" spans="1:7" ht="15.75" x14ac:dyDescent="0.25">
      <c r="A5609" s="158">
        <v>44429</v>
      </c>
      <c r="B5609" s="140">
        <v>15</v>
      </c>
      <c r="C5609" s="289">
        <v>94.783968000000002</v>
      </c>
      <c r="F5609"/>
      <c r="G5609"/>
    </row>
    <row r="5610" spans="1:7" ht="15.75" x14ac:dyDescent="0.25">
      <c r="A5610" s="158">
        <v>44429</v>
      </c>
      <c r="B5610" s="140">
        <v>16</v>
      </c>
      <c r="C5610" s="289">
        <v>97.131517000000002</v>
      </c>
      <c r="F5610"/>
      <c r="G5610"/>
    </row>
    <row r="5611" spans="1:7" ht="15.75" x14ac:dyDescent="0.25">
      <c r="A5611" s="158">
        <v>44429</v>
      </c>
      <c r="B5611" s="140">
        <v>17</v>
      </c>
      <c r="C5611" s="289">
        <v>96.459565999999995</v>
      </c>
      <c r="F5611"/>
      <c r="G5611"/>
    </row>
    <row r="5612" spans="1:7" ht="15.75" x14ac:dyDescent="0.25">
      <c r="A5612" s="158">
        <v>44429</v>
      </c>
      <c r="B5612" s="140">
        <v>18</v>
      </c>
      <c r="C5612" s="289">
        <v>96.289066000000005</v>
      </c>
      <c r="F5612"/>
      <c r="G5612"/>
    </row>
    <row r="5613" spans="1:7" ht="15.75" x14ac:dyDescent="0.25">
      <c r="A5613" s="158">
        <v>44429</v>
      </c>
      <c r="B5613" s="140">
        <v>19</v>
      </c>
      <c r="C5613" s="289">
        <v>95.893489000000002</v>
      </c>
      <c r="F5613"/>
      <c r="G5613"/>
    </row>
    <row r="5614" spans="1:7" ht="15.75" x14ac:dyDescent="0.25">
      <c r="A5614" s="158">
        <v>44429</v>
      </c>
      <c r="B5614" s="140">
        <v>20</v>
      </c>
      <c r="C5614" s="289">
        <v>96.291573999999997</v>
      </c>
      <c r="F5614"/>
      <c r="G5614"/>
    </row>
    <row r="5615" spans="1:7" ht="15.75" x14ac:dyDescent="0.25">
      <c r="A5615" s="158">
        <v>44429</v>
      </c>
      <c r="B5615" s="140">
        <v>21</v>
      </c>
      <c r="C5615" s="289">
        <v>98.802299000000005</v>
      </c>
      <c r="F5615"/>
      <c r="G5615"/>
    </row>
    <row r="5616" spans="1:7" ht="15.75" x14ac:dyDescent="0.25">
      <c r="A5616" s="158">
        <v>44429</v>
      </c>
      <c r="B5616" s="140">
        <v>22</v>
      </c>
      <c r="C5616" s="289">
        <v>98.734504000000001</v>
      </c>
      <c r="F5616"/>
      <c r="G5616"/>
    </row>
    <row r="5617" spans="1:7" ht="15.75" x14ac:dyDescent="0.25">
      <c r="A5617" s="158">
        <v>44429</v>
      </c>
      <c r="B5617" s="140">
        <v>23</v>
      </c>
      <c r="C5617" s="289">
        <v>94.689277000000004</v>
      </c>
      <c r="F5617"/>
      <c r="G5617"/>
    </row>
    <row r="5618" spans="1:7" ht="15.75" x14ac:dyDescent="0.25">
      <c r="A5618" s="158">
        <v>44429</v>
      </c>
      <c r="B5618" s="140">
        <v>24</v>
      </c>
      <c r="C5618" s="289">
        <v>91.366381000000004</v>
      </c>
      <c r="F5618"/>
      <c r="G5618"/>
    </row>
    <row r="5619" spans="1:7" ht="15.75" x14ac:dyDescent="0.25">
      <c r="A5619" s="158">
        <v>44430</v>
      </c>
      <c r="B5619" s="140">
        <v>1</v>
      </c>
      <c r="C5619" s="289">
        <v>89.881291000000004</v>
      </c>
      <c r="F5619"/>
      <c r="G5619"/>
    </row>
    <row r="5620" spans="1:7" ht="15.75" x14ac:dyDescent="0.25">
      <c r="A5620" s="158">
        <v>44430</v>
      </c>
      <c r="B5620" s="140">
        <v>2</v>
      </c>
      <c r="C5620" s="289">
        <v>87.988735000000005</v>
      </c>
      <c r="F5620"/>
      <c r="G5620"/>
    </row>
    <row r="5621" spans="1:7" ht="15.75" x14ac:dyDescent="0.25">
      <c r="A5621" s="158">
        <v>44430</v>
      </c>
      <c r="B5621" s="140">
        <v>3</v>
      </c>
      <c r="C5621" s="289">
        <v>87.698549</v>
      </c>
      <c r="F5621"/>
      <c r="G5621"/>
    </row>
    <row r="5622" spans="1:7" ht="15.75" x14ac:dyDescent="0.25">
      <c r="A5622" s="158">
        <v>44430</v>
      </c>
      <c r="B5622" s="140">
        <v>4</v>
      </c>
      <c r="C5622" s="289">
        <v>87.920833999999999</v>
      </c>
      <c r="F5622"/>
      <c r="G5622"/>
    </row>
    <row r="5623" spans="1:7" ht="15.75" x14ac:dyDescent="0.25">
      <c r="A5623" s="158">
        <v>44430</v>
      </c>
      <c r="B5623" s="140">
        <v>5</v>
      </c>
      <c r="C5623" s="289">
        <v>89.802397999999997</v>
      </c>
      <c r="F5623"/>
      <c r="G5623"/>
    </row>
    <row r="5624" spans="1:7" ht="15.75" x14ac:dyDescent="0.25">
      <c r="A5624" s="158">
        <v>44430</v>
      </c>
      <c r="B5624" s="140">
        <v>6</v>
      </c>
      <c r="C5624" s="289">
        <v>91.795997999999997</v>
      </c>
      <c r="F5624"/>
      <c r="G5624"/>
    </row>
    <row r="5625" spans="1:7" ht="15.75" x14ac:dyDescent="0.25">
      <c r="A5625" s="158">
        <v>44430</v>
      </c>
      <c r="B5625" s="140">
        <v>7</v>
      </c>
      <c r="C5625" s="289">
        <v>90.264222000000004</v>
      </c>
      <c r="F5625"/>
      <c r="G5625"/>
    </row>
    <row r="5626" spans="1:7" ht="15.75" x14ac:dyDescent="0.25">
      <c r="A5626" s="158">
        <v>44430</v>
      </c>
      <c r="B5626" s="140">
        <v>8</v>
      </c>
      <c r="C5626" s="289">
        <v>91.400397999999996</v>
      </c>
      <c r="F5626"/>
      <c r="G5626"/>
    </row>
    <row r="5627" spans="1:7" ht="15.75" x14ac:dyDescent="0.25">
      <c r="A5627" s="158">
        <v>44430</v>
      </c>
      <c r="B5627" s="140">
        <v>9</v>
      </c>
      <c r="C5627" s="289">
        <v>92.742583999999994</v>
      </c>
      <c r="F5627"/>
      <c r="G5627"/>
    </row>
    <row r="5628" spans="1:7" ht="15.75" x14ac:dyDescent="0.25">
      <c r="A5628" s="158">
        <v>44430</v>
      </c>
      <c r="B5628" s="140">
        <v>10</v>
      </c>
      <c r="C5628" s="289">
        <v>93.786852999999994</v>
      </c>
      <c r="F5628"/>
      <c r="G5628"/>
    </row>
    <row r="5629" spans="1:7" ht="15.75" x14ac:dyDescent="0.25">
      <c r="A5629" s="158">
        <v>44430</v>
      </c>
      <c r="B5629" s="140">
        <v>11</v>
      </c>
      <c r="C5629" s="289">
        <v>94.414366999999999</v>
      </c>
      <c r="F5629"/>
      <c r="G5629"/>
    </row>
    <row r="5630" spans="1:7" ht="15.75" x14ac:dyDescent="0.25">
      <c r="A5630" s="158">
        <v>44430</v>
      </c>
      <c r="B5630" s="140">
        <v>12</v>
      </c>
      <c r="C5630" s="289">
        <v>94.556745000000006</v>
      </c>
      <c r="F5630"/>
      <c r="G5630"/>
    </row>
    <row r="5631" spans="1:7" ht="15.75" x14ac:dyDescent="0.25">
      <c r="A5631" s="158">
        <v>44430</v>
      </c>
      <c r="B5631" s="140">
        <v>13</v>
      </c>
      <c r="C5631" s="289">
        <v>95.390264000000002</v>
      </c>
      <c r="F5631"/>
      <c r="G5631"/>
    </row>
    <row r="5632" spans="1:7" ht="15.75" x14ac:dyDescent="0.25">
      <c r="A5632" s="158">
        <v>44430</v>
      </c>
      <c r="B5632" s="140">
        <v>14</v>
      </c>
      <c r="C5632" s="289">
        <v>94.551379999999995</v>
      </c>
      <c r="F5632"/>
      <c r="G5632"/>
    </row>
    <row r="5633" spans="1:7" ht="15.75" x14ac:dyDescent="0.25">
      <c r="A5633" s="158">
        <v>44430</v>
      </c>
      <c r="B5633" s="140">
        <v>15</v>
      </c>
      <c r="C5633" s="289">
        <v>94.730514999999997</v>
      </c>
      <c r="F5633"/>
      <c r="G5633"/>
    </row>
    <row r="5634" spans="1:7" ht="15.75" x14ac:dyDescent="0.25">
      <c r="A5634" s="158">
        <v>44430</v>
      </c>
      <c r="B5634" s="140">
        <v>16</v>
      </c>
      <c r="C5634" s="289">
        <v>96.119592999999995</v>
      </c>
      <c r="F5634"/>
      <c r="G5634"/>
    </row>
    <row r="5635" spans="1:7" ht="15.75" x14ac:dyDescent="0.25">
      <c r="A5635" s="158">
        <v>44430</v>
      </c>
      <c r="B5635" s="140">
        <v>17</v>
      </c>
      <c r="C5635" s="289">
        <v>97.760679999999994</v>
      </c>
      <c r="F5635"/>
      <c r="G5635"/>
    </row>
    <row r="5636" spans="1:7" ht="15.75" x14ac:dyDescent="0.25">
      <c r="A5636" s="158">
        <v>44430</v>
      </c>
      <c r="B5636" s="140">
        <v>18</v>
      </c>
      <c r="C5636" s="289">
        <v>98.073735999999997</v>
      </c>
      <c r="F5636"/>
      <c r="G5636"/>
    </row>
    <row r="5637" spans="1:7" ht="15.75" x14ac:dyDescent="0.25">
      <c r="A5637" s="158">
        <v>44430</v>
      </c>
      <c r="B5637" s="140">
        <v>19</v>
      </c>
      <c r="C5637" s="289">
        <v>96.692425999999998</v>
      </c>
      <c r="F5637"/>
      <c r="G5637"/>
    </row>
    <row r="5638" spans="1:7" ht="15.75" x14ac:dyDescent="0.25">
      <c r="A5638" s="158">
        <v>44430</v>
      </c>
      <c r="B5638" s="140">
        <v>20</v>
      </c>
      <c r="C5638" s="289">
        <v>96.478503000000003</v>
      </c>
      <c r="F5638"/>
      <c r="G5638"/>
    </row>
    <row r="5639" spans="1:7" ht="15.75" x14ac:dyDescent="0.25">
      <c r="A5639" s="158">
        <v>44430</v>
      </c>
      <c r="B5639" s="140">
        <v>21</v>
      </c>
      <c r="C5639" s="289">
        <v>99.192280999999994</v>
      </c>
      <c r="F5639"/>
      <c r="G5639"/>
    </row>
    <row r="5640" spans="1:7" ht="15.75" x14ac:dyDescent="0.25">
      <c r="A5640" s="158">
        <v>44430</v>
      </c>
      <c r="B5640" s="140">
        <v>22</v>
      </c>
      <c r="C5640" s="289">
        <v>99.479821000000001</v>
      </c>
      <c r="F5640"/>
      <c r="G5640"/>
    </row>
    <row r="5641" spans="1:7" ht="15.75" x14ac:dyDescent="0.25">
      <c r="A5641" s="158">
        <v>44430</v>
      </c>
      <c r="B5641" s="140">
        <v>23</v>
      </c>
      <c r="C5641" s="289">
        <v>96.511358999999999</v>
      </c>
      <c r="F5641"/>
      <c r="G5641"/>
    </row>
    <row r="5642" spans="1:7" ht="15.75" x14ac:dyDescent="0.25">
      <c r="A5642" s="158">
        <v>44430</v>
      </c>
      <c r="B5642" s="140">
        <v>24</v>
      </c>
      <c r="C5642" s="289">
        <v>94.396572000000006</v>
      </c>
      <c r="F5642"/>
      <c r="G5642"/>
    </row>
    <row r="5643" spans="1:7" ht="15.75" x14ac:dyDescent="0.25">
      <c r="A5643" s="158">
        <v>44431</v>
      </c>
      <c r="B5643" s="140">
        <v>1</v>
      </c>
      <c r="C5643" s="289">
        <v>92.928605000000005</v>
      </c>
      <c r="F5643"/>
      <c r="G5643"/>
    </row>
    <row r="5644" spans="1:7" ht="15.75" x14ac:dyDescent="0.25">
      <c r="A5644" s="158">
        <v>44431</v>
      </c>
      <c r="B5644" s="140">
        <v>2</v>
      </c>
      <c r="C5644" s="289">
        <v>90.323052000000004</v>
      </c>
      <c r="F5644"/>
      <c r="G5644"/>
    </row>
    <row r="5645" spans="1:7" ht="15.75" x14ac:dyDescent="0.25">
      <c r="A5645" s="158">
        <v>44431</v>
      </c>
      <c r="B5645" s="140">
        <v>3</v>
      </c>
      <c r="C5645" s="289">
        <v>88.629114000000001</v>
      </c>
      <c r="F5645"/>
      <c r="G5645"/>
    </row>
    <row r="5646" spans="1:7" ht="15.75" x14ac:dyDescent="0.25">
      <c r="A5646" s="158">
        <v>44431</v>
      </c>
      <c r="B5646" s="140">
        <v>4</v>
      </c>
      <c r="C5646" s="289">
        <v>88.891521999999995</v>
      </c>
      <c r="F5646"/>
      <c r="G5646"/>
    </row>
    <row r="5647" spans="1:7" ht="15.75" x14ac:dyDescent="0.25">
      <c r="A5647" s="158">
        <v>44431</v>
      </c>
      <c r="B5647" s="140">
        <v>5</v>
      </c>
      <c r="C5647" s="289">
        <v>91.969132000000002</v>
      </c>
      <c r="F5647"/>
      <c r="G5647"/>
    </row>
    <row r="5648" spans="1:7" ht="15.75" x14ac:dyDescent="0.25">
      <c r="A5648" s="158">
        <v>44431</v>
      </c>
      <c r="B5648" s="140">
        <v>6</v>
      </c>
      <c r="C5648" s="289">
        <v>96.765612000000004</v>
      </c>
      <c r="F5648"/>
      <c r="G5648"/>
    </row>
    <row r="5649" spans="1:7" ht="15.75" x14ac:dyDescent="0.25">
      <c r="A5649" s="158">
        <v>44431</v>
      </c>
      <c r="B5649" s="140">
        <v>7</v>
      </c>
      <c r="C5649" s="289">
        <v>98.951569000000006</v>
      </c>
      <c r="F5649"/>
      <c r="G5649"/>
    </row>
    <row r="5650" spans="1:7" ht="15.75" x14ac:dyDescent="0.25">
      <c r="A5650" s="158">
        <v>44431</v>
      </c>
      <c r="B5650" s="140">
        <v>8</v>
      </c>
      <c r="C5650" s="289">
        <v>106.24611899999999</v>
      </c>
      <c r="F5650"/>
      <c r="G5650"/>
    </row>
    <row r="5651" spans="1:7" ht="15.75" x14ac:dyDescent="0.25">
      <c r="A5651" s="158">
        <v>44431</v>
      </c>
      <c r="B5651" s="140">
        <v>9</v>
      </c>
      <c r="C5651" s="289">
        <v>108.406609</v>
      </c>
      <c r="F5651"/>
      <c r="G5651"/>
    </row>
    <row r="5652" spans="1:7" ht="15.75" x14ac:dyDescent="0.25">
      <c r="A5652" s="158">
        <v>44431</v>
      </c>
      <c r="B5652" s="140">
        <v>10</v>
      </c>
      <c r="C5652" s="289">
        <v>109.91345099999999</v>
      </c>
      <c r="F5652"/>
      <c r="G5652"/>
    </row>
    <row r="5653" spans="1:7" ht="15.75" x14ac:dyDescent="0.25">
      <c r="A5653" s="158">
        <v>44431</v>
      </c>
      <c r="B5653" s="140">
        <v>11</v>
      </c>
      <c r="C5653" s="289">
        <v>111.5998</v>
      </c>
      <c r="F5653"/>
      <c r="G5653"/>
    </row>
    <row r="5654" spans="1:7" ht="15.75" x14ac:dyDescent="0.25">
      <c r="A5654" s="158">
        <v>44431</v>
      </c>
      <c r="B5654" s="140">
        <v>12</v>
      </c>
      <c r="C5654" s="289">
        <v>112.47595099999999</v>
      </c>
      <c r="F5654"/>
      <c r="G5654"/>
    </row>
    <row r="5655" spans="1:7" ht="15.75" x14ac:dyDescent="0.25">
      <c r="A5655" s="158">
        <v>44431</v>
      </c>
      <c r="B5655" s="140">
        <v>13</v>
      </c>
      <c r="C5655" s="289">
        <v>112.873672</v>
      </c>
      <c r="F5655"/>
      <c r="G5655"/>
    </row>
    <row r="5656" spans="1:7" ht="15.75" x14ac:dyDescent="0.25">
      <c r="A5656" s="158">
        <v>44431</v>
      </c>
      <c r="B5656" s="140">
        <v>14</v>
      </c>
      <c r="C5656" s="289">
        <v>112.306982</v>
      </c>
      <c r="F5656"/>
      <c r="G5656"/>
    </row>
    <row r="5657" spans="1:7" ht="15.75" x14ac:dyDescent="0.25">
      <c r="A5657" s="158">
        <v>44431</v>
      </c>
      <c r="B5657" s="140">
        <v>15</v>
      </c>
      <c r="C5657" s="289">
        <v>109.849553</v>
      </c>
      <c r="F5657"/>
      <c r="G5657"/>
    </row>
    <row r="5658" spans="1:7" ht="15.75" x14ac:dyDescent="0.25">
      <c r="A5658" s="158">
        <v>44431</v>
      </c>
      <c r="B5658" s="140">
        <v>16</v>
      </c>
      <c r="C5658" s="289">
        <v>108.91389700000001</v>
      </c>
      <c r="F5658"/>
      <c r="G5658"/>
    </row>
    <row r="5659" spans="1:7" ht="15.75" x14ac:dyDescent="0.25">
      <c r="A5659" s="158">
        <v>44431</v>
      </c>
      <c r="B5659" s="140">
        <v>17</v>
      </c>
      <c r="C5659" s="289">
        <v>105.752302</v>
      </c>
      <c r="F5659"/>
      <c r="G5659"/>
    </row>
    <row r="5660" spans="1:7" ht="15.75" x14ac:dyDescent="0.25">
      <c r="A5660" s="158">
        <v>44431</v>
      </c>
      <c r="B5660" s="140">
        <v>18</v>
      </c>
      <c r="C5660" s="289">
        <v>103.13224700000001</v>
      </c>
      <c r="F5660"/>
      <c r="G5660"/>
    </row>
    <row r="5661" spans="1:7" ht="15.75" x14ac:dyDescent="0.25">
      <c r="A5661" s="158">
        <v>44431</v>
      </c>
      <c r="B5661" s="140">
        <v>19</v>
      </c>
      <c r="C5661" s="289">
        <v>100.307866</v>
      </c>
      <c r="F5661"/>
      <c r="G5661"/>
    </row>
    <row r="5662" spans="1:7" ht="15.75" x14ac:dyDescent="0.25">
      <c r="A5662" s="158">
        <v>44431</v>
      </c>
      <c r="B5662" s="140">
        <v>20</v>
      </c>
      <c r="C5662" s="289">
        <v>101.774311</v>
      </c>
      <c r="F5662"/>
      <c r="G5662"/>
    </row>
    <row r="5663" spans="1:7" ht="15.75" x14ac:dyDescent="0.25">
      <c r="A5663" s="158">
        <v>44431</v>
      </c>
      <c r="B5663" s="140">
        <v>21</v>
      </c>
      <c r="C5663" s="289">
        <v>106.571997</v>
      </c>
      <c r="F5663"/>
      <c r="G5663"/>
    </row>
    <row r="5664" spans="1:7" ht="15.75" x14ac:dyDescent="0.25">
      <c r="A5664" s="158">
        <v>44431</v>
      </c>
      <c r="B5664" s="140">
        <v>22</v>
      </c>
      <c r="C5664" s="289">
        <v>105.741677</v>
      </c>
      <c r="F5664"/>
      <c r="G5664"/>
    </row>
    <row r="5665" spans="1:7" ht="15.75" x14ac:dyDescent="0.25">
      <c r="A5665" s="158">
        <v>44431</v>
      </c>
      <c r="B5665" s="140">
        <v>23</v>
      </c>
      <c r="C5665" s="289">
        <v>100.83762900000001</v>
      </c>
      <c r="F5665"/>
      <c r="G5665"/>
    </row>
    <row r="5666" spans="1:7" ht="15.75" x14ac:dyDescent="0.25">
      <c r="A5666" s="158">
        <v>44431</v>
      </c>
      <c r="B5666" s="140">
        <v>24</v>
      </c>
      <c r="C5666" s="289">
        <v>97.297816999999995</v>
      </c>
      <c r="F5666"/>
      <c r="G5666"/>
    </row>
    <row r="5667" spans="1:7" ht="15.75" x14ac:dyDescent="0.25">
      <c r="A5667" s="158">
        <v>44432</v>
      </c>
      <c r="B5667" s="140">
        <v>1</v>
      </c>
      <c r="C5667" s="289">
        <v>95.298100000000005</v>
      </c>
      <c r="F5667"/>
      <c r="G5667"/>
    </row>
    <row r="5668" spans="1:7" ht="15.75" x14ac:dyDescent="0.25">
      <c r="A5668" s="158">
        <v>44432</v>
      </c>
      <c r="B5668" s="140">
        <v>2</v>
      </c>
      <c r="C5668" s="289">
        <v>93.505242999999993</v>
      </c>
      <c r="F5668"/>
      <c r="G5668"/>
    </row>
    <row r="5669" spans="1:7" ht="15.75" x14ac:dyDescent="0.25">
      <c r="A5669" s="158">
        <v>44432</v>
      </c>
      <c r="B5669" s="140">
        <v>3</v>
      </c>
      <c r="C5669" s="289">
        <v>93.399086999999994</v>
      </c>
      <c r="F5669"/>
      <c r="G5669"/>
    </row>
    <row r="5670" spans="1:7" ht="15.75" x14ac:dyDescent="0.25">
      <c r="A5670" s="158">
        <v>44432</v>
      </c>
      <c r="B5670" s="140">
        <v>4</v>
      </c>
      <c r="C5670" s="289">
        <v>93.544270999999995</v>
      </c>
      <c r="F5670"/>
      <c r="G5670"/>
    </row>
    <row r="5671" spans="1:7" ht="15.75" x14ac:dyDescent="0.25">
      <c r="A5671" s="158">
        <v>44432</v>
      </c>
      <c r="B5671" s="140">
        <v>5</v>
      </c>
      <c r="C5671" s="289">
        <v>95.431400999999994</v>
      </c>
      <c r="F5671"/>
      <c r="G5671"/>
    </row>
    <row r="5672" spans="1:7" ht="15.75" x14ac:dyDescent="0.25">
      <c r="A5672" s="158">
        <v>44432</v>
      </c>
      <c r="B5672" s="140">
        <v>6</v>
      </c>
      <c r="C5672" s="289">
        <v>99.102081999999996</v>
      </c>
      <c r="F5672"/>
      <c r="G5672"/>
    </row>
    <row r="5673" spans="1:7" ht="15.75" x14ac:dyDescent="0.25">
      <c r="A5673" s="158">
        <v>44432</v>
      </c>
      <c r="B5673" s="140">
        <v>7</v>
      </c>
      <c r="C5673" s="289">
        <v>100.118482</v>
      </c>
      <c r="F5673"/>
      <c r="G5673"/>
    </row>
    <row r="5674" spans="1:7" ht="15.75" x14ac:dyDescent="0.25">
      <c r="A5674" s="158">
        <v>44432</v>
      </c>
      <c r="B5674" s="140">
        <v>8</v>
      </c>
      <c r="C5674" s="289">
        <v>106.750812</v>
      </c>
      <c r="F5674"/>
      <c r="G5674"/>
    </row>
    <row r="5675" spans="1:7" ht="15.75" x14ac:dyDescent="0.25">
      <c r="A5675" s="158">
        <v>44432</v>
      </c>
      <c r="B5675" s="140">
        <v>9</v>
      </c>
      <c r="C5675" s="289">
        <v>109.64134799999999</v>
      </c>
      <c r="F5675"/>
      <c r="G5675"/>
    </row>
    <row r="5676" spans="1:7" ht="15.75" x14ac:dyDescent="0.25">
      <c r="A5676" s="158">
        <v>44432</v>
      </c>
      <c r="B5676" s="140">
        <v>10</v>
      </c>
      <c r="C5676" s="289">
        <v>111.100004</v>
      </c>
      <c r="F5676"/>
      <c r="G5676"/>
    </row>
    <row r="5677" spans="1:7" ht="15.75" x14ac:dyDescent="0.25">
      <c r="A5677" s="158">
        <v>44432</v>
      </c>
      <c r="B5677" s="140">
        <v>11</v>
      </c>
      <c r="C5677" s="289">
        <v>112.061027</v>
      </c>
      <c r="F5677"/>
      <c r="G5677"/>
    </row>
    <row r="5678" spans="1:7" ht="15.75" x14ac:dyDescent="0.25">
      <c r="A5678" s="158">
        <v>44432</v>
      </c>
      <c r="B5678" s="140">
        <v>12</v>
      </c>
      <c r="C5678" s="289">
        <v>112.500715</v>
      </c>
      <c r="F5678"/>
      <c r="G5678"/>
    </row>
    <row r="5679" spans="1:7" ht="15.75" x14ac:dyDescent="0.25">
      <c r="A5679" s="158">
        <v>44432</v>
      </c>
      <c r="B5679" s="140">
        <v>13</v>
      </c>
      <c r="C5679" s="289">
        <v>113.370825</v>
      </c>
      <c r="F5679"/>
      <c r="G5679"/>
    </row>
    <row r="5680" spans="1:7" ht="15.75" x14ac:dyDescent="0.25">
      <c r="A5680" s="158">
        <v>44432</v>
      </c>
      <c r="B5680" s="140">
        <v>14</v>
      </c>
      <c r="C5680" s="289">
        <v>113.244354</v>
      </c>
      <c r="F5680"/>
      <c r="G5680"/>
    </row>
    <row r="5681" spans="1:7" ht="15.75" x14ac:dyDescent="0.25">
      <c r="A5681" s="158">
        <v>44432</v>
      </c>
      <c r="B5681" s="140">
        <v>15</v>
      </c>
      <c r="C5681" s="289">
        <v>111.72695</v>
      </c>
      <c r="F5681"/>
      <c r="G5681"/>
    </row>
    <row r="5682" spans="1:7" ht="15.75" x14ac:dyDescent="0.25">
      <c r="A5682" s="158">
        <v>44432</v>
      </c>
      <c r="B5682" s="140">
        <v>16</v>
      </c>
      <c r="C5682" s="289">
        <v>109.44542800000001</v>
      </c>
      <c r="F5682"/>
      <c r="G5682"/>
    </row>
    <row r="5683" spans="1:7" ht="15.75" x14ac:dyDescent="0.25">
      <c r="A5683" s="158">
        <v>44432</v>
      </c>
      <c r="B5683" s="140">
        <v>17</v>
      </c>
      <c r="C5683" s="289">
        <v>107.042215</v>
      </c>
      <c r="F5683"/>
      <c r="G5683"/>
    </row>
    <row r="5684" spans="1:7" ht="15.75" x14ac:dyDescent="0.25">
      <c r="A5684" s="158">
        <v>44432</v>
      </c>
      <c r="B5684" s="140">
        <v>18</v>
      </c>
      <c r="C5684" s="289">
        <v>104.28497400000001</v>
      </c>
      <c r="F5684"/>
      <c r="G5684"/>
    </row>
    <row r="5685" spans="1:7" ht="15.75" x14ac:dyDescent="0.25">
      <c r="A5685" s="158">
        <v>44432</v>
      </c>
      <c r="B5685" s="140">
        <v>19</v>
      </c>
      <c r="C5685" s="289">
        <v>101.871363</v>
      </c>
      <c r="F5685"/>
      <c r="G5685"/>
    </row>
    <row r="5686" spans="1:7" ht="15.75" x14ac:dyDescent="0.25">
      <c r="A5686" s="158">
        <v>44432</v>
      </c>
      <c r="B5686" s="140">
        <v>20</v>
      </c>
      <c r="C5686" s="289">
        <v>100.38408200000001</v>
      </c>
      <c r="F5686"/>
      <c r="G5686"/>
    </row>
    <row r="5687" spans="1:7" ht="15.75" x14ac:dyDescent="0.25">
      <c r="A5687" s="158">
        <v>44432</v>
      </c>
      <c r="B5687" s="140">
        <v>21</v>
      </c>
      <c r="C5687" s="289">
        <v>103.176334</v>
      </c>
      <c r="F5687"/>
      <c r="G5687"/>
    </row>
    <row r="5688" spans="1:7" ht="15.75" x14ac:dyDescent="0.25">
      <c r="A5688" s="158">
        <v>44432</v>
      </c>
      <c r="B5688" s="140">
        <v>22</v>
      </c>
      <c r="C5688" s="289">
        <v>102.058234</v>
      </c>
      <c r="F5688"/>
      <c r="G5688"/>
    </row>
    <row r="5689" spans="1:7" ht="15.75" x14ac:dyDescent="0.25">
      <c r="A5689" s="158">
        <v>44432</v>
      </c>
      <c r="B5689" s="140">
        <v>23</v>
      </c>
      <c r="C5689" s="289">
        <v>98.034486000000001</v>
      </c>
      <c r="F5689"/>
      <c r="G5689"/>
    </row>
    <row r="5690" spans="1:7" ht="15.75" x14ac:dyDescent="0.25">
      <c r="A5690" s="158">
        <v>44432</v>
      </c>
      <c r="B5690" s="140">
        <v>24</v>
      </c>
      <c r="C5690" s="289">
        <v>95.161182999999994</v>
      </c>
      <c r="F5690"/>
      <c r="G5690"/>
    </row>
    <row r="5691" spans="1:7" ht="15.75" x14ac:dyDescent="0.25">
      <c r="A5691" s="158">
        <v>44433</v>
      </c>
      <c r="B5691" s="140">
        <v>1</v>
      </c>
      <c r="C5691" s="289">
        <v>94.046366000000006</v>
      </c>
      <c r="F5691"/>
      <c r="G5691"/>
    </row>
    <row r="5692" spans="1:7" ht="15.75" x14ac:dyDescent="0.25">
      <c r="A5692" s="158">
        <v>44433</v>
      </c>
      <c r="B5692" s="140">
        <v>2</v>
      </c>
      <c r="C5692" s="289">
        <v>92.470967000000002</v>
      </c>
      <c r="F5692"/>
      <c r="G5692"/>
    </row>
    <row r="5693" spans="1:7" ht="15.75" x14ac:dyDescent="0.25">
      <c r="A5693" s="158">
        <v>44433</v>
      </c>
      <c r="B5693" s="140">
        <v>3</v>
      </c>
      <c r="C5693" s="289">
        <v>91.923717999999994</v>
      </c>
      <c r="F5693"/>
      <c r="G5693"/>
    </row>
    <row r="5694" spans="1:7" ht="15.75" x14ac:dyDescent="0.25">
      <c r="A5694" s="158">
        <v>44433</v>
      </c>
      <c r="B5694" s="140">
        <v>4</v>
      </c>
      <c r="C5694" s="289">
        <v>92.307576999999995</v>
      </c>
      <c r="F5694"/>
      <c r="G5694"/>
    </row>
    <row r="5695" spans="1:7" ht="15.75" x14ac:dyDescent="0.25">
      <c r="A5695" s="158">
        <v>44433</v>
      </c>
      <c r="B5695" s="140">
        <v>5</v>
      </c>
      <c r="C5695" s="289">
        <v>95.996673000000001</v>
      </c>
      <c r="F5695"/>
      <c r="G5695"/>
    </row>
    <row r="5696" spans="1:7" ht="15.75" x14ac:dyDescent="0.25">
      <c r="A5696" s="158">
        <v>44433</v>
      </c>
      <c r="B5696" s="140">
        <v>6</v>
      </c>
      <c r="C5696" s="289">
        <v>99.934466999999998</v>
      </c>
      <c r="F5696"/>
      <c r="G5696"/>
    </row>
    <row r="5697" spans="1:7" ht="15.75" x14ac:dyDescent="0.25">
      <c r="A5697" s="158">
        <v>44433</v>
      </c>
      <c r="B5697" s="140">
        <v>7</v>
      </c>
      <c r="C5697" s="289">
        <v>101.25349300000001</v>
      </c>
      <c r="F5697"/>
      <c r="G5697"/>
    </row>
    <row r="5698" spans="1:7" ht="15.75" x14ac:dyDescent="0.25">
      <c r="A5698" s="158">
        <v>44433</v>
      </c>
      <c r="B5698" s="140">
        <v>8</v>
      </c>
      <c r="C5698" s="289">
        <v>108.39143799999999</v>
      </c>
      <c r="F5698"/>
      <c r="G5698"/>
    </row>
    <row r="5699" spans="1:7" ht="15.75" x14ac:dyDescent="0.25">
      <c r="A5699" s="158">
        <v>44433</v>
      </c>
      <c r="B5699" s="140">
        <v>9</v>
      </c>
      <c r="C5699" s="289">
        <v>111.60637</v>
      </c>
      <c r="F5699"/>
      <c r="G5699"/>
    </row>
    <row r="5700" spans="1:7" ht="15.75" x14ac:dyDescent="0.25">
      <c r="A5700" s="158">
        <v>44433</v>
      </c>
      <c r="B5700" s="140">
        <v>10</v>
      </c>
      <c r="C5700" s="289">
        <v>113.56805799999999</v>
      </c>
      <c r="F5700"/>
      <c r="G5700"/>
    </row>
    <row r="5701" spans="1:7" ht="15.75" x14ac:dyDescent="0.25">
      <c r="A5701" s="158">
        <v>44433</v>
      </c>
      <c r="B5701" s="140">
        <v>11</v>
      </c>
      <c r="C5701" s="289">
        <v>113.791696</v>
      </c>
      <c r="F5701"/>
      <c r="G5701"/>
    </row>
    <row r="5702" spans="1:7" ht="15.75" x14ac:dyDescent="0.25">
      <c r="A5702" s="158">
        <v>44433</v>
      </c>
      <c r="B5702" s="140">
        <v>12</v>
      </c>
      <c r="C5702" s="289">
        <v>113.896832</v>
      </c>
      <c r="F5702"/>
      <c r="G5702"/>
    </row>
    <row r="5703" spans="1:7" ht="15.75" x14ac:dyDescent="0.25">
      <c r="A5703" s="158">
        <v>44433</v>
      </c>
      <c r="B5703" s="140">
        <v>13</v>
      </c>
      <c r="C5703" s="289">
        <v>114.06383599999999</v>
      </c>
      <c r="F5703"/>
      <c r="G5703"/>
    </row>
    <row r="5704" spans="1:7" ht="15.75" x14ac:dyDescent="0.25">
      <c r="A5704" s="158">
        <v>44433</v>
      </c>
      <c r="B5704" s="140">
        <v>14</v>
      </c>
      <c r="C5704" s="289">
        <v>113.83787599999999</v>
      </c>
      <c r="F5704"/>
      <c r="G5704"/>
    </row>
    <row r="5705" spans="1:7" ht="15.75" x14ac:dyDescent="0.25">
      <c r="A5705" s="158">
        <v>44433</v>
      </c>
      <c r="B5705" s="140">
        <v>15</v>
      </c>
      <c r="C5705" s="289">
        <v>111.438283</v>
      </c>
      <c r="F5705"/>
      <c r="G5705"/>
    </row>
    <row r="5706" spans="1:7" ht="15.75" x14ac:dyDescent="0.25">
      <c r="A5706" s="158">
        <v>44433</v>
      </c>
      <c r="B5706" s="140">
        <v>16</v>
      </c>
      <c r="C5706" s="289">
        <v>109.31836</v>
      </c>
      <c r="F5706"/>
      <c r="G5706"/>
    </row>
    <row r="5707" spans="1:7" ht="15.75" x14ac:dyDescent="0.25">
      <c r="A5707" s="158">
        <v>44433</v>
      </c>
      <c r="B5707" s="140">
        <v>17</v>
      </c>
      <c r="C5707" s="289">
        <v>106.741057</v>
      </c>
      <c r="F5707"/>
      <c r="G5707"/>
    </row>
    <row r="5708" spans="1:7" ht="15.75" x14ac:dyDescent="0.25">
      <c r="A5708" s="158">
        <v>44433</v>
      </c>
      <c r="B5708" s="140">
        <v>18</v>
      </c>
      <c r="C5708" s="289">
        <v>103.667945</v>
      </c>
      <c r="F5708"/>
      <c r="G5708"/>
    </row>
    <row r="5709" spans="1:7" ht="15.75" x14ac:dyDescent="0.25">
      <c r="A5709" s="158">
        <v>44433</v>
      </c>
      <c r="B5709" s="140">
        <v>19</v>
      </c>
      <c r="C5709" s="289">
        <v>102.539177</v>
      </c>
      <c r="F5709"/>
      <c r="G5709"/>
    </row>
    <row r="5710" spans="1:7" ht="15.75" x14ac:dyDescent="0.25">
      <c r="A5710" s="158">
        <v>44433</v>
      </c>
      <c r="B5710" s="140">
        <v>20</v>
      </c>
      <c r="C5710" s="289">
        <v>102.74098600000001</v>
      </c>
      <c r="F5710"/>
      <c r="G5710"/>
    </row>
    <row r="5711" spans="1:7" ht="15.75" x14ac:dyDescent="0.25">
      <c r="A5711" s="158">
        <v>44433</v>
      </c>
      <c r="B5711" s="140">
        <v>21</v>
      </c>
      <c r="C5711" s="289">
        <v>104.56129300000001</v>
      </c>
      <c r="F5711"/>
      <c r="G5711"/>
    </row>
    <row r="5712" spans="1:7" ht="15.75" x14ac:dyDescent="0.25">
      <c r="A5712" s="158">
        <v>44433</v>
      </c>
      <c r="B5712" s="140">
        <v>22</v>
      </c>
      <c r="C5712" s="289">
        <v>103.317824</v>
      </c>
      <c r="F5712"/>
      <c r="G5712"/>
    </row>
    <row r="5713" spans="1:7" ht="15.75" x14ac:dyDescent="0.25">
      <c r="A5713" s="158">
        <v>44433</v>
      </c>
      <c r="B5713" s="140">
        <v>23</v>
      </c>
      <c r="C5713" s="289">
        <v>98.485833999999997</v>
      </c>
      <c r="F5713"/>
      <c r="G5713"/>
    </row>
    <row r="5714" spans="1:7" ht="15.75" x14ac:dyDescent="0.25">
      <c r="A5714" s="158">
        <v>44433</v>
      </c>
      <c r="B5714" s="140">
        <v>24</v>
      </c>
      <c r="C5714" s="289">
        <v>95.599638999999996</v>
      </c>
      <c r="F5714"/>
      <c r="G5714"/>
    </row>
    <row r="5715" spans="1:7" ht="15.75" x14ac:dyDescent="0.25">
      <c r="A5715" s="158">
        <v>44434</v>
      </c>
      <c r="B5715" s="140">
        <v>1</v>
      </c>
      <c r="C5715" s="289">
        <v>93.698688000000004</v>
      </c>
      <c r="F5715"/>
      <c r="G5715"/>
    </row>
    <row r="5716" spans="1:7" ht="15.75" x14ac:dyDescent="0.25">
      <c r="A5716" s="158">
        <v>44434</v>
      </c>
      <c r="B5716" s="140">
        <v>2</v>
      </c>
      <c r="C5716" s="289">
        <v>91.144942</v>
      </c>
      <c r="F5716"/>
      <c r="G5716"/>
    </row>
    <row r="5717" spans="1:7" ht="15.75" x14ac:dyDescent="0.25">
      <c r="A5717" s="158">
        <v>44434</v>
      </c>
      <c r="B5717" s="140">
        <v>3</v>
      </c>
      <c r="C5717" s="289">
        <v>90.185723999999993</v>
      </c>
      <c r="F5717"/>
      <c r="G5717"/>
    </row>
    <row r="5718" spans="1:7" ht="15.75" x14ac:dyDescent="0.25">
      <c r="A5718" s="158">
        <v>44434</v>
      </c>
      <c r="B5718" s="140">
        <v>4</v>
      </c>
      <c r="C5718" s="289">
        <v>91.197863999999996</v>
      </c>
      <c r="F5718"/>
      <c r="G5718"/>
    </row>
    <row r="5719" spans="1:7" ht="15.75" x14ac:dyDescent="0.25">
      <c r="A5719" s="158">
        <v>44434</v>
      </c>
      <c r="B5719" s="140">
        <v>5</v>
      </c>
      <c r="C5719" s="289">
        <v>94.256011000000001</v>
      </c>
      <c r="F5719"/>
      <c r="G5719"/>
    </row>
    <row r="5720" spans="1:7" ht="15.75" x14ac:dyDescent="0.25">
      <c r="A5720" s="158">
        <v>44434</v>
      </c>
      <c r="B5720" s="140">
        <v>6</v>
      </c>
      <c r="C5720" s="289">
        <v>98.019077999999993</v>
      </c>
      <c r="F5720"/>
      <c r="G5720"/>
    </row>
    <row r="5721" spans="1:7" ht="15.75" x14ac:dyDescent="0.25">
      <c r="A5721" s="158">
        <v>44434</v>
      </c>
      <c r="B5721" s="140">
        <v>7</v>
      </c>
      <c r="C5721" s="289">
        <v>98.556505000000001</v>
      </c>
      <c r="F5721"/>
      <c r="G5721"/>
    </row>
    <row r="5722" spans="1:7" ht="15.75" x14ac:dyDescent="0.25">
      <c r="A5722" s="158">
        <v>44434</v>
      </c>
      <c r="B5722" s="140">
        <v>8</v>
      </c>
      <c r="C5722" s="289">
        <v>104.950883</v>
      </c>
      <c r="F5722"/>
      <c r="G5722"/>
    </row>
    <row r="5723" spans="1:7" ht="15.75" x14ac:dyDescent="0.25">
      <c r="A5723" s="158">
        <v>44434</v>
      </c>
      <c r="B5723" s="140">
        <v>9</v>
      </c>
      <c r="C5723" s="289">
        <v>109.902719</v>
      </c>
      <c r="F5723"/>
      <c r="G5723"/>
    </row>
    <row r="5724" spans="1:7" ht="15.75" x14ac:dyDescent="0.25">
      <c r="A5724" s="158">
        <v>44434</v>
      </c>
      <c r="B5724" s="140">
        <v>10</v>
      </c>
      <c r="C5724" s="289">
        <v>112.510677</v>
      </c>
      <c r="F5724"/>
      <c r="G5724"/>
    </row>
    <row r="5725" spans="1:7" ht="15.75" x14ac:dyDescent="0.25">
      <c r="A5725" s="158">
        <v>44434</v>
      </c>
      <c r="B5725" s="140">
        <v>11</v>
      </c>
      <c r="C5725" s="289">
        <v>114.676727</v>
      </c>
      <c r="F5725"/>
      <c r="G5725"/>
    </row>
    <row r="5726" spans="1:7" ht="15.75" x14ac:dyDescent="0.25">
      <c r="A5726" s="158">
        <v>44434</v>
      </c>
      <c r="B5726" s="140">
        <v>12</v>
      </c>
      <c r="C5726" s="289">
        <v>115.604151</v>
      </c>
      <c r="F5726"/>
      <c r="G5726"/>
    </row>
    <row r="5727" spans="1:7" ht="15.75" x14ac:dyDescent="0.25">
      <c r="A5727" s="158">
        <v>44434</v>
      </c>
      <c r="B5727" s="140">
        <v>13</v>
      </c>
      <c r="C5727" s="289">
        <v>116.061674</v>
      </c>
      <c r="F5727"/>
      <c r="G5727"/>
    </row>
    <row r="5728" spans="1:7" ht="15.75" x14ac:dyDescent="0.25">
      <c r="A5728" s="158">
        <v>44434</v>
      </c>
      <c r="B5728" s="140">
        <v>14</v>
      </c>
      <c r="C5728" s="289">
        <v>115.79501999999999</v>
      </c>
      <c r="F5728"/>
      <c r="G5728"/>
    </row>
    <row r="5729" spans="1:7" ht="15.75" x14ac:dyDescent="0.25">
      <c r="A5729" s="158">
        <v>44434</v>
      </c>
      <c r="B5729" s="140">
        <v>15</v>
      </c>
      <c r="C5729" s="289">
        <v>114.201111</v>
      </c>
      <c r="F5729"/>
      <c r="G5729"/>
    </row>
    <row r="5730" spans="1:7" ht="15.75" x14ac:dyDescent="0.25">
      <c r="A5730" s="158">
        <v>44434</v>
      </c>
      <c r="B5730" s="140">
        <v>16</v>
      </c>
      <c r="C5730" s="289">
        <v>112.605829</v>
      </c>
      <c r="F5730"/>
      <c r="G5730"/>
    </row>
    <row r="5731" spans="1:7" ht="15.75" x14ac:dyDescent="0.25">
      <c r="A5731" s="158">
        <v>44434</v>
      </c>
      <c r="B5731" s="140">
        <v>17</v>
      </c>
      <c r="C5731" s="289">
        <v>110.96982300000001</v>
      </c>
      <c r="F5731"/>
      <c r="G5731"/>
    </row>
    <row r="5732" spans="1:7" ht="15.75" x14ac:dyDescent="0.25">
      <c r="A5732" s="158">
        <v>44434</v>
      </c>
      <c r="B5732" s="140">
        <v>18</v>
      </c>
      <c r="C5732" s="289">
        <v>108.826689</v>
      </c>
      <c r="F5732"/>
      <c r="G5732"/>
    </row>
    <row r="5733" spans="1:7" ht="15.75" x14ac:dyDescent="0.25">
      <c r="A5733" s="158">
        <v>44434</v>
      </c>
      <c r="B5733" s="140">
        <v>19</v>
      </c>
      <c r="C5733" s="289">
        <v>106.340706</v>
      </c>
      <c r="F5733"/>
      <c r="G5733"/>
    </row>
    <row r="5734" spans="1:7" ht="15.75" x14ac:dyDescent="0.25">
      <c r="A5734" s="158">
        <v>44434</v>
      </c>
      <c r="B5734" s="140">
        <v>20</v>
      </c>
      <c r="C5734" s="289">
        <v>105.40152399999999</v>
      </c>
      <c r="F5734"/>
      <c r="G5734"/>
    </row>
    <row r="5735" spans="1:7" ht="15.75" x14ac:dyDescent="0.25">
      <c r="A5735" s="158">
        <v>44434</v>
      </c>
      <c r="B5735" s="140">
        <v>21</v>
      </c>
      <c r="C5735" s="289">
        <v>107.87808699999999</v>
      </c>
      <c r="F5735"/>
      <c r="G5735"/>
    </row>
    <row r="5736" spans="1:7" ht="15.75" x14ac:dyDescent="0.25">
      <c r="A5736" s="158">
        <v>44434</v>
      </c>
      <c r="B5736" s="140">
        <v>22</v>
      </c>
      <c r="C5736" s="289">
        <v>106.32846600000001</v>
      </c>
      <c r="F5736"/>
      <c r="G5736"/>
    </row>
    <row r="5737" spans="1:7" ht="15.75" x14ac:dyDescent="0.25">
      <c r="A5737" s="158">
        <v>44434</v>
      </c>
      <c r="B5737" s="140">
        <v>23</v>
      </c>
      <c r="C5737" s="289">
        <v>101.81445600000001</v>
      </c>
      <c r="F5737"/>
      <c r="G5737"/>
    </row>
    <row r="5738" spans="1:7" ht="15.75" x14ac:dyDescent="0.25">
      <c r="A5738" s="158">
        <v>44434</v>
      </c>
      <c r="B5738" s="140">
        <v>24</v>
      </c>
      <c r="C5738" s="289">
        <v>97.426536999999996</v>
      </c>
      <c r="F5738"/>
      <c r="G5738"/>
    </row>
    <row r="5739" spans="1:7" ht="15.75" x14ac:dyDescent="0.25">
      <c r="A5739" s="158">
        <v>44435</v>
      </c>
      <c r="B5739" s="140">
        <v>1</v>
      </c>
      <c r="C5739" s="289">
        <v>95.230231000000003</v>
      </c>
      <c r="F5739"/>
      <c r="G5739"/>
    </row>
    <row r="5740" spans="1:7" ht="15.75" x14ac:dyDescent="0.25">
      <c r="A5740" s="158">
        <v>44435</v>
      </c>
      <c r="B5740" s="140">
        <v>2</v>
      </c>
      <c r="C5740" s="289">
        <v>93.322421000000006</v>
      </c>
      <c r="F5740"/>
      <c r="G5740"/>
    </row>
    <row r="5741" spans="1:7" ht="15.75" x14ac:dyDescent="0.25">
      <c r="A5741" s="158">
        <v>44435</v>
      </c>
      <c r="B5741" s="140">
        <v>3</v>
      </c>
      <c r="C5741" s="289">
        <v>92.961584999999999</v>
      </c>
      <c r="F5741"/>
      <c r="G5741"/>
    </row>
    <row r="5742" spans="1:7" ht="15.75" x14ac:dyDescent="0.25">
      <c r="A5742" s="158">
        <v>44435</v>
      </c>
      <c r="B5742" s="140">
        <v>4</v>
      </c>
      <c r="C5742" s="289">
        <v>93.553139999999999</v>
      </c>
      <c r="F5742"/>
      <c r="G5742"/>
    </row>
    <row r="5743" spans="1:7" ht="15.75" x14ac:dyDescent="0.25">
      <c r="A5743" s="158">
        <v>44435</v>
      </c>
      <c r="B5743" s="140">
        <v>5</v>
      </c>
      <c r="C5743" s="289">
        <v>96.506945000000002</v>
      </c>
      <c r="F5743"/>
      <c r="G5743"/>
    </row>
    <row r="5744" spans="1:7" ht="15.75" x14ac:dyDescent="0.25">
      <c r="A5744" s="158">
        <v>44435</v>
      </c>
      <c r="B5744" s="140">
        <v>6</v>
      </c>
      <c r="C5744" s="289">
        <v>99.476136999999994</v>
      </c>
      <c r="F5744"/>
      <c r="G5744"/>
    </row>
    <row r="5745" spans="1:7" ht="15.75" x14ac:dyDescent="0.25">
      <c r="A5745" s="158">
        <v>44435</v>
      </c>
      <c r="B5745" s="140">
        <v>7</v>
      </c>
      <c r="C5745" s="289">
        <v>100.863202</v>
      </c>
      <c r="F5745"/>
      <c r="G5745"/>
    </row>
    <row r="5746" spans="1:7" ht="15.75" x14ac:dyDescent="0.25">
      <c r="A5746" s="158">
        <v>44435</v>
      </c>
      <c r="B5746" s="140">
        <v>8</v>
      </c>
      <c r="C5746" s="289">
        <v>106.83367</v>
      </c>
      <c r="F5746"/>
      <c r="G5746"/>
    </row>
    <row r="5747" spans="1:7" ht="15.75" x14ac:dyDescent="0.25">
      <c r="A5747" s="158">
        <v>44435</v>
      </c>
      <c r="B5747" s="140">
        <v>9</v>
      </c>
      <c r="C5747" s="289">
        <v>112.575688</v>
      </c>
      <c r="F5747"/>
      <c r="G5747"/>
    </row>
    <row r="5748" spans="1:7" ht="15.75" x14ac:dyDescent="0.25">
      <c r="A5748" s="158">
        <v>44435</v>
      </c>
      <c r="B5748" s="140">
        <v>10</v>
      </c>
      <c r="C5748" s="289">
        <v>117.303521</v>
      </c>
      <c r="F5748"/>
      <c r="G5748"/>
    </row>
    <row r="5749" spans="1:7" ht="15.75" x14ac:dyDescent="0.25">
      <c r="A5749" s="158">
        <v>44435</v>
      </c>
      <c r="B5749" s="140">
        <v>11</v>
      </c>
      <c r="C5749" s="289">
        <v>120.498148</v>
      </c>
      <c r="F5749"/>
      <c r="G5749"/>
    </row>
    <row r="5750" spans="1:7" ht="15.75" x14ac:dyDescent="0.25">
      <c r="A5750" s="158">
        <v>44435</v>
      </c>
      <c r="B5750" s="140">
        <v>12</v>
      </c>
      <c r="C5750" s="289">
        <v>121.201089</v>
      </c>
      <c r="F5750"/>
      <c r="G5750"/>
    </row>
    <row r="5751" spans="1:7" ht="15.75" x14ac:dyDescent="0.25">
      <c r="A5751" s="158">
        <v>44435</v>
      </c>
      <c r="B5751" s="140">
        <v>13</v>
      </c>
      <c r="C5751" s="289">
        <v>121.52256199999999</v>
      </c>
      <c r="F5751"/>
      <c r="G5751"/>
    </row>
    <row r="5752" spans="1:7" ht="15.75" x14ac:dyDescent="0.25">
      <c r="A5752" s="158">
        <v>44435</v>
      </c>
      <c r="B5752" s="140">
        <v>14</v>
      </c>
      <c r="C5752" s="289">
        <v>121.068618</v>
      </c>
      <c r="F5752"/>
      <c r="G5752"/>
    </row>
    <row r="5753" spans="1:7" ht="15.75" x14ac:dyDescent="0.25">
      <c r="A5753" s="158">
        <v>44435</v>
      </c>
      <c r="B5753" s="140">
        <v>15</v>
      </c>
      <c r="C5753" s="289">
        <v>118.64931799999999</v>
      </c>
      <c r="F5753"/>
      <c r="G5753"/>
    </row>
    <row r="5754" spans="1:7" ht="15.75" x14ac:dyDescent="0.25">
      <c r="A5754" s="158">
        <v>44435</v>
      </c>
      <c r="B5754" s="140">
        <v>16</v>
      </c>
      <c r="C5754" s="289">
        <v>116.00332299999999</v>
      </c>
      <c r="F5754"/>
      <c r="G5754"/>
    </row>
    <row r="5755" spans="1:7" ht="15.75" x14ac:dyDescent="0.25">
      <c r="A5755" s="158">
        <v>44435</v>
      </c>
      <c r="B5755" s="140">
        <v>17</v>
      </c>
      <c r="C5755" s="289">
        <v>112.954556</v>
      </c>
      <c r="F5755"/>
      <c r="G5755"/>
    </row>
    <row r="5756" spans="1:7" ht="15.75" x14ac:dyDescent="0.25">
      <c r="A5756" s="158">
        <v>44435</v>
      </c>
      <c r="B5756" s="140">
        <v>18</v>
      </c>
      <c r="C5756" s="289">
        <v>110.384393</v>
      </c>
      <c r="F5756"/>
      <c r="G5756"/>
    </row>
    <row r="5757" spans="1:7" ht="15.75" x14ac:dyDescent="0.25">
      <c r="A5757" s="158">
        <v>44435</v>
      </c>
      <c r="B5757" s="140">
        <v>19</v>
      </c>
      <c r="C5757" s="289">
        <v>108.578818</v>
      </c>
      <c r="F5757"/>
      <c r="G5757"/>
    </row>
    <row r="5758" spans="1:7" ht="15.75" x14ac:dyDescent="0.25">
      <c r="A5758" s="158">
        <v>44435</v>
      </c>
      <c r="B5758" s="140">
        <v>20</v>
      </c>
      <c r="C5758" s="289">
        <v>106.011866</v>
      </c>
      <c r="F5758"/>
      <c r="G5758"/>
    </row>
    <row r="5759" spans="1:7" ht="15.75" x14ac:dyDescent="0.25">
      <c r="A5759" s="158">
        <v>44435</v>
      </c>
      <c r="B5759" s="140">
        <v>21</v>
      </c>
      <c r="C5759" s="289">
        <v>107.316248</v>
      </c>
      <c r="F5759"/>
      <c r="G5759"/>
    </row>
    <row r="5760" spans="1:7" ht="15.75" x14ac:dyDescent="0.25">
      <c r="A5760" s="158">
        <v>44435</v>
      </c>
      <c r="B5760" s="140">
        <v>22</v>
      </c>
      <c r="C5760" s="289">
        <v>105.693754</v>
      </c>
      <c r="F5760"/>
      <c r="G5760"/>
    </row>
    <row r="5761" spans="1:7" ht="15.75" x14ac:dyDescent="0.25">
      <c r="A5761" s="158">
        <v>44435</v>
      </c>
      <c r="B5761" s="140">
        <v>23</v>
      </c>
      <c r="C5761" s="289">
        <v>99.989767000000001</v>
      </c>
      <c r="F5761"/>
      <c r="G5761"/>
    </row>
    <row r="5762" spans="1:7" ht="15.75" x14ac:dyDescent="0.25">
      <c r="A5762" s="158">
        <v>44435</v>
      </c>
      <c r="B5762" s="140">
        <v>24</v>
      </c>
      <c r="C5762" s="289">
        <v>97.349241000000006</v>
      </c>
      <c r="F5762"/>
      <c r="G5762"/>
    </row>
    <row r="5763" spans="1:7" ht="15.75" x14ac:dyDescent="0.25">
      <c r="A5763" s="158">
        <v>44436</v>
      </c>
      <c r="B5763" s="140">
        <v>1</v>
      </c>
      <c r="C5763" s="289">
        <v>96.423249999999996</v>
      </c>
      <c r="F5763"/>
      <c r="G5763"/>
    </row>
    <row r="5764" spans="1:7" ht="15.75" x14ac:dyDescent="0.25">
      <c r="A5764" s="158">
        <v>44436</v>
      </c>
      <c r="B5764" s="140">
        <v>2</v>
      </c>
      <c r="C5764" s="289">
        <v>95.052460999999994</v>
      </c>
      <c r="F5764"/>
      <c r="G5764"/>
    </row>
    <row r="5765" spans="1:7" ht="15.75" x14ac:dyDescent="0.25">
      <c r="A5765" s="158">
        <v>44436</v>
      </c>
      <c r="B5765" s="140">
        <v>3</v>
      </c>
      <c r="C5765" s="289">
        <v>94.782184999999998</v>
      </c>
      <c r="F5765"/>
      <c r="G5765"/>
    </row>
    <row r="5766" spans="1:7" ht="15.75" x14ac:dyDescent="0.25">
      <c r="A5766" s="158">
        <v>44436</v>
      </c>
      <c r="B5766" s="140">
        <v>4</v>
      </c>
      <c r="C5766" s="289">
        <v>94.870029000000002</v>
      </c>
      <c r="F5766"/>
      <c r="G5766"/>
    </row>
    <row r="5767" spans="1:7" ht="15.75" x14ac:dyDescent="0.25">
      <c r="A5767" s="158">
        <v>44436</v>
      </c>
      <c r="B5767" s="140">
        <v>5</v>
      </c>
      <c r="C5767" s="289">
        <v>95.758139999999997</v>
      </c>
      <c r="F5767"/>
      <c r="G5767"/>
    </row>
    <row r="5768" spans="1:7" ht="15.75" x14ac:dyDescent="0.25">
      <c r="A5768" s="158">
        <v>44436</v>
      </c>
      <c r="B5768" s="140">
        <v>6</v>
      </c>
      <c r="C5768" s="289">
        <v>96.327841000000006</v>
      </c>
      <c r="F5768"/>
      <c r="G5768"/>
    </row>
    <row r="5769" spans="1:7" ht="15.75" x14ac:dyDescent="0.25">
      <c r="A5769" s="158">
        <v>44436</v>
      </c>
      <c r="B5769" s="140">
        <v>7</v>
      </c>
      <c r="C5769" s="289">
        <v>93.687601999999998</v>
      </c>
      <c r="F5769"/>
      <c r="G5769"/>
    </row>
    <row r="5770" spans="1:7" ht="15.75" x14ac:dyDescent="0.25">
      <c r="A5770" s="158">
        <v>44436</v>
      </c>
      <c r="B5770" s="140">
        <v>8</v>
      </c>
      <c r="C5770" s="289">
        <v>95.417603999999997</v>
      </c>
      <c r="F5770"/>
      <c r="G5770"/>
    </row>
    <row r="5771" spans="1:7" ht="15.75" x14ac:dyDescent="0.25">
      <c r="A5771" s="158">
        <v>44436</v>
      </c>
      <c r="B5771" s="140">
        <v>9</v>
      </c>
      <c r="C5771" s="289">
        <v>97.429267999999993</v>
      </c>
      <c r="F5771"/>
      <c r="G5771"/>
    </row>
    <row r="5772" spans="1:7" ht="15.75" x14ac:dyDescent="0.25">
      <c r="A5772" s="158">
        <v>44436</v>
      </c>
      <c r="B5772" s="140">
        <v>10</v>
      </c>
      <c r="C5772" s="289">
        <v>100.619635</v>
      </c>
      <c r="F5772"/>
      <c r="G5772"/>
    </row>
    <row r="5773" spans="1:7" ht="15.75" x14ac:dyDescent="0.25">
      <c r="A5773" s="158">
        <v>44436</v>
      </c>
      <c r="B5773" s="140">
        <v>11</v>
      </c>
      <c r="C5773" s="289">
        <v>101.950367</v>
      </c>
      <c r="F5773"/>
      <c r="G5773"/>
    </row>
    <row r="5774" spans="1:7" ht="15.75" x14ac:dyDescent="0.25">
      <c r="A5774" s="158">
        <v>44436</v>
      </c>
      <c r="B5774" s="140">
        <v>12</v>
      </c>
      <c r="C5774" s="289">
        <v>102.32951199999999</v>
      </c>
      <c r="F5774"/>
      <c r="G5774"/>
    </row>
    <row r="5775" spans="1:7" ht="15.75" x14ac:dyDescent="0.25">
      <c r="A5775" s="158">
        <v>44436</v>
      </c>
      <c r="B5775" s="140">
        <v>13</v>
      </c>
      <c r="C5775" s="289">
        <v>105.11554099999999</v>
      </c>
      <c r="F5775"/>
      <c r="G5775"/>
    </row>
    <row r="5776" spans="1:7" ht="15.75" x14ac:dyDescent="0.25">
      <c r="A5776" s="158">
        <v>44436</v>
      </c>
      <c r="B5776" s="140">
        <v>14</v>
      </c>
      <c r="C5776" s="289">
        <v>105.436992</v>
      </c>
      <c r="F5776"/>
      <c r="G5776"/>
    </row>
    <row r="5777" spans="1:7" ht="15.75" x14ac:dyDescent="0.25">
      <c r="A5777" s="158">
        <v>44436</v>
      </c>
      <c r="B5777" s="140">
        <v>15</v>
      </c>
      <c r="C5777" s="289">
        <v>103.35780200000001</v>
      </c>
      <c r="F5777"/>
      <c r="G5777"/>
    </row>
    <row r="5778" spans="1:7" ht="15.75" x14ac:dyDescent="0.25">
      <c r="A5778" s="158">
        <v>44436</v>
      </c>
      <c r="B5778" s="140">
        <v>16</v>
      </c>
      <c r="C5778" s="289">
        <v>103.89429</v>
      </c>
      <c r="F5778"/>
      <c r="G5778"/>
    </row>
    <row r="5779" spans="1:7" ht="15.75" x14ac:dyDescent="0.25">
      <c r="A5779" s="158">
        <v>44436</v>
      </c>
      <c r="B5779" s="140">
        <v>17</v>
      </c>
      <c r="C5779" s="289">
        <v>103.273775</v>
      </c>
      <c r="F5779"/>
      <c r="G5779"/>
    </row>
    <row r="5780" spans="1:7" ht="15.75" x14ac:dyDescent="0.25">
      <c r="A5780" s="158">
        <v>44436</v>
      </c>
      <c r="B5780" s="140">
        <v>18</v>
      </c>
      <c r="C5780" s="289">
        <v>102.50625100000001</v>
      </c>
      <c r="F5780"/>
      <c r="G5780"/>
    </row>
    <row r="5781" spans="1:7" ht="15.75" x14ac:dyDescent="0.25">
      <c r="A5781" s="158">
        <v>44436</v>
      </c>
      <c r="B5781" s="140">
        <v>19</v>
      </c>
      <c r="C5781" s="289">
        <v>98.756574999999998</v>
      </c>
      <c r="F5781"/>
      <c r="G5781"/>
    </row>
    <row r="5782" spans="1:7" ht="15.75" x14ac:dyDescent="0.25">
      <c r="A5782" s="158">
        <v>44436</v>
      </c>
      <c r="B5782" s="140">
        <v>20</v>
      </c>
      <c r="C5782" s="289">
        <v>98.399124999999998</v>
      </c>
      <c r="F5782"/>
      <c r="G5782"/>
    </row>
    <row r="5783" spans="1:7" ht="15.75" x14ac:dyDescent="0.25">
      <c r="A5783" s="158">
        <v>44436</v>
      </c>
      <c r="B5783" s="140">
        <v>21</v>
      </c>
      <c r="C5783" s="289">
        <v>100.898207</v>
      </c>
      <c r="F5783"/>
      <c r="G5783"/>
    </row>
    <row r="5784" spans="1:7" ht="15.75" x14ac:dyDescent="0.25">
      <c r="A5784" s="158">
        <v>44436</v>
      </c>
      <c r="B5784" s="140">
        <v>22</v>
      </c>
      <c r="C5784" s="289">
        <v>100.71390700000001</v>
      </c>
      <c r="F5784"/>
      <c r="G5784"/>
    </row>
    <row r="5785" spans="1:7" ht="15.75" x14ac:dyDescent="0.25">
      <c r="A5785" s="158">
        <v>44436</v>
      </c>
      <c r="B5785" s="140">
        <v>23</v>
      </c>
      <c r="C5785" s="289">
        <v>96.742750000000001</v>
      </c>
      <c r="F5785"/>
      <c r="G5785"/>
    </row>
    <row r="5786" spans="1:7" ht="15.75" x14ac:dyDescent="0.25">
      <c r="A5786" s="158">
        <v>44436</v>
      </c>
      <c r="B5786" s="140">
        <v>24</v>
      </c>
      <c r="C5786" s="289">
        <v>93.453643999999997</v>
      </c>
      <c r="F5786"/>
      <c r="G5786"/>
    </row>
    <row r="5787" spans="1:7" ht="15.75" x14ac:dyDescent="0.25">
      <c r="A5787" s="158">
        <v>44437</v>
      </c>
      <c r="B5787" s="140">
        <v>1</v>
      </c>
      <c r="C5787" s="289">
        <v>92.267747</v>
      </c>
      <c r="F5787"/>
      <c r="G5787"/>
    </row>
    <row r="5788" spans="1:7" ht="15.75" x14ac:dyDescent="0.25">
      <c r="A5788" s="158">
        <v>44437</v>
      </c>
      <c r="B5788" s="140">
        <v>2</v>
      </c>
      <c r="C5788" s="289">
        <v>91.057823999999997</v>
      </c>
      <c r="F5788"/>
      <c r="G5788"/>
    </row>
    <row r="5789" spans="1:7" ht="15.75" x14ac:dyDescent="0.25">
      <c r="A5789" s="158">
        <v>44437</v>
      </c>
      <c r="B5789" s="140">
        <v>3</v>
      </c>
      <c r="C5789" s="289">
        <v>89.679118000000003</v>
      </c>
      <c r="F5789"/>
      <c r="G5789"/>
    </row>
    <row r="5790" spans="1:7" ht="15.75" x14ac:dyDescent="0.25">
      <c r="A5790" s="158">
        <v>44437</v>
      </c>
      <c r="B5790" s="140">
        <v>4</v>
      </c>
      <c r="C5790" s="289">
        <v>88.965073000000004</v>
      </c>
      <c r="F5790"/>
      <c r="G5790"/>
    </row>
    <row r="5791" spans="1:7" ht="15.75" x14ac:dyDescent="0.25">
      <c r="A5791" s="158">
        <v>44437</v>
      </c>
      <c r="B5791" s="140">
        <v>5</v>
      </c>
      <c r="C5791" s="289">
        <v>91.130780999999999</v>
      </c>
      <c r="F5791"/>
      <c r="G5791"/>
    </row>
    <row r="5792" spans="1:7" ht="15.75" x14ac:dyDescent="0.25">
      <c r="A5792" s="158">
        <v>44437</v>
      </c>
      <c r="B5792" s="140">
        <v>6</v>
      </c>
      <c r="C5792" s="289">
        <v>92.789090000000002</v>
      </c>
      <c r="F5792"/>
      <c r="G5792"/>
    </row>
    <row r="5793" spans="1:7" ht="15.75" x14ac:dyDescent="0.25">
      <c r="A5793" s="158">
        <v>44437</v>
      </c>
      <c r="B5793" s="140">
        <v>7</v>
      </c>
      <c r="C5793" s="289">
        <v>90.917208000000002</v>
      </c>
      <c r="F5793"/>
      <c r="G5793"/>
    </row>
    <row r="5794" spans="1:7" ht="15.75" x14ac:dyDescent="0.25">
      <c r="A5794" s="158">
        <v>44437</v>
      </c>
      <c r="B5794" s="140">
        <v>8</v>
      </c>
      <c r="C5794" s="289">
        <v>92.257803999999993</v>
      </c>
      <c r="F5794"/>
      <c r="G5794"/>
    </row>
    <row r="5795" spans="1:7" ht="15.75" x14ac:dyDescent="0.25">
      <c r="A5795" s="158">
        <v>44437</v>
      </c>
      <c r="B5795" s="140">
        <v>9</v>
      </c>
      <c r="C5795" s="289">
        <v>91.670792000000006</v>
      </c>
      <c r="F5795"/>
      <c r="G5795"/>
    </row>
    <row r="5796" spans="1:7" ht="15.75" x14ac:dyDescent="0.25">
      <c r="A5796" s="158">
        <v>44437</v>
      </c>
      <c r="B5796" s="140">
        <v>10</v>
      </c>
      <c r="C5796" s="289">
        <v>93.591947000000005</v>
      </c>
      <c r="F5796"/>
      <c r="G5796"/>
    </row>
    <row r="5797" spans="1:7" ht="15.75" x14ac:dyDescent="0.25">
      <c r="A5797" s="158">
        <v>44437</v>
      </c>
      <c r="B5797" s="140">
        <v>11</v>
      </c>
      <c r="C5797" s="289">
        <v>94.569888000000006</v>
      </c>
      <c r="F5797"/>
      <c r="G5797"/>
    </row>
    <row r="5798" spans="1:7" ht="15.75" x14ac:dyDescent="0.25">
      <c r="A5798" s="158">
        <v>44437</v>
      </c>
      <c r="B5798" s="140">
        <v>12</v>
      </c>
      <c r="C5798" s="289">
        <v>95.461346000000006</v>
      </c>
      <c r="F5798"/>
      <c r="G5798"/>
    </row>
    <row r="5799" spans="1:7" ht="15.75" x14ac:dyDescent="0.25">
      <c r="A5799" s="158">
        <v>44437</v>
      </c>
      <c r="B5799" s="140">
        <v>13</v>
      </c>
      <c r="C5799" s="289">
        <v>96.684537000000006</v>
      </c>
      <c r="F5799"/>
      <c r="G5799"/>
    </row>
    <row r="5800" spans="1:7" ht="15.75" x14ac:dyDescent="0.25">
      <c r="A5800" s="158">
        <v>44437</v>
      </c>
      <c r="B5800" s="140">
        <v>14</v>
      </c>
      <c r="C5800" s="289">
        <v>97.045053999999993</v>
      </c>
      <c r="F5800"/>
      <c r="G5800"/>
    </row>
    <row r="5801" spans="1:7" ht="15.75" x14ac:dyDescent="0.25">
      <c r="A5801" s="158">
        <v>44437</v>
      </c>
      <c r="B5801" s="140">
        <v>15</v>
      </c>
      <c r="C5801" s="289">
        <v>96.758915000000002</v>
      </c>
      <c r="F5801"/>
      <c r="G5801"/>
    </row>
    <row r="5802" spans="1:7" ht="15.75" x14ac:dyDescent="0.25">
      <c r="A5802" s="158">
        <v>44437</v>
      </c>
      <c r="B5802" s="140">
        <v>16</v>
      </c>
      <c r="C5802" s="289">
        <v>95.741001999999995</v>
      </c>
      <c r="F5802"/>
      <c r="G5802"/>
    </row>
    <row r="5803" spans="1:7" ht="15.75" x14ac:dyDescent="0.25">
      <c r="A5803" s="158">
        <v>44437</v>
      </c>
      <c r="B5803" s="140">
        <v>17</v>
      </c>
      <c r="C5803" s="289">
        <v>95.776820999999998</v>
      </c>
      <c r="F5803"/>
      <c r="G5803"/>
    </row>
    <row r="5804" spans="1:7" ht="15.75" x14ac:dyDescent="0.25">
      <c r="A5804" s="158">
        <v>44437</v>
      </c>
      <c r="B5804" s="140">
        <v>18</v>
      </c>
      <c r="C5804" s="289">
        <v>95.887552999999997</v>
      </c>
      <c r="F5804"/>
      <c r="G5804"/>
    </row>
    <row r="5805" spans="1:7" ht="15.75" x14ac:dyDescent="0.25">
      <c r="A5805" s="158">
        <v>44437</v>
      </c>
      <c r="B5805" s="140">
        <v>19</v>
      </c>
      <c r="C5805" s="289">
        <v>94.941085000000001</v>
      </c>
      <c r="F5805"/>
      <c r="G5805"/>
    </row>
    <row r="5806" spans="1:7" ht="15.75" x14ac:dyDescent="0.25">
      <c r="A5806" s="158">
        <v>44437</v>
      </c>
      <c r="B5806" s="140">
        <v>20</v>
      </c>
      <c r="C5806" s="289">
        <v>95.909094999999994</v>
      </c>
      <c r="F5806"/>
      <c r="G5806"/>
    </row>
    <row r="5807" spans="1:7" ht="15.75" x14ac:dyDescent="0.25">
      <c r="A5807" s="158">
        <v>44437</v>
      </c>
      <c r="B5807" s="140">
        <v>21</v>
      </c>
      <c r="C5807" s="289">
        <v>98.814229999999995</v>
      </c>
      <c r="F5807"/>
      <c r="G5807"/>
    </row>
    <row r="5808" spans="1:7" ht="15.75" x14ac:dyDescent="0.25">
      <c r="A5808" s="158">
        <v>44437</v>
      </c>
      <c r="B5808" s="140">
        <v>22</v>
      </c>
      <c r="C5808" s="289">
        <v>98.347149999999999</v>
      </c>
      <c r="F5808"/>
      <c r="G5808"/>
    </row>
    <row r="5809" spans="1:7" ht="15.75" x14ac:dyDescent="0.25">
      <c r="A5809" s="158">
        <v>44437</v>
      </c>
      <c r="B5809" s="140">
        <v>23</v>
      </c>
      <c r="C5809" s="289">
        <v>94.956204</v>
      </c>
      <c r="F5809"/>
      <c r="G5809"/>
    </row>
    <row r="5810" spans="1:7" ht="15.75" x14ac:dyDescent="0.25">
      <c r="A5810" s="158">
        <v>44437</v>
      </c>
      <c r="B5810" s="140">
        <v>24</v>
      </c>
      <c r="C5810" s="289">
        <v>92.573982000000001</v>
      </c>
      <c r="F5810"/>
      <c r="G5810"/>
    </row>
    <row r="5811" spans="1:7" ht="15.75" x14ac:dyDescent="0.25">
      <c r="A5811" s="158">
        <v>44438</v>
      </c>
      <c r="B5811" s="140">
        <v>1</v>
      </c>
      <c r="C5811" s="289">
        <v>91.148414000000002</v>
      </c>
      <c r="F5811"/>
      <c r="G5811"/>
    </row>
    <row r="5812" spans="1:7" ht="15.75" x14ac:dyDescent="0.25">
      <c r="A5812" s="158">
        <v>44438</v>
      </c>
      <c r="B5812" s="140">
        <v>2</v>
      </c>
      <c r="C5812" s="289">
        <v>89.777145000000004</v>
      </c>
      <c r="F5812"/>
      <c r="G5812"/>
    </row>
    <row r="5813" spans="1:7" ht="15.75" x14ac:dyDescent="0.25">
      <c r="A5813" s="158">
        <v>44438</v>
      </c>
      <c r="B5813" s="140">
        <v>3</v>
      </c>
      <c r="C5813" s="289">
        <v>89.160180999999994</v>
      </c>
      <c r="F5813"/>
      <c r="G5813"/>
    </row>
    <row r="5814" spans="1:7" ht="15.75" x14ac:dyDescent="0.25">
      <c r="A5814" s="158">
        <v>44438</v>
      </c>
      <c r="B5814" s="140">
        <v>4</v>
      </c>
      <c r="C5814" s="289">
        <v>90.104536999999993</v>
      </c>
      <c r="F5814"/>
      <c r="G5814"/>
    </row>
    <row r="5815" spans="1:7" ht="15.75" x14ac:dyDescent="0.25">
      <c r="A5815" s="158">
        <v>44438</v>
      </c>
      <c r="B5815" s="140">
        <v>5</v>
      </c>
      <c r="C5815" s="289">
        <v>93.194044000000005</v>
      </c>
      <c r="F5815"/>
      <c r="G5815"/>
    </row>
    <row r="5816" spans="1:7" ht="15.75" x14ac:dyDescent="0.25">
      <c r="A5816" s="158">
        <v>44438</v>
      </c>
      <c r="B5816" s="140">
        <v>6</v>
      </c>
      <c r="C5816" s="289">
        <v>98.242632999999998</v>
      </c>
      <c r="F5816"/>
      <c r="G5816"/>
    </row>
    <row r="5817" spans="1:7" ht="15.75" x14ac:dyDescent="0.25">
      <c r="A5817" s="158">
        <v>44438</v>
      </c>
      <c r="B5817" s="140">
        <v>7</v>
      </c>
      <c r="C5817" s="289">
        <v>100.579359</v>
      </c>
      <c r="F5817"/>
      <c r="G5817"/>
    </row>
    <row r="5818" spans="1:7" ht="15.75" x14ac:dyDescent="0.25">
      <c r="A5818" s="158">
        <v>44438</v>
      </c>
      <c r="B5818" s="140">
        <v>8</v>
      </c>
      <c r="C5818" s="289">
        <v>106.758162</v>
      </c>
      <c r="F5818"/>
      <c r="G5818"/>
    </row>
    <row r="5819" spans="1:7" ht="15.75" x14ac:dyDescent="0.25">
      <c r="A5819" s="158">
        <v>44438</v>
      </c>
      <c r="B5819" s="140">
        <v>9</v>
      </c>
      <c r="C5819" s="289">
        <v>111.185327</v>
      </c>
      <c r="F5819"/>
      <c r="G5819"/>
    </row>
    <row r="5820" spans="1:7" ht="15.75" x14ac:dyDescent="0.25">
      <c r="A5820" s="158">
        <v>44438</v>
      </c>
      <c r="B5820" s="140">
        <v>10</v>
      </c>
      <c r="C5820" s="289">
        <v>112.865155</v>
      </c>
      <c r="F5820"/>
      <c r="G5820"/>
    </row>
    <row r="5821" spans="1:7" ht="15.75" x14ac:dyDescent="0.25">
      <c r="A5821" s="158">
        <v>44438</v>
      </c>
      <c r="B5821" s="140">
        <v>11</v>
      </c>
      <c r="C5821" s="289">
        <v>113.62266200000001</v>
      </c>
      <c r="F5821"/>
      <c r="G5821"/>
    </row>
    <row r="5822" spans="1:7" ht="15.75" x14ac:dyDescent="0.25">
      <c r="A5822" s="158">
        <v>44438</v>
      </c>
      <c r="B5822" s="140">
        <v>12</v>
      </c>
      <c r="C5822" s="289">
        <v>114.375</v>
      </c>
      <c r="F5822"/>
      <c r="G5822"/>
    </row>
    <row r="5823" spans="1:7" ht="15.75" x14ac:dyDescent="0.25">
      <c r="A5823" s="158">
        <v>44438</v>
      </c>
      <c r="B5823" s="140">
        <v>13</v>
      </c>
      <c r="C5823" s="289">
        <v>115.26137300000001</v>
      </c>
      <c r="F5823"/>
      <c r="G5823"/>
    </row>
    <row r="5824" spans="1:7" ht="15.75" x14ac:dyDescent="0.25">
      <c r="A5824" s="158">
        <v>44438</v>
      </c>
      <c r="B5824" s="140">
        <v>14</v>
      </c>
      <c r="C5824" s="289">
        <v>114.33031099999999</v>
      </c>
      <c r="F5824"/>
      <c r="G5824"/>
    </row>
    <row r="5825" spans="1:7" ht="15.75" x14ac:dyDescent="0.25">
      <c r="A5825" s="158">
        <v>44438</v>
      </c>
      <c r="B5825" s="140">
        <v>15</v>
      </c>
      <c r="C5825" s="289">
        <v>113.663543</v>
      </c>
      <c r="F5825"/>
      <c r="G5825"/>
    </row>
    <row r="5826" spans="1:7" ht="15.75" x14ac:dyDescent="0.25">
      <c r="A5826" s="158">
        <v>44438</v>
      </c>
      <c r="B5826" s="140">
        <v>16</v>
      </c>
      <c r="C5826" s="289">
        <v>112.45074</v>
      </c>
      <c r="F5826"/>
      <c r="G5826"/>
    </row>
    <row r="5827" spans="1:7" ht="15.75" x14ac:dyDescent="0.25">
      <c r="A5827" s="158">
        <v>44438</v>
      </c>
      <c r="B5827" s="140">
        <v>17</v>
      </c>
      <c r="C5827" s="289">
        <v>110.413944</v>
      </c>
      <c r="F5827"/>
      <c r="G5827"/>
    </row>
    <row r="5828" spans="1:7" ht="15.75" x14ac:dyDescent="0.25">
      <c r="A5828" s="158">
        <v>44438</v>
      </c>
      <c r="B5828" s="140">
        <v>18</v>
      </c>
      <c r="C5828" s="289">
        <v>108.730401</v>
      </c>
      <c r="F5828"/>
      <c r="G5828"/>
    </row>
    <row r="5829" spans="1:7" ht="15.75" x14ac:dyDescent="0.25">
      <c r="A5829" s="158">
        <v>44438</v>
      </c>
      <c r="B5829" s="140">
        <v>19</v>
      </c>
      <c r="C5829" s="289">
        <v>106.225494</v>
      </c>
      <c r="F5829"/>
      <c r="G5829"/>
    </row>
    <row r="5830" spans="1:7" ht="15.75" x14ac:dyDescent="0.25">
      <c r="A5830" s="158">
        <v>44438</v>
      </c>
      <c r="B5830" s="140">
        <v>20</v>
      </c>
      <c r="C5830" s="289">
        <v>104.671978</v>
      </c>
      <c r="F5830"/>
      <c r="G5830"/>
    </row>
    <row r="5831" spans="1:7" ht="15.75" x14ac:dyDescent="0.25">
      <c r="A5831" s="158">
        <v>44438</v>
      </c>
      <c r="B5831" s="140">
        <v>21</v>
      </c>
      <c r="C5831" s="289">
        <v>106.61691500000001</v>
      </c>
      <c r="F5831"/>
      <c r="G5831"/>
    </row>
    <row r="5832" spans="1:7" ht="15.75" x14ac:dyDescent="0.25">
      <c r="A5832" s="158">
        <v>44438</v>
      </c>
      <c r="B5832" s="140">
        <v>22</v>
      </c>
      <c r="C5832" s="289">
        <v>105.889599</v>
      </c>
      <c r="F5832"/>
      <c r="G5832"/>
    </row>
    <row r="5833" spans="1:7" ht="15.75" x14ac:dyDescent="0.25">
      <c r="A5833" s="158">
        <v>44438</v>
      </c>
      <c r="B5833" s="140">
        <v>23</v>
      </c>
      <c r="C5833" s="289">
        <v>102.072609</v>
      </c>
      <c r="F5833"/>
      <c r="G5833"/>
    </row>
    <row r="5834" spans="1:7" ht="15.75" x14ac:dyDescent="0.25">
      <c r="A5834" s="158">
        <v>44438</v>
      </c>
      <c r="B5834" s="140">
        <v>24</v>
      </c>
      <c r="C5834" s="289">
        <v>97.946172000000004</v>
      </c>
      <c r="F5834"/>
      <c r="G5834"/>
    </row>
    <row r="5835" spans="1:7" ht="15.75" x14ac:dyDescent="0.25">
      <c r="A5835" s="158">
        <v>44439</v>
      </c>
      <c r="B5835" s="140">
        <v>1</v>
      </c>
      <c r="C5835" s="289">
        <v>95.756501</v>
      </c>
      <c r="F5835"/>
      <c r="G5835"/>
    </row>
    <row r="5836" spans="1:7" ht="15.75" x14ac:dyDescent="0.25">
      <c r="A5836" s="158">
        <v>44439</v>
      </c>
      <c r="B5836" s="140">
        <v>2</v>
      </c>
      <c r="C5836" s="289">
        <v>94.748622999999995</v>
      </c>
      <c r="F5836"/>
      <c r="G5836"/>
    </row>
    <row r="5837" spans="1:7" ht="15.75" x14ac:dyDescent="0.25">
      <c r="A5837" s="158">
        <v>44439</v>
      </c>
      <c r="B5837" s="140">
        <v>3</v>
      </c>
      <c r="C5837" s="289">
        <v>95.305047999999999</v>
      </c>
      <c r="F5837"/>
      <c r="G5837"/>
    </row>
    <row r="5838" spans="1:7" ht="15.75" x14ac:dyDescent="0.25">
      <c r="A5838" s="158">
        <v>44439</v>
      </c>
      <c r="B5838" s="140">
        <v>4</v>
      </c>
      <c r="C5838" s="289">
        <v>95.897408999999996</v>
      </c>
      <c r="F5838"/>
      <c r="G5838"/>
    </row>
    <row r="5839" spans="1:7" ht="15.75" x14ac:dyDescent="0.25">
      <c r="A5839" s="158">
        <v>44439</v>
      </c>
      <c r="B5839" s="140">
        <v>5</v>
      </c>
      <c r="C5839" s="289">
        <v>98.215951000000004</v>
      </c>
      <c r="F5839"/>
      <c r="G5839"/>
    </row>
    <row r="5840" spans="1:7" ht="15.75" x14ac:dyDescent="0.25">
      <c r="A5840" s="158">
        <v>44439</v>
      </c>
      <c r="B5840" s="140">
        <v>6</v>
      </c>
      <c r="C5840" s="289">
        <v>101.758944</v>
      </c>
      <c r="F5840"/>
      <c r="G5840"/>
    </row>
    <row r="5841" spans="1:7" ht="15.75" x14ac:dyDescent="0.25">
      <c r="A5841" s="158">
        <v>44439</v>
      </c>
      <c r="B5841" s="140">
        <v>7</v>
      </c>
      <c r="C5841" s="289">
        <v>101.052987</v>
      </c>
      <c r="F5841"/>
      <c r="G5841"/>
    </row>
    <row r="5842" spans="1:7" ht="15.75" x14ac:dyDescent="0.25">
      <c r="A5842" s="158">
        <v>44439</v>
      </c>
      <c r="B5842" s="140">
        <v>8</v>
      </c>
      <c r="C5842" s="289">
        <v>107.358834</v>
      </c>
      <c r="F5842"/>
      <c r="G5842"/>
    </row>
    <row r="5843" spans="1:7" ht="15.75" x14ac:dyDescent="0.25">
      <c r="A5843" s="158">
        <v>44439</v>
      </c>
      <c r="B5843" s="140">
        <v>9</v>
      </c>
      <c r="C5843" s="289">
        <v>111.299706</v>
      </c>
      <c r="F5843"/>
      <c r="G5843"/>
    </row>
    <row r="5844" spans="1:7" ht="15.75" x14ac:dyDescent="0.25">
      <c r="A5844" s="158">
        <v>44439</v>
      </c>
      <c r="B5844" s="140">
        <v>10</v>
      </c>
      <c r="C5844" s="289">
        <v>113.938087</v>
      </c>
      <c r="F5844"/>
      <c r="G5844"/>
    </row>
    <row r="5845" spans="1:7" ht="15.75" x14ac:dyDescent="0.25">
      <c r="A5845" s="158">
        <v>44439</v>
      </c>
      <c r="B5845" s="140">
        <v>11</v>
      </c>
      <c r="C5845" s="289">
        <v>115.74457</v>
      </c>
      <c r="F5845"/>
      <c r="G5845"/>
    </row>
    <row r="5846" spans="1:7" ht="15.75" x14ac:dyDescent="0.25">
      <c r="A5846" s="158">
        <v>44439</v>
      </c>
      <c r="B5846" s="140">
        <v>12</v>
      </c>
      <c r="C5846" s="289">
        <v>116.89611499999999</v>
      </c>
      <c r="F5846"/>
      <c r="G5846"/>
    </row>
    <row r="5847" spans="1:7" ht="15.75" x14ac:dyDescent="0.25">
      <c r="A5847" s="158">
        <v>44439</v>
      </c>
      <c r="B5847" s="140">
        <v>13</v>
      </c>
      <c r="C5847" s="289">
        <v>117.67039200000001</v>
      </c>
      <c r="F5847"/>
      <c r="G5847"/>
    </row>
    <row r="5848" spans="1:7" ht="15.75" x14ac:dyDescent="0.25">
      <c r="A5848" s="158">
        <v>44439</v>
      </c>
      <c r="B5848" s="140">
        <v>14</v>
      </c>
      <c r="C5848" s="289">
        <v>117.462818</v>
      </c>
      <c r="F5848"/>
      <c r="G5848"/>
    </row>
    <row r="5849" spans="1:7" ht="15.75" x14ac:dyDescent="0.25">
      <c r="A5849" s="158">
        <v>44439</v>
      </c>
      <c r="B5849" s="140">
        <v>15</v>
      </c>
      <c r="C5849" s="289">
        <v>115.615258</v>
      </c>
      <c r="F5849"/>
      <c r="G5849"/>
    </row>
    <row r="5850" spans="1:7" ht="15.75" x14ac:dyDescent="0.25">
      <c r="A5850" s="158">
        <v>44439</v>
      </c>
      <c r="B5850" s="140">
        <v>16</v>
      </c>
      <c r="C5850" s="289">
        <v>114.17730400000001</v>
      </c>
      <c r="F5850"/>
      <c r="G5850"/>
    </row>
    <row r="5851" spans="1:7" ht="15.75" x14ac:dyDescent="0.25">
      <c r="A5851" s="158">
        <v>44439</v>
      </c>
      <c r="B5851" s="140">
        <v>17</v>
      </c>
      <c r="C5851" s="289">
        <v>111.207449</v>
      </c>
      <c r="F5851"/>
      <c r="G5851"/>
    </row>
    <row r="5852" spans="1:7" ht="15.75" x14ac:dyDescent="0.25">
      <c r="A5852" s="158">
        <v>44439</v>
      </c>
      <c r="B5852" s="140">
        <v>18</v>
      </c>
      <c r="C5852" s="289">
        <v>109.07732900000001</v>
      </c>
      <c r="F5852"/>
      <c r="G5852"/>
    </row>
    <row r="5853" spans="1:7" ht="15.75" x14ac:dyDescent="0.25">
      <c r="A5853" s="158">
        <v>44439</v>
      </c>
      <c r="B5853" s="140">
        <v>19</v>
      </c>
      <c r="C5853" s="289">
        <v>104.529507</v>
      </c>
      <c r="F5853"/>
      <c r="G5853"/>
    </row>
    <row r="5854" spans="1:7" ht="15.75" x14ac:dyDescent="0.25">
      <c r="A5854" s="158">
        <v>44439</v>
      </c>
      <c r="B5854" s="140">
        <v>20</v>
      </c>
      <c r="C5854" s="289">
        <v>104.311368</v>
      </c>
      <c r="F5854"/>
      <c r="G5854"/>
    </row>
    <row r="5855" spans="1:7" ht="15.75" x14ac:dyDescent="0.25">
      <c r="A5855" s="158">
        <v>44439</v>
      </c>
      <c r="B5855" s="140">
        <v>21</v>
      </c>
      <c r="C5855" s="289">
        <v>105.99378900000001</v>
      </c>
      <c r="F5855"/>
      <c r="G5855"/>
    </row>
    <row r="5856" spans="1:7" ht="15.75" x14ac:dyDescent="0.25">
      <c r="A5856" s="158">
        <v>44439</v>
      </c>
      <c r="B5856" s="140">
        <v>22</v>
      </c>
      <c r="C5856" s="289">
        <v>104.480835</v>
      </c>
      <c r="F5856"/>
      <c r="G5856"/>
    </row>
    <row r="5857" spans="1:7" ht="15.75" x14ac:dyDescent="0.25">
      <c r="A5857" s="158">
        <v>44439</v>
      </c>
      <c r="B5857" s="140">
        <v>23</v>
      </c>
      <c r="C5857" s="289">
        <v>100.540232</v>
      </c>
      <c r="F5857"/>
      <c r="G5857"/>
    </row>
    <row r="5858" spans="1:7" ht="15.75" x14ac:dyDescent="0.25">
      <c r="A5858" s="158">
        <v>44439</v>
      </c>
      <c r="B5858" s="140">
        <v>24</v>
      </c>
      <c r="C5858" s="289">
        <v>97.022619000000006</v>
      </c>
      <c r="F5858"/>
      <c r="G5858"/>
    </row>
    <row r="5859" spans="1:7" ht="15.75" x14ac:dyDescent="0.25">
      <c r="A5859" s="158">
        <v>44440</v>
      </c>
      <c r="B5859" s="140">
        <v>1</v>
      </c>
      <c r="C5859" s="289">
        <v>95.250950000000003</v>
      </c>
      <c r="F5859"/>
      <c r="G5859"/>
    </row>
    <row r="5860" spans="1:7" ht="15.75" x14ac:dyDescent="0.25">
      <c r="A5860" s="158">
        <v>44440</v>
      </c>
      <c r="B5860" s="140">
        <v>2</v>
      </c>
      <c r="C5860" s="289">
        <v>94.824376999999998</v>
      </c>
      <c r="F5860"/>
      <c r="G5860"/>
    </row>
    <row r="5861" spans="1:7" ht="15.75" x14ac:dyDescent="0.25">
      <c r="A5861" s="158">
        <v>44440</v>
      </c>
      <c r="B5861" s="140">
        <v>3</v>
      </c>
      <c r="C5861" s="289">
        <v>95.578862999999998</v>
      </c>
      <c r="F5861"/>
      <c r="G5861"/>
    </row>
    <row r="5862" spans="1:7" ht="15.75" x14ac:dyDescent="0.25">
      <c r="A5862" s="158">
        <v>44440</v>
      </c>
      <c r="B5862" s="140">
        <v>4</v>
      </c>
      <c r="C5862" s="289">
        <v>96.028195999999994</v>
      </c>
      <c r="F5862"/>
      <c r="G5862"/>
    </row>
    <row r="5863" spans="1:7" ht="15.75" x14ac:dyDescent="0.25">
      <c r="A5863" s="158">
        <v>44440</v>
      </c>
      <c r="B5863" s="140">
        <v>5</v>
      </c>
      <c r="C5863" s="289">
        <v>98.431432999999998</v>
      </c>
      <c r="F5863"/>
      <c r="G5863"/>
    </row>
    <row r="5864" spans="1:7" ht="15.75" x14ac:dyDescent="0.25">
      <c r="A5864" s="158">
        <v>44440</v>
      </c>
      <c r="B5864" s="140">
        <v>6</v>
      </c>
      <c r="C5864" s="289">
        <v>101.36315500000001</v>
      </c>
      <c r="F5864"/>
      <c r="G5864"/>
    </row>
    <row r="5865" spans="1:7" ht="15.75" x14ac:dyDescent="0.25">
      <c r="A5865" s="158">
        <v>44440</v>
      </c>
      <c r="B5865" s="140">
        <v>7</v>
      </c>
      <c r="C5865" s="289">
        <v>102.753562</v>
      </c>
      <c r="F5865"/>
      <c r="G5865"/>
    </row>
    <row r="5866" spans="1:7" ht="15.75" x14ac:dyDescent="0.25">
      <c r="A5866" s="158">
        <v>44440</v>
      </c>
      <c r="B5866" s="140">
        <v>8</v>
      </c>
      <c r="C5866" s="289">
        <v>107.73111</v>
      </c>
      <c r="F5866"/>
      <c r="G5866"/>
    </row>
    <row r="5867" spans="1:7" ht="15.75" x14ac:dyDescent="0.25">
      <c r="A5867" s="158">
        <v>44440</v>
      </c>
      <c r="B5867" s="140">
        <v>9</v>
      </c>
      <c r="C5867" s="289">
        <v>112.222143</v>
      </c>
      <c r="F5867"/>
      <c r="G5867"/>
    </row>
    <row r="5868" spans="1:7" ht="15.75" x14ac:dyDescent="0.25">
      <c r="A5868" s="158">
        <v>44440</v>
      </c>
      <c r="B5868" s="140">
        <v>10</v>
      </c>
      <c r="C5868" s="289">
        <v>115.17342600000001</v>
      </c>
      <c r="F5868"/>
      <c r="G5868"/>
    </row>
    <row r="5869" spans="1:7" ht="15.75" x14ac:dyDescent="0.25">
      <c r="A5869" s="158">
        <v>44440</v>
      </c>
      <c r="B5869" s="140">
        <v>11</v>
      </c>
      <c r="C5869" s="289">
        <v>116.651521</v>
      </c>
      <c r="F5869"/>
      <c r="G5869"/>
    </row>
    <row r="5870" spans="1:7" ht="15.75" x14ac:dyDescent="0.25">
      <c r="A5870" s="158">
        <v>44440</v>
      </c>
      <c r="B5870" s="140">
        <v>12</v>
      </c>
      <c r="C5870" s="289">
        <v>115.803</v>
      </c>
      <c r="F5870"/>
      <c r="G5870"/>
    </row>
    <row r="5871" spans="1:7" ht="15.75" x14ac:dyDescent="0.25">
      <c r="A5871" s="158">
        <v>44440</v>
      </c>
      <c r="B5871" s="140">
        <v>13</v>
      </c>
      <c r="C5871" s="289">
        <v>114.774658</v>
      </c>
      <c r="F5871"/>
      <c r="G5871"/>
    </row>
    <row r="5872" spans="1:7" ht="15.75" x14ac:dyDescent="0.25">
      <c r="A5872" s="158">
        <v>44440</v>
      </c>
      <c r="B5872" s="140">
        <v>14</v>
      </c>
      <c r="C5872" s="289">
        <v>113.04900499999999</v>
      </c>
      <c r="F5872"/>
      <c r="G5872"/>
    </row>
    <row r="5873" spans="1:7" ht="15.75" x14ac:dyDescent="0.25">
      <c r="A5873" s="158">
        <v>44440</v>
      </c>
      <c r="B5873" s="140">
        <v>15</v>
      </c>
      <c r="C5873" s="289">
        <v>110.986799</v>
      </c>
      <c r="F5873"/>
      <c r="G5873"/>
    </row>
    <row r="5874" spans="1:7" ht="15.75" x14ac:dyDescent="0.25">
      <c r="A5874" s="158">
        <v>44440</v>
      </c>
      <c r="B5874" s="140">
        <v>16</v>
      </c>
      <c r="C5874" s="289">
        <v>110.452372</v>
      </c>
      <c r="F5874"/>
      <c r="G5874"/>
    </row>
    <row r="5875" spans="1:7" ht="15.75" x14ac:dyDescent="0.25">
      <c r="A5875" s="158">
        <v>44440</v>
      </c>
      <c r="B5875" s="140">
        <v>17</v>
      </c>
      <c r="C5875" s="289">
        <v>109.185911</v>
      </c>
      <c r="F5875"/>
      <c r="G5875"/>
    </row>
    <row r="5876" spans="1:7" ht="15.75" x14ac:dyDescent="0.25">
      <c r="A5876" s="158">
        <v>44440</v>
      </c>
      <c r="B5876" s="140">
        <v>18</v>
      </c>
      <c r="C5876" s="289">
        <v>105.747832</v>
      </c>
      <c r="F5876"/>
      <c r="G5876"/>
    </row>
    <row r="5877" spans="1:7" ht="15.75" x14ac:dyDescent="0.25">
      <c r="A5877" s="158">
        <v>44440</v>
      </c>
      <c r="B5877" s="140">
        <v>19</v>
      </c>
      <c r="C5877" s="289">
        <v>102.36624399999999</v>
      </c>
      <c r="F5877"/>
      <c r="G5877"/>
    </row>
    <row r="5878" spans="1:7" ht="15.75" x14ac:dyDescent="0.25">
      <c r="A5878" s="158">
        <v>44440</v>
      </c>
      <c r="B5878" s="140">
        <v>20</v>
      </c>
      <c r="C5878" s="289">
        <v>104.376013</v>
      </c>
      <c r="F5878"/>
      <c r="G5878"/>
    </row>
    <row r="5879" spans="1:7" ht="15.75" x14ac:dyDescent="0.25">
      <c r="A5879" s="158">
        <v>44440</v>
      </c>
      <c r="B5879" s="140">
        <v>21</v>
      </c>
      <c r="C5879" s="289">
        <v>106.592671</v>
      </c>
      <c r="F5879"/>
      <c r="G5879"/>
    </row>
    <row r="5880" spans="1:7" ht="15.75" x14ac:dyDescent="0.25">
      <c r="A5880" s="158">
        <v>44440</v>
      </c>
      <c r="B5880" s="140">
        <v>22</v>
      </c>
      <c r="C5880" s="289">
        <v>105.432574</v>
      </c>
      <c r="F5880"/>
      <c r="G5880"/>
    </row>
    <row r="5881" spans="1:7" ht="15.75" x14ac:dyDescent="0.25">
      <c r="A5881" s="158">
        <v>44440</v>
      </c>
      <c r="B5881" s="140">
        <v>23</v>
      </c>
      <c r="C5881" s="289">
        <v>102.35252199999999</v>
      </c>
      <c r="F5881"/>
      <c r="G5881"/>
    </row>
    <row r="5882" spans="1:7" ht="15.75" x14ac:dyDescent="0.25">
      <c r="A5882" s="158">
        <v>44440</v>
      </c>
      <c r="B5882" s="140">
        <v>24</v>
      </c>
      <c r="C5882" s="289">
        <v>99.204186000000007</v>
      </c>
      <c r="F5882"/>
      <c r="G5882"/>
    </row>
    <row r="5883" spans="1:7" ht="15.75" x14ac:dyDescent="0.25">
      <c r="A5883" s="158">
        <v>44441</v>
      </c>
      <c r="B5883" s="140">
        <v>1</v>
      </c>
      <c r="C5883" s="289">
        <v>97.578582999999995</v>
      </c>
      <c r="F5883"/>
      <c r="G5883"/>
    </row>
    <row r="5884" spans="1:7" ht="15.75" x14ac:dyDescent="0.25">
      <c r="A5884" s="158">
        <v>44441</v>
      </c>
      <c r="B5884" s="140">
        <v>2</v>
      </c>
      <c r="C5884" s="289">
        <v>95.855130000000003</v>
      </c>
      <c r="F5884"/>
      <c r="G5884"/>
    </row>
    <row r="5885" spans="1:7" ht="15.75" x14ac:dyDescent="0.25">
      <c r="A5885" s="158">
        <v>44441</v>
      </c>
      <c r="B5885" s="140">
        <v>3</v>
      </c>
      <c r="C5885" s="289">
        <v>94.463674999999995</v>
      </c>
      <c r="F5885"/>
      <c r="G5885"/>
    </row>
    <row r="5886" spans="1:7" ht="15.75" x14ac:dyDescent="0.25">
      <c r="A5886" s="158">
        <v>44441</v>
      </c>
      <c r="B5886" s="140">
        <v>4</v>
      </c>
      <c r="C5886" s="289">
        <v>95.216722000000004</v>
      </c>
      <c r="F5886"/>
      <c r="G5886"/>
    </row>
    <row r="5887" spans="1:7" ht="15.75" x14ac:dyDescent="0.25">
      <c r="A5887" s="158">
        <v>44441</v>
      </c>
      <c r="B5887" s="140">
        <v>5</v>
      </c>
      <c r="C5887" s="289">
        <v>97.302086000000003</v>
      </c>
      <c r="F5887"/>
      <c r="G5887"/>
    </row>
    <row r="5888" spans="1:7" ht="15.75" x14ac:dyDescent="0.25">
      <c r="A5888" s="158">
        <v>44441</v>
      </c>
      <c r="B5888" s="140">
        <v>6</v>
      </c>
      <c r="C5888" s="289">
        <v>101.988851</v>
      </c>
      <c r="F5888"/>
      <c r="G5888"/>
    </row>
    <row r="5889" spans="1:7" ht="15.75" x14ac:dyDescent="0.25">
      <c r="A5889" s="158">
        <v>44441</v>
      </c>
      <c r="B5889" s="140">
        <v>7</v>
      </c>
      <c r="C5889" s="289">
        <v>104.757189</v>
      </c>
      <c r="F5889"/>
      <c r="G5889"/>
    </row>
    <row r="5890" spans="1:7" ht="15.75" x14ac:dyDescent="0.25">
      <c r="A5890" s="158">
        <v>44441</v>
      </c>
      <c r="B5890" s="140">
        <v>8</v>
      </c>
      <c r="C5890" s="289">
        <v>108.239514</v>
      </c>
      <c r="F5890"/>
      <c r="G5890"/>
    </row>
    <row r="5891" spans="1:7" ht="15.75" x14ac:dyDescent="0.25">
      <c r="A5891" s="158">
        <v>44441</v>
      </c>
      <c r="B5891" s="140">
        <v>9</v>
      </c>
      <c r="C5891" s="289">
        <v>111.135065</v>
      </c>
      <c r="F5891"/>
      <c r="G5891"/>
    </row>
    <row r="5892" spans="1:7" ht="15.75" x14ac:dyDescent="0.25">
      <c r="A5892" s="158">
        <v>44441</v>
      </c>
      <c r="B5892" s="140">
        <v>10</v>
      </c>
      <c r="C5892" s="289">
        <v>114.487289</v>
      </c>
      <c r="F5892"/>
      <c r="G5892"/>
    </row>
    <row r="5893" spans="1:7" ht="15.75" x14ac:dyDescent="0.25">
      <c r="A5893" s="158">
        <v>44441</v>
      </c>
      <c r="B5893" s="140">
        <v>11</v>
      </c>
      <c r="C5893" s="289">
        <v>114.481917</v>
      </c>
      <c r="F5893"/>
      <c r="G5893"/>
    </row>
    <row r="5894" spans="1:7" ht="15.75" x14ac:dyDescent="0.25">
      <c r="A5894" s="158">
        <v>44441</v>
      </c>
      <c r="B5894" s="140">
        <v>12</v>
      </c>
      <c r="C5894" s="289">
        <v>113.24184700000001</v>
      </c>
      <c r="F5894"/>
      <c r="G5894"/>
    </row>
    <row r="5895" spans="1:7" ht="15.75" x14ac:dyDescent="0.25">
      <c r="A5895" s="158">
        <v>44441</v>
      </c>
      <c r="B5895" s="140">
        <v>13</v>
      </c>
      <c r="C5895" s="289">
        <v>112.680474</v>
      </c>
      <c r="F5895"/>
      <c r="G5895"/>
    </row>
    <row r="5896" spans="1:7" ht="15.75" x14ac:dyDescent="0.25">
      <c r="A5896" s="158">
        <v>44441</v>
      </c>
      <c r="B5896" s="140">
        <v>14</v>
      </c>
      <c r="C5896" s="289">
        <v>113.286406</v>
      </c>
      <c r="F5896"/>
      <c r="G5896"/>
    </row>
    <row r="5897" spans="1:7" ht="15.75" x14ac:dyDescent="0.25">
      <c r="A5897" s="158">
        <v>44441</v>
      </c>
      <c r="B5897" s="140">
        <v>15</v>
      </c>
      <c r="C5897" s="289">
        <v>112.93927100000001</v>
      </c>
      <c r="F5897"/>
      <c r="G5897"/>
    </row>
    <row r="5898" spans="1:7" ht="15.75" x14ac:dyDescent="0.25">
      <c r="A5898" s="158">
        <v>44441</v>
      </c>
      <c r="B5898" s="140">
        <v>16</v>
      </c>
      <c r="C5898" s="289">
        <v>110.794364</v>
      </c>
      <c r="F5898"/>
      <c r="G5898"/>
    </row>
    <row r="5899" spans="1:7" ht="15.75" x14ac:dyDescent="0.25">
      <c r="A5899" s="158">
        <v>44441</v>
      </c>
      <c r="B5899" s="140">
        <v>17</v>
      </c>
      <c r="C5899" s="289">
        <v>108.3563</v>
      </c>
      <c r="F5899"/>
      <c r="G5899"/>
    </row>
    <row r="5900" spans="1:7" ht="15.75" x14ac:dyDescent="0.25">
      <c r="A5900" s="158">
        <v>44441</v>
      </c>
      <c r="B5900" s="140">
        <v>18</v>
      </c>
      <c r="C5900" s="289">
        <v>106.327539</v>
      </c>
      <c r="F5900"/>
      <c r="G5900"/>
    </row>
    <row r="5901" spans="1:7" ht="15.75" x14ac:dyDescent="0.25">
      <c r="A5901" s="158">
        <v>44441</v>
      </c>
      <c r="B5901" s="140">
        <v>19</v>
      </c>
      <c r="C5901" s="289">
        <v>102.87951099999999</v>
      </c>
      <c r="F5901"/>
      <c r="G5901"/>
    </row>
    <row r="5902" spans="1:7" ht="15.75" x14ac:dyDescent="0.25">
      <c r="A5902" s="158">
        <v>44441</v>
      </c>
      <c r="B5902" s="140">
        <v>20</v>
      </c>
      <c r="C5902" s="289">
        <v>105.535296</v>
      </c>
      <c r="F5902"/>
      <c r="G5902"/>
    </row>
    <row r="5903" spans="1:7" ht="15.75" x14ac:dyDescent="0.25">
      <c r="A5903" s="158">
        <v>44441</v>
      </c>
      <c r="B5903" s="140">
        <v>21</v>
      </c>
      <c r="C5903" s="289">
        <v>110.318288</v>
      </c>
      <c r="F5903"/>
      <c r="G5903"/>
    </row>
    <row r="5904" spans="1:7" ht="15.75" x14ac:dyDescent="0.25">
      <c r="A5904" s="158">
        <v>44441</v>
      </c>
      <c r="B5904" s="140">
        <v>22</v>
      </c>
      <c r="C5904" s="289">
        <v>107.68056199999999</v>
      </c>
      <c r="F5904"/>
      <c r="G5904"/>
    </row>
    <row r="5905" spans="1:7" ht="15.75" x14ac:dyDescent="0.25">
      <c r="A5905" s="158">
        <v>44441</v>
      </c>
      <c r="B5905" s="140">
        <v>23</v>
      </c>
      <c r="C5905" s="289">
        <v>102.50396600000001</v>
      </c>
      <c r="F5905"/>
      <c r="G5905"/>
    </row>
    <row r="5906" spans="1:7" ht="15.75" x14ac:dyDescent="0.25">
      <c r="A5906" s="158">
        <v>44441</v>
      </c>
      <c r="B5906" s="140">
        <v>24</v>
      </c>
      <c r="C5906" s="289">
        <v>99.180310000000006</v>
      </c>
      <c r="F5906"/>
      <c r="G5906"/>
    </row>
    <row r="5907" spans="1:7" ht="15.75" x14ac:dyDescent="0.25">
      <c r="A5907" s="158">
        <v>44442</v>
      </c>
      <c r="B5907" s="140">
        <v>1</v>
      </c>
      <c r="C5907" s="289">
        <v>97.894202000000007</v>
      </c>
      <c r="F5907"/>
      <c r="G5907"/>
    </row>
    <row r="5908" spans="1:7" ht="15.75" x14ac:dyDescent="0.25">
      <c r="A5908" s="158">
        <v>44442</v>
      </c>
      <c r="B5908" s="140">
        <v>2</v>
      </c>
      <c r="C5908" s="289">
        <v>95.414027000000004</v>
      </c>
      <c r="F5908"/>
      <c r="G5908"/>
    </row>
    <row r="5909" spans="1:7" ht="15.75" x14ac:dyDescent="0.25">
      <c r="A5909" s="158">
        <v>44442</v>
      </c>
      <c r="B5909" s="140">
        <v>3</v>
      </c>
      <c r="C5909" s="289">
        <v>94.554348000000005</v>
      </c>
      <c r="F5909"/>
      <c r="G5909"/>
    </row>
    <row r="5910" spans="1:7" ht="15.75" x14ac:dyDescent="0.25">
      <c r="A5910" s="158">
        <v>44442</v>
      </c>
      <c r="B5910" s="140">
        <v>4</v>
      </c>
      <c r="C5910" s="289">
        <v>95.010821000000007</v>
      </c>
      <c r="F5910"/>
      <c r="G5910"/>
    </row>
    <row r="5911" spans="1:7" ht="15.75" x14ac:dyDescent="0.25">
      <c r="A5911" s="158">
        <v>44442</v>
      </c>
      <c r="B5911" s="140">
        <v>5</v>
      </c>
      <c r="C5911" s="289">
        <v>97.394831999999994</v>
      </c>
      <c r="F5911"/>
      <c r="G5911"/>
    </row>
    <row r="5912" spans="1:7" ht="15.75" x14ac:dyDescent="0.25">
      <c r="A5912" s="158">
        <v>44442</v>
      </c>
      <c r="B5912" s="140">
        <v>6</v>
      </c>
      <c r="C5912" s="289">
        <v>99.675342000000001</v>
      </c>
      <c r="F5912"/>
      <c r="G5912"/>
    </row>
    <row r="5913" spans="1:7" ht="15.75" x14ac:dyDescent="0.25">
      <c r="A5913" s="158">
        <v>44442</v>
      </c>
      <c r="B5913" s="140">
        <v>7</v>
      </c>
      <c r="C5913" s="289">
        <v>102.425252</v>
      </c>
      <c r="F5913"/>
      <c r="G5913"/>
    </row>
    <row r="5914" spans="1:7" ht="15.75" x14ac:dyDescent="0.25">
      <c r="A5914" s="158">
        <v>44442</v>
      </c>
      <c r="B5914" s="140">
        <v>8</v>
      </c>
      <c r="C5914" s="289">
        <v>107.491105</v>
      </c>
      <c r="F5914"/>
      <c r="G5914"/>
    </row>
    <row r="5915" spans="1:7" ht="15.75" x14ac:dyDescent="0.25">
      <c r="A5915" s="158">
        <v>44442</v>
      </c>
      <c r="B5915" s="140">
        <v>9</v>
      </c>
      <c r="C5915" s="289">
        <v>110.465283</v>
      </c>
      <c r="F5915"/>
      <c r="G5915"/>
    </row>
    <row r="5916" spans="1:7" ht="15.75" x14ac:dyDescent="0.25">
      <c r="A5916" s="158">
        <v>44442</v>
      </c>
      <c r="B5916" s="140">
        <v>10</v>
      </c>
      <c r="C5916" s="289">
        <v>112.56608799999999</v>
      </c>
      <c r="F5916"/>
      <c r="G5916"/>
    </row>
    <row r="5917" spans="1:7" ht="15.75" x14ac:dyDescent="0.25">
      <c r="A5917" s="158">
        <v>44442</v>
      </c>
      <c r="B5917" s="140">
        <v>11</v>
      </c>
      <c r="C5917" s="289">
        <v>111.422918</v>
      </c>
      <c r="F5917"/>
      <c r="G5917"/>
    </row>
    <row r="5918" spans="1:7" ht="15.75" x14ac:dyDescent="0.25">
      <c r="A5918" s="158">
        <v>44442</v>
      </c>
      <c r="B5918" s="140">
        <v>12</v>
      </c>
      <c r="C5918" s="289">
        <v>111.64267</v>
      </c>
      <c r="F5918"/>
      <c r="G5918"/>
    </row>
    <row r="5919" spans="1:7" ht="15.75" x14ac:dyDescent="0.25">
      <c r="A5919" s="158">
        <v>44442</v>
      </c>
      <c r="B5919" s="140">
        <v>13</v>
      </c>
      <c r="C5919" s="289">
        <v>112.67567</v>
      </c>
      <c r="F5919"/>
      <c r="G5919"/>
    </row>
    <row r="5920" spans="1:7" ht="15.75" x14ac:dyDescent="0.25">
      <c r="A5920" s="158">
        <v>44442</v>
      </c>
      <c r="B5920" s="140">
        <v>14</v>
      </c>
      <c r="C5920" s="289">
        <v>110.237202</v>
      </c>
      <c r="F5920"/>
      <c r="G5920"/>
    </row>
    <row r="5921" spans="1:7" ht="15.75" x14ac:dyDescent="0.25">
      <c r="A5921" s="158">
        <v>44442</v>
      </c>
      <c r="B5921" s="140">
        <v>15</v>
      </c>
      <c r="C5921" s="289">
        <v>109.32455899999999</v>
      </c>
      <c r="F5921"/>
      <c r="G5921"/>
    </row>
    <row r="5922" spans="1:7" ht="15.75" x14ac:dyDescent="0.25">
      <c r="A5922" s="158">
        <v>44442</v>
      </c>
      <c r="B5922" s="140">
        <v>16</v>
      </c>
      <c r="C5922" s="289">
        <v>107.247208</v>
      </c>
      <c r="F5922"/>
      <c r="G5922"/>
    </row>
    <row r="5923" spans="1:7" ht="15.75" x14ac:dyDescent="0.25">
      <c r="A5923" s="158">
        <v>44442</v>
      </c>
      <c r="B5923" s="140">
        <v>17</v>
      </c>
      <c r="C5923" s="289">
        <v>104.44312600000001</v>
      </c>
      <c r="F5923"/>
      <c r="G5923"/>
    </row>
    <row r="5924" spans="1:7" ht="15.75" x14ac:dyDescent="0.25">
      <c r="A5924" s="158">
        <v>44442</v>
      </c>
      <c r="B5924" s="140">
        <v>18</v>
      </c>
      <c r="C5924" s="289">
        <v>103.778182</v>
      </c>
      <c r="F5924"/>
      <c r="G5924"/>
    </row>
    <row r="5925" spans="1:7" ht="15.75" x14ac:dyDescent="0.25">
      <c r="A5925" s="158">
        <v>44442</v>
      </c>
      <c r="B5925" s="140">
        <v>19</v>
      </c>
      <c r="C5925" s="289">
        <v>100.17760199999999</v>
      </c>
      <c r="F5925"/>
      <c r="G5925"/>
    </row>
    <row r="5926" spans="1:7" ht="15.75" x14ac:dyDescent="0.25">
      <c r="A5926" s="158">
        <v>44442</v>
      </c>
      <c r="B5926" s="140">
        <v>20</v>
      </c>
      <c r="C5926" s="289">
        <v>101.454251</v>
      </c>
      <c r="F5926"/>
      <c r="G5926"/>
    </row>
    <row r="5927" spans="1:7" ht="15.75" x14ac:dyDescent="0.25">
      <c r="A5927" s="158">
        <v>44442</v>
      </c>
      <c r="B5927" s="140">
        <v>21</v>
      </c>
      <c r="C5927" s="289">
        <v>104.442055</v>
      </c>
      <c r="F5927"/>
      <c r="G5927"/>
    </row>
    <row r="5928" spans="1:7" ht="15.75" x14ac:dyDescent="0.25">
      <c r="A5928" s="158">
        <v>44442</v>
      </c>
      <c r="B5928" s="140">
        <v>22</v>
      </c>
      <c r="C5928" s="289">
        <v>102.047256</v>
      </c>
      <c r="F5928"/>
      <c r="G5928"/>
    </row>
    <row r="5929" spans="1:7" ht="15.75" x14ac:dyDescent="0.25">
      <c r="A5929" s="158">
        <v>44442</v>
      </c>
      <c r="B5929" s="140">
        <v>23</v>
      </c>
      <c r="C5929" s="289">
        <v>97.507284999999996</v>
      </c>
      <c r="F5929"/>
      <c r="G5929"/>
    </row>
    <row r="5930" spans="1:7" ht="15.75" x14ac:dyDescent="0.25">
      <c r="A5930" s="158">
        <v>44442</v>
      </c>
      <c r="B5930" s="140">
        <v>24</v>
      </c>
      <c r="C5930" s="289">
        <v>94.882098999999997</v>
      </c>
      <c r="F5930"/>
      <c r="G5930"/>
    </row>
    <row r="5931" spans="1:7" ht="15.75" x14ac:dyDescent="0.25">
      <c r="A5931" s="158">
        <v>44443</v>
      </c>
      <c r="B5931" s="140">
        <v>1</v>
      </c>
      <c r="C5931" s="289">
        <v>93.202100000000002</v>
      </c>
      <c r="F5931"/>
      <c r="G5931"/>
    </row>
    <row r="5932" spans="1:7" ht="15.75" x14ac:dyDescent="0.25">
      <c r="A5932" s="158">
        <v>44443</v>
      </c>
      <c r="B5932" s="140">
        <v>2</v>
      </c>
      <c r="C5932" s="289">
        <v>88.995525000000001</v>
      </c>
      <c r="F5932"/>
      <c r="G5932"/>
    </row>
    <row r="5933" spans="1:7" ht="15.75" x14ac:dyDescent="0.25">
      <c r="A5933" s="158">
        <v>44443</v>
      </c>
      <c r="B5933" s="140">
        <v>3</v>
      </c>
      <c r="C5933" s="289">
        <v>88.893801999999994</v>
      </c>
      <c r="F5933"/>
      <c r="G5933"/>
    </row>
    <row r="5934" spans="1:7" ht="15.75" x14ac:dyDescent="0.25">
      <c r="A5934" s="158">
        <v>44443</v>
      </c>
      <c r="B5934" s="140">
        <v>4</v>
      </c>
      <c r="C5934" s="289">
        <v>90.361917000000005</v>
      </c>
      <c r="F5934"/>
      <c r="G5934"/>
    </row>
    <row r="5935" spans="1:7" ht="15.75" x14ac:dyDescent="0.25">
      <c r="A5935" s="158">
        <v>44443</v>
      </c>
      <c r="B5935" s="140">
        <v>5</v>
      </c>
      <c r="C5935" s="289">
        <v>91.303494999999998</v>
      </c>
      <c r="F5935"/>
      <c r="G5935"/>
    </row>
    <row r="5936" spans="1:7" ht="15.75" x14ac:dyDescent="0.25">
      <c r="A5936" s="158">
        <v>44443</v>
      </c>
      <c r="B5936" s="140">
        <v>6</v>
      </c>
      <c r="C5936" s="289">
        <v>92.693792000000002</v>
      </c>
      <c r="F5936"/>
      <c r="G5936"/>
    </row>
    <row r="5937" spans="1:7" ht="15.75" x14ac:dyDescent="0.25">
      <c r="A5937" s="158">
        <v>44443</v>
      </c>
      <c r="B5937" s="140">
        <v>7</v>
      </c>
      <c r="C5937" s="289">
        <v>91.486031999999994</v>
      </c>
      <c r="F5937"/>
      <c r="G5937"/>
    </row>
    <row r="5938" spans="1:7" ht="15.75" x14ac:dyDescent="0.25">
      <c r="A5938" s="158">
        <v>44443</v>
      </c>
      <c r="B5938" s="140">
        <v>8</v>
      </c>
      <c r="C5938" s="289">
        <v>91.031211999999996</v>
      </c>
      <c r="F5938"/>
      <c r="G5938"/>
    </row>
    <row r="5939" spans="1:7" ht="15.75" x14ac:dyDescent="0.25">
      <c r="A5939" s="158">
        <v>44443</v>
      </c>
      <c r="B5939" s="140">
        <v>9</v>
      </c>
      <c r="C5939" s="289">
        <v>92.567036000000002</v>
      </c>
      <c r="F5939"/>
      <c r="G5939"/>
    </row>
    <row r="5940" spans="1:7" ht="15.75" x14ac:dyDescent="0.25">
      <c r="A5940" s="158">
        <v>44443</v>
      </c>
      <c r="B5940" s="140">
        <v>10</v>
      </c>
      <c r="C5940" s="289">
        <v>93.239011000000005</v>
      </c>
      <c r="F5940"/>
      <c r="G5940"/>
    </row>
    <row r="5941" spans="1:7" ht="15.75" x14ac:dyDescent="0.25">
      <c r="A5941" s="158">
        <v>44443</v>
      </c>
      <c r="B5941" s="140">
        <v>11</v>
      </c>
      <c r="C5941" s="289">
        <v>92.840007999999997</v>
      </c>
      <c r="F5941"/>
      <c r="G5941"/>
    </row>
    <row r="5942" spans="1:7" ht="15.75" x14ac:dyDescent="0.25">
      <c r="A5942" s="158">
        <v>44443</v>
      </c>
      <c r="B5942" s="140">
        <v>12</v>
      </c>
      <c r="C5942" s="289">
        <v>93.234206999999998</v>
      </c>
      <c r="F5942"/>
      <c r="G5942"/>
    </row>
    <row r="5943" spans="1:7" ht="15.75" x14ac:dyDescent="0.25">
      <c r="A5943" s="158">
        <v>44443</v>
      </c>
      <c r="B5943" s="140">
        <v>13</v>
      </c>
      <c r="C5943" s="289">
        <v>95.016214000000005</v>
      </c>
      <c r="F5943"/>
      <c r="G5943"/>
    </row>
    <row r="5944" spans="1:7" ht="15.75" x14ac:dyDescent="0.25">
      <c r="A5944" s="158">
        <v>44443</v>
      </c>
      <c r="B5944" s="140">
        <v>14</v>
      </c>
      <c r="C5944" s="289">
        <v>94.738622000000007</v>
      </c>
      <c r="F5944"/>
      <c r="G5944"/>
    </row>
    <row r="5945" spans="1:7" ht="15.75" x14ac:dyDescent="0.25">
      <c r="A5945" s="158">
        <v>44443</v>
      </c>
      <c r="B5945" s="140">
        <v>15</v>
      </c>
      <c r="C5945" s="289">
        <v>95.151099000000002</v>
      </c>
      <c r="F5945"/>
      <c r="G5945"/>
    </row>
    <row r="5946" spans="1:7" ht="15.75" x14ac:dyDescent="0.25">
      <c r="A5946" s="158">
        <v>44443</v>
      </c>
      <c r="B5946" s="140">
        <v>16</v>
      </c>
      <c r="C5946" s="289">
        <v>94.985431000000005</v>
      </c>
      <c r="F5946"/>
      <c r="G5946"/>
    </row>
    <row r="5947" spans="1:7" ht="15.75" x14ac:dyDescent="0.25">
      <c r="A5947" s="158">
        <v>44443</v>
      </c>
      <c r="B5947" s="140">
        <v>17</v>
      </c>
      <c r="C5947" s="289">
        <v>95.096445000000003</v>
      </c>
      <c r="F5947"/>
      <c r="G5947"/>
    </row>
    <row r="5948" spans="1:7" ht="15.75" x14ac:dyDescent="0.25">
      <c r="A5948" s="158">
        <v>44443</v>
      </c>
      <c r="B5948" s="140">
        <v>18</v>
      </c>
      <c r="C5948" s="289">
        <v>95.021703000000002</v>
      </c>
      <c r="F5948"/>
      <c r="G5948"/>
    </row>
    <row r="5949" spans="1:7" ht="15.75" x14ac:dyDescent="0.25">
      <c r="A5949" s="158">
        <v>44443</v>
      </c>
      <c r="B5949" s="140">
        <v>19</v>
      </c>
      <c r="C5949" s="289">
        <v>93.951378000000005</v>
      </c>
      <c r="F5949"/>
      <c r="G5949"/>
    </row>
    <row r="5950" spans="1:7" ht="15.75" x14ac:dyDescent="0.25">
      <c r="A5950" s="158">
        <v>44443</v>
      </c>
      <c r="B5950" s="140">
        <v>20</v>
      </c>
      <c r="C5950" s="289">
        <v>95.112802000000002</v>
      </c>
      <c r="F5950"/>
      <c r="G5950"/>
    </row>
    <row r="5951" spans="1:7" ht="15.75" x14ac:dyDescent="0.25">
      <c r="A5951" s="158">
        <v>44443</v>
      </c>
      <c r="B5951" s="140">
        <v>21</v>
      </c>
      <c r="C5951" s="289">
        <v>98.387296000000006</v>
      </c>
      <c r="F5951"/>
      <c r="G5951"/>
    </row>
    <row r="5952" spans="1:7" ht="15.75" x14ac:dyDescent="0.25">
      <c r="A5952" s="158">
        <v>44443</v>
      </c>
      <c r="B5952" s="140">
        <v>22</v>
      </c>
      <c r="C5952" s="289">
        <v>96.782289000000006</v>
      </c>
      <c r="F5952"/>
      <c r="G5952"/>
    </row>
    <row r="5953" spans="1:7" ht="15.75" x14ac:dyDescent="0.25">
      <c r="A5953" s="158">
        <v>44443</v>
      </c>
      <c r="B5953" s="140">
        <v>23</v>
      </c>
      <c r="C5953" s="289">
        <v>93.499070000000003</v>
      </c>
      <c r="F5953"/>
      <c r="G5953"/>
    </row>
    <row r="5954" spans="1:7" ht="15.75" x14ac:dyDescent="0.25">
      <c r="A5954" s="158">
        <v>44443</v>
      </c>
      <c r="B5954" s="140">
        <v>24</v>
      </c>
      <c r="C5954" s="289">
        <v>91.099221999999997</v>
      </c>
      <c r="F5954"/>
      <c r="G5954"/>
    </row>
    <row r="5955" spans="1:7" ht="15.75" x14ac:dyDescent="0.25">
      <c r="A5955" s="158">
        <v>44444</v>
      </c>
      <c r="B5955" s="140">
        <v>1</v>
      </c>
      <c r="C5955" s="289">
        <v>89.729923999999997</v>
      </c>
      <c r="F5955"/>
      <c r="G5955"/>
    </row>
    <row r="5956" spans="1:7" ht="15.75" x14ac:dyDescent="0.25">
      <c r="A5956" s="158">
        <v>44444</v>
      </c>
      <c r="B5956" s="140">
        <v>2</v>
      </c>
      <c r="C5956" s="289">
        <v>88.318661000000006</v>
      </c>
      <c r="F5956"/>
      <c r="G5956"/>
    </row>
    <row r="5957" spans="1:7" ht="15.75" x14ac:dyDescent="0.25">
      <c r="A5957" s="158">
        <v>44444</v>
      </c>
      <c r="B5957" s="140">
        <v>3</v>
      </c>
      <c r="C5957" s="289">
        <v>87.779082000000002</v>
      </c>
      <c r="F5957"/>
      <c r="G5957"/>
    </row>
    <row r="5958" spans="1:7" ht="15.75" x14ac:dyDescent="0.25">
      <c r="A5958" s="158">
        <v>44444</v>
      </c>
      <c r="B5958" s="140">
        <v>4</v>
      </c>
      <c r="C5958" s="289">
        <v>87.796034000000006</v>
      </c>
      <c r="F5958"/>
      <c r="G5958"/>
    </row>
    <row r="5959" spans="1:7" ht="15.75" x14ac:dyDescent="0.25">
      <c r="A5959" s="158">
        <v>44444</v>
      </c>
      <c r="B5959" s="140">
        <v>5</v>
      </c>
      <c r="C5959" s="289">
        <v>89.376164000000003</v>
      </c>
      <c r="F5959"/>
      <c r="G5959"/>
    </row>
    <row r="5960" spans="1:7" ht="15.75" x14ac:dyDescent="0.25">
      <c r="A5960" s="158">
        <v>44444</v>
      </c>
      <c r="B5960" s="140">
        <v>6</v>
      </c>
      <c r="C5960" s="289">
        <v>93.412384000000003</v>
      </c>
      <c r="F5960"/>
      <c r="G5960"/>
    </row>
    <row r="5961" spans="1:7" ht="15.75" x14ac:dyDescent="0.25">
      <c r="A5961" s="158">
        <v>44444</v>
      </c>
      <c r="B5961" s="140">
        <v>7</v>
      </c>
      <c r="C5961" s="289">
        <v>91.276689000000005</v>
      </c>
      <c r="F5961"/>
      <c r="G5961"/>
    </row>
    <row r="5962" spans="1:7" ht="15.75" x14ac:dyDescent="0.25">
      <c r="A5962" s="158">
        <v>44444</v>
      </c>
      <c r="B5962" s="140">
        <v>8</v>
      </c>
      <c r="C5962" s="289">
        <v>91.050667000000004</v>
      </c>
      <c r="F5962"/>
      <c r="G5962"/>
    </row>
    <row r="5963" spans="1:7" ht="15.75" x14ac:dyDescent="0.25">
      <c r="A5963" s="158">
        <v>44444</v>
      </c>
      <c r="B5963" s="140">
        <v>9</v>
      </c>
      <c r="C5963" s="289">
        <v>91.940033999999997</v>
      </c>
      <c r="F5963"/>
      <c r="G5963"/>
    </row>
    <row r="5964" spans="1:7" ht="15.75" x14ac:dyDescent="0.25">
      <c r="A5964" s="158">
        <v>44444</v>
      </c>
      <c r="B5964" s="140">
        <v>10</v>
      </c>
      <c r="C5964" s="289">
        <v>91.632845000000003</v>
      </c>
      <c r="F5964"/>
      <c r="G5964"/>
    </row>
    <row r="5965" spans="1:7" ht="15.75" x14ac:dyDescent="0.25">
      <c r="A5965" s="158">
        <v>44444</v>
      </c>
      <c r="B5965" s="140">
        <v>11</v>
      </c>
      <c r="C5965" s="289">
        <v>93.153670000000005</v>
      </c>
      <c r="F5965"/>
      <c r="G5965"/>
    </row>
    <row r="5966" spans="1:7" ht="15.75" x14ac:dyDescent="0.25">
      <c r="A5966" s="158">
        <v>44444</v>
      </c>
      <c r="B5966" s="140">
        <v>12</v>
      </c>
      <c r="C5966" s="289">
        <v>94.916411999999994</v>
      </c>
      <c r="F5966"/>
      <c r="G5966"/>
    </row>
    <row r="5967" spans="1:7" ht="15.75" x14ac:dyDescent="0.25">
      <c r="A5967" s="158">
        <v>44444</v>
      </c>
      <c r="B5967" s="140">
        <v>13</v>
      </c>
      <c r="C5967" s="289">
        <v>96.035469000000006</v>
      </c>
      <c r="F5967"/>
      <c r="G5967"/>
    </row>
    <row r="5968" spans="1:7" ht="15.75" x14ac:dyDescent="0.25">
      <c r="A5968" s="158">
        <v>44444</v>
      </c>
      <c r="B5968" s="140">
        <v>14</v>
      </c>
      <c r="C5968" s="289">
        <v>95.952223000000004</v>
      </c>
      <c r="F5968"/>
      <c r="G5968"/>
    </row>
    <row r="5969" spans="1:7" ht="15.75" x14ac:dyDescent="0.25">
      <c r="A5969" s="158">
        <v>44444</v>
      </c>
      <c r="B5969" s="140">
        <v>15</v>
      </c>
      <c r="C5969" s="289">
        <v>95.847937000000002</v>
      </c>
      <c r="F5969"/>
      <c r="G5969"/>
    </row>
    <row r="5970" spans="1:7" ht="15.75" x14ac:dyDescent="0.25">
      <c r="A5970" s="158">
        <v>44444</v>
      </c>
      <c r="B5970" s="140">
        <v>16</v>
      </c>
      <c r="C5970" s="289">
        <v>95.371645999999998</v>
      </c>
      <c r="F5970"/>
      <c r="G5970"/>
    </row>
    <row r="5971" spans="1:7" ht="15.75" x14ac:dyDescent="0.25">
      <c r="A5971" s="158">
        <v>44444</v>
      </c>
      <c r="B5971" s="140">
        <v>17</v>
      </c>
      <c r="C5971" s="289">
        <v>95.031874999999999</v>
      </c>
      <c r="F5971"/>
      <c r="G5971"/>
    </row>
    <row r="5972" spans="1:7" ht="15.75" x14ac:dyDescent="0.25">
      <c r="A5972" s="158">
        <v>44444</v>
      </c>
      <c r="B5972" s="140">
        <v>18</v>
      </c>
      <c r="C5972" s="289">
        <v>94.717601999999999</v>
      </c>
      <c r="F5972"/>
      <c r="G5972"/>
    </row>
    <row r="5973" spans="1:7" ht="15.75" x14ac:dyDescent="0.25">
      <c r="A5973" s="158">
        <v>44444</v>
      </c>
      <c r="B5973" s="140">
        <v>19</v>
      </c>
      <c r="C5973" s="289">
        <v>92.885451000000003</v>
      </c>
      <c r="F5973"/>
      <c r="G5973"/>
    </row>
    <row r="5974" spans="1:7" ht="15.75" x14ac:dyDescent="0.25">
      <c r="A5974" s="158">
        <v>44444</v>
      </c>
      <c r="B5974" s="140">
        <v>20</v>
      </c>
      <c r="C5974" s="289">
        <v>93.747686999999999</v>
      </c>
      <c r="F5974"/>
      <c r="G5974"/>
    </row>
    <row r="5975" spans="1:7" ht="15.75" x14ac:dyDescent="0.25">
      <c r="A5975" s="158">
        <v>44444</v>
      </c>
      <c r="B5975" s="140">
        <v>21</v>
      </c>
      <c r="C5975" s="289">
        <v>96.519227999999998</v>
      </c>
      <c r="F5975"/>
      <c r="G5975"/>
    </row>
    <row r="5976" spans="1:7" ht="15.75" x14ac:dyDescent="0.25">
      <c r="A5976" s="158">
        <v>44444</v>
      </c>
      <c r="B5976" s="140">
        <v>22</v>
      </c>
      <c r="C5976" s="289">
        <v>96.361799000000005</v>
      </c>
      <c r="F5976"/>
      <c r="G5976"/>
    </row>
    <row r="5977" spans="1:7" ht="15.75" x14ac:dyDescent="0.25">
      <c r="A5977" s="158">
        <v>44444</v>
      </c>
      <c r="B5977" s="140">
        <v>23</v>
      </c>
      <c r="C5977" s="289">
        <v>92.744157999999999</v>
      </c>
      <c r="F5977"/>
      <c r="G5977"/>
    </row>
    <row r="5978" spans="1:7" ht="15.75" x14ac:dyDescent="0.25">
      <c r="A5978" s="158">
        <v>44444</v>
      </c>
      <c r="B5978" s="140">
        <v>24</v>
      </c>
      <c r="C5978" s="289">
        <v>89.544916000000001</v>
      </c>
      <c r="F5978"/>
      <c r="G5978"/>
    </row>
    <row r="5979" spans="1:7" ht="15.75" x14ac:dyDescent="0.25">
      <c r="A5979" s="158">
        <v>44445</v>
      </c>
      <c r="B5979" s="140">
        <v>1</v>
      </c>
      <c r="C5979" s="289">
        <v>88.273978999999997</v>
      </c>
      <c r="F5979"/>
      <c r="G5979"/>
    </row>
    <row r="5980" spans="1:7" ht="15.75" x14ac:dyDescent="0.25">
      <c r="A5980" s="158">
        <v>44445</v>
      </c>
      <c r="B5980" s="140">
        <v>2</v>
      </c>
      <c r="C5980" s="289">
        <v>86.178724000000003</v>
      </c>
      <c r="F5980"/>
      <c r="G5980"/>
    </row>
    <row r="5981" spans="1:7" ht="15.75" x14ac:dyDescent="0.25">
      <c r="A5981" s="158">
        <v>44445</v>
      </c>
      <c r="B5981" s="140">
        <v>3</v>
      </c>
      <c r="C5981" s="289">
        <v>86.661959999999993</v>
      </c>
      <c r="F5981"/>
      <c r="G5981"/>
    </row>
    <row r="5982" spans="1:7" ht="15.75" x14ac:dyDescent="0.25">
      <c r="A5982" s="158">
        <v>44445</v>
      </c>
      <c r="B5982" s="140">
        <v>4</v>
      </c>
      <c r="C5982" s="289">
        <v>86.873773</v>
      </c>
      <c r="F5982"/>
      <c r="G5982"/>
    </row>
    <row r="5983" spans="1:7" ht="15.75" x14ac:dyDescent="0.25">
      <c r="A5983" s="158">
        <v>44445</v>
      </c>
      <c r="B5983" s="140">
        <v>5</v>
      </c>
      <c r="C5983" s="289">
        <v>89.467173000000003</v>
      </c>
      <c r="F5983"/>
      <c r="G5983"/>
    </row>
    <row r="5984" spans="1:7" ht="15.75" x14ac:dyDescent="0.25">
      <c r="A5984" s="158">
        <v>44445</v>
      </c>
      <c r="B5984" s="140">
        <v>6</v>
      </c>
      <c r="C5984" s="289">
        <v>92.344168999999994</v>
      </c>
      <c r="F5984"/>
      <c r="G5984"/>
    </row>
    <row r="5985" spans="1:7" ht="15.75" x14ac:dyDescent="0.25">
      <c r="A5985" s="158">
        <v>44445</v>
      </c>
      <c r="B5985" s="140">
        <v>7</v>
      </c>
      <c r="C5985" s="289">
        <v>93.079222000000001</v>
      </c>
      <c r="F5985"/>
      <c r="G5985"/>
    </row>
    <row r="5986" spans="1:7" ht="15.75" x14ac:dyDescent="0.25">
      <c r="A5986" s="158">
        <v>44445</v>
      </c>
      <c r="B5986" s="140">
        <v>8</v>
      </c>
      <c r="C5986" s="289">
        <v>93.803709999999995</v>
      </c>
      <c r="F5986"/>
      <c r="G5986"/>
    </row>
    <row r="5987" spans="1:7" ht="15.75" x14ac:dyDescent="0.25">
      <c r="A5987" s="158">
        <v>44445</v>
      </c>
      <c r="B5987" s="140">
        <v>9</v>
      </c>
      <c r="C5987" s="289">
        <v>93.026565000000005</v>
      </c>
      <c r="F5987"/>
      <c r="G5987"/>
    </row>
    <row r="5988" spans="1:7" ht="15.75" x14ac:dyDescent="0.25">
      <c r="A5988" s="158">
        <v>44445</v>
      </c>
      <c r="B5988" s="140">
        <v>10</v>
      </c>
      <c r="C5988" s="289">
        <v>94.799232000000003</v>
      </c>
      <c r="F5988"/>
      <c r="G5988"/>
    </row>
    <row r="5989" spans="1:7" ht="15.75" x14ac:dyDescent="0.25">
      <c r="A5989" s="158">
        <v>44445</v>
      </c>
      <c r="B5989" s="140">
        <v>11</v>
      </c>
      <c r="C5989" s="289">
        <v>96.522143999999997</v>
      </c>
      <c r="F5989"/>
      <c r="G5989"/>
    </row>
    <row r="5990" spans="1:7" ht="15.75" x14ac:dyDescent="0.25">
      <c r="A5990" s="158">
        <v>44445</v>
      </c>
      <c r="B5990" s="140">
        <v>12</v>
      </c>
      <c r="C5990" s="289">
        <v>99.202471000000003</v>
      </c>
      <c r="F5990"/>
      <c r="G5990"/>
    </row>
    <row r="5991" spans="1:7" ht="15.75" x14ac:dyDescent="0.25">
      <c r="A5991" s="158">
        <v>44445</v>
      </c>
      <c r="B5991" s="140">
        <v>13</v>
      </c>
      <c r="C5991" s="289">
        <v>101.36374600000001</v>
      </c>
      <c r="F5991"/>
      <c r="G5991"/>
    </row>
    <row r="5992" spans="1:7" ht="15.75" x14ac:dyDescent="0.25">
      <c r="A5992" s="158">
        <v>44445</v>
      </c>
      <c r="B5992" s="140">
        <v>14</v>
      </c>
      <c r="C5992" s="289">
        <v>101.794302</v>
      </c>
      <c r="F5992"/>
      <c r="G5992"/>
    </row>
    <row r="5993" spans="1:7" ht="15.75" x14ac:dyDescent="0.25">
      <c r="A5993" s="158">
        <v>44445</v>
      </c>
      <c r="B5993" s="140">
        <v>15</v>
      </c>
      <c r="C5993" s="289">
        <v>102.20053799999999</v>
      </c>
      <c r="F5993"/>
      <c r="G5993"/>
    </row>
    <row r="5994" spans="1:7" ht="15.75" x14ac:dyDescent="0.25">
      <c r="A5994" s="158">
        <v>44445</v>
      </c>
      <c r="B5994" s="140">
        <v>16</v>
      </c>
      <c r="C5994" s="289">
        <v>100.51122599999999</v>
      </c>
      <c r="F5994"/>
      <c r="G5994"/>
    </row>
    <row r="5995" spans="1:7" ht="15.75" x14ac:dyDescent="0.25">
      <c r="A5995" s="158">
        <v>44445</v>
      </c>
      <c r="B5995" s="140">
        <v>17</v>
      </c>
      <c r="C5995" s="289">
        <v>99.38015</v>
      </c>
      <c r="F5995"/>
      <c r="G5995"/>
    </row>
    <row r="5996" spans="1:7" ht="15.75" x14ac:dyDescent="0.25">
      <c r="A5996" s="158">
        <v>44445</v>
      </c>
      <c r="B5996" s="140">
        <v>18</v>
      </c>
      <c r="C5996" s="289">
        <v>99.689891000000003</v>
      </c>
      <c r="F5996"/>
      <c r="G5996"/>
    </row>
    <row r="5997" spans="1:7" ht="15.75" x14ac:dyDescent="0.25">
      <c r="A5997" s="158">
        <v>44445</v>
      </c>
      <c r="B5997" s="140">
        <v>19</v>
      </c>
      <c r="C5997" s="289">
        <v>98.868233000000004</v>
      </c>
      <c r="F5997"/>
      <c r="G5997"/>
    </row>
    <row r="5998" spans="1:7" ht="15.75" x14ac:dyDescent="0.25">
      <c r="A5998" s="158">
        <v>44445</v>
      </c>
      <c r="B5998" s="140">
        <v>20</v>
      </c>
      <c r="C5998" s="289">
        <v>98.106519000000006</v>
      </c>
      <c r="F5998"/>
      <c r="G5998"/>
    </row>
    <row r="5999" spans="1:7" ht="15.75" x14ac:dyDescent="0.25">
      <c r="A5999" s="158">
        <v>44445</v>
      </c>
      <c r="B5999" s="140">
        <v>21</v>
      </c>
      <c r="C5999" s="289">
        <v>99.954847000000001</v>
      </c>
      <c r="F5999"/>
      <c r="G5999"/>
    </row>
    <row r="6000" spans="1:7" ht="15.75" x14ac:dyDescent="0.25">
      <c r="A6000" s="158">
        <v>44445</v>
      </c>
      <c r="B6000" s="140">
        <v>22</v>
      </c>
      <c r="C6000" s="289">
        <v>98.657160000000005</v>
      </c>
      <c r="F6000"/>
      <c r="G6000"/>
    </row>
    <row r="6001" spans="1:7" ht="15.75" x14ac:dyDescent="0.25">
      <c r="A6001" s="158">
        <v>44445</v>
      </c>
      <c r="B6001" s="140">
        <v>23</v>
      </c>
      <c r="C6001" s="289">
        <v>95.121641999999994</v>
      </c>
      <c r="F6001"/>
      <c r="G6001"/>
    </row>
    <row r="6002" spans="1:7" ht="15.75" x14ac:dyDescent="0.25">
      <c r="A6002" s="158">
        <v>44445</v>
      </c>
      <c r="B6002" s="140">
        <v>24</v>
      </c>
      <c r="C6002" s="289">
        <v>92.208015000000003</v>
      </c>
      <c r="F6002"/>
      <c r="G6002"/>
    </row>
    <row r="6003" spans="1:7" ht="15.75" x14ac:dyDescent="0.25">
      <c r="A6003" s="158">
        <v>44446</v>
      </c>
      <c r="B6003" s="140">
        <v>1</v>
      </c>
      <c r="C6003" s="289">
        <v>89.732440999999994</v>
      </c>
      <c r="F6003"/>
      <c r="G6003"/>
    </row>
    <row r="6004" spans="1:7" ht="15.75" x14ac:dyDescent="0.25">
      <c r="A6004" s="158">
        <v>44446</v>
      </c>
      <c r="B6004" s="140">
        <v>2</v>
      </c>
      <c r="C6004" s="289">
        <v>88.788179999999997</v>
      </c>
      <c r="F6004"/>
      <c r="G6004"/>
    </row>
    <row r="6005" spans="1:7" ht="15.75" x14ac:dyDescent="0.25">
      <c r="A6005" s="158">
        <v>44446</v>
      </c>
      <c r="B6005" s="140">
        <v>3</v>
      </c>
      <c r="C6005" s="289">
        <v>88.935665</v>
      </c>
      <c r="F6005"/>
      <c r="G6005"/>
    </row>
    <row r="6006" spans="1:7" ht="15.75" x14ac:dyDescent="0.25">
      <c r="A6006" s="158">
        <v>44446</v>
      </c>
      <c r="B6006" s="140">
        <v>4</v>
      </c>
      <c r="C6006" s="289">
        <v>89.773984999999996</v>
      </c>
      <c r="F6006"/>
      <c r="G6006"/>
    </row>
    <row r="6007" spans="1:7" ht="15.75" x14ac:dyDescent="0.25">
      <c r="A6007" s="158">
        <v>44446</v>
      </c>
      <c r="B6007" s="140">
        <v>5</v>
      </c>
      <c r="C6007" s="289">
        <v>93.103738000000007</v>
      </c>
      <c r="F6007"/>
      <c r="G6007"/>
    </row>
    <row r="6008" spans="1:7" ht="15.75" x14ac:dyDescent="0.25">
      <c r="A6008" s="158">
        <v>44446</v>
      </c>
      <c r="B6008" s="140">
        <v>6</v>
      </c>
      <c r="C6008" s="289">
        <v>97.988968999999997</v>
      </c>
      <c r="F6008"/>
      <c r="G6008"/>
    </row>
    <row r="6009" spans="1:7" ht="15.75" x14ac:dyDescent="0.25">
      <c r="A6009" s="158">
        <v>44446</v>
      </c>
      <c r="B6009" s="140">
        <v>7</v>
      </c>
      <c r="C6009" s="289">
        <v>102.020751</v>
      </c>
      <c r="F6009"/>
      <c r="G6009"/>
    </row>
    <row r="6010" spans="1:7" ht="15.75" x14ac:dyDescent="0.25">
      <c r="A6010" s="158">
        <v>44446</v>
      </c>
      <c r="B6010" s="140">
        <v>8</v>
      </c>
      <c r="C6010" s="289">
        <v>107.479889</v>
      </c>
      <c r="F6010"/>
      <c r="G6010"/>
    </row>
    <row r="6011" spans="1:7" ht="15.75" x14ac:dyDescent="0.25">
      <c r="A6011" s="158">
        <v>44446</v>
      </c>
      <c r="B6011" s="140">
        <v>9</v>
      </c>
      <c r="C6011" s="289">
        <v>111.136376</v>
      </c>
      <c r="F6011"/>
      <c r="G6011"/>
    </row>
    <row r="6012" spans="1:7" ht="15.75" x14ac:dyDescent="0.25">
      <c r="A6012" s="158">
        <v>44446</v>
      </c>
      <c r="B6012" s="140">
        <v>10</v>
      </c>
      <c r="C6012" s="289">
        <v>115.806574</v>
      </c>
      <c r="F6012"/>
      <c r="G6012"/>
    </row>
    <row r="6013" spans="1:7" ht="15.75" x14ac:dyDescent="0.25">
      <c r="A6013" s="158">
        <v>44446</v>
      </c>
      <c r="B6013" s="140">
        <v>11</v>
      </c>
      <c r="C6013" s="289">
        <v>118.053765</v>
      </c>
      <c r="F6013"/>
      <c r="G6013"/>
    </row>
    <row r="6014" spans="1:7" ht="15.75" x14ac:dyDescent="0.25">
      <c r="A6014" s="158">
        <v>44446</v>
      </c>
      <c r="B6014" s="140">
        <v>12</v>
      </c>
      <c r="C6014" s="289">
        <v>117.226974</v>
      </c>
      <c r="F6014"/>
      <c r="G6014"/>
    </row>
    <row r="6015" spans="1:7" ht="15.75" x14ac:dyDescent="0.25">
      <c r="A6015" s="158">
        <v>44446</v>
      </c>
      <c r="B6015" s="140">
        <v>13</v>
      </c>
      <c r="C6015" s="289">
        <v>118.410268</v>
      </c>
      <c r="F6015"/>
      <c r="G6015"/>
    </row>
    <row r="6016" spans="1:7" ht="15.75" x14ac:dyDescent="0.25">
      <c r="A6016" s="158">
        <v>44446</v>
      </c>
      <c r="B6016" s="140">
        <v>14</v>
      </c>
      <c r="C6016" s="289">
        <v>117.243786</v>
      </c>
      <c r="F6016"/>
      <c r="G6016"/>
    </row>
    <row r="6017" spans="1:7" ht="15.75" x14ac:dyDescent="0.25">
      <c r="A6017" s="158">
        <v>44446</v>
      </c>
      <c r="B6017" s="140">
        <v>15</v>
      </c>
      <c r="C6017" s="289">
        <v>115.431764</v>
      </c>
      <c r="F6017"/>
      <c r="G6017"/>
    </row>
    <row r="6018" spans="1:7" ht="15.75" x14ac:dyDescent="0.25">
      <c r="A6018" s="158">
        <v>44446</v>
      </c>
      <c r="B6018" s="140">
        <v>16</v>
      </c>
      <c r="C6018" s="289">
        <v>113.603041</v>
      </c>
      <c r="F6018"/>
      <c r="G6018"/>
    </row>
    <row r="6019" spans="1:7" ht="15.75" x14ac:dyDescent="0.25">
      <c r="A6019" s="158">
        <v>44446</v>
      </c>
      <c r="B6019" s="140">
        <v>17</v>
      </c>
      <c r="C6019" s="289">
        <v>111.184378</v>
      </c>
      <c r="F6019"/>
      <c r="G6019"/>
    </row>
    <row r="6020" spans="1:7" ht="15.75" x14ac:dyDescent="0.25">
      <c r="A6020" s="158">
        <v>44446</v>
      </c>
      <c r="B6020" s="140">
        <v>18</v>
      </c>
      <c r="C6020" s="289">
        <v>108.17941399999999</v>
      </c>
      <c r="F6020"/>
      <c r="G6020"/>
    </row>
    <row r="6021" spans="1:7" ht="15.75" x14ac:dyDescent="0.25">
      <c r="A6021" s="158">
        <v>44446</v>
      </c>
      <c r="B6021" s="140">
        <v>19</v>
      </c>
      <c r="C6021" s="289">
        <v>105.160068</v>
      </c>
      <c r="F6021"/>
      <c r="G6021"/>
    </row>
    <row r="6022" spans="1:7" ht="15.75" x14ac:dyDescent="0.25">
      <c r="A6022" s="158">
        <v>44446</v>
      </c>
      <c r="B6022" s="140">
        <v>20</v>
      </c>
      <c r="C6022" s="289">
        <v>106.76349399999999</v>
      </c>
      <c r="F6022"/>
      <c r="G6022"/>
    </row>
    <row r="6023" spans="1:7" ht="15.75" x14ac:dyDescent="0.25">
      <c r="A6023" s="158">
        <v>44446</v>
      </c>
      <c r="B6023" s="140">
        <v>21</v>
      </c>
      <c r="C6023" s="289">
        <v>108.08439300000001</v>
      </c>
      <c r="F6023"/>
      <c r="G6023"/>
    </row>
    <row r="6024" spans="1:7" ht="15.75" x14ac:dyDescent="0.25">
      <c r="A6024" s="158">
        <v>44446</v>
      </c>
      <c r="B6024" s="140">
        <v>22</v>
      </c>
      <c r="C6024" s="289">
        <v>106.905021</v>
      </c>
      <c r="F6024"/>
      <c r="G6024"/>
    </row>
    <row r="6025" spans="1:7" ht="15.75" x14ac:dyDescent="0.25">
      <c r="A6025" s="158">
        <v>44446</v>
      </c>
      <c r="B6025" s="140">
        <v>23</v>
      </c>
      <c r="C6025" s="289">
        <v>103.0129</v>
      </c>
      <c r="F6025"/>
      <c r="G6025"/>
    </row>
    <row r="6026" spans="1:7" ht="15.75" x14ac:dyDescent="0.25">
      <c r="A6026" s="158">
        <v>44446</v>
      </c>
      <c r="B6026" s="140">
        <v>24</v>
      </c>
      <c r="C6026" s="289">
        <v>100.095795</v>
      </c>
      <c r="F6026"/>
      <c r="G6026"/>
    </row>
    <row r="6027" spans="1:7" ht="15.75" x14ac:dyDescent="0.25">
      <c r="A6027" s="158">
        <v>44447</v>
      </c>
      <c r="B6027" s="140">
        <v>1</v>
      </c>
      <c r="C6027" s="289">
        <v>98.723849000000001</v>
      </c>
      <c r="F6027"/>
      <c r="G6027"/>
    </row>
    <row r="6028" spans="1:7" ht="15.75" x14ac:dyDescent="0.25">
      <c r="A6028" s="158">
        <v>44447</v>
      </c>
      <c r="B6028" s="140">
        <v>2</v>
      </c>
      <c r="C6028" s="289">
        <v>96.034360000000007</v>
      </c>
      <c r="F6028"/>
      <c r="G6028"/>
    </row>
    <row r="6029" spans="1:7" ht="15.75" x14ac:dyDescent="0.25">
      <c r="A6029" s="158">
        <v>44447</v>
      </c>
      <c r="B6029" s="140">
        <v>3</v>
      </c>
      <c r="C6029" s="289">
        <v>94.403565999999998</v>
      </c>
      <c r="F6029"/>
      <c r="G6029"/>
    </row>
    <row r="6030" spans="1:7" ht="15.75" x14ac:dyDescent="0.25">
      <c r="A6030" s="158">
        <v>44447</v>
      </c>
      <c r="B6030" s="140">
        <v>4</v>
      </c>
      <c r="C6030" s="289">
        <v>96.416759999999996</v>
      </c>
      <c r="F6030"/>
      <c r="G6030"/>
    </row>
    <row r="6031" spans="1:7" ht="15.75" x14ac:dyDescent="0.25">
      <c r="A6031" s="158">
        <v>44447</v>
      </c>
      <c r="B6031" s="140">
        <v>5</v>
      </c>
      <c r="C6031" s="289">
        <v>99.217375000000004</v>
      </c>
      <c r="F6031"/>
      <c r="G6031"/>
    </row>
    <row r="6032" spans="1:7" ht="15.75" x14ac:dyDescent="0.25">
      <c r="A6032" s="158">
        <v>44447</v>
      </c>
      <c r="B6032" s="140">
        <v>6</v>
      </c>
      <c r="C6032" s="289">
        <v>104.030214</v>
      </c>
      <c r="F6032"/>
      <c r="G6032"/>
    </row>
    <row r="6033" spans="1:7" ht="15.75" x14ac:dyDescent="0.25">
      <c r="A6033" s="158">
        <v>44447</v>
      </c>
      <c r="B6033" s="140">
        <v>7</v>
      </c>
      <c r="C6033" s="289">
        <v>108.81253100000001</v>
      </c>
      <c r="F6033"/>
      <c r="G6033"/>
    </row>
    <row r="6034" spans="1:7" ht="15.75" x14ac:dyDescent="0.25">
      <c r="A6034" s="158">
        <v>44447</v>
      </c>
      <c r="B6034" s="140">
        <v>8</v>
      </c>
      <c r="C6034" s="289">
        <v>113.556766</v>
      </c>
      <c r="F6034"/>
      <c r="G6034"/>
    </row>
    <row r="6035" spans="1:7" ht="15.75" x14ac:dyDescent="0.25">
      <c r="A6035" s="158">
        <v>44447</v>
      </c>
      <c r="B6035" s="140">
        <v>9</v>
      </c>
      <c r="C6035" s="289">
        <v>116.218312</v>
      </c>
      <c r="F6035"/>
      <c r="G6035"/>
    </row>
    <row r="6036" spans="1:7" ht="15.75" x14ac:dyDescent="0.25">
      <c r="A6036" s="158">
        <v>44447</v>
      </c>
      <c r="B6036" s="140">
        <v>10</v>
      </c>
      <c r="C6036" s="289">
        <v>118.055003</v>
      </c>
      <c r="F6036"/>
      <c r="G6036"/>
    </row>
    <row r="6037" spans="1:7" ht="15.75" x14ac:dyDescent="0.25">
      <c r="A6037" s="158">
        <v>44447</v>
      </c>
      <c r="B6037" s="140">
        <v>11</v>
      </c>
      <c r="C6037" s="289">
        <v>119.820245</v>
      </c>
      <c r="F6037"/>
      <c r="G6037"/>
    </row>
    <row r="6038" spans="1:7" ht="15.75" x14ac:dyDescent="0.25">
      <c r="A6038" s="158">
        <v>44447</v>
      </c>
      <c r="B6038" s="140">
        <v>12</v>
      </c>
      <c r="C6038" s="289">
        <v>120.778226</v>
      </c>
      <c r="F6038"/>
      <c r="G6038"/>
    </row>
    <row r="6039" spans="1:7" ht="15.75" x14ac:dyDescent="0.25">
      <c r="A6039" s="158">
        <v>44447</v>
      </c>
      <c r="B6039" s="140">
        <v>13</v>
      </c>
      <c r="C6039" s="289">
        <v>120.070919</v>
      </c>
      <c r="F6039"/>
      <c r="G6039"/>
    </row>
    <row r="6040" spans="1:7" ht="15.75" x14ac:dyDescent="0.25">
      <c r="A6040" s="158">
        <v>44447</v>
      </c>
      <c r="B6040" s="140">
        <v>14</v>
      </c>
      <c r="C6040" s="289">
        <v>120.41556799999999</v>
      </c>
      <c r="F6040"/>
      <c r="G6040"/>
    </row>
    <row r="6041" spans="1:7" ht="15.75" x14ac:dyDescent="0.25">
      <c r="A6041" s="158">
        <v>44447</v>
      </c>
      <c r="B6041" s="140">
        <v>15</v>
      </c>
      <c r="C6041" s="289">
        <v>120.734234</v>
      </c>
      <c r="F6041"/>
      <c r="G6041"/>
    </row>
    <row r="6042" spans="1:7" ht="15.75" x14ac:dyDescent="0.25">
      <c r="A6042" s="158">
        <v>44447</v>
      </c>
      <c r="B6042" s="140">
        <v>16</v>
      </c>
      <c r="C6042" s="289">
        <v>118.725311</v>
      </c>
      <c r="F6042"/>
      <c r="G6042"/>
    </row>
    <row r="6043" spans="1:7" ht="15.75" x14ac:dyDescent="0.25">
      <c r="A6043" s="158">
        <v>44447</v>
      </c>
      <c r="B6043" s="140">
        <v>17</v>
      </c>
      <c r="C6043" s="289">
        <v>115.49437</v>
      </c>
      <c r="F6043"/>
      <c r="G6043"/>
    </row>
    <row r="6044" spans="1:7" ht="15.75" x14ac:dyDescent="0.25">
      <c r="A6044" s="158">
        <v>44447</v>
      </c>
      <c r="B6044" s="140">
        <v>18</v>
      </c>
      <c r="C6044" s="289">
        <v>112.554157</v>
      </c>
      <c r="F6044"/>
      <c r="G6044"/>
    </row>
    <row r="6045" spans="1:7" ht="15.75" x14ac:dyDescent="0.25">
      <c r="A6045" s="158">
        <v>44447</v>
      </c>
      <c r="B6045" s="140">
        <v>19</v>
      </c>
      <c r="C6045" s="289">
        <v>107.330055</v>
      </c>
      <c r="F6045"/>
      <c r="G6045"/>
    </row>
    <row r="6046" spans="1:7" ht="15.75" x14ac:dyDescent="0.25">
      <c r="A6046" s="158">
        <v>44447</v>
      </c>
      <c r="B6046" s="140">
        <v>20</v>
      </c>
      <c r="C6046" s="289">
        <v>109.027128</v>
      </c>
      <c r="F6046"/>
      <c r="G6046"/>
    </row>
    <row r="6047" spans="1:7" ht="15.75" x14ac:dyDescent="0.25">
      <c r="A6047" s="158">
        <v>44447</v>
      </c>
      <c r="B6047" s="140">
        <v>21</v>
      </c>
      <c r="C6047" s="289">
        <v>111.730549</v>
      </c>
      <c r="F6047"/>
      <c r="G6047"/>
    </row>
    <row r="6048" spans="1:7" ht="15.75" x14ac:dyDescent="0.25">
      <c r="A6048" s="158">
        <v>44447</v>
      </c>
      <c r="B6048" s="140">
        <v>22</v>
      </c>
      <c r="C6048" s="289">
        <v>109.76123800000001</v>
      </c>
      <c r="F6048"/>
      <c r="G6048"/>
    </row>
    <row r="6049" spans="1:7" ht="15.75" x14ac:dyDescent="0.25">
      <c r="A6049" s="158">
        <v>44447</v>
      </c>
      <c r="B6049" s="140">
        <v>23</v>
      </c>
      <c r="C6049" s="289">
        <v>104.97286099999999</v>
      </c>
      <c r="F6049"/>
      <c r="G6049"/>
    </row>
    <row r="6050" spans="1:7" ht="15.75" x14ac:dyDescent="0.25">
      <c r="A6050" s="158">
        <v>44447</v>
      </c>
      <c r="B6050" s="140">
        <v>24</v>
      </c>
      <c r="C6050" s="289">
        <v>101.07948</v>
      </c>
      <c r="F6050"/>
      <c r="G6050"/>
    </row>
    <row r="6051" spans="1:7" ht="15.75" x14ac:dyDescent="0.25">
      <c r="A6051" s="158">
        <v>44448</v>
      </c>
      <c r="B6051" s="140">
        <v>1</v>
      </c>
      <c r="C6051" s="289">
        <v>99.510487999999995</v>
      </c>
      <c r="F6051"/>
      <c r="G6051"/>
    </row>
    <row r="6052" spans="1:7" ht="15.75" x14ac:dyDescent="0.25">
      <c r="A6052" s="158">
        <v>44448</v>
      </c>
      <c r="B6052" s="140">
        <v>2</v>
      </c>
      <c r="C6052" s="289">
        <v>97.277107000000001</v>
      </c>
      <c r="F6052"/>
      <c r="G6052"/>
    </row>
    <row r="6053" spans="1:7" ht="15.75" x14ac:dyDescent="0.25">
      <c r="A6053" s="158">
        <v>44448</v>
      </c>
      <c r="B6053" s="140">
        <v>3</v>
      </c>
      <c r="C6053" s="289">
        <v>96.794983000000002</v>
      </c>
      <c r="F6053"/>
      <c r="G6053"/>
    </row>
    <row r="6054" spans="1:7" ht="15.75" x14ac:dyDescent="0.25">
      <c r="A6054" s="158">
        <v>44448</v>
      </c>
      <c r="B6054" s="140">
        <v>4</v>
      </c>
      <c r="C6054" s="289">
        <v>97.457722000000004</v>
      </c>
      <c r="F6054"/>
      <c r="G6054"/>
    </row>
    <row r="6055" spans="1:7" ht="15.75" x14ac:dyDescent="0.25">
      <c r="A6055" s="158">
        <v>44448</v>
      </c>
      <c r="B6055" s="140">
        <v>5</v>
      </c>
      <c r="C6055" s="289">
        <v>100.159977</v>
      </c>
      <c r="F6055"/>
      <c r="G6055"/>
    </row>
    <row r="6056" spans="1:7" ht="15.75" x14ac:dyDescent="0.25">
      <c r="A6056" s="158">
        <v>44448</v>
      </c>
      <c r="B6056" s="140">
        <v>6</v>
      </c>
      <c r="C6056" s="289">
        <v>104.12644400000001</v>
      </c>
      <c r="F6056"/>
      <c r="G6056"/>
    </row>
    <row r="6057" spans="1:7" ht="15.75" x14ac:dyDescent="0.25">
      <c r="A6057" s="158">
        <v>44448</v>
      </c>
      <c r="B6057" s="140">
        <v>7</v>
      </c>
      <c r="C6057" s="289">
        <v>106.571044</v>
      </c>
      <c r="F6057"/>
      <c r="G6057"/>
    </row>
    <row r="6058" spans="1:7" ht="15.75" x14ac:dyDescent="0.25">
      <c r="A6058" s="158">
        <v>44448</v>
      </c>
      <c r="B6058" s="140">
        <v>8</v>
      </c>
      <c r="C6058" s="289">
        <v>111.47012700000001</v>
      </c>
      <c r="F6058"/>
      <c r="G6058"/>
    </row>
    <row r="6059" spans="1:7" ht="15.75" x14ac:dyDescent="0.25">
      <c r="A6059" s="158">
        <v>44448</v>
      </c>
      <c r="B6059" s="140">
        <v>9</v>
      </c>
      <c r="C6059" s="289">
        <v>113.58031699999999</v>
      </c>
      <c r="F6059"/>
      <c r="G6059"/>
    </row>
    <row r="6060" spans="1:7" ht="15.75" x14ac:dyDescent="0.25">
      <c r="A6060" s="158">
        <v>44448</v>
      </c>
      <c r="B6060" s="140">
        <v>10</v>
      </c>
      <c r="C6060" s="289">
        <v>115.837675</v>
      </c>
      <c r="F6060"/>
      <c r="G6060"/>
    </row>
    <row r="6061" spans="1:7" ht="15.75" x14ac:dyDescent="0.25">
      <c r="A6061" s="158">
        <v>44448</v>
      </c>
      <c r="B6061" s="140">
        <v>11</v>
      </c>
      <c r="C6061" s="289">
        <v>116.31352</v>
      </c>
      <c r="F6061"/>
      <c r="G6061"/>
    </row>
    <row r="6062" spans="1:7" ht="15.75" x14ac:dyDescent="0.25">
      <c r="A6062" s="158">
        <v>44448</v>
      </c>
      <c r="B6062" s="140">
        <v>12</v>
      </c>
      <c r="C6062" s="289">
        <v>116.672546</v>
      </c>
      <c r="F6062"/>
      <c r="G6062"/>
    </row>
    <row r="6063" spans="1:7" ht="15.75" x14ac:dyDescent="0.25">
      <c r="A6063" s="158">
        <v>44448</v>
      </c>
      <c r="B6063" s="140">
        <v>13</v>
      </c>
      <c r="C6063" s="289">
        <v>117.356666</v>
      </c>
      <c r="F6063"/>
      <c r="G6063"/>
    </row>
    <row r="6064" spans="1:7" ht="15.75" x14ac:dyDescent="0.25">
      <c r="A6064" s="158">
        <v>44448</v>
      </c>
      <c r="B6064" s="140">
        <v>14</v>
      </c>
      <c r="C6064" s="289">
        <v>116.388372</v>
      </c>
      <c r="F6064"/>
      <c r="G6064"/>
    </row>
    <row r="6065" spans="1:7" ht="15.75" x14ac:dyDescent="0.25">
      <c r="A6065" s="158">
        <v>44448</v>
      </c>
      <c r="B6065" s="140">
        <v>15</v>
      </c>
      <c r="C6065" s="289">
        <v>113.873847</v>
      </c>
      <c r="F6065"/>
      <c r="G6065"/>
    </row>
    <row r="6066" spans="1:7" ht="15.75" x14ac:dyDescent="0.25">
      <c r="A6066" s="158">
        <v>44448</v>
      </c>
      <c r="B6066" s="140">
        <v>16</v>
      </c>
      <c r="C6066" s="289">
        <v>113.17607099999999</v>
      </c>
      <c r="F6066"/>
      <c r="G6066"/>
    </row>
    <row r="6067" spans="1:7" ht="15.75" x14ac:dyDescent="0.25">
      <c r="A6067" s="158">
        <v>44448</v>
      </c>
      <c r="B6067" s="140">
        <v>17</v>
      </c>
      <c r="C6067" s="289">
        <v>109.497201</v>
      </c>
      <c r="F6067"/>
      <c r="G6067"/>
    </row>
    <row r="6068" spans="1:7" ht="15.75" x14ac:dyDescent="0.25">
      <c r="A6068" s="158">
        <v>44448</v>
      </c>
      <c r="B6068" s="140">
        <v>18</v>
      </c>
      <c r="C6068" s="289">
        <v>106.810305</v>
      </c>
      <c r="F6068"/>
      <c r="G6068"/>
    </row>
    <row r="6069" spans="1:7" ht="15.75" x14ac:dyDescent="0.25">
      <c r="A6069" s="158">
        <v>44448</v>
      </c>
      <c r="B6069" s="140">
        <v>19</v>
      </c>
      <c r="C6069" s="289">
        <v>103.332238</v>
      </c>
      <c r="F6069"/>
      <c r="G6069"/>
    </row>
    <row r="6070" spans="1:7" ht="15.75" x14ac:dyDescent="0.25">
      <c r="A6070" s="158">
        <v>44448</v>
      </c>
      <c r="B6070" s="140">
        <v>20</v>
      </c>
      <c r="C6070" s="289">
        <v>105.386168</v>
      </c>
      <c r="F6070"/>
      <c r="G6070"/>
    </row>
    <row r="6071" spans="1:7" ht="15.75" x14ac:dyDescent="0.25">
      <c r="A6071" s="158">
        <v>44448</v>
      </c>
      <c r="B6071" s="140">
        <v>21</v>
      </c>
      <c r="C6071" s="289">
        <v>108.412105</v>
      </c>
      <c r="F6071"/>
      <c r="G6071"/>
    </row>
    <row r="6072" spans="1:7" ht="15.75" x14ac:dyDescent="0.25">
      <c r="A6072" s="158">
        <v>44448</v>
      </c>
      <c r="B6072" s="140">
        <v>22</v>
      </c>
      <c r="C6072" s="289">
        <v>108.64891900000001</v>
      </c>
      <c r="F6072"/>
      <c r="G6072"/>
    </row>
    <row r="6073" spans="1:7" ht="15.75" x14ac:dyDescent="0.25">
      <c r="A6073" s="158">
        <v>44448</v>
      </c>
      <c r="B6073" s="140">
        <v>23</v>
      </c>
      <c r="C6073" s="289">
        <v>104.60757</v>
      </c>
      <c r="F6073"/>
      <c r="G6073"/>
    </row>
    <row r="6074" spans="1:7" ht="15.75" x14ac:dyDescent="0.25">
      <c r="A6074" s="158">
        <v>44448</v>
      </c>
      <c r="B6074" s="140">
        <v>24</v>
      </c>
      <c r="C6074" s="289">
        <v>101.233807</v>
      </c>
      <c r="F6074"/>
      <c r="G6074"/>
    </row>
    <row r="6075" spans="1:7" ht="15.75" x14ac:dyDescent="0.25">
      <c r="A6075" s="158">
        <v>44449</v>
      </c>
      <c r="B6075" s="140">
        <v>1</v>
      </c>
      <c r="C6075" s="289">
        <v>98.777131999999995</v>
      </c>
      <c r="F6075"/>
      <c r="G6075"/>
    </row>
    <row r="6076" spans="1:7" ht="15.75" x14ac:dyDescent="0.25">
      <c r="A6076" s="158">
        <v>44449</v>
      </c>
      <c r="B6076" s="140">
        <v>2</v>
      </c>
      <c r="C6076" s="289">
        <v>97.091752999999997</v>
      </c>
      <c r="F6076"/>
      <c r="G6076"/>
    </row>
    <row r="6077" spans="1:7" ht="15.75" x14ac:dyDescent="0.25">
      <c r="A6077" s="158">
        <v>44449</v>
      </c>
      <c r="B6077" s="140">
        <v>3</v>
      </c>
      <c r="C6077" s="289">
        <v>96.580685000000003</v>
      </c>
      <c r="F6077"/>
      <c r="G6077"/>
    </row>
    <row r="6078" spans="1:7" ht="15.75" x14ac:dyDescent="0.25">
      <c r="A6078" s="158">
        <v>44449</v>
      </c>
      <c r="B6078" s="140">
        <v>4</v>
      </c>
      <c r="C6078" s="289">
        <v>97.198307999999997</v>
      </c>
      <c r="F6078"/>
      <c r="G6078"/>
    </row>
    <row r="6079" spans="1:7" ht="15.75" x14ac:dyDescent="0.25">
      <c r="A6079" s="158">
        <v>44449</v>
      </c>
      <c r="B6079" s="140">
        <v>5</v>
      </c>
      <c r="C6079" s="289">
        <v>99.976472999999999</v>
      </c>
      <c r="F6079"/>
      <c r="G6079"/>
    </row>
    <row r="6080" spans="1:7" ht="15.75" x14ac:dyDescent="0.25">
      <c r="A6080" s="158">
        <v>44449</v>
      </c>
      <c r="B6080" s="140">
        <v>6</v>
      </c>
      <c r="C6080" s="289">
        <v>103.563096</v>
      </c>
      <c r="F6080"/>
      <c r="G6080"/>
    </row>
    <row r="6081" spans="1:7" ht="15.75" x14ac:dyDescent="0.25">
      <c r="A6081" s="158">
        <v>44449</v>
      </c>
      <c r="B6081" s="140">
        <v>7</v>
      </c>
      <c r="C6081" s="289">
        <v>105.614288</v>
      </c>
      <c r="F6081"/>
      <c r="G6081"/>
    </row>
    <row r="6082" spans="1:7" ht="15.75" x14ac:dyDescent="0.25">
      <c r="A6082" s="158">
        <v>44449</v>
      </c>
      <c r="B6082" s="140">
        <v>8</v>
      </c>
      <c r="C6082" s="289">
        <v>110.844953</v>
      </c>
      <c r="F6082"/>
      <c r="G6082"/>
    </row>
    <row r="6083" spans="1:7" ht="15.75" x14ac:dyDescent="0.25">
      <c r="A6083" s="158">
        <v>44449</v>
      </c>
      <c r="B6083" s="140">
        <v>9</v>
      </c>
      <c r="C6083" s="289">
        <v>114.264059</v>
      </c>
      <c r="F6083"/>
      <c r="G6083"/>
    </row>
    <row r="6084" spans="1:7" ht="15.75" x14ac:dyDescent="0.25">
      <c r="A6084" s="158">
        <v>44449</v>
      </c>
      <c r="B6084" s="140">
        <v>10</v>
      </c>
      <c r="C6084" s="289">
        <v>116.078895</v>
      </c>
      <c r="F6084"/>
      <c r="G6084"/>
    </row>
    <row r="6085" spans="1:7" ht="15.75" x14ac:dyDescent="0.25">
      <c r="A6085" s="158">
        <v>44449</v>
      </c>
      <c r="B6085" s="140">
        <v>11</v>
      </c>
      <c r="C6085" s="289">
        <v>116.026432</v>
      </c>
      <c r="F6085"/>
      <c r="G6085"/>
    </row>
    <row r="6086" spans="1:7" ht="15.75" x14ac:dyDescent="0.25">
      <c r="A6086" s="158">
        <v>44449</v>
      </c>
      <c r="B6086" s="140">
        <v>12</v>
      </c>
      <c r="C6086" s="289">
        <v>114.336696</v>
      </c>
      <c r="F6086"/>
      <c r="G6086"/>
    </row>
    <row r="6087" spans="1:7" ht="15.75" x14ac:dyDescent="0.25">
      <c r="A6087" s="158">
        <v>44449</v>
      </c>
      <c r="B6087" s="140">
        <v>13</v>
      </c>
      <c r="C6087" s="289">
        <v>114.275227</v>
      </c>
      <c r="F6087"/>
      <c r="G6087"/>
    </row>
    <row r="6088" spans="1:7" ht="15.75" x14ac:dyDescent="0.25">
      <c r="A6088" s="158">
        <v>44449</v>
      </c>
      <c r="B6088" s="140">
        <v>14</v>
      </c>
      <c r="C6088" s="289">
        <v>114.360147</v>
      </c>
      <c r="F6088"/>
      <c r="G6088"/>
    </row>
    <row r="6089" spans="1:7" ht="15.75" x14ac:dyDescent="0.25">
      <c r="A6089" s="158">
        <v>44449</v>
      </c>
      <c r="B6089" s="140">
        <v>15</v>
      </c>
      <c r="C6089" s="289">
        <v>113.341458</v>
      </c>
      <c r="F6089"/>
      <c r="G6089"/>
    </row>
    <row r="6090" spans="1:7" ht="15.75" x14ac:dyDescent="0.25">
      <c r="A6090" s="158">
        <v>44449</v>
      </c>
      <c r="B6090" s="140">
        <v>16</v>
      </c>
      <c r="C6090" s="289">
        <v>111.888949</v>
      </c>
      <c r="F6090"/>
      <c r="G6090"/>
    </row>
    <row r="6091" spans="1:7" ht="15.75" x14ac:dyDescent="0.25">
      <c r="A6091" s="158">
        <v>44449</v>
      </c>
      <c r="B6091" s="140">
        <v>17</v>
      </c>
      <c r="C6091" s="289">
        <v>108.208833</v>
      </c>
      <c r="F6091"/>
      <c r="G6091"/>
    </row>
    <row r="6092" spans="1:7" ht="15.75" x14ac:dyDescent="0.25">
      <c r="A6092" s="158">
        <v>44449</v>
      </c>
      <c r="B6092" s="140">
        <v>18</v>
      </c>
      <c r="C6092" s="289">
        <v>106.47160599999999</v>
      </c>
      <c r="F6092"/>
      <c r="G6092"/>
    </row>
    <row r="6093" spans="1:7" ht="15.75" x14ac:dyDescent="0.25">
      <c r="A6093" s="158">
        <v>44449</v>
      </c>
      <c r="B6093" s="140">
        <v>19</v>
      </c>
      <c r="C6093" s="289">
        <v>103.432242</v>
      </c>
      <c r="F6093"/>
      <c r="G6093"/>
    </row>
    <row r="6094" spans="1:7" ht="15.75" x14ac:dyDescent="0.25">
      <c r="A6094" s="158">
        <v>44449</v>
      </c>
      <c r="B6094" s="140">
        <v>20</v>
      </c>
      <c r="C6094" s="289">
        <v>106.04654600000001</v>
      </c>
      <c r="F6094"/>
      <c r="G6094"/>
    </row>
    <row r="6095" spans="1:7" ht="15.75" x14ac:dyDescent="0.25">
      <c r="A6095" s="158">
        <v>44449</v>
      </c>
      <c r="B6095" s="140">
        <v>21</v>
      </c>
      <c r="C6095" s="289">
        <v>107.917</v>
      </c>
      <c r="F6095"/>
      <c r="G6095"/>
    </row>
    <row r="6096" spans="1:7" ht="15.75" x14ac:dyDescent="0.25">
      <c r="A6096" s="158">
        <v>44449</v>
      </c>
      <c r="B6096" s="140">
        <v>22</v>
      </c>
      <c r="C6096" s="289">
        <v>105.713324</v>
      </c>
      <c r="F6096"/>
      <c r="G6096"/>
    </row>
    <row r="6097" spans="1:7" ht="15.75" x14ac:dyDescent="0.25">
      <c r="A6097" s="158">
        <v>44449</v>
      </c>
      <c r="B6097" s="140">
        <v>23</v>
      </c>
      <c r="C6097" s="289">
        <v>101.31845199999999</v>
      </c>
      <c r="F6097"/>
      <c r="G6097"/>
    </row>
    <row r="6098" spans="1:7" ht="15.75" x14ac:dyDescent="0.25">
      <c r="A6098" s="158">
        <v>44449</v>
      </c>
      <c r="B6098" s="140">
        <v>24</v>
      </c>
      <c r="C6098" s="289">
        <v>97.008331999999996</v>
      </c>
      <c r="F6098"/>
      <c r="G6098"/>
    </row>
    <row r="6099" spans="1:7" ht="15.75" x14ac:dyDescent="0.25">
      <c r="A6099" s="158">
        <v>44450</v>
      </c>
      <c r="B6099" s="140">
        <v>1</v>
      </c>
      <c r="C6099" s="289">
        <v>95.254069000000001</v>
      </c>
      <c r="F6099"/>
      <c r="G6099"/>
    </row>
    <row r="6100" spans="1:7" ht="15.75" x14ac:dyDescent="0.25">
      <c r="A6100" s="158">
        <v>44450</v>
      </c>
      <c r="B6100" s="140">
        <v>2</v>
      </c>
      <c r="C6100" s="289">
        <v>94.020529999999994</v>
      </c>
      <c r="F6100"/>
      <c r="G6100"/>
    </row>
    <row r="6101" spans="1:7" ht="15.75" x14ac:dyDescent="0.25">
      <c r="A6101" s="158">
        <v>44450</v>
      </c>
      <c r="B6101" s="140">
        <v>3</v>
      </c>
      <c r="C6101" s="289">
        <v>94.209532999999993</v>
      </c>
      <c r="F6101"/>
      <c r="G6101"/>
    </row>
    <row r="6102" spans="1:7" ht="15.75" x14ac:dyDescent="0.25">
      <c r="A6102" s="158">
        <v>44450</v>
      </c>
      <c r="B6102" s="140">
        <v>4</v>
      </c>
      <c r="C6102" s="289">
        <v>95.711427999999998</v>
      </c>
      <c r="F6102"/>
      <c r="G6102"/>
    </row>
    <row r="6103" spans="1:7" ht="15.75" x14ac:dyDescent="0.25">
      <c r="A6103" s="158">
        <v>44450</v>
      </c>
      <c r="B6103" s="140">
        <v>5</v>
      </c>
      <c r="C6103" s="289">
        <v>98.299334000000002</v>
      </c>
      <c r="F6103"/>
      <c r="G6103"/>
    </row>
    <row r="6104" spans="1:7" ht="15.75" x14ac:dyDescent="0.25">
      <c r="A6104" s="158">
        <v>44450</v>
      </c>
      <c r="B6104" s="140">
        <v>6</v>
      </c>
      <c r="C6104" s="289">
        <v>98.940369000000004</v>
      </c>
      <c r="F6104"/>
      <c r="G6104"/>
    </row>
    <row r="6105" spans="1:7" ht="15.75" x14ac:dyDescent="0.25">
      <c r="A6105" s="158">
        <v>44450</v>
      </c>
      <c r="B6105" s="140">
        <v>7</v>
      </c>
      <c r="C6105" s="289">
        <v>97.858389000000003</v>
      </c>
      <c r="F6105"/>
      <c r="G6105"/>
    </row>
    <row r="6106" spans="1:7" ht="15.75" x14ac:dyDescent="0.25">
      <c r="A6106" s="158">
        <v>44450</v>
      </c>
      <c r="B6106" s="140">
        <v>8</v>
      </c>
      <c r="C6106" s="289">
        <v>95.371691999999996</v>
      </c>
      <c r="F6106"/>
      <c r="G6106"/>
    </row>
    <row r="6107" spans="1:7" ht="15.75" x14ac:dyDescent="0.25">
      <c r="A6107" s="158">
        <v>44450</v>
      </c>
      <c r="B6107" s="140">
        <v>9</v>
      </c>
      <c r="C6107" s="289">
        <v>96.333608999999996</v>
      </c>
      <c r="F6107"/>
      <c r="G6107"/>
    </row>
    <row r="6108" spans="1:7" ht="15.75" x14ac:dyDescent="0.25">
      <c r="A6108" s="158">
        <v>44450</v>
      </c>
      <c r="B6108" s="140">
        <v>10</v>
      </c>
      <c r="C6108" s="289">
        <v>97.631786000000005</v>
      </c>
      <c r="F6108"/>
      <c r="G6108"/>
    </row>
    <row r="6109" spans="1:7" ht="15.75" x14ac:dyDescent="0.25">
      <c r="A6109" s="158">
        <v>44450</v>
      </c>
      <c r="B6109" s="140">
        <v>11</v>
      </c>
      <c r="C6109" s="289">
        <v>99.407028999999994</v>
      </c>
      <c r="F6109"/>
      <c r="G6109"/>
    </row>
    <row r="6110" spans="1:7" ht="15.75" x14ac:dyDescent="0.25">
      <c r="A6110" s="158">
        <v>44450</v>
      </c>
      <c r="B6110" s="140">
        <v>12</v>
      </c>
      <c r="C6110" s="289">
        <v>100.097804</v>
      </c>
      <c r="F6110"/>
      <c r="G6110"/>
    </row>
    <row r="6111" spans="1:7" ht="15.75" x14ac:dyDescent="0.25">
      <c r="A6111" s="158">
        <v>44450</v>
      </c>
      <c r="B6111" s="140">
        <v>13</v>
      </c>
      <c r="C6111" s="289">
        <v>100.09721</v>
      </c>
      <c r="F6111"/>
      <c r="G6111"/>
    </row>
    <row r="6112" spans="1:7" ht="15.75" x14ac:dyDescent="0.25">
      <c r="A6112" s="158">
        <v>44450</v>
      </c>
      <c r="B6112" s="140">
        <v>14</v>
      </c>
      <c r="C6112" s="289">
        <v>99.085650000000001</v>
      </c>
      <c r="F6112"/>
      <c r="G6112"/>
    </row>
    <row r="6113" spans="1:7" ht="15.75" x14ac:dyDescent="0.25">
      <c r="A6113" s="158">
        <v>44450</v>
      </c>
      <c r="B6113" s="140">
        <v>15</v>
      </c>
      <c r="C6113" s="289">
        <v>97.758955</v>
      </c>
      <c r="F6113"/>
      <c r="G6113"/>
    </row>
    <row r="6114" spans="1:7" ht="15.75" x14ac:dyDescent="0.25">
      <c r="A6114" s="158">
        <v>44450</v>
      </c>
      <c r="B6114" s="140">
        <v>16</v>
      </c>
      <c r="C6114" s="289">
        <v>97.018529999999998</v>
      </c>
      <c r="F6114"/>
      <c r="G6114"/>
    </row>
    <row r="6115" spans="1:7" ht="15.75" x14ac:dyDescent="0.25">
      <c r="A6115" s="158">
        <v>44450</v>
      </c>
      <c r="B6115" s="140">
        <v>17</v>
      </c>
      <c r="C6115" s="289">
        <v>96.511577000000003</v>
      </c>
      <c r="F6115"/>
      <c r="G6115"/>
    </row>
    <row r="6116" spans="1:7" ht="15.75" x14ac:dyDescent="0.25">
      <c r="A6116" s="158">
        <v>44450</v>
      </c>
      <c r="B6116" s="140">
        <v>18</v>
      </c>
      <c r="C6116" s="289">
        <v>96.442801000000003</v>
      </c>
      <c r="F6116"/>
      <c r="G6116"/>
    </row>
    <row r="6117" spans="1:7" ht="15.75" x14ac:dyDescent="0.25">
      <c r="A6117" s="158">
        <v>44450</v>
      </c>
      <c r="B6117" s="140">
        <v>19</v>
      </c>
      <c r="C6117" s="289">
        <v>95.010310000000004</v>
      </c>
      <c r="F6117"/>
      <c r="G6117"/>
    </row>
    <row r="6118" spans="1:7" ht="15.75" x14ac:dyDescent="0.25">
      <c r="A6118" s="158">
        <v>44450</v>
      </c>
      <c r="B6118" s="140">
        <v>20</v>
      </c>
      <c r="C6118" s="289">
        <v>98.026144000000002</v>
      </c>
      <c r="F6118"/>
      <c r="G6118"/>
    </row>
    <row r="6119" spans="1:7" ht="15.75" x14ac:dyDescent="0.25">
      <c r="A6119" s="158">
        <v>44450</v>
      </c>
      <c r="B6119" s="140">
        <v>21</v>
      </c>
      <c r="C6119" s="289">
        <v>100.966083</v>
      </c>
      <c r="F6119"/>
      <c r="G6119"/>
    </row>
    <row r="6120" spans="1:7" ht="15.75" x14ac:dyDescent="0.25">
      <c r="A6120" s="158">
        <v>44450</v>
      </c>
      <c r="B6120" s="140">
        <v>22</v>
      </c>
      <c r="C6120" s="289">
        <v>99.674886999999998</v>
      </c>
      <c r="F6120"/>
      <c r="G6120"/>
    </row>
    <row r="6121" spans="1:7" ht="15.75" x14ac:dyDescent="0.25">
      <c r="A6121" s="158">
        <v>44450</v>
      </c>
      <c r="B6121" s="140">
        <v>23</v>
      </c>
      <c r="C6121" s="289">
        <v>96.937072999999998</v>
      </c>
      <c r="F6121"/>
      <c r="G6121"/>
    </row>
    <row r="6122" spans="1:7" ht="15.75" x14ac:dyDescent="0.25">
      <c r="A6122" s="158">
        <v>44450</v>
      </c>
      <c r="B6122" s="140">
        <v>24</v>
      </c>
      <c r="C6122" s="289">
        <v>94.929776000000004</v>
      </c>
      <c r="F6122"/>
      <c r="G6122"/>
    </row>
    <row r="6123" spans="1:7" ht="15.75" x14ac:dyDescent="0.25">
      <c r="A6123" s="158">
        <v>44451</v>
      </c>
      <c r="B6123" s="140">
        <v>1</v>
      </c>
      <c r="C6123" s="289">
        <v>93.455691999999999</v>
      </c>
      <c r="F6123"/>
      <c r="G6123"/>
    </row>
    <row r="6124" spans="1:7" ht="15.75" x14ac:dyDescent="0.25">
      <c r="A6124" s="158">
        <v>44451</v>
      </c>
      <c r="B6124" s="140">
        <v>2</v>
      </c>
      <c r="C6124" s="289">
        <v>91.646265999999997</v>
      </c>
      <c r="F6124"/>
      <c r="G6124"/>
    </row>
    <row r="6125" spans="1:7" ht="15.75" x14ac:dyDescent="0.25">
      <c r="A6125" s="158">
        <v>44451</v>
      </c>
      <c r="B6125" s="140">
        <v>3</v>
      </c>
      <c r="C6125" s="289">
        <v>90.777157000000003</v>
      </c>
      <c r="F6125"/>
      <c r="G6125"/>
    </row>
    <row r="6126" spans="1:7" ht="15.75" x14ac:dyDescent="0.25">
      <c r="A6126" s="158">
        <v>44451</v>
      </c>
      <c r="B6126" s="140">
        <v>4</v>
      </c>
      <c r="C6126" s="289">
        <v>89.699101999999996</v>
      </c>
      <c r="F6126"/>
      <c r="G6126"/>
    </row>
    <row r="6127" spans="1:7" ht="15.75" x14ac:dyDescent="0.25">
      <c r="A6127" s="158">
        <v>44451</v>
      </c>
      <c r="B6127" s="140">
        <v>5</v>
      </c>
      <c r="C6127" s="289">
        <v>91.034565999999998</v>
      </c>
      <c r="F6127"/>
      <c r="G6127"/>
    </row>
    <row r="6128" spans="1:7" ht="15.75" x14ac:dyDescent="0.25">
      <c r="A6128" s="158">
        <v>44451</v>
      </c>
      <c r="B6128" s="140">
        <v>6</v>
      </c>
      <c r="C6128" s="289">
        <v>93.297743999999994</v>
      </c>
      <c r="F6128"/>
      <c r="G6128"/>
    </row>
    <row r="6129" spans="1:7" ht="15.75" x14ac:dyDescent="0.25">
      <c r="A6129" s="158">
        <v>44451</v>
      </c>
      <c r="B6129" s="140">
        <v>7</v>
      </c>
      <c r="C6129" s="289">
        <v>92.540628999999996</v>
      </c>
      <c r="F6129"/>
      <c r="G6129"/>
    </row>
    <row r="6130" spans="1:7" ht="15.75" x14ac:dyDescent="0.25">
      <c r="A6130" s="158">
        <v>44451</v>
      </c>
      <c r="B6130" s="140">
        <v>8</v>
      </c>
      <c r="C6130" s="289">
        <v>93.129365000000007</v>
      </c>
      <c r="F6130"/>
      <c r="G6130"/>
    </row>
    <row r="6131" spans="1:7" ht="15.75" x14ac:dyDescent="0.25">
      <c r="A6131" s="158">
        <v>44451</v>
      </c>
      <c r="B6131" s="140">
        <v>9</v>
      </c>
      <c r="C6131" s="289">
        <v>92.717883</v>
      </c>
      <c r="F6131"/>
      <c r="G6131"/>
    </row>
    <row r="6132" spans="1:7" ht="15.75" x14ac:dyDescent="0.25">
      <c r="A6132" s="158">
        <v>44451</v>
      </c>
      <c r="B6132" s="140">
        <v>10</v>
      </c>
      <c r="C6132" s="289">
        <v>93.456657000000007</v>
      </c>
      <c r="F6132"/>
      <c r="G6132"/>
    </row>
    <row r="6133" spans="1:7" ht="15.75" x14ac:dyDescent="0.25">
      <c r="A6133" s="158">
        <v>44451</v>
      </c>
      <c r="B6133" s="140">
        <v>11</v>
      </c>
      <c r="C6133" s="289">
        <v>95.636870000000002</v>
      </c>
      <c r="F6133"/>
      <c r="G6133"/>
    </row>
    <row r="6134" spans="1:7" ht="15.75" x14ac:dyDescent="0.25">
      <c r="A6134" s="158">
        <v>44451</v>
      </c>
      <c r="B6134" s="140">
        <v>12</v>
      </c>
      <c r="C6134" s="289">
        <v>97.404640999999998</v>
      </c>
      <c r="F6134"/>
      <c r="G6134"/>
    </row>
    <row r="6135" spans="1:7" ht="15.75" x14ac:dyDescent="0.25">
      <c r="A6135" s="158">
        <v>44451</v>
      </c>
      <c r="B6135" s="140">
        <v>13</v>
      </c>
      <c r="C6135" s="289">
        <v>99.262724000000006</v>
      </c>
      <c r="F6135"/>
      <c r="G6135"/>
    </row>
    <row r="6136" spans="1:7" ht="15.75" x14ac:dyDescent="0.25">
      <c r="A6136" s="158">
        <v>44451</v>
      </c>
      <c r="B6136" s="140">
        <v>14</v>
      </c>
      <c r="C6136" s="289">
        <v>99.170716999999996</v>
      </c>
      <c r="F6136"/>
      <c r="G6136"/>
    </row>
    <row r="6137" spans="1:7" ht="15.75" x14ac:dyDescent="0.25">
      <c r="A6137" s="158">
        <v>44451</v>
      </c>
      <c r="B6137" s="140">
        <v>15</v>
      </c>
      <c r="C6137" s="289">
        <v>99.632613000000006</v>
      </c>
      <c r="F6137"/>
      <c r="G6137"/>
    </row>
    <row r="6138" spans="1:7" ht="15.75" x14ac:dyDescent="0.25">
      <c r="A6138" s="158">
        <v>44451</v>
      </c>
      <c r="B6138" s="140">
        <v>16</v>
      </c>
      <c r="C6138" s="289">
        <v>99.385622999999995</v>
      </c>
      <c r="F6138"/>
      <c r="G6138"/>
    </row>
    <row r="6139" spans="1:7" ht="15.75" x14ac:dyDescent="0.25">
      <c r="A6139" s="158">
        <v>44451</v>
      </c>
      <c r="B6139" s="140">
        <v>17</v>
      </c>
      <c r="C6139" s="289">
        <v>98.380570000000006</v>
      </c>
      <c r="F6139"/>
      <c r="G6139"/>
    </row>
    <row r="6140" spans="1:7" ht="15.75" x14ac:dyDescent="0.25">
      <c r="A6140" s="158">
        <v>44451</v>
      </c>
      <c r="B6140" s="140">
        <v>18</v>
      </c>
      <c r="C6140" s="289">
        <v>98.516081999999997</v>
      </c>
      <c r="F6140"/>
      <c r="G6140"/>
    </row>
    <row r="6141" spans="1:7" ht="15.75" x14ac:dyDescent="0.25">
      <c r="A6141" s="158">
        <v>44451</v>
      </c>
      <c r="B6141" s="140">
        <v>19</v>
      </c>
      <c r="C6141" s="289">
        <v>97.473641999999998</v>
      </c>
      <c r="F6141"/>
      <c r="G6141"/>
    </row>
    <row r="6142" spans="1:7" ht="15.75" x14ac:dyDescent="0.25">
      <c r="A6142" s="158">
        <v>44451</v>
      </c>
      <c r="B6142" s="140">
        <v>20</v>
      </c>
      <c r="C6142" s="289">
        <v>98.369135</v>
      </c>
      <c r="F6142"/>
      <c r="G6142"/>
    </row>
    <row r="6143" spans="1:7" ht="15.75" x14ac:dyDescent="0.25">
      <c r="A6143" s="158">
        <v>44451</v>
      </c>
      <c r="B6143" s="140">
        <v>21</v>
      </c>
      <c r="C6143" s="289">
        <v>99.657177000000004</v>
      </c>
      <c r="F6143"/>
      <c r="G6143"/>
    </row>
    <row r="6144" spans="1:7" ht="15.75" x14ac:dyDescent="0.25">
      <c r="A6144" s="158">
        <v>44451</v>
      </c>
      <c r="B6144" s="140">
        <v>22</v>
      </c>
      <c r="C6144" s="289">
        <v>98.417952</v>
      </c>
      <c r="F6144"/>
      <c r="G6144"/>
    </row>
    <row r="6145" spans="1:7" ht="15.75" x14ac:dyDescent="0.25">
      <c r="A6145" s="158">
        <v>44451</v>
      </c>
      <c r="B6145" s="140">
        <v>23</v>
      </c>
      <c r="C6145" s="289">
        <v>96.616849999999999</v>
      </c>
      <c r="F6145"/>
      <c r="G6145"/>
    </row>
    <row r="6146" spans="1:7" ht="15.75" x14ac:dyDescent="0.25">
      <c r="A6146" s="158">
        <v>44451</v>
      </c>
      <c r="B6146" s="140">
        <v>24</v>
      </c>
      <c r="C6146" s="289">
        <v>93.644841</v>
      </c>
      <c r="F6146"/>
      <c r="G6146"/>
    </row>
    <row r="6147" spans="1:7" ht="15.75" x14ac:dyDescent="0.25">
      <c r="A6147" s="158">
        <v>44452</v>
      </c>
      <c r="B6147" s="140">
        <v>1</v>
      </c>
      <c r="C6147" s="289">
        <v>92.569193999999996</v>
      </c>
      <c r="F6147"/>
      <c r="G6147"/>
    </row>
    <row r="6148" spans="1:7" ht="15.75" x14ac:dyDescent="0.25">
      <c r="A6148" s="158">
        <v>44452</v>
      </c>
      <c r="B6148" s="140">
        <v>2</v>
      </c>
      <c r="C6148" s="289">
        <v>92.588042999999999</v>
      </c>
      <c r="F6148"/>
      <c r="G6148"/>
    </row>
    <row r="6149" spans="1:7" ht="15.75" x14ac:dyDescent="0.25">
      <c r="A6149" s="158">
        <v>44452</v>
      </c>
      <c r="B6149" s="140">
        <v>3</v>
      </c>
      <c r="C6149" s="289">
        <v>92.752431999999999</v>
      </c>
      <c r="F6149"/>
      <c r="G6149"/>
    </row>
    <row r="6150" spans="1:7" ht="15.75" x14ac:dyDescent="0.25">
      <c r="A6150" s="158">
        <v>44452</v>
      </c>
      <c r="B6150" s="140">
        <v>4</v>
      </c>
      <c r="C6150" s="289">
        <v>93.115555999999998</v>
      </c>
      <c r="F6150"/>
      <c r="G6150"/>
    </row>
    <row r="6151" spans="1:7" ht="15.75" x14ac:dyDescent="0.25">
      <c r="A6151" s="158">
        <v>44452</v>
      </c>
      <c r="B6151" s="140">
        <v>5</v>
      </c>
      <c r="C6151" s="289">
        <v>95.696437000000003</v>
      </c>
      <c r="F6151"/>
      <c r="G6151"/>
    </row>
    <row r="6152" spans="1:7" ht="15.75" x14ac:dyDescent="0.25">
      <c r="A6152" s="158">
        <v>44452</v>
      </c>
      <c r="B6152" s="140">
        <v>6</v>
      </c>
      <c r="C6152" s="289">
        <v>101.38679999999999</v>
      </c>
      <c r="F6152"/>
      <c r="G6152"/>
    </row>
    <row r="6153" spans="1:7" ht="15.75" x14ac:dyDescent="0.25">
      <c r="A6153" s="158">
        <v>44452</v>
      </c>
      <c r="B6153" s="140">
        <v>7</v>
      </c>
      <c r="C6153" s="289">
        <v>105.014425</v>
      </c>
      <c r="F6153"/>
      <c r="G6153"/>
    </row>
    <row r="6154" spans="1:7" ht="15.75" x14ac:dyDescent="0.25">
      <c r="A6154" s="158">
        <v>44452</v>
      </c>
      <c r="B6154" s="140">
        <v>8</v>
      </c>
      <c r="C6154" s="289">
        <v>109.97280600000001</v>
      </c>
      <c r="F6154"/>
      <c r="G6154"/>
    </row>
    <row r="6155" spans="1:7" ht="15.75" x14ac:dyDescent="0.25">
      <c r="A6155" s="158">
        <v>44452</v>
      </c>
      <c r="B6155" s="140">
        <v>9</v>
      </c>
      <c r="C6155" s="289">
        <v>113.38386</v>
      </c>
      <c r="F6155"/>
      <c r="G6155"/>
    </row>
    <row r="6156" spans="1:7" ht="15.75" x14ac:dyDescent="0.25">
      <c r="A6156" s="158">
        <v>44452</v>
      </c>
      <c r="B6156" s="140">
        <v>10</v>
      </c>
      <c r="C6156" s="289">
        <v>117.851929</v>
      </c>
      <c r="F6156"/>
      <c r="G6156"/>
    </row>
    <row r="6157" spans="1:7" ht="15.75" x14ac:dyDescent="0.25">
      <c r="A6157" s="158">
        <v>44452</v>
      </c>
      <c r="B6157" s="140">
        <v>11</v>
      </c>
      <c r="C6157" s="289">
        <v>119.690421</v>
      </c>
      <c r="F6157"/>
      <c r="G6157"/>
    </row>
    <row r="6158" spans="1:7" ht="15.75" x14ac:dyDescent="0.25">
      <c r="A6158" s="158">
        <v>44452</v>
      </c>
      <c r="B6158" s="140">
        <v>12</v>
      </c>
      <c r="C6158" s="289">
        <v>120.06092200000001</v>
      </c>
      <c r="F6158"/>
      <c r="G6158"/>
    </row>
    <row r="6159" spans="1:7" ht="15.75" x14ac:dyDescent="0.25">
      <c r="A6159" s="158">
        <v>44452</v>
      </c>
      <c r="B6159" s="140">
        <v>13</v>
      </c>
      <c r="C6159" s="289">
        <v>119.859303</v>
      </c>
      <c r="F6159"/>
      <c r="G6159"/>
    </row>
    <row r="6160" spans="1:7" ht="15.75" x14ac:dyDescent="0.25">
      <c r="A6160" s="158">
        <v>44452</v>
      </c>
      <c r="B6160" s="140">
        <v>14</v>
      </c>
      <c r="C6160" s="289">
        <v>118.345105</v>
      </c>
      <c r="F6160"/>
      <c r="G6160"/>
    </row>
    <row r="6161" spans="1:7" ht="15.75" x14ac:dyDescent="0.25">
      <c r="A6161" s="158">
        <v>44452</v>
      </c>
      <c r="B6161" s="140">
        <v>15</v>
      </c>
      <c r="C6161" s="289">
        <v>116.3462</v>
      </c>
      <c r="F6161"/>
      <c r="G6161"/>
    </row>
    <row r="6162" spans="1:7" ht="15.75" x14ac:dyDescent="0.25">
      <c r="A6162" s="158">
        <v>44452</v>
      </c>
      <c r="B6162" s="140">
        <v>16</v>
      </c>
      <c r="C6162" s="289">
        <v>112.979575</v>
      </c>
      <c r="F6162"/>
      <c r="G6162"/>
    </row>
    <row r="6163" spans="1:7" ht="15.75" x14ac:dyDescent="0.25">
      <c r="A6163" s="158">
        <v>44452</v>
      </c>
      <c r="B6163" s="140">
        <v>17</v>
      </c>
      <c r="C6163" s="289">
        <v>109.796548</v>
      </c>
      <c r="F6163"/>
      <c r="G6163"/>
    </row>
    <row r="6164" spans="1:7" ht="15.75" x14ac:dyDescent="0.25">
      <c r="A6164" s="158">
        <v>44452</v>
      </c>
      <c r="B6164" s="140">
        <v>18</v>
      </c>
      <c r="C6164" s="289">
        <v>107.734359</v>
      </c>
      <c r="F6164"/>
      <c r="G6164"/>
    </row>
    <row r="6165" spans="1:7" ht="15.75" x14ac:dyDescent="0.25">
      <c r="A6165" s="158">
        <v>44452</v>
      </c>
      <c r="B6165" s="140">
        <v>19</v>
      </c>
      <c r="C6165" s="289">
        <v>103.575464</v>
      </c>
      <c r="F6165"/>
      <c r="G6165"/>
    </row>
    <row r="6166" spans="1:7" ht="15.75" x14ac:dyDescent="0.25">
      <c r="A6166" s="158">
        <v>44452</v>
      </c>
      <c r="B6166" s="140">
        <v>20</v>
      </c>
      <c r="C6166" s="289">
        <v>105.329686</v>
      </c>
      <c r="F6166"/>
      <c r="G6166"/>
    </row>
    <row r="6167" spans="1:7" ht="15.75" x14ac:dyDescent="0.25">
      <c r="A6167" s="158">
        <v>44452</v>
      </c>
      <c r="B6167" s="140">
        <v>21</v>
      </c>
      <c r="C6167" s="289">
        <v>106.797887</v>
      </c>
      <c r="F6167"/>
      <c r="G6167"/>
    </row>
    <row r="6168" spans="1:7" ht="15.75" x14ac:dyDescent="0.25">
      <c r="A6168" s="158">
        <v>44452</v>
      </c>
      <c r="B6168" s="140">
        <v>22</v>
      </c>
      <c r="C6168" s="289">
        <v>104.623002</v>
      </c>
      <c r="F6168"/>
      <c r="G6168"/>
    </row>
    <row r="6169" spans="1:7" ht="15.75" x14ac:dyDescent="0.25">
      <c r="A6169" s="158">
        <v>44452</v>
      </c>
      <c r="B6169" s="140">
        <v>23</v>
      </c>
      <c r="C6169" s="289">
        <v>101.86190499999999</v>
      </c>
      <c r="F6169"/>
      <c r="G6169"/>
    </row>
    <row r="6170" spans="1:7" ht="15.75" x14ac:dyDescent="0.25">
      <c r="A6170" s="158">
        <v>44452</v>
      </c>
      <c r="B6170" s="140">
        <v>24</v>
      </c>
      <c r="C6170" s="289">
        <v>96.532799999999995</v>
      </c>
      <c r="F6170"/>
      <c r="G6170"/>
    </row>
    <row r="6171" spans="1:7" ht="15.75" x14ac:dyDescent="0.25">
      <c r="A6171" s="158">
        <v>44453</v>
      </c>
      <c r="B6171" s="140">
        <v>1</v>
      </c>
      <c r="C6171" s="289">
        <v>95.979303999999999</v>
      </c>
      <c r="F6171"/>
      <c r="G6171"/>
    </row>
    <row r="6172" spans="1:7" ht="15.75" x14ac:dyDescent="0.25">
      <c r="A6172" s="158">
        <v>44453</v>
      </c>
      <c r="B6172" s="140">
        <v>2</v>
      </c>
      <c r="C6172" s="289">
        <v>95.620767000000001</v>
      </c>
      <c r="F6172"/>
      <c r="G6172"/>
    </row>
    <row r="6173" spans="1:7" ht="15.75" x14ac:dyDescent="0.25">
      <c r="A6173" s="158">
        <v>44453</v>
      </c>
      <c r="B6173" s="140">
        <v>3</v>
      </c>
      <c r="C6173" s="289">
        <v>95.922565000000006</v>
      </c>
      <c r="F6173"/>
      <c r="G6173"/>
    </row>
    <row r="6174" spans="1:7" ht="15.75" x14ac:dyDescent="0.25">
      <c r="A6174" s="158">
        <v>44453</v>
      </c>
      <c r="B6174" s="140">
        <v>4</v>
      </c>
      <c r="C6174" s="289">
        <v>96.509446999999994</v>
      </c>
      <c r="F6174"/>
      <c r="G6174"/>
    </row>
    <row r="6175" spans="1:7" ht="15.75" x14ac:dyDescent="0.25">
      <c r="A6175" s="158">
        <v>44453</v>
      </c>
      <c r="B6175" s="140">
        <v>5</v>
      </c>
      <c r="C6175" s="289">
        <v>99.057793000000004</v>
      </c>
      <c r="F6175"/>
      <c r="G6175"/>
    </row>
    <row r="6176" spans="1:7" ht="15.75" x14ac:dyDescent="0.25">
      <c r="A6176" s="158">
        <v>44453</v>
      </c>
      <c r="B6176" s="140">
        <v>6</v>
      </c>
      <c r="C6176" s="289">
        <v>102.426714</v>
      </c>
      <c r="F6176"/>
      <c r="G6176"/>
    </row>
    <row r="6177" spans="1:7" ht="15.75" x14ac:dyDescent="0.25">
      <c r="A6177" s="158">
        <v>44453</v>
      </c>
      <c r="B6177" s="140">
        <v>7</v>
      </c>
      <c r="C6177" s="289">
        <v>104.990531</v>
      </c>
      <c r="F6177"/>
      <c r="G6177"/>
    </row>
    <row r="6178" spans="1:7" ht="15.75" x14ac:dyDescent="0.25">
      <c r="A6178" s="158">
        <v>44453</v>
      </c>
      <c r="B6178" s="140">
        <v>8</v>
      </c>
      <c r="C6178" s="289">
        <v>109.236169</v>
      </c>
      <c r="F6178"/>
      <c r="G6178"/>
    </row>
    <row r="6179" spans="1:7" ht="15.75" x14ac:dyDescent="0.25">
      <c r="A6179" s="158">
        <v>44453</v>
      </c>
      <c r="B6179" s="140">
        <v>9</v>
      </c>
      <c r="C6179" s="289">
        <v>111.87479</v>
      </c>
      <c r="F6179"/>
      <c r="G6179"/>
    </row>
    <row r="6180" spans="1:7" ht="15.75" x14ac:dyDescent="0.25">
      <c r="A6180" s="158">
        <v>44453</v>
      </c>
      <c r="B6180" s="140">
        <v>10</v>
      </c>
      <c r="C6180" s="289">
        <v>114.123991</v>
      </c>
      <c r="F6180"/>
      <c r="G6180"/>
    </row>
    <row r="6181" spans="1:7" ht="15.75" x14ac:dyDescent="0.25">
      <c r="A6181" s="158">
        <v>44453</v>
      </c>
      <c r="B6181" s="140">
        <v>11</v>
      </c>
      <c r="C6181" s="289">
        <v>115.609269</v>
      </c>
      <c r="F6181"/>
      <c r="G6181"/>
    </row>
    <row r="6182" spans="1:7" ht="15.75" x14ac:dyDescent="0.25">
      <c r="A6182" s="158">
        <v>44453</v>
      </c>
      <c r="B6182" s="140">
        <v>12</v>
      </c>
      <c r="C6182" s="289">
        <v>116.607715</v>
      </c>
      <c r="F6182"/>
      <c r="G6182"/>
    </row>
    <row r="6183" spans="1:7" ht="15.75" x14ac:dyDescent="0.25">
      <c r="A6183" s="158">
        <v>44453</v>
      </c>
      <c r="B6183" s="140">
        <v>13</v>
      </c>
      <c r="C6183" s="289">
        <v>117.703795</v>
      </c>
      <c r="F6183"/>
      <c r="G6183"/>
    </row>
    <row r="6184" spans="1:7" ht="15.75" x14ac:dyDescent="0.25">
      <c r="A6184" s="158">
        <v>44453</v>
      </c>
      <c r="B6184" s="140">
        <v>14</v>
      </c>
      <c r="C6184" s="289">
        <v>117.01594299999999</v>
      </c>
      <c r="F6184"/>
      <c r="G6184"/>
    </row>
    <row r="6185" spans="1:7" ht="15.75" x14ac:dyDescent="0.25">
      <c r="A6185" s="158">
        <v>44453</v>
      </c>
      <c r="B6185" s="140">
        <v>15</v>
      </c>
      <c r="C6185" s="289">
        <v>115.20175399999999</v>
      </c>
      <c r="F6185"/>
      <c r="G6185"/>
    </row>
    <row r="6186" spans="1:7" ht="15.75" x14ac:dyDescent="0.25">
      <c r="A6186" s="158">
        <v>44453</v>
      </c>
      <c r="B6186" s="140">
        <v>16</v>
      </c>
      <c r="C6186" s="289">
        <v>115.069169</v>
      </c>
      <c r="F6186"/>
      <c r="G6186"/>
    </row>
    <row r="6187" spans="1:7" ht="15.75" x14ac:dyDescent="0.25">
      <c r="A6187" s="158">
        <v>44453</v>
      </c>
      <c r="B6187" s="140">
        <v>17</v>
      </c>
      <c r="C6187" s="289">
        <v>113.30255</v>
      </c>
      <c r="F6187"/>
      <c r="G6187"/>
    </row>
    <row r="6188" spans="1:7" ht="15.75" x14ac:dyDescent="0.25">
      <c r="A6188" s="158">
        <v>44453</v>
      </c>
      <c r="B6188" s="140">
        <v>18</v>
      </c>
      <c r="C6188" s="289">
        <v>110.69167400000001</v>
      </c>
      <c r="F6188"/>
      <c r="G6188"/>
    </row>
    <row r="6189" spans="1:7" ht="15.75" x14ac:dyDescent="0.25">
      <c r="A6189" s="158">
        <v>44453</v>
      </c>
      <c r="B6189" s="140">
        <v>19</v>
      </c>
      <c r="C6189" s="289">
        <v>106.307434</v>
      </c>
      <c r="F6189"/>
      <c r="G6189"/>
    </row>
    <row r="6190" spans="1:7" ht="15.75" x14ac:dyDescent="0.25">
      <c r="A6190" s="158">
        <v>44453</v>
      </c>
      <c r="B6190" s="140">
        <v>20</v>
      </c>
      <c r="C6190" s="289">
        <v>109.22145</v>
      </c>
      <c r="F6190"/>
      <c r="G6190"/>
    </row>
    <row r="6191" spans="1:7" ht="15.75" x14ac:dyDescent="0.25">
      <c r="A6191" s="158">
        <v>44453</v>
      </c>
      <c r="B6191" s="140">
        <v>21</v>
      </c>
      <c r="C6191" s="289">
        <v>112.718214</v>
      </c>
      <c r="F6191"/>
      <c r="G6191"/>
    </row>
    <row r="6192" spans="1:7" ht="15.75" x14ac:dyDescent="0.25">
      <c r="A6192" s="158">
        <v>44453</v>
      </c>
      <c r="B6192" s="140">
        <v>22</v>
      </c>
      <c r="C6192" s="289">
        <v>109.13424500000001</v>
      </c>
      <c r="F6192"/>
      <c r="G6192"/>
    </row>
    <row r="6193" spans="1:7" ht="15.75" x14ac:dyDescent="0.25">
      <c r="A6193" s="158">
        <v>44453</v>
      </c>
      <c r="B6193" s="140">
        <v>23</v>
      </c>
      <c r="C6193" s="289">
        <v>104.754428</v>
      </c>
      <c r="F6193"/>
      <c r="G6193"/>
    </row>
    <row r="6194" spans="1:7" ht="15.75" x14ac:dyDescent="0.25">
      <c r="A6194" s="158">
        <v>44453</v>
      </c>
      <c r="B6194" s="140">
        <v>24</v>
      </c>
      <c r="C6194" s="289">
        <v>100.55930499999999</v>
      </c>
      <c r="F6194"/>
      <c r="G6194"/>
    </row>
    <row r="6195" spans="1:7" ht="15.75" x14ac:dyDescent="0.25">
      <c r="A6195" s="158">
        <v>44454</v>
      </c>
      <c r="B6195" s="140">
        <v>1</v>
      </c>
      <c r="C6195" s="289">
        <v>97.069322999999997</v>
      </c>
      <c r="F6195"/>
      <c r="G6195"/>
    </row>
    <row r="6196" spans="1:7" ht="15.75" x14ac:dyDescent="0.25">
      <c r="A6196" s="158">
        <v>44454</v>
      </c>
      <c r="B6196" s="140">
        <v>2</v>
      </c>
      <c r="C6196" s="289">
        <v>95.100335000000001</v>
      </c>
      <c r="F6196"/>
      <c r="G6196"/>
    </row>
    <row r="6197" spans="1:7" ht="15.75" x14ac:dyDescent="0.25">
      <c r="A6197" s="158">
        <v>44454</v>
      </c>
      <c r="B6197" s="140">
        <v>3</v>
      </c>
      <c r="C6197" s="289">
        <v>94.478898000000001</v>
      </c>
      <c r="F6197"/>
      <c r="G6197"/>
    </row>
    <row r="6198" spans="1:7" ht="15.75" x14ac:dyDescent="0.25">
      <c r="A6198" s="158">
        <v>44454</v>
      </c>
      <c r="B6198" s="140">
        <v>4</v>
      </c>
      <c r="C6198" s="289">
        <v>94.660741000000002</v>
      </c>
      <c r="F6198"/>
      <c r="G6198"/>
    </row>
    <row r="6199" spans="1:7" ht="15.75" x14ac:dyDescent="0.25">
      <c r="A6199" s="158">
        <v>44454</v>
      </c>
      <c r="B6199" s="140">
        <v>5</v>
      </c>
      <c r="C6199" s="289">
        <v>97.522014999999996</v>
      </c>
      <c r="F6199"/>
      <c r="G6199"/>
    </row>
    <row r="6200" spans="1:7" ht="15.75" x14ac:dyDescent="0.25">
      <c r="A6200" s="158">
        <v>44454</v>
      </c>
      <c r="B6200" s="140">
        <v>6</v>
      </c>
      <c r="C6200" s="289">
        <v>99.881602000000001</v>
      </c>
      <c r="F6200"/>
      <c r="G6200"/>
    </row>
    <row r="6201" spans="1:7" ht="15.75" x14ac:dyDescent="0.25">
      <c r="A6201" s="158">
        <v>44454</v>
      </c>
      <c r="B6201" s="140">
        <v>7</v>
      </c>
      <c r="C6201" s="289">
        <v>103.353964</v>
      </c>
      <c r="F6201"/>
      <c r="G6201"/>
    </row>
    <row r="6202" spans="1:7" ht="15.75" x14ac:dyDescent="0.25">
      <c r="A6202" s="158">
        <v>44454</v>
      </c>
      <c r="B6202" s="140">
        <v>8</v>
      </c>
      <c r="C6202" s="289">
        <v>109.022374</v>
      </c>
      <c r="F6202"/>
      <c r="G6202"/>
    </row>
    <row r="6203" spans="1:7" ht="15.75" x14ac:dyDescent="0.25">
      <c r="A6203" s="158">
        <v>44454</v>
      </c>
      <c r="B6203" s="140">
        <v>9</v>
      </c>
      <c r="C6203" s="289">
        <v>110.989107</v>
      </c>
      <c r="F6203"/>
      <c r="G6203"/>
    </row>
    <row r="6204" spans="1:7" ht="15.75" x14ac:dyDescent="0.25">
      <c r="A6204" s="158">
        <v>44454</v>
      </c>
      <c r="B6204" s="140">
        <v>10</v>
      </c>
      <c r="C6204" s="289">
        <v>112.603442</v>
      </c>
      <c r="F6204"/>
      <c r="G6204"/>
    </row>
    <row r="6205" spans="1:7" ht="15.75" x14ac:dyDescent="0.25">
      <c r="A6205" s="158">
        <v>44454</v>
      </c>
      <c r="B6205" s="140">
        <v>11</v>
      </c>
      <c r="C6205" s="289">
        <v>112.819464</v>
      </c>
      <c r="F6205"/>
      <c r="G6205"/>
    </row>
    <row r="6206" spans="1:7" ht="15.75" x14ac:dyDescent="0.25">
      <c r="A6206" s="158">
        <v>44454</v>
      </c>
      <c r="B6206" s="140">
        <v>12</v>
      </c>
      <c r="C6206" s="289">
        <v>113.90817300000001</v>
      </c>
      <c r="F6206"/>
      <c r="G6206"/>
    </row>
    <row r="6207" spans="1:7" ht="15.75" x14ac:dyDescent="0.25">
      <c r="A6207" s="158">
        <v>44454</v>
      </c>
      <c r="B6207" s="140">
        <v>13</v>
      </c>
      <c r="C6207" s="289">
        <v>115.05425099999999</v>
      </c>
      <c r="F6207"/>
      <c r="G6207"/>
    </row>
    <row r="6208" spans="1:7" ht="15.75" x14ac:dyDescent="0.25">
      <c r="A6208" s="158">
        <v>44454</v>
      </c>
      <c r="B6208" s="140">
        <v>14</v>
      </c>
      <c r="C6208" s="289">
        <v>112.66840500000001</v>
      </c>
      <c r="F6208"/>
      <c r="G6208"/>
    </row>
    <row r="6209" spans="1:7" ht="15.75" x14ac:dyDescent="0.25">
      <c r="A6209" s="158">
        <v>44454</v>
      </c>
      <c r="B6209" s="140">
        <v>15</v>
      </c>
      <c r="C6209" s="289">
        <v>112.140972</v>
      </c>
      <c r="F6209"/>
      <c r="G6209"/>
    </row>
    <row r="6210" spans="1:7" ht="15.75" x14ac:dyDescent="0.25">
      <c r="A6210" s="158">
        <v>44454</v>
      </c>
      <c r="B6210" s="140">
        <v>16</v>
      </c>
      <c r="C6210" s="289">
        <v>111.172231</v>
      </c>
      <c r="F6210"/>
      <c r="G6210"/>
    </row>
    <row r="6211" spans="1:7" ht="15.75" x14ac:dyDescent="0.25">
      <c r="A6211" s="158">
        <v>44454</v>
      </c>
      <c r="B6211" s="140">
        <v>17</v>
      </c>
      <c r="C6211" s="289">
        <v>109.83630100000001</v>
      </c>
      <c r="F6211"/>
      <c r="G6211"/>
    </row>
    <row r="6212" spans="1:7" ht="15.75" x14ac:dyDescent="0.25">
      <c r="A6212" s="158">
        <v>44454</v>
      </c>
      <c r="B6212" s="140">
        <v>18</v>
      </c>
      <c r="C6212" s="289">
        <v>109.014139</v>
      </c>
      <c r="F6212"/>
      <c r="G6212"/>
    </row>
    <row r="6213" spans="1:7" ht="15.75" x14ac:dyDescent="0.25">
      <c r="A6213" s="158">
        <v>44454</v>
      </c>
      <c r="B6213" s="140">
        <v>19</v>
      </c>
      <c r="C6213" s="289">
        <v>105.68084399999999</v>
      </c>
      <c r="F6213"/>
      <c r="G6213"/>
    </row>
    <row r="6214" spans="1:7" ht="15.75" x14ac:dyDescent="0.25">
      <c r="A6214" s="158">
        <v>44454</v>
      </c>
      <c r="B6214" s="140">
        <v>20</v>
      </c>
      <c r="C6214" s="289">
        <v>108.020155</v>
      </c>
      <c r="F6214"/>
      <c r="G6214"/>
    </row>
    <row r="6215" spans="1:7" ht="15.75" x14ac:dyDescent="0.25">
      <c r="A6215" s="158">
        <v>44454</v>
      </c>
      <c r="B6215" s="140">
        <v>21</v>
      </c>
      <c r="C6215" s="289">
        <v>110.879265</v>
      </c>
      <c r="F6215"/>
      <c r="G6215"/>
    </row>
    <row r="6216" spans="1:7" ht="15.75" x14ac:dyDescent="0.25">
      <c r="A6216" s="158">
        <v>44454</v>
      </c>
      <c r="B6216" s="140">
        <v>22</v>
      </c>
      <c r="C6216" s="289">
        <v>108.69698</v>
      </c>
      <c r="F6216"/>
      <c r="G6216"/>
    </row>
    <row r="6217" spans="1:7" ht="15.75" x14ac:dyDescent="0.25">
      <c r="A6217" s="158">
        <v>44454</v>
      </c>
      <c r="B6217" s="140">
        <v>23</v>
      </c>
      <c r="C6217" s="289">
        <v>105.671052</v>
      </c>
      <c r="F6217"/>
      <c r="G6217"/>
    </row>
    <row r="6218" spans="1:7" ht="15.75" x14ac:dyDescent="0.25">
      <c r="A6218" s="158">
        <v>44454</v>
      </c>
      <c r="B6218" s="140">
        <v>24</v>
      </c>
      <c r="C6218" s="289">
        <v>101.994044</v>
      </c>
      <c r="F6218"/>
      <c r="G6218"/>
    </row>
    <row r="6219" spans="1:7" ht="15.75" x14ac:dyDescent="0.25">
      <c r="A6219" s="158">
        <v>44455</v>
      </c>
      <c r="B6219" s="140">
        <v>1</v>
      </c>
      <c r="C6219" s="289">
        <v>98.585237000000006</v>
      </c>
      <c r="F6219"/>
      <c r="G6219"/>
    </row>
    <row r="6220" spans="1:7" ht="15.75" x14ac:dyDescent="0.25">
      <c r="A6220" s="158">
        <v>44455</v>
      </c>
      <c r="B6220" s="140">
        <v>2</v>
      </c>
      <c r="C6220" s="289">
        <v>96.105811000000003</v>
      </c>
      <c r="F6220"/>
      <c r="G6220"/>
    </row>
    <row r="6221" spans="1:7" ht="15.75" x14ac:dyDescent="0.25">
      <c r="A6221" s="158">
        <v>44455</v>
      </c>
      <c r="B6221" s="140">
        <v>3</v>
      </c>
      <c r="C6221" s="289">
        <v>95.470889999999997</v>
      </c>
      <c r="F6221"/>
      <c r="G6221"/>
    </row>
    <row r="6222" spans="1:7" ht="15.75" x14ac:dyDescent="0.25">
      <c r="A6222" s="158">
        <v>44455</v>
      </c>
      <c r="B6222" s="140">
        <v>4</v>
      </c>
      <c r="C6222" s="289">
        <v>96.055734000000001</v>
      </c>
      <c r="F6222"/>
      <c r="G6222"/>
    </row>
    <row r="6223" spans="1:7" ht="15.75" x14ac:dyDescent="0.25">
      <c r="A6223" s="158">
        <v>44455</v>
      </c>
      <c r="B6223" s="140">
        <v>5</v>
      </c>
      <c r="C6223" s="289">
        <v>98.855976999999996</v>
      </c>
      <c r="F6223"/>
      <c r="G6223"/>
    </row>
    <row r="6224" spans="1:7" ht="15.75" x14ac:dyDescent="0.25">
      <c r="A6224" s="158">
        <v>44455</v>
      </c>
      <c r="B6224" s="140">
        <v>6</v>
      </c>
      <c r="C6224" s="289">
        <v>102.60914099999999</v>
      </c>
      <c r="F6224"/>
      <c r="G6224"/>
    </row>
    <row r="6225" spans="1:7" ht="15.75" x14ac:dyDescent="0.25">
      <c r="A6225" s="158">
        <v>44455</v>
      </c>
      <c r="B6225" s="140">
        <v>7</v>
      </c>
      <c r="C6225" s="289">
        <v>105.442485</v>
      </c>
      <c r="F6225"/>
      <c r="G6225"/>
    </row>
    <row r="6226" spans="1:7" ht="15.75" x14ac:dyDescent="0.25">
      <c r="A6226" s="158">
        <v>44455</v>
      </c>
      <c r="B6226" s="140">
        <v>8</v>
      </c>
      <c r="C6226" s="289">
        <v>109.20658</v>
      </c>
      <c r="F6226"/>
      <c r="G6226"/>
    </row>
    <row r="6227" spans="1:7" ht="15.75" x14ac:dyDescent="0.25">
      <c r="A6227" s="158">
        <v>44455</v>
      </c>
      <c r="B6227" s="140">
        <v>9</v>
      </c>
      <c r="C6227" s="289">
        <v>112.10871299999999</v>
      </c>
      <c r="F6227"/>
      <c r="G6227"/>
    </row>
    <row r="6228" spans="1:7" ht="15.75" x14ac:dyDescent="0.25">
      <c r="A6228" s="158">
        <v>44455</v>
      </c>
      <c r="B6228" s="140">
        <v>10</v>
      </c>
      <c r="C6228" s="289">
        <v>114.465113</v>
      </c>
      <c r="F6228"/>
      <c r="G6228"/>
    </row>
    <row r="6229" spans="1:7" ht="15.75" x14ac:dyDescent="0.25">
      <c r="A6229" s="158">
        <v>44455</v>
      </c>
      <c r="B6229" s="140">
        <v>11</v>
      </c>
      <c r="C6229" s="289">
        <v>115.543272</v>
      </c>
      <c r="F6229"/>
      <c r="G6229"/>
    </row>
    <row r="6230" spans="1:7" ht="15.75" x14ac:dyDescent="0.25">
      <c r="A6230" s="158">
        <v>44455</v>
      </c>
      <c r="B6230" s="140">
        <v>12</v>
      </c>
      <c r="C6230" s="289">
        <v>116.500732</v>
      </c>
      <c r="F6230"/>
      <c r="G6230"/>
    </row>
    <row r="6231" spans="1:7" ht="15.75" x14ac:dyDescent="0.25">
      <c r="A6231" s="158">
        <v>44455</v>
      </c>
      <c r="B6231" s="140">
        <v>13</v>
      </c>
      <c r="C6231" s="289">
        <v>115.77017600000001</v>
      </c>
      <c r="F6231"/>
      <c r="G6231"/>
    </row>
    <row r="6232" spans="1:7" ht="15.75" x14ac:dyDescent="0.25">
      <c r="A6232" s="158">
        <v>44455</v>
      </c>
      <c r="B6232" s="140">
        <v>14</v>
      </c>
      <c r="C6232" s="289">
        <v>115.91453199999999</v>
      </c>
      <c r="F6232"/>
      <c r="G6232"/>
    </row>
    <row r="6233" spans="1:7" ht="15.75" x14ac:dyDescent="0.25">
      <c r="A6233" s="158">
        <v>44455</v>
      </c>
      <c r="B6233" s="140">
        <v>15</v>
      </c>
      <c r="C6233" s="289">
        <v>114.348653</v>
      </c>
      <c r="F6233"/>
      <c r="G6233"/>
    </row>
    <row r="6234" spans="1:7" ht="15.75" x14ac:dyDescent="0.25">
      <c r="A6234" s="158">
        <v>44455</v>
      </c>
      <c r="B6234" s="140">
        <v>16</v>
      </c>
      <c r="C6234" s="289">
        <v>111.352619</v>
      </c>
      <c r="F6234"/>
      <c r="G6234"/>
    </row>
    <row r="6235" spans="1:7" ht="15.75" x14ac:dyDescent="0.25">
      <c r="A6235" s="158">
        <v>44455</v>
      </c>
      <c r="B6235" s="140">
        <v>17</v>
      </c>
      <c r="C6235" s="289">
        <v>107.63699699999999</v>
      </c>
      <c r="F6235"/>
      <c r="G6235"/>
    </row>
    <row r="6236" spans="1:7" ht="15.75" x14ac:dyDescent="0.25">
      <c r="A6236" s="158">
        <v>44455</v>
      </c>
      <c r="B6236" s="140">
        <v>18</v>
      </c>
      <c r="C6236" s="289">
        <v>106.87822199999999</v>
      </c>
      <c r="F6236"/>
      <c r="G6236"/>
    </row>
    <row r="6237" spans="1:7" ht="15.75" x14ac:dyDescent="0.25">
      <c r="A6237" s="158">
        <v>44455</v>
      </c>
      <c r="B6237" s="140">
        <v>19</v>
      </c>
      <c r="C6237" s="289">
        <v>102.782777</v>
      </c>
      <c r="F6237"/>
      <c r="G6237"/>
    </row>
    <row r="6238" spans="1:7" ht="15.75" x14ac:dyDescent="0.25">
      <c r="A6238" s="158">
        <v>44455</v>
      </c>
      <c r="B6238" s="140">
        <v>20</v>
      </c>
      <c r="C6238" s="289">
        <v>105.634146</v>
      </c>
      <c r="F6238"/>
      <c r="G6238"/>
    </row>
    <row r="6239" spans="1:7" ht="15.75" x14ac:dyDescent="0.25">
      <c r="A6239" s="158">
        <v>44455</v>
      </c>
      <c r="B6239" s="140">
        <v>21</v>
      </c>
      <c r="C6239" s="289">
        <v>107.719083</v>
      </c>
      <c r="F6239"/>
      <c r="G6239"/>
    </row>
    <row r="6240" spans="1:7" ht="15.75" x14ac:dyDescent="0.25">
      <c r="A6240" s="158">
        <v>44455</v>
      </c>
      <c r="B6240" s="140">
        <v>22</v>
      </c>
      <c r="C6240" s="289">
        <v>106.084987</v>
      </c>
      <c r="F6240"/>
      <c r="G6240"/>
    </row>
    <row r="6241" spans="1:7" ht="15.75" x14ac:dyDescent="0.25">
      <c r="A6241" s="158">
        <v>44455</v>
      </c>
      <c r="B6241" s="140">
        <v>23</v>
      </c>
      <c r="C6241" s="289">
        <v>101.714513</v>
      </c>
      <c r="F6241"/>
      <c r="G6241"/>
    </row>
    <row r="6242" spans="1:7" ht="15.75" x14ac:dyDescent="0.25">
      <c r="A6242" s="158">
        <v>44455</v>
      </c>
      <c r="B6242" s="140">
        <v>24</v>
      </c>
      <c r="C6242" s="289">
        <v>98.653863000000001</v>
      </c>
      <c r="F6242"/>
      <c r="G6242"/>
    </row>
    <row r="6243" spans="1:7" ht="15.75" x14ac:dyDescent="0.25">
      <c r="A6243" s="158">
        <v>44456</v>
      </c>
      <c r="B6243" s="140">
        <v>1</v>
      </c>
      <c r="C6243" s="289">
        <v>96.975582000000003</v>
      </c>
      <c r="F6243"/>
      <c r="G6243"/>
    </row>
    <row r="6244" spans="1:7" ht="15.75" x14ac:dyDescent="0.25">
      <c r="A6244" s="158">
        <v>44456</v>
      </c>
      <c r="B6244" s="140">
        <v>2</v>
      </c>
      <c r="C6244" s="289">
        <v>94.954345000000004</v>
      </c>
      <c r="F6244"/>
      <c r="G6244"/>
    </row>
    <row r="6245" spans="1:7" ht="15.75" x14ac:dyDescent="0.25">
      <c r="A6245" s="158">
        <v>44456</v>
      </c>
      <c r="B6245" s="140">
        <v>3</v>
      </c>
      <c r="C6245" s="289">
        <v>94.085102000000006</v>
      </c>
      <c r="F6245"/>
      <c r="G6245"/>
    </row>
    <row r="6246" spans="1:7" ht="15.75" x14ac:dyDescent="0.25">
      <c r="A6246" s="158">
        <v>44456</v>
      </c>
      <c r="B6246" s="140">
        <v>4</v>
      </c>
      <c r="C6246" s="289">
        <v>94.099283999999997</v>
      </c>
      <c r="F6246"/>
      <c r="G6246"/>
    </row>
    <row r="6247" spans="1:7" ht="15.75" x14ac:dyDescent="0.25">
      <c r="A6247" s="158">
        <v>44456</v>
      </c>
      <c r="B6247" s="140">
        <v>5</v>
      </c>
      <c r="C6247" s="289">
        <v>96.986148999999997</v>
      </c>
      <c r="F6247"/>
      <c r="G6247"/>
    </row>
    <row r="6248" spans="1:7" ht="15.75" x14ac:dyDescent="0.25">
      <c r="A6248" s="158">
        <v>44456</v>
      </c>
      <c r="B6248" s="140">
        <v>6</v>
      </c>
      <c r="C6248" s="289">
        <v>101.073069</v>
      </c>
      <c r="F6248"/>
      <c r="G6248"/>
    </row>
    <row r="6249" spans="1:7" ht="15.75" x14ac:dyDescent="0.25">
      <c r="A6249" s="158">
        <v>44456</v>
      </c>
      <c r="B6249" s="140">
        <v>7</v>
      </c>
      <c r="C6249" s="289">
        <v>102.621189</v>
      </c>
      <c r="F6249"/>
      <c r="G6249"/>
    </row>
    <row r="6250" spans="1:7" ht="15.75" x14ac:dyDescent="0.25">
      <c r="A6250" s="158">
        <v>44456</v>
      </c>
      <c r="B6250" s="140">
        <v>8</v>
      </c>
      <c r="C6250" s="289">
        <v>107.4755</v>
      </c>
      <c r="F6250"/>
      <c r="G6250"/>
    </row>
    <row r="6251" spans="1:7" ht="15.75" x14ac:dyDescent="0.25">
      <c r="A6251" s="158">
        <v>44456</v>
      </c>
      <c r="B6251" s="140">
        <v>9</v>
      </c>
      <c r="C6251" s="289">
        <v>111.069337</v>
      </c>
      <c r="F6251"/>
      <c r="G6251"/>
    </row>
    <row r="6252" spans="1:7" ht="15.75" x14ac:dyDescent="0.25">
      <c r="A6252" s="158">
        <v>44456</v>
      </c>
      <c r="B6252" s="140">
        <v>10</v>
      </c>
      <c r="C6252" s="289">
        <v>112.896511</v>
      </c>
      <c r="F6252"/>
      <c r="G6252"/>
    </row>
    <row r="6253" spans="1:7" ht="15.75" x14ac:dyDescent="0.25">
      <c r="A6253" s="158">
        <v>44456</v>
      </c>
      <c r="B6253" s="140">
        <v>11</v>
      </c>
      <c r="C6253" s="289">
        <v>113.871161</v>
      </c>
      <c r="F6253"/>
      <c r="G6253"/>
    </row>
    <row r="6254" spans="1:7" ht="15.75" x14ac:dyDescent="0.25">
      <c r="A6254" s="158">
        <v>44456</v>
      </c>
      <c r="B6254" s="140">
        <v>12</v>
      </c>
      <c r="C6254" s="289">
        <v>114.84346499999999</v>
      </c>
      <c r="F6254"/>
      <c r="G6254"/>
    </row>
    <row r="6255" spans="1:7" ht="15.75" x14ac:dyDescent="0.25">
      <c r="A6255" s="158">
        <v>44456</v>
      </c>
      <c r="B6255" s="140">
        <v>13</v>
      </c>
      <c r="C6255" s="289">
        <v>114.08326700000001</v>
      </c>
      <c r="F6255"/>
      <c r="G6255"/>
    </row>
    <row r="6256" spans="1:7" ht="15.75" x14ac:dyDescent="0.25">
      <c r="A6256" s="158">
        <v>44456</v>
      </c>
      <c r="B6256" s="140">
        <v>14</v>
      </c>
      <c r="C6256" s="289">
        <v>113.341329</v>
      </c>
      <c r="F6256"/>
      <c r="G6256"/>
    </row>
    <row r="6257" spans="1:7" ht="15.75" x14ac:dyDescent="0.25">
      <c r="A6257" s="158">
        <v>44456</v>
      </c>
      <c r="B6257" s="140">
        <v>15</v>
      </c>
      <c r="C6257" s="289">
        <v>111.82278700000001</v>
      </c>
      <c r="F6257"/>
      <c r="G6257"/>
    </row>
    <row r="6258" spans="1:7" ht="15.75" x14ac:dyDescent="0.25">
      <c r="A6258" s="158">
        <v>44456</v>
      </c>
      <c r="B6258" s="140">
        <v>16</v>
      </c>
      <c r="C6258" s="289">
        <v>110.46820700000001</v>
      </c>
      <c r="F6258"/>
      <c r="G6258"/>
    </row>
    <row r="6259" spans="1:7" ht="15.75" x14ac:dyDescent="0.25">
      <c r="A6259" s="158">
        <v>44456</v>
      </c>
      <c r="B6259" s="140">
        <v>17</v>
      </c>
      <c r="C6259" s="289">
        <v>109.141369</v>
      </c>
      <c r="F6259"/>
      <c r="G6259"/>
    </row>
    <row r="6260" spans="1:7" ht="15.75" x14ac:dyDescent="0.25">
      <c r="A6260" s="158">
        <v>44456</v>
      </c>
      <c r="B6260" s="140">
        <v>18</v>
      </c>
      <c r="C6260" s="289">
        <v>108.202198</v>
      </c>
      <c r="F6260"/>
      <c r="G6260"/>
    </row>
    <row r="6261" spans="1:7" ht="15.75" x14ac:dyDescent="0.25">
      <c r="A6261" s="158">
        <v>44456</v>
      </c>
      <c r="B6261" s="140">
        <v>19</v>
      </c>
      <c r="C6261" s="289">
        <v>105.482426</v>
      </c>
      <c r="F6261"/>
      <c r="G6261"/>
    </row>
    <row r="6262" spans="1:7" ht="15.75" x14ac:dyDescent="0.25">
      <c r="A6262" s="158">
        <v>44456</v>
      </c>
      <c r="B6262" s="140">
        <v>20</v>
      </c>
      <c r="C6262" s="289">
        <v>108.71203300000001</v>
      </c>
      <c r="F6262"/>
      <c r="G6262"/>
    </row>
    <row r="6263" spans="1:7" ht="15.75" x14ac:dyDescent="0.25">
      <c r="A6263" s="158">
        <v>44456</v>
      </c>
      <c r="B6263" s="140">
        <v>21</v>
      </c>
      <c r="C6263" s="289">
        <v>109.85403100000001</v>
      </c>
      <c r="F6263"/>
      <c r="G6263"/>
    </row>
    <row r="6264" spans="1:7" ht="15.75" x14ac:dyDescent="0.25">
      <c r="A6264" s="158">
        <v>44456</v>
      </c>
      <c r="B6264" s="140">
        <v>22</v>
      </c>
      <c r="C6264" s="289">
        <v>107.571815</v>
      </c>
      <c r="F6264"/>
      <c r="G6264"/>
    </row>
    <row r="6265" spans="1:7" ht="15.75" x14ac:dyDescent="0.25">
      <c r="A6265" s="158">
        <v>44456</v>
      </c>
      <c r="B6265" s="140">
        <v>23</v>
      </c>
      <c r="C6265" s="289">
        <v>102.99066000000001</v>
      </c>
      <c r="F6265"/>
      <c r="G6265"/>
    </row>
    <row r="6266" spans="1:7" ht="15.75" x14ac:dyDescent="0.25">
      <c r="A6266" s="158">
        <v>44456</v>
      </c>
      <c r="B6266" s="140">
        <v>24</v>
      </c>
      <c r="C6266" s="289">
        <v>99.047336999999999</v>
      </c>
      <c r="F6266"/>
      <c r="G6266"/>
    </row>
    <row r="6267" spans="1:7" ht="15.75" x14ac:dyDescent="0.25">
      <c r="A6267" s="158">
        <v>44457</v>
      </c>
      <c r="B6267" s="140">
        <v>1</v>
      </c>
      <c r="C6267" s="289">
        <v>98.369207000000003</v>
      </c>
      <c r="F6267"/>
      <c r="G6267"/>
    </row>
    <row r="6268" spans="1:7" ht="15.75" x14ac:dyDescent="0.25">
      <c r="A6268" s="158">
        <v>44457</v>
      </c>
      <c r="B6268" s="140">
        <v>2</v>
      </c>
      <c r="C6268" s="289">
        <v>97.761236999999994</v>
      </c>
      <c r="F6268"/>
      <c r="G6268"/>
    </row>
    <row r="6269" spans="1:7" ht="15.75" x14ac:dyDescent="0.25">
      <c r="A6269" s="158">
        <v>44457</v>
      </c>
      <c r="B6269" s="140">
        <v>3</v>
      </c>
      <c r="C6269" s="289">
        <v>96.864327000000003</v>
      </c>
      <c r="F6269"/>
      <c r="G6269"/>
    </row>
    <row r="6270" spans="1:7" ht="15.75" x14ac:dyDescent="0.25">
      <c r="A6270" s="158">
        <v>44457</v>
      </c>
      <c r="B6270" s="140">
        <v>4</v>
      </c>
      <c r="C6270" s="289">
        <v>96.499093999999999</v>
      </c>
      <c r="F6270"/>
      <c r="G6270"/>
    </row>
    <row r="6271" spans="1:7" ht="15.75" x14ac:dyDescent="0.25">
      <c r="A6271" s="158">
        <v>44457</v>
      </c>
      <c r="B6271" s="140">
        <v>5</v>
      </c>
      <c r="C6271" s="289">
        <v>96.464078000000001</v>
      </c>
      <c r="F6271"/>
      <c r="G6271"/>
    </row>
    <row r="6272" spans="1:7" ht="15.75" x14ac:dyDescent="0.25">
      <c r="A6272" s="158">
        <v>44457</v>
      </c>
      <c r="B6272" s="140">
        <v>6</v>
      </c>
      <c r="C6272" s="289">
        <v>97.353723000000002</v>
      </c>
      <c r="F6272"/>
      <c r="G6272"/>
    </row>
    <row r="6273" spans="1:7" ht="15.75" x14ac:dyDescent="0.25">
      <c r="A6273" s="158">
        <v>44457</v>
      </c>
      <c r="B6273" s="140">
        <v>7</v>
      </c>
      <c r="C6273" s="289">
        <v>95.444181</v>
      </c>
      <c r="F6273"/>
      <c r="G6273"/>
    </row>
    <row r="6274" spans="1:7" ht="15.75" x14ac:dyDescent="0.25">
      <c r="A6274" s="158">
        <v>44457</v>
      </c>
      <c r="B6274" s="140">
        <v>8</v>
      </c>
      <c r="C6274" s="289">
        <v>95.952123</v>
      </c>
      <c r="F6274"/>
      <c r="G6274"/>
    </row>
    <row r="6275" spans="1:7" ht="15.75" x14ac:dyDescent="0.25">
      <c r="A6275" s="158">
        <v>44457</v>
      </c>
      <c r="B6275" s="140">
        <v>9</v>
      </c>
      <c r="C6275" s="289">
        <v>96.330236999999997</v>
      </c>
      <c r="F6275"/>
      <c r="G6275"/>
    </row>
    <row r="6276" spans="1:7" ht="15.75" x14ac:dyDescent="0.25">
      <c r="A6276" s="158">
        <v>44457</v>
      </c>
      <c r="B6276" s="140">
        <v>10</v>
      </c>
      <c r="C6276" s="289">
        <v>97.390173000000004</v>
      </c>
      <c r="F6276"/>
      <c r="G6276"/>
    </row>
    <row r="6277" spans="1:7" ht="15.75" x14ac:dyDescent="0.25">
      <c r="A6277" s="158">
        <v>44457</v>
      </c>
      <c r="B6277" s="140">
        <v>11</v>
      </c>
      <c r="C6277" s="289">
        <v>99.061280999999994</v>
      </c>
      <c r="F6277"/>
      <c r="G6277"/>
    </row>
    <row r="6278" spans="1:7" ht="15.75" x14ac:dyDescent="0.25">
      <c r="A6278" s="158">
        <v>44457</v>
      </c>
      <c r="B6278" s="140">
        <v>12</v>
      </c>
      <c r="C6278" s="289">
        <v>99.990942000000004</v>
      </c>
      <c r="F6278"/>
      <c r="G6278"/>
    </row>
    <row r="6279" spans="1:7" ht="15.75" x14ac:dyDescent="0.25">
      <c r="A6279" s="158">
        <v>44457</v>
      </c>
      <c r="B6279" s="140">
        <v>13</v>
      </c>
      <c r="C6279" s="289">
        <v>102.58014</v>
      </c>
      <c r="F6279"/>
      <c r="G6279"/>
    </row>
    <row r="6280" spans="1:7" ht="15.75" x14ac:dyDescent="0.25">
      <c r="A6280" s="158">
        <v>44457</v>
      </c>
      <c r="B6280" s="140">
        <v>14</v>
      </c>
      <c r="C6280" s="289">
        <v>102.257891</v>
      </c>
      <c r="F6280"/>
      <c r="G6280"/>
    </row>
    <row r="6281" spans="1:7" ht="15.75" x14ac:dyDescent="0.25">
      <c r="A6281" s="158">
        <v>44457</v>
      </c>
      <c r="B6281" s="140">
        <v>15</v>
      </c>
      <c r="C6281" s="289">
        <v>100.088981</v>
      </c>
      <c r="F6281"/>
      <c r="G6281"/>
    </row>
    <row r="6282" spans="1:7" ht="15.75" x14ac:dyDescent="0.25">
      <c r="A6282" s="158">
        <v>44457</v>
      </c>
      <c r="B6282" s="140">
        <v>16</v>
      </c>
      <c r="C6282" s="289">
        <v>99.839888999999999</v>
      </c>
      <c r="F6282"/>
      <c r="G6282"/>
    </row>
    <row r="6283" spans="1:7" ht="15.75" x14ac:dyDescent="0.25">
      <c r="A6283" s="158">
        <v>44457</v>
      </c>
      <c r="B6283" s="140">
        <v>17</v>
      </c>
      <c r="C6283" s="289">
        <v>98.949652999999998</v>
      </c>
      <c r="F6283"/>
      <c r="G6283"/>
    </row>
    <row r="6284" spans="1:7" ht="15.75" x14ac:dyDescent="0.25">
      <c r="A6284" s="158">
        <v>44457</v>
      </c>
      <c r="B6284" s="140">
        <v>18</v>
      </c>
      <c r="C6284" s="289">
        <v>97.511781999999997</v>
      </c>
      <c r="F6284"/>
      <c r="G6284"/>
    </row>
    <row r="6285" spans="1:7" ht="15.75" x14ac:dyDescent="0.25">
      <c r="A6285" s="158">
        <v>44457</v>
      </c>
      <c r="B6285" s="140">
        <v>19</v>
      </c>
      <c r="C6285" s="289">
        <v>96.669124999999994</v>
      </c>
      <c r="F6285"/>
      <c r="G6285"/>
    </row>
    <row r="6286" spans="1:7" ht="15.75" x14ac:dyDescent="0.25">
      <c r="A6286" s="158">
        <v>44457</v>
      </c>
      <c r="B6286" s="140">
        <v>20</v>
      </c>
      <c r="C6286" s="289">
        <v>98.751604</v>
      </c>
      <c r="F6286"/>
      <c r="G6286"/>
    </row>
    <row r="6287" spans="1:7" ht="15.75" x14ac:dyDescent="0.25">
      <c r="A6287" s="158">
        <v>44457</v>
      </c>
      <c r="B6287" s="140">
        <v>21</v>
      </c>
      <c r="C6287" s="289">
        <v>101.276816</v>
      </c>
      <c r="F6287"/>
      <c r="G6287"/>
    </row>
    <row r="6288" spans="1:7" ht="15.75" x14ac:dyDescent="0.25">
      <c r="A6288" s="158">
        <v>44457</v>
      </c>
      <c r="B6288" s="140">
        <v>22</v>
      </c>
      <c r="C6288" s="289">
        <v>100.432265</v>
      </c>
      <c r="F6288"/>
      <c r="G6288"/>
    </row>
    <row r="6289" spans="1:7" ht="15.75" x14ac:dyDescent="0.25">
      <c r="A6289" s="158">
        <v>44457</v>
      </c>
      <c r="B6289" s="140">
        <v>23</v>
      </c>
      <c r="C6289" s="289">
        <v>97.051338000000001</v>
      </c>
      <c r="F6289"/>
      <c r="G6289"/>
    </row>
    <row r="6290" spans="1:7" ht="15.75" x14ac:dyDescent="0.25">
      <c r="A6290" s="158">
        <v>44457</v>
      </c>
      <c r="B6290" s="140">
        <v>24</v>
      </c>
      <c r="C6290" s="289">
        <v>94.438822000000002</v>
      </c>
      <c r="F6290"/>
      <c r="G6290"/>
    </row>
    <row r="6291" spans="1:7" ht="15.75" x14ac:dyDescent="0.25">
      <c r="A6291" s="158">
        <v>44458</v>
      </c>
      <c r="B6291" s="140">
        <v>1</v>
      </c>
      <c r="C6291" s="289">
        <v>94.204256000000001</v>
      </c>
      <c r="F6291"/>
      <c r="G6291"/>
    </row>
    <row r="6292" spans="1:7" ht="15.75" x14ac:dyDescent="0.25">
      <c r="A6292" s="158">
        <v>44458</v>
      </c>
      <c r="B6292" s="140">
        <v>2</v>
      </c>
      <c r="C6292" s="289">
        <v>93.180453</v>
      </c>
      <c r="F6292"/>
      <c r="G6292"/>
    </row>
    <row r="6293" spans="1:7" ht="15.75" x14ac:dyDescent="0.25">
      <c r="A6293" s="158">
        <v>44458</v>
      </c>
      <c r="B6293" s="140">
        <v>3</v>
      </c>
      <c r="C6293" s="289">
        <v>91.685342000000006</v>
      </c>
      <c r="F6293"/>
      <c r="G6293"/>
    </row>
    <row r="6294" spans="1:7" ht="15.75" x14ac:dyDescent="0.25">
      <c r="A6294" s="158">
        <v>44458</v>
      </c>
      <c r="B6294" s="140">
        <v>4</v>
      </c>
      <c r="C6294" s="289">
        <v>90.372630000000001</v>
      </c>
      <c r="F6294"/>
      <c r="G6294"/>
    </row>
    <row r="6295" spans="1:7" ht="15.75" x14ac:dyDescent="0.25">
      <c r="A6295" s="158">
        <v>44458</v>
      </c>
      <c r="B6295" s="140">
        <v>5</v>
      </c>
      <c r="C6295" s="289">
        <v>91.619427000000002</v>
      </c>
      <c r="F6295"/>
      <c r="G6295"/>
    </row>
    <row r="6296" spans="1:7" ht="15.75" x14ac:dyDescent="0.25">
      <c r="A6296" s="158">
        <v>44458</v>
      </c>
      <c r="B6296" s="140">
        <v>6</v>
      </c>
      <c r="C6296" s="289">
        <v>93.711519999999993</v>
      </c>
      <c r="F6296"/>
      <c r="G6296"/>
    </row>
    <row r="6297" spans="1:7" ht="15.75" x14ac:dyDescent="0.25">
      <c r="A6297" s="158">
        <v>44458</v>
      </c>
      <c r="B6297" s="140">
        <v>7</v>
      </c>
      <c r="C6297" s="289">
        <v>90.889189000000002</v>
      </c>
      <c r="F6297"/>
      <c r="G6297"/>
    </row>
    <row r="6298" spans="1:7" ht="15.75" x14ac:dyDescent="0.25">
      <c r="A6298" s="158">
        <v>44458</v>
      </c>
      <c r="B6298" s="140">
        <v>8</v>
      </c>
      <c r="C6298" s="289">
        <v>89.330301000000006</v>
      </c>
      <c r="F6298"/>
      <c r="G6298"/>
    </row>
    <row r="6299" spans="1:7" ht="15.75" x14ac:dyDescent="0.25">
      <c r="A6299" s="158">
        <v>44458</v>
      </c>
      <c r="B6299" s="140">
        <v>9</v>
      </c>
      <c r="C6299" s="289">
        <v>89.362515999999999</v>
      </c>
      <c r="F6299"/>
      <c r="G6299"/>
    </row>
    <row r="6300" spans="1:7" ht="15.75" x14ac:dyDescent="0.25">
      <c r="A6300" s="158">
        <v>44458</v>
      </c>
      <c r="B6300" s="140">
        <v>10</v>
      </c>
      <c r="C6300" s="289">
        <v>91.227800999999999</v>
      </c>
      <c r="F6300"/>
      <c r="G6300"/>
    </row>
    <row r="6301" spans="1:7" ht="15.75" x14ac:dyDescent="0.25">
      <c r="A6301" s="158">
        <v>44458</v>
      </c>
      <c r="B6301" s="140">
        <v>11</v>
      </c>
      <c r="C6301" s="289">
        <v>93.436837999999995</v>
      </c>
      <c r="F6301"/>
      <c r="G6301"/>
    </row>
    <row r="6302" spans="1:7" ht="15.75" x14ac:dyDescent="0.25">
      <c r="A6302" s="158">
        <v>44458</v>
      </c>
      <c r="B6302" s="140">
        <v>12</v>
      </c>
      <c r="C6302" s="289">
        <v>94.267583000000002</v>
      </c>
      <c r="F6302"/>
      <c r="G6302"/>
    </row>
    <row r="6303" spans="1:7" ht="15.75" x14ac:dyDescent="0.25">
      <c r="A6303" s="158">
        <v>44458</v>
      </c>
      <c r="B6303" s="140">
        <v>13</v>
      </c>
      <c r="C6303" s="289">
        <v>95.942549</v>
      </c>
      <c r="F6303"/>
      <c r="G6303"/>
    </row>
    <row r="6304" spans="1:7" ht="15.75" x14ac:dyDescent="0.25">
      <c r="A6304" s="158">
        <v>44458</v>
      </c>
      <c r="B6304" s="140">
        <v>14</v>
      </c>
      <c r="C6304" s="289">
        <v>96.058548000000002</v>
      </c>
      <c r="F6304"/>
      <c r="G6304"/>
    </row>
    <row r="6305" spans="1:7" ht="15.75" x14ac:dyDescent="0.25">
      <c r="A6305" s="158">
        <v>44458</v>
      </c>
      <c r="B6305" s="140">
        <v>15</v>
      </c>
      <c r="C6305" s="289">
        <v>94.410906999999995</v>
      </c>
      <c r="F6305"/>
      <c r="G6305"/>
    </row>
    <row r="6306" spans="1:7" ht="15.75" x14ac:dyDescent="0.25">
      <c r="A6306" s="158">
        <v>44458</v>
      </c>
      <c r="B6306" s="140">
        <v>16</v>
      </c>
      <c r="C6306" s="289">
        <v>94.602018000000001</v>
      </c>
      <c r="F6306"/>
      <c r="G6306"/>
    </row>
    <row r="6307" spans="1:7" ht="15.75" x14ac:dyDescent="0.25">
      <c r="A6307" s="158">
        <v>44458</v>
      </c>
      <c r="B6307" s="140">
        <v>17</v>
      </c>
      <c r="C6307" s="289">
        <v>95.150749000000005</v>
      </c>
      <c r="F6307"/>
      <c r="G6307"/>
    </row>
    <row r="6308" spans="1:7" ht="15.75" x14ac:dyDescent="0.25">
      <c r="A6308" s="158">
        <v>44458</v>
      </c>
      <c r="B6308" s="140">
        <v>18</v>
      </c>
      <c r="C6308" s="289">
        <v>95.534901000000005</v>
      </c>
      <c r="F6308"/>
      <c r="G6308"/>
    </row>
    <row r="6309" spans="1:7" ht="15.75" x14ac:dyDescent="0.25">
      <c r="A6309" s="158">
        <v>44458</v>
      </c>
      <c r="B6309" s="140">
        <v>19</v>
      </c>
      <c r="C6309" s="289">
        <v>94.572035</v>
      </c>
      <c r="F6309"/>
      <c r="G6309"/>
    </row>
    <row r="6310" spans="1:7" ht="15.75" x14ac:dyDescent="0.25">
      <c r="A6310" s="158">
        <v>44458</v>
      </c>
      <c r="B6310" s="140">
        <v>20</v>
      </c>
      <c r="C6310" s="289">
        <v>97.540698000000006</v>
      </c>
      <c r="F6310"/>
      <c r="G6310"/>
    </row>
    <row r="6311" spans="1:7" ht="15.75" x14ac:dyDescent="0.25">
      <c r="A6311" s="158">
        <v>44458</v>
      </c>
      <c r="B6311" s="140">
        <v>21</v>
      </c>
      <c r="C6311" s="289">
        <v>100.108706</v>
      </c>
      <c r="F6311"/>
      <c r="G6311"/>
    </row>
    <row r="6312" spans="1:7" ht="15.75" x14ac:dyDescent="0.25">
      <c r="A6312" s="158">
        <v>44458</v>
      </c>
      <c r="B6312" s="140">
        <v>22</v>
      </c>
      <c r="C6312" s="289">
        <v>99.236760000000004</v>
      </c>
      <c r="F6312"/>
      <c r="G6312"/>
    </row>
    <row r="6313" spans="1:7" ht="15.75" x14ac:dyDescent="0.25">
      <c r="A6313" s="158">
        <v>44458</v>
      </c>
      <c r="B6313" s="140">
        <v>23</v>
      </c>
      <c r="C6313" s="289">
        <v>97.103307999999998</v>
      </c>
      <c r="F6313"/>
      <c r="G6313"/>
    </row>
    <row r="6314" spans="1:7" ht="15.75" x14ac:dyDescent="0.25">
      <c r="A6314" s="158">
        <v>44458</v>
      </c>
      <c r="B6314" s="140">
        <v>24</v>
      </c>
      <c r="C6314" s="289">
        <v>95.022846000000001</v>
      </c>
      <c r="F6314"/>
      <c r="G6314"/>
    </row>
    <row r="6315" spans="1:7" ht="15.75" x14ac:dyDescent="0.25">
      <c r="A6315" s="158">
        <v>44459</v>
      </c>
      <c r="B6315" s="140">
        <v>1</v>
      </c>
      <c r="C6315" s="289">
        <v>92.981031000000002</v>
      </c>
      <c r="F6315"/>
      <c r="G6315"/>
    </row>
    <row r="6316" spans="1:7" ht="15.75" x14ac:dyDescent="0.25">
      <c r="A6316" s="158">
        <v>44459</v>
      </c>
      <c r="B6316" s="140">
        <v>2</v>
      </c>
      <c r="C6316" s="289">
        <v>91.405592999999996</v>
      </c>
      <c r="F6316"/>
      <c r="G6316"/>
    </row>
    <row r="6317" spans="1:7" ht="15.75" x14ac:dyDescent="0.25">
      <c r="A6317" s="158">
        <v>44459</v>
      </c>
      <c r="B6317" s="140">
        <v>3</v>
      </c>
      <c r="C6317" s="289">
        <v>91.236327000000003</v>
      </c>
      <c r="F6317"/>
      <c r="G6317"/>
    </row>
    <row r="6318" spans="1:7" ht="15.75" x14ac:dyDescent="0.25">
      <c r="A6318" s="158">
        <v>44459</v>
      </c>
      <c r="B6318" s="140">
        <v>4</v>
      </c>
      <c r="C6318" s="289">
        <v>92.271163000000001</v>
      </c>
      <c r="F6318"/>
      <c r="G6318"/>
    </row>
    <row r="6319" spans="1:7" ht="15.75" x14ac:dyDescent="0.25">
      <c r="A6319" s="158">
        <v>44459</v>
      </c>
      <c r="B6319" s="140">
        <v>5</v>
      </c>
      <c r="C6319" s="289">
        <v>95.282934999999995</v>
      </c>
      <c r="F6319"/>
      <c r="G6319"/>
    </row>
    <row r="6320" spans="1:7" ht="15.75" x14ac:dyDescent="0.25">
      <c r="A6320" s="158">
        <v>44459</v>
      </c>
      <c r="B6320" s="140">
        <v>6</v>
      </c>
      <c r="C6320" s="289">
        <v>100.881794</v>
      </c>
      <c r="F6320"/>
      <c r="G6320"/>
    </row>
    <row r="6321" spans="1:7" ht="15.75" x14ac:dyDescent="0.25">
      <c r="A6321" s="158">
        <v>44459</v>
      </c>
      <c r="B6321" s="140">
        <v>7</v>
      </c>
      <c r="C6321" s="289">
        <v>105.62281</v>
      </c>
      <c r="F6321"/>
      <c r="G6321"/>
    </row>
    <row r="6322" spans="1:7" ht="15.75" x14ac:dyDescent="0.25">
      <c r="A6322" s="158">
        <v>44459</v>
      </c>
      <c r="B6322" s="140">
        <v>8</v>
      </c>
      <c r="C6322" s="289">
        <v>111.812207</v>
      </c>
      <c r="F6322"/>
      <c r="G6322"/>
    </row>
    <row r="6323" spans="1:7" ht="15.75" x14ac:dyDescent="0.25">
      <c r="A6323" s="158">
        <v>44459</v>
      </c>
      <c r="B6323" s="140">
        <v>9</v>
      </c>
      <c r="C6323" s="289">
        <v>115.51318000000001</v>
      </c>
      <c r="F6323"/>
      <c r="G6323"/>
    </row>
    <row r="6324" spans="1:7" ht="15.75" x14ac:dyDescent="0.25">
      <c r="A6324" s="158">
        <v>44459</v>
      </c>
      <c r="B6324" s="140">
        <v>10</v>
      </c>
      <c r="C6324" s="289">
        <v>118.89237799999999</v>
      </c>
      <c r="F6324"/>
      <c r="G6324"/>
    </row>
    <row r="6325" spans="1:7" ht="15.75" x14ac:dyDescent="0.25">
      <c r="A6325" s="158">
        <v>44459</v>
      </c>
      <c r="B6325" s="140">
        <v>11</v>
      </c>
      <c r="C6325" s="289">
        <v>119.475101</v>
      </c>
      <c r="F6325"/>
      <c r="G6325"/>
    </row>
    <row r="6326" spans="1:7" ht="15.75" x14ac:dyDescent="0.25">
      <c r="A6326" s="158">
        <v>44459</v>
      </c>
      <c r="B6326" s="140">
        <v>12</v>
      </c>
      <c r="C6326" s="289">
        <v>121.468599</v>
      </c>
      <c r="F6326"/>
      <c r="G6326"/>
    </row>
    <row r="6327" spans="1:7" ht="15.75" x14ac:dyDescent="0.25">
      <c r="A6327" s="158">
        <v>44459</v>
      </c>
      <c r="B6327" s="140">
        <v>13</v>
      </c>
      <c r="C6327" s="289">
        <v>121.800364</v>
      </c>
      <c r="F6327"/>
      <c r="G6327"/>
    </row>
    <row r="6328" spans="1:7" ht="15.75" x14ac:dyDescent="0.25">
      <c r="A6328" s="158">
        <v>44459</v>
      </c>
      <c r="B6328" s="140">
        <v>14</v>
      </c>
      <c r="C6328" s="289">
        <v>123.36321700000001</v>
      </c>
      <c r="F6328"/>
      <c r="G6328"/>
    </row>
    <row r="6329" spans="1:7" ht="15.75" x14ac:dyDescent="0.25">
      <c r="A6329" s="158">
        <v>44459</v>
      </c>
      <c r="B6329" s="140">
        <v>15</v>
      </c>
      <c r="C6329" s="289">
        <v>121.85934399999999</v>
      </c>
      <c r="F6329"/>
      <c r="G6329"/>
    </row>
    <row r="6330" spans="1:7" ht="15.75" x14ac:dyDescent="0.25">
      <c r="A6330" s="158">
        <v>44459</v>
      </c>
      <c r="B6330" s="140">
        <v>16</v>
      </c>
      <c r="C6330" s="289">
        <v>119.797455</v>
      </c>
      <c r="F6330"/>
      <c r="G6330"/>
    </row>
    <row r="6331" spans="1:7" ht="15.75" x14ac:dyDescent="0.25">
      <c r="A6331" s="158">
        <v>44459</v>
      </c>
      <c r="B6331" s="140">
        <v>17</v>
      </c>
      <c r="C6331" s="289">
        <v>117.39054899999999</v>
      </c>
      <c r="F6331"/>
      <c r="G6331"/>
    </row>
    <row r="6332" spans="1:7" ht="15.75" x14ac:dyDescent="0.25">
      <c r="A6332" s="158">
        <v>44459</v>
      </c>
      <c r="B6332" s="140">
        <v>18</v>
      </c>
      <c r="C6332" s="289">
        <v>114.40384299999999</v>
      </c>
      <c r="F6332"/>
      <c r="G6332"/>
    </row>
    <row r="6333" spans="1:7" ht="15.75" x14ac:dyDescent="0.25">
      <c r="A6333" s="158">
        <v>44459</v>
      </c>
      <c r="B6333" s="140">
        <v>19</v>
      </c>
      <c r="C6333" s="289">
        <v>110.616345</v>
      </c>
      <c r="F6333"/>
      <c r="G6333"/>
    </row>
    <row r="6334" spans="1:7" ht="15.75" x14ac:dyDescent="0.25">
      <c r="A6334" s="158">
        <v>44459</v>
      </c>
      <c r="B6334" s="140">
        <v>20</v>
      </c>
      <c r="C6334" s="289">
        <v>111.94290100000001</v>
      </c>
      <c r="F6334"/>
      <c r="G6334"/>
    </row>
    <row r="6335" spans="1:7" ht="15.75" x14ac:dyDescent="0.25">
      <c r="A6335" s="158">
        <v>44459</v>
      </c>
      <c r="B6335" s="140">
        <v>21</v>
      </c>
      <c r="C6335" s="289">
        <v>113.776796</v>
      </c>
      <c r="F6335"/>
      <c r="G6335"/>
    </row>
    <row r="6336" spans="1:7" ht="15.75" x14ac:dyDescent="0.25">
      <c r="A6336" s="158">
        <v>44459</v>
      </c>
      <c r="B6336" s="140">
        <v>22</v>
      </c>
      <c r="C6336" s="289">
        <v>111.037831</v>
      </c>
      <c r="F6336"/>
      <c r="G6336"/>
    </row>
    <row r="6337" spans="1:7" ht="15.75" x14ac:dyDescent="0.25">
      <c r="A6337" s="158">
        <v>44459</v>
      </c>
      <c r="B6337" s="140">
        <v>23</v>
      </c>
      <c r="C6337" s="289">
        <v>106.633104</v>
      </c>
      <c r="F6337"/>
      <c r="G6337"/>
    </row>
    <row r="6338" spans="1:7" ht="15.75" x14ac:dyDescent="0.25">
      <c r="A6338" s="158">
        <v>44459</v>
      </c>
      <c r="B6338" s="140">
        <v>24</v>
      </c>
      <c r="C6338" s="289">
        <v>102.55625000000001</v>
      </c>
      <c r="F6338"/>
      <c r="G6338"/>
    </row>
    <row r="6339" spans="1:7" ht="15.75" x14ac:dyDescent="0.25">
      <c r="A6339" s="158">
        <v>44460</v>
      </c>
      <c r="B6339" s="140">
        <v>1</v>
      </c>
      <c r="C6339" s="289">
        <v>101.12127700000001</v>
      </c>
      <c r="F6339"/>
      <c r="G6339"/>
    </row>
    <row r="6340" spans="1:7" ht="15.75" x14ac:dyDescent="0.25">
      <c r="A6340" s="158">
        <v>44460</v>
      </c>
      <c r="B6340" s="140">
        <v>2</v>
      </c>
      <c r="C6340" s="289">
        <v>99.756967000000003</v>
      </c>
      <c r="F6340"/>
      <c r="G6340"/>
    </row>
    <row r="6341" spans="1:7" ht="15.75" x14ac:dyDescent="0.25">
      <c r="A6341" s="158">
        <v>44460</v>
      </c>
      <c r="B6341" s="140">
        <v>3</v>
      </c>
      <c r="C6341" s="289">
        <v>99.131325000000004</v>
      </c>
      <c r="F6341"/>
      <c r="G6341"/>
    </row>
    <row r="6342" spans="1:7" ht="15.75" x14ac:dyDescent="0.25">
      <c r="A6342" s="158">
        <v>44460</v>
      </c>
      <c r="B6342" s="140">
        <v>4</v>
      </c>
      <c r="C6342" s="289">
        <v>99.878039000000001</v>
      </c>
      <c r="F6342"/>
      <c r="G6342"/>
    </row>
    <row r="6343" spans="1:7" ht="15.75" x14ac:dyDescent="0.25">
      <c r="A6343" s="158">
        <v>44460</v>
      </c>
      <c r="B6343" s="140">
        <v>5</v>
      </c>
      <c r="C6343" s="289">
        <v>101.435552</v>
      </c>
      <c r="F6343"/>
      <c r="G6343"/>
    </row>
    <row r="6344" spans="1:7" ht="15.75" x14ac:dyDescent="0.25">
      <c r="A6344" s="158">
        <v>44460</v>
      </c>
      <c r="B6344" s="140">
        <v>6</v>
      </c>
      <c r="C6344" s="289">
        <v>104.925408</v>
      </c>
      <c r="F6344"/>
      <c r="G6344"/>
    </row>
    <row r="6345" spans="1:7" ht="15.75" x14ac:dyDescent="0.25">
      <c r="A6345" s="158">
        <v>44460</v>
      </c>
      <c r="B6345" s="140">
        <v>7</v>
      </c>
      <c r="C6345" s="289">
        <v>106.426711</v>
      </c>
      <c r="F6345"/>
      <c r="G6345"/>
    </row>
    <row r="6346" spans="1:7" ht="15.75" x14ac:dyDescent="0.25">
      <c r="A6346" s="158">
        <v>44460</v>
      </c>
      <c r="B6346" s="140">
        <v>8</v>
      </c>
      <c r="C6346" s="289">
        <v>111.82808300000001</v>
      </c>
      <c r="F6346"/>
      <c r="G6346"/>
    </row>
    <row r="6347" spans="1:7" ht="15.75" x14ac:dyDescent="0.25">
      <c r="A6347" s="158">
        <v>44460</v>
      </c>
      <c r="B6347" s="140">
        <v>9</v>
      </c>
      <c r="C6347" s="289">
        <v>116.013048</v>
      </c>
      <c r="F6347"/>
      <c r="G6347"/>
    </row>
    <row r="6348" spans="1:7" ht="15.75" x14ac:dyDescent="0.25">
      <c r="A6348" s="158">
        <v>44460</v>
      </c>
      <c r="B6348" s="140">
        <v>10</v>
      </c>
      <c r="C6348" s="289">
        <v>118.484037</v>
      </c>
      <c r="F6348"/>
      <c r="G6348"/>
    </row>
    <row r="6349" spans="1:7" ht="15.75" x14ac:dyDescent="0.25">
      <c r="A6349" s="158">
        <v>44460</v>
      </c>
      <c r="B6349" s="140">
        <v>11</v>
      </c>
      <c r="C6349" s="289">
        <v>119.78630200000001</v>
      </c>
      <c r="F6349"/>
      <c r="G6349"/>
    </row>
    <row r="6350" spans="1:7" ht="15.75" x14ac:dyDescent="0.25">
      <c r="A6350" s="158">
        <v>44460</v>
      </c>
      <c r="B6350" s="140">
        <v>12</v>
      </c>
      <c r="C6350" s="289">
        <v>121.381258</v>
      </c>
      <c r="F6350"/>
      <c r="G6350"/>
    </row>
    <row r="6351" spans="1:7" ht="15.75" x14ac:dyDescent="0.25">
      <c r="A6351" s="158">
        <v>44460</v>
      </c>
      <c r="B6351" s="140">
        <v>13</v>
      </c>
      <c r="C6351" s="289">
        <v>122.681135</v>
      </c>
      <c r="F6351"/>
      <c r="G6351"/>
    </row>
    <row r="6352" spans="1:7" ht="15.75" x14ac:dyDescent="0.25">
      <c r="A6352" s="158">
        <v>44460</v>
      </c>
      <c r="B6352" s="140">
        <v>14</v>
      </c>
      <c r="C6352" s="289">
        <v>122.19060899999999</v>
      </c>
      <c r="F6352"/>
      <c r="G6352"/>
    </row>
    <row r="6353" spans="1:7" ht="15.75" x14ac:dyDescent="0.25">
      <c r="A6353" s="158">
        <v>44460</v>
      </c>
      <c r="B6353" s="140">
        <v>15</v>
      </c>
      <c r="C6353" s="289">
        <v>117.206653</v>
      </c>
      <c r="F6353"/>
      <c r="G6353"/>
    </row>
    <row r="6354" spans="1:7" ht="15.75" x14ac:dyDescent="0.25">
      <c r="A6354" s="158">
        <v>44460</v>
      </c>
      <c r="B6354" s="140">
        <v>16</v>
      </c>
      <c r="C6354" s="289">
        <v>120.40715</v>
      </c>
      <c r="F6354"/>
      <c r="G6354"/>
    </row>
    <row r="6355" spans="1:7" ht="15.75" x14ac:dyDescent="0.25">
      <c r="A6355" s="158">
        <v>44460</v>
      </c>
      <c r="B6355" s="140">
        <v>17</v>
      </c>
      <c r="C6355" s="289">
        <v>125.025513</v>
      </c>
      <c r="F6355"/>
      <c r="G6355"/>
    </row>
    <row r="6356" spans="1:7" ht="15.75" x14ac:dyDescent="0.25">
      <c r="A6356" s="158">
        <v>44460</v>
      </c>
      <c r="B6356" s="140">
        <v>18</v>
      </c>
      <c r="C6356" s="289">
        <v>121.074417</v>
      </c>
      <c r="F6356"/>
      <c r="G6356"/>
    </row>
    <row r="6357" spans="1:7" ht="15.75" x14ac:dyDescent="0.25">
      <c r="A6357" s="158">
        <v>44460</v>
      </c>
      <c r="B6357" s="140">
        <v>19</v>
      </c>
      <c r="C6357" s="289">
        <v>115.726105</v>
      </c>
      <c r="F6357"/>
      <c r="G6357"/>
    </row>
    <row r="6358" spans="1:7" ht="15.75" x14ac:dyDescent="0.25">
      <c r="A6358" s="158">
        <v>44460</v>
      </c>
      <c r="B6358" s="140">
        <v>20</v>
      </c>
      <c r="C6358" s="289">
        <v>115.76208099999999</v>
      </c>
      <c r="F6358"/>
      <c r="G6358"/>
    </row>
    <row r="6359" spans="1:7" ht="15.75" x14ac:dyDescent="0.25">
      <c r="A6359" s="158">
        <v>44460</v>
      </c>
      <c r="B6359" s="140">
        <v>21</v>
      </c>
      <c r="C6359" s="289">
        <v>115.612098</v>
      </c>
      <c r="F6359"/>
      <c r="G6359"/>
    </row>
    <row r="6360" spans="1:7" ht="15.75" x14ac:dyDescent="0.25">
      <c r="A6360" s="158">
        <v>44460</v>
      </c>
      <c r="B6360" s="140">
        <v>22</v>
      </c>
      <c r="C6360" s="289">
        <v>111.982253</v>
      </c>
      <c r="F6360"/>
      <c r="G6360"/>
    </row>
    <row r="6361" spans="1:7" ht="15.75" x14ac:dyDescent="0.25">
      <c r="A6361" s="158">
        <v>44460</v>
      </c>
      <c r="B6361" s="140">
        <v>23</v>
      </c>
      <c r="C6361" s="289">
        <v>105.77011</v>
      </c>
      <c r="F6361"/>
      <c r="G6361"/>
    </row>
    <row r="6362" spans="1:7" ht="15.75" x14ac:dyDescent="0.25">
      <c r="A6362" s="158">
        <v>44460</v>
      </c>
      <c r="B6362" s="140">
        <v>24</v>
      </c>
      <c r="C6362" s="289">
        <v>99.237144999999998</v>
      </c>
      <c r="F6362"/>
      <c r="G6362"/>
    </row>
    <row r="6363" spans="1:7" ht="15.75" x14ac:dyDescent="0.25">
      <c r="A6363" s="158">
        <v>44461</v>
      </c>
      <c r="B6363" s="140">
        <v>1</v>
      </c>
      <c r="C6363" s="289">
        <v>97.170141999999998</v>
      </c>
      <c r="F6363"/>
      <c r="G6363"/>
    </row>
    <row r="6364" spans="1:7" ht="15.75" x14ac:dyDescent="0.25">
      <c r="A6364" s="158">
        <v>44461</v>
      </c>
      <c r="B6364" s="140">
        <v>2</v>
      </c>
      <c r="C6364" s="289">
        <v>95.636178000000001</v>
      </c>
      <c r="F6364"/>
      <c r="G6364"/>
    </row>
    <row r="6365" spans="1:7" ht="15.75" x14ac:dyDescent="0.25">
      <c r="A6365" s="158">
        <v>44461</v>
      </c>
      <c r="B6365" s="140">
        <v>3</v>
      </c>
      <c r="C6365" s="289">
        <v>94.870219000000006</v>
      </c>
      <c r="F6365"/>
      <c r="G6365"/>
    </row>
    <row r="6366" spans="1:7" ht="15.75" x14ac:dyDescent="0.25">
      <c r="A6366" s="158">
        <v>44461</v>
      </c>
      <c r="B6366" s="140">
        <v>4</v>
      </c>
      <c r="C6366" s="289">
        <v>95.446286999999998</v>
      </c>
      <c r="F6366"/>
      <c r="G6366"/>
    </row>
    <row r="6367" spans="1:7" ht="15.75" x14ac:dyDescent="0.25">
      <c r="A6367" s="158">
        <v>44461</v>
      </c>
      <c r="B6367" s="140">
        <v>5</v>
      </c>
      <c r="C6367" s="289">
        <v>98.398940999999994</v>
      </c>
      <c r="F6367"/>
      <c r="G6367"/>
    </row>
    <row r="6368" spans="1:7" ht="15.75" x14ac:dyDescent="0.25">
      <c r="A6368" s="158">
        <v>44461</v>
      </c>
      <c r="B6368" s="140">
        <v>6</v>
      </c>
      <c r="C6368" s="289">
        <v>102.30502</v>
      </c>
      <c r="F6368"/>
      <c r="G6368"/>
    </row>
    <row r="6369" spans="1:7" ht="15.75" x14ac:dyDescent="0.25">
      <c r="A6369" s="158">
        <v>44461</v>
      </c>
      <c r="B6369" s="140">
        <v>7</v>
      </c>
      <c r="C6369" s="289">
        <v>105.488539</v>
      </c>
      <c r="F6369"/>
      <c r="G6369"/>
    </row>
    <row r="6370" spans="1:7" ht="15.75" x14ac:dyDescent="0.25">
      <c r="A6370" s="158">
        <v>44461</v>
      </c>
      <c r="B6370" s="140">
        <v>8</v>
      </c>
      <c r="C6370" s="289">
        <v>109.966526</v>
      </c>
      <c r="F6370"/>
      <c r="G6370"/>
    </row>
    <row r="6371" spans="1:7" ht="15.75" x14ac:dyDescent="0.25">
      <c r="A6371" s="158">
        <v>44461</v>
      </c>
      <c r="B6371" s="140">
        <v>9</v>
      </c>
      <c r="C6371" s="289">
        <v>113.099335</v>
      </c>
      <c r="F6371"/>
      <c r="G6371"/>
    </row>
    <row r="6372" spans="1:7" ht="15.75" x14ac:dyDescent="0.25">
      <c r="A6372" s="158">
        <v>44461</v>
      </c>
      <c r="B6372" s="140">
        <v>10</v>
      </c>
      <c r="C6372" s="289">
        <v>116.75724599999999</v>
      </c>
      <c r="F6372"/>
      <c r="G6372"/>
    </row>
    <row r="6373" spans="1:7" ht="15.75" x14ac:dyDescent="0.25">
      <c r="A6373" s="158">
        <v>44461</v>
      </c>
      <c r="B6373" s="140">
        <v>11</v>
      </c>
      <c r="C6373" s="289">
        <v>116.87450200000001</v>
      </c>
      <c r="F6373"/>
      <c r="G6373"/>
    </row>
    <row r="6374" spans="1:7" ht="15.75" x14ac:dyDescent="0.25">
      <c r="A6374" s="158">
        <v>44461</v>
      </c>
      <c r="B6374" s="140">
        <v>12</v>
      </c>
      <c r="C6374" s="289">
        <v>118.00425300000001</v>
      </c>
      <c r="F6374"/>
      <c r="G6374"/>
    </row>
    <row r="6375" spans="1:7" ht="15.75" x14ac:dyDescent="0.25">
      <c r="A6375" s="158">
        <v>44461</v>
      </c>
      <c r="B6375" s="140">
        <v>13</v>
      </c>
      <c r="C6375" s="289">
        <v>119.661389</v>
      </c>
      <c r="F6375"/>
      <c r="G6375"/>
    </row>
    <row r="6376" spans="1:7" ht="15.75" x14ac:dyDescent="0.25">
      <c r="A6376" s="158">
        <v>44461</v>
      </c>
      <c r="B6376" s="140">
        <v>14</v>
      </c>
      <c r="C6376" s="289">
        <v>115.980262</v>
      </c>
      <c r="F6376"/>
      <c r="G6376"/>
    </row>
    <row r="6377" spans="1:7" ht="15.75" x14ac:dyDescent="0.25">
      <c r="A6377" s="158">
        <v>44461</v>
      </c>
      <c r="B6377" s="140">
        <v>15</v>
      </c>
      <c r="C6377" s="289">
        <v>114.01177300000001</v>
      </c>
      <c r="F6377"/>
      <c r="G6377"/>
    </row>
    <row r="6378" spans="1:7" ht="15.75" x14ac:dyDescent="0.25">
      <c r="A6378" s="158">
        <v>44461</v>
      </c>
      <c r="B6378" s="140">
        <v>16</v>
      </c>
      <c r="C6378" s="289">
        <v>111.843637</v>
      </c>
      <c r="F6378"/>
      <c r="G6378"/>
    </row>
    <row r="6379" spans="1:7" ht="15.75" x14ac:dyDescent="0.25">
      <c r="A6379" s="158">
        <v>44461</v>
      </c>
      <c r="B6379" s="140">
        <v>17</v>
      </c>
      <c r="C6379" s="289">
        <v>109.706371</v>
      </c>
      <c r="F6379"/>
      <c r="G6379"/>
    </row>
    <row r="6380" spans="1:7" ht="15.75" x14ac:dyDescent="0.25">
      <c r="A6380" s="158">
        <v>44461</v>
      </c>
      <c r="B6380" s="140">
        <v>18</v>
      </c>
      <c r="C6380" s="289">
        <v>107.461293</v>
      </c>
      <c r="F6380"/>
      <c r="G6380"/>
    </row>
    <row r="6381" spans="1:7" ht="15.75" x14ac:dyDescent="0.25">
      <c r="A6381" s="158">
        <v>44461</v>
      </c>
      <c r="B6381" s="140">
        <v>19</v>
      </c>
      <c r="C6381" s="289">
        <v>104.806659</v>
      </c>
      <c r="F6381"/>
      <c r="G6381"/>
    </row>
    <row r="6382" spans="1:7" ht="15.75" x14ac:dyDescent="0.25">
      <c r="A6382" s="158">
        <v>44461</v>
      </c>
      <c r="B6382" s="140">
        <v>20</v>
      </c>
      <c r="C6382" s="289">
        <v>106.558184</v>
      </c>
      <c r="F6382"/>
      <c r="G6382"/>
    </row>
    <row r="6383" spans="1:7" ht="15.75" x14ac:dyDescent="0.25">
      <c r="A6383" s="158">
        <v>44461</v>
      </c>
      <c r="B6383" s="140">
        <v>21</v>
      </c>
      <c r="C6383" s="289">
        <v>108.467817</v>
      </c>
      <c r="F6383"/>
      <c r="G6383"/>
    </row>
    <row r="6384" spans="1:7" ht="15.75" x14ac:dyDescent="0.25">
      <c r="A6384" s="158">
        <v>44461</v>
      </c>
      <c r="B6384" s="140">
        <v>22</v>
      </c>
      <c r="C6384" s="289">
        <v>105.75800599999999</v>
      </c>
      <c r="F6384"/>
      <c r="G6384"/>
    </row>
    <row r="6385" spans="1:7" ht="15.75" x14ac:dyDescent="0.25">
      <c r="A6385" s="158">
        <v>44461</v>
      </c>
      <c r="B6385" s="140">
        <v>23</v>
      </c>
      <c r="C6385" s="289">
        <v>99.187832</v>
      </c>
      <c r="F6385"/>
      <c r="G6385"/>
    </row>
    <row r="6386" spans="1:7" ht="15.75" x14ac:dyDescent="0.25">
      <c r="A6386" s="158">
        <v>44461</v>
      </c>
      <c r="B6386" s="140">
        <v>24</v>
      </c>
      <c r="C6386" s="289">
        <v>95.171539999999993</v>
      </c>
      <c r="F6386"/>
      <c r="G6386"/>
    </row>
    <row r="6387" spans="1:7" ht="15.75" x14ac:dyDescent="0.25">
      <c r="A6387" s="158">
        <v>44462</v>
      </c>
      <c r="B6387" s="140">
        <v>1</v>
      </c>
      <c r="C6387" s="289">
        <v>93.431397000000004</v>
      </c>
      <c r="F6387"/>
      <c r="G6387"/>
    </row>
    <row r="6388" spans="1:7" ht="15.75" x14ac:dyDescent="0.25">
      <c r="A6388" s="158">
        <v>44462</v>
      </c>
      <c r="B6388" s="140">
        <v>2</v>
      </c>
      <c r="C6388" s="289">
        <v>91.839571000000007</v>
      </c>
      <c r="F6388"/>
      <c r="G6388"/>
    </row>
    <row r="6389" spans="1:7" ht="15.75" x14ac:dyDescent="0.25">
      <c r="A6389" s="158">
        <v>44462</v>
      </c>
      <c r="B6389" s="140">
        <v>3</v>
      </c>
      <c r="C6389" s="289">
        <v>91.026358999999999</v>
      </c>
      <c r="F6389"/>
      <c r="G6389"/>
    </row>
    <row r="6390" spans="1:7" ht="15.75" x14ac:dyDescent="0.25">
      <c r="A6390" s="158">
        <v>44462</v>
      </c>
      <c r="B6390" s="140">
        <v>4</v>
      </c>
      <c r="C6390" s="289">
        <v>91.820751999999999</v>
      </c>
      <c r="F6390"/>
      <c r="G6390"/>
    </row>
    <row r="6391" spans="1:7" ht="15.75" x14ac:dyDescent="0.25">
      <c r="A6391" s="158">
        <v>44462</v>
      </c>
      <c r="B6391" s="140">
        <v>5</v>
      </c>
      <c r="C6391" s="289">
        <v>94.450677999999996</v>
      </c>
      <c r="F6391"/>
      <c r="G6391"/>
    </row>
    <row r="6392" spans="1:7" ht="15.75" x14ac:dyDescent="0.25">
      <c r="A6392" s="158">
        <v>44462</v>
      </c>
      <c r="B6392" s="140">
        <v>6</v>
      </c>
      <c r="C6392" s="289">
        <v>98.7821</v>
      </c>
      <c r="F6392"/>
      <c r="G6392"/>
    </row>
    <row r="6393" spans="1:7" ht="15.75" x14ac:dyDescent="0.25">
      <c r="A6393" s="158">
        <v>44462</v>
      </c>
      <c r="B6393" s="140">
        <v>7</v>
      </c>
      <c r="C6393" s="289">
        <v>102.379007</v>
      </c>
      <c r="F6393"/>
      <c r="G6393"/>
    </row>
    <row r="6394" spans="1:7" ht="15.75" x14ac:dyDescent="0.25">
      <c r="A6394" s="158">
        <v>44462</v>
      </c>
      <c r="B6394" s="140">
        <v>8</v>
      </c>
      <c r="C6394" s="289">
        <v>108.15823399999999</v>
      </c>
      <c r="F6394"/>
      <c r="G6394"/>
    </row>
    <row r="6395" spans="1:7" ht="15.75" x14ac:dyDescent="0.25">
      <c r="A6395" s="158">
        <v>44462</v>
      </c>
      <c r="B6395" s="140">
        <v>9</v>
      </c>
      <c r="C6395" s="289">
        <v>114.03474</v>
      </c>
      <c r="F6395"/>
      <c r="G6395"/>
    </row>
    <row r="6396" spans="1:7" ht="15.75" x14ac:dyDescent="0.25">
      <c r="A6396" s="158">
        <v>44462</v>
      </c>
      <c r="B6396" s="140">
        <v>10</v>
      </c>
      <c r="C6396" s="289">
        <v>117.16282099999999</v>
      </c>
      <c r="F6396"/>
      <c r="G6396"/>
    </row>
    <row r="6397" spans="1:7" ht="15.75" x14ac:dyDescent="0.25">
      <c r="A6397" s="158">
        <v>44462</v>
      </c>
      <c r="B6397" s="140">
        <v>11</v>
      </c>
      <c r="C6397" s="289">
        <v>117.714265</v>
      </c>
      <c r="F6397"/>
      <c r="G6397"/>
    </row>
    <row r="6398" spans="1:7" ht="15.75" x14ac:dyDescent="0.25">
      <c r="A6398" s="158">
        <v>44462</v>
      </c>
      <c r="B6398" s="140">
        <v>12</v>
      </c>
      <c r="C6398" s="289">
        <v>117.657269</v>
      </c>
      <c r="F6398"/>
      <c r="G6398"/>
    </row>
    <row r="6399" spans="1:7" ht="15.75" x14ac:dyDescent="0.25">
      <c r="A6399" s="158">
        <v>44462</v>
      </c>
      <c r="B6399" s="140">
        <v>13</v>
      </c>
      <c r="C6399" s="289">
        <v>118.78133099999999</v>
      </c>
      <c r="F6399"/>
      <c r="G6399"/>
    </row>
    <row r="6400" spans="1:7" ht="15.75" x14ac:dyDescent="0.25">
      <c r="A6400" s="158">
        <v>44462</v>
      </c>
      <c r="B6400" s="140">
        <v>14</v>
      </c>
      <c r="C6400" s="289">
        <v>118.48909</v>
      </c>
      <c r="F6400"/>
      <c r="G6400"/>
    </row>
    <row r="6401" spans="1:7" ht="15.75" x14ac:dyDescent="0.25">
      <c r="A6401" s="158">
        <v>44462</v>
      </c>
      <c r="B6401" s="140">
        <v>15</v>
      </c>
      <c r="C6401" s="289">
        <v>116.94737499999999</v>
      </c>
      <c r="F6401"/>
      <c r="G6401"/>
    </row>
    <row r="6402" spans="1:7" ht="15.75" x14ac:dyDescent="0.25">
      <c r="A6402" s="158">
        <v>44462</v>
      </c>
      <c r="B6402" s="140">
        <v>16</v>
      </c>
      <c r="C6402" s="289">
        <v>114.768777</v>
      </c>
      <c r="F6402"/>
      <c r="G6402"/>
    </row>
    <row r="6403" spans="1:7" ht="15.75" x14ac:dyDescent="0.25">
      <c r="A6403" s="158">
        <v>44462</v>
      </c>
      <c r="B6403" s="140">
        <v>17</v>
      </c>
      <c r="C6403" s="289">
        <v>112.24654099999999</v>
      </c>
      <c r="F6403"/>
      <c r="G6403"/>
    </row>
    <row r="6404" spans="1:7" ht="15.75" x14ac:dyDescent="0.25">
      <c r="A6404" s="158">
        <v>44462</v>
      </c>
      <c r="B6404" s="140">
        <v>18</v>
      </c>
      <c r="C6404" s="289">
        <v>109.744696</v>
      </c>
      <c r="F6404"/>
      <c r="G6404"/>
    </row>
    <row r="6405" spans="1:7" ht="15.75" x14ac:dyDescent="0.25">
      <c r="A6405" s="158">
        <v>44462</v>
      </c>
      <c r="B6405" s="140">
        <v>19</v>
      </c>
      <c r="C6405" s="289">
        <v>106.674992</v>
      </c>
      <c r="F6405"/>
      <c r="G6405"/>
    </row>
    <row r="6406" spans="1:7" ht="15.75" x14ac:dyDescent="0.25">
      <c r="A6406" s="158">
        <v>44462</v>
      </c>
      <c r="B6406" s="140">
        <v>20</v>
      </c>
      <c r="C6406" s="289">
        <v>106.881941</v>
      </c>
      <c r="F6406"/>
      <c r="G6406"/>
    </row>
    <row r="6407" spans="1:7" ht="15.75" x14ac:dyDescent="0.25">
      <c r="A6407" s="158">
        <v>44462</v>
      </c>
      <c r="B6407" s="140">
        <v>21</v>
      </c>
      <c r="C6407" s="289">
        <v>107.185087</v>
      </c>
      <c r="F6407"/>
      <c r="G6407"/>
    </row>
    <row r="6408" spans="1:7" ht="15.75" x14ac:dyDescent="0.25">
      <c r="A6408" s="158">
        <v>44462</v>
      </c>
      <c r="B6408" s="140">
        <v>22</v>
      </c>
      <c r="C6408" s="289">
        <v>104.82566</v>
      </c>
      <c r="F6408"/>
      <c r="G6408"/>
    </row>
    <row r="6409" spans="1:7" ht="15.75" x14ac:dyDescent="0.25">
      <c r="A6409" s="158">
        <v>44462</v>
      </c>
      <c r="B6409" s="140">
        <v>23</v>
      </c>
      <c r="C6409" s="289">
        <v>99.147401000000002</v>
      </c>
      <c r="F6409"/>
      <c r="G6409"/>
    </row>
    <row r="6410" spans="1:7" ht="15.75" x14ac:dyDescent="0.25">
      <c r="A6410" s="158">
        <v>44462</v>
      </c>
      <c r="B6410" s="140">
        <v>24</v>
      </c>
      <c r="C6410" s="289">
        <v>95.426412999999997</v>
      </c>
      <c r="F6410"/>
      <c r="G6410"/>
    </row>
    <row r="6411" spans="1:7" ht="15.75" x14ac:dyDescent="0.25">
      <c r="A6411" s="158">
        <v>44463</v>
      </c>
      <c r="B6411" s="140">
        <v>1</v>
      </c>
      <c r="C6411" s="289">
        <v>94.481498000000002</v>
      </c>
      <c r="F6411"/>
      <c r="G6411"/>
    </row>
    <row r="6412" spans="1:7" ht="15.75" x14ac:dyDescent="0.25">
      <c r="A6412" s="158">
        <v>44463</v>
      </c>
      <c r="B6412" s="140">
        <v>2</v>
      </c>
      <c r="C6412" s="289">
        <v>94.153868000000003</v>
      </c>
      <c r="F6412"/>
      <c r="G6412"/>
    </row>
    <row r="6413" spans="1:7" ht="15.75" x14ac:dyDescent="0.25">
      <c r="A6413" s="158">
        <v>44463</v>
      </c>
      <c r="B6413" s="140">
        <v>3</v>
      </c>
      <c r="C6413" s="289">
        <v>93.071427999999997</v>
      </c>
      <c r="F6413"/>
      <c r="G6413"/>
    </row>
    <row r="6414" spans="1:7" ht="15.75" x14ac:dyDescent="0.25">
      <c r="A6414" s="158">
        <v>44463</v>
      </c>
      <c r="B6414" s="140">
        <v>4</v>
      </c>
      <c r="C6414" s="289">
        <v>92.720608999999996</v>
      </c>
      <c r="F6414"/>
      <c r="G6414"/>
    </row>
    <row r="6415" spans="1:7" ht="15.75" x14ac:dyDescent="0.25">
      <c r="A6415" s="158">
        <v>44463</v>
      </c>
      <c r="B6415" s="140">
        <v>5</v>
      </c>
      <c r="C6415" s="289">
        <v>96.114483000000007</v>
      </c>
      <c r="F6415"/>
      <c r="G6415"/>
    </row>
    <row r="6416" spans="1:7" ht="15.75" x14ac:dyDescent="0.25">
      <c r="A6416" s="158">
        <v>44463</v>
      </c>
      <c r="B6416" s="140">
        <v>6</v>
      </c>
      <c r="C6416" s="289">
        <v>99.041417999999993</v>
      </c>
      <c r="F6416"/>
      <c r="G6416"/>
    </row>
    <row r="6417" spans="1:7" ht="15.75" x14ac:dyDescent="0.25">
      <c r="A6417" s="158">
        <v>44463</v>
      </c>
      <c r="B6417" s="140">
        <v>7</v>
      </c>
      <c r="C6417" s="289">
        <v>101.060757</v>
      </c>
      <c r="F6417"/>
      <c r="G6417"/>
    </row>
    <row r="6418" spans="1:7" ht="15.75" x14ac:dyDescent="0.25">
      <c r="A6418" s="158">
        <v>44463</v>
      </c>
      <c r="B6418" s="140">
        <v>8</v>
      </c>
      <c r="C6418" s="289">
        <v>105.27834199999999</v>
      </c>
      <c r="F6418"/>
      <c r="G6418"/>
    </row>
    <row r="6419" spans="1:7" ht="15.75" x14ac:dyDescent="0.25">
      <c r="A6419" s="158">
        <v>44463</v>
      </c>
      <c r="B6419" s="140">
        <v>9</v>
      </c>
      <c r="C6419" s="289">
        <v>107.913809</v>
      </c>
      <c r="F6419"/>
      <c r="G6419"/>
    </row>
    <row r="6420" spans="1:7" ht="15.75" x14ac:dyDescent="0.25">
      <c r="A6420" s="158">
        <v>44463</v>
      </c>
      <c r="B6420" s="140">
        <v>10</v>
      </c>
      <c r="C6420" s="289">
        <v>109.97846</v>
      </c>
      <c r="F6420"/>
      <c r="G6420"/>
    </row>
    <row r="6421" spans="1:7" ht="15.75" x14ac:dyDescent="0.25">
      <c r="A6421" s="158">
        <v>44463</v>
      </c>
      <c r="B6421" s="140">
        <v>11</v>
      </c>
      <c r="C6421" s="289">
        <v>111.671053</v>
      </c>
      <c r="F6421"/>
      <c r="G6421"/>
    </row>
    <row r="6422" spans="1:7" ht="15.75" x14ac:dyDescent="0.25">
      <c r="A6422" s="158">
        <v>44463</v>
      </c>
      <c r="B6422" s="140">
        <v>12</v>
      </c>
      <c r="C6422" s="289">
        <v>113.546571</v>
      </c>
      <c r="F6422"/>
      <c r="G6422"/>
    </row>
    <row r="6423" spans="1:7" ht="15.75" x14ac:dyDescent="0.25">
      <c r="A6423" s="158">
        <v>44463</v>
      </c>
      <c r="B6423" s="140">
        <v>13</v>
      </c>
      <c r="C6423" s="289">
        <v>113.556378</v>
      </c>
      <c r="F6423"/>
      <c r="G6423"/>
    </row>
    <row r="6424" spans="1:7" ht="15.75" x14ac:dyDescent="0.25">
      <c r="A6424" s="158">
        <v>44463</v>
      </c>
      <c r="B6424" s="140">
        <v>14</v>
      </c>
      <c r="C6424" s="289">
        <v>114.450835</v>
      </c>
      <c r="F6424"/>
      <c r="G6424"/>
    </row>
    <row r="6425" spans="1:7" ht="15.75" x14ac:dyDescent="0.25">
      <c r="A6425" s="158">
        <v>44463</v>
      </c>
      <c r="B6425" s="140">
        <v>15</v>
      </c>
      <c r="C6425" s="289">
        <v>111.486272</v>
      </c>
      <c r="F6425"/>
      <c r="G6425"/>
    </row>
    <row r="6426" spans="1:7" ht="15.75" x14ac:dyDescent="0.25">
      <c r="A6426" s="158">
        <v>44463</v>
      </c>
      <c r="B6426" s="140">
        <v>16</v>
      </c>
      <c r="C6426" s="289">
        <v>109.635256</v>
      </c>
      <c r="F6426"/>
      <c r="G6426"/>
    </row>
    <row r="6427" spans="1:7" ht="15.75" x14ac:dyDescent="0.25">
      <c r="A6427" s="158">
        <v>44463</v>
      </c>
      <c r="B6427" s="140">
        <v>17</v>
      </c>
      <c r="C6427" s="289">
        <v>108.074141</v>
      </c>
      <c r="F6427"/>
      <c r="G6427"/>
    </row>
    <row r="6428" spans="1:7" ht="15.75" x14ac:dyDescent="0.25">
      <c r="A6428" s="158">
        <v>44463</v>
      </c>
      <c r="B6428" s="140">
        <v>18</v>
      </c>
      <c r="C6428" s="289">
        <v>106.069518</v>
      </c>
      <c r="F6428"/>
      <c r="G6428"/>
    </row>
    <row r="6429" spans="1:7" ht="15.75" x14ac:dyDescent="0.25">
      <c r="A6429" s="158">
        <v>44463</v>
      </c>
      <c r="B6429" s="140">
        <v>19</v>
      </c>
      <c r="C6429" s="289">
        <v>103.840047</v>
      </c>
      <c r="F6429"/>
      <c r="G6429"/>
    </row>
    <row r="6430" spans="1:7" ht="15.75" x14ac:dyDescent="0.25">
      <c r="A6430" s="158">
        <v>44463</v>
      </c>
      <c r="B6430" s="140">
        <v>20</v>
      </c>
      <c r="C6430" s="289">
        <v>105.890655</v>
      </c>
      <c r="F6430"/>
      <c r="G6430"/>
    </row>
    <row r="6431" spans="1:7" ht="15.75" x14ac:dyDescent="0.25">
      <c r="A6431" s="158">
        <v>44463</v>
      </c>
      <c r="B6431" s="140">
        <v>21</v>
      </c>
      <c r="C6431" s="289">
        <v>107.207398</v>
      </c>
      <c r="F6431"/>
      <c r="G6431"/>
    </row>
    <row r="6432" spans="1:7" ht="15.75" x14ac:dyDescent="0.25">
      <c r="A6432" s="158">
        <v>44463</v>
      </c>
      <c r="B6432" s="140">
        <v>22</v>
      </c>
      <c r="C6432" s="289">
        <v>104.242563</v>
      </c>
      <c r="F6432"/>
      <c r="G6432"/>
    </row>
    <row r="6433" spans="1:7" ht="15.75" x14ac:dyDescent="0.25">
      <c r="A6433" s="158">
        <v>44463</v>
      </c>
      <c r="B6433" s="140">
        <v>23</v>
      </c>
      <c r="C6433" s="289">
        <v>98.630330000000001</v>
      </c>
      <c r="F6433"/>
      <c r="G6433"/>
    </row>
    <row r="6434" spans="1:7" ht="15.75" x14ac:dyDescent="0.25">
      <c r="A6434" s="158">
        <v>44463</v>
      </c>
      <c r="B6434" s="140">
        <v>24</v>
      </c>
      <c r="C6434" s="289">
        <v>94.117523000000006</v>
      </c>
      <c r="F6434"/>
      <c r="G6434"/>
    </row>
    <row r="6435" spans="1:7" ht="15.75" x14ac:dyDescent="0.25">
      <c r="A6435" s="158">
        <v>44464</v>
      </c>
      <c r="B6435" s="140">
        <v>1</v>
      </c>
      <c r="C6435" s="289">
        <v>93.774197999999998</v>
      </c>
      <c r="F6435"/>
      <c r="G6435"/>
    </row>
    <row r="6436" spans="1:7" ht="15.75" x14ac:dyDescent="0.25">
      <c r="A6436" s="158">
        <v>44464</v>
      </c>
      <c r="B6436" s="140">
        <v>2</v>
      </c>
      <c r="C6436" s="289">
        <v>90.653935000000004</v>
      </c>
      <c r="F6436"/>
      <c r="G6436"/>
    </row>
    <row r="6437" spans="1:7" ht="15.75" x14ac:dyDescent="0.25">
      <c r="A6437" s="158">
        <v>44464</v>
      </c>
      <c r="B6437" s="140">
        <v>3</v>
      </c>
      <c r="C6437" s="289">
        <v>90.382686000000007</v>
      </c>
      <c r="F6437"/>
      <c r="G6437"/>
    </row>
    <row r="6438" spans="1:7" ht="15.75" x14ac:dyDescent="0.25">
      <c r="A6438" s="158">
        <v>44464</v>
      </c>
      <c r="B6438" s="140">
        <v>4</v>
      </c>
      <c r="C6438" s="289">
        <v>90.469571999999999</v>
      </c>
      <c r="F6438"/>
      <c r="G6438"/>
    </row>
    <row r="6439" spans="1:7" ht="15.75" x14ac:dyDescent="0.25">
      <c r="A6439" s="158">
        <v>44464</v>
      </c>
      <c r="B6439" s="140">
        <v>5</v>
      </c>
      <c r="C6439" s="289">
        <v>93.068595000000002</v>
      </c>
      <c r="F6439"/>
      <c r="G6439"/>
    </row>
    <row r="6440" spans="1:7" ht="15.75" x14ac:dyDescent="0.25">
      <c r="A6440" s="158">
        <v>44464</v>
      </c>
      <c r="B6440" s="140">
        <v>6</v>
      </c>
      <c r="C6440" s="289">
        <v>93.958793999999997</v>
      </c>
      <c r="F6440"/>
      <c r="G6440"/>
    </row>
    <row r="6441" spans="1:7" ht="15.75" x14ac:dyDescent="0.25">
      <c r="A6441" s="158">
        <v>44464</v>
      </c>
      <c r="B6441" s="140">
        <v>7</v>
      </c>
      <c r="C6441" s="289">
        <v>93.340957000000003</v>
      </c>
      <c r="F6441"/>
      <c r="G6441"/>
    </row>
    <row r="6442" spans="1:7" ht="15.75" x14ac:dyDescent="0.25">
      <c r="A6442" s="158">
        <v>44464</v>
      </c>
      <c r="B6442" s="140">
        <v>8</v>
      </c>
      <c r="C6442" s="289">
        <v>96.321348999999998</v>
      </c>
      <c r="F6442"/>
      <c r="G6442"/>
    </row>
    <row r="6443" spans="1:7" ht="15.75" x14ac:dyDescent="0.25">
      <c r="A6443" s="158">
        <v>44464</v>
      </c>
      <c r="B6443" s="140">
        <v>9</v>
      </c>
      <c r="C6443" s="289">
        <v>95.834205999999995</v>
      </c>
      <c r="F6443"/>
      <c r="G6443"/>
    </row>
    <row r="6444" spans="1:7" ht="15.75" x14ac:dyDescent="0.25">
      <c r="A6444" s="158">
        <v>44464</v>
      </c>
      <c r="B6444" s="140">
        <v>10</v>
      </c>
      <c r="C6444" s="289">
        <v>95.742671000000001</v>
      </c>
      <c r="F6444"/>
      <c r="G6444"/>
    </row>
    <row r="6445" spans="1:7" ht="15.75" x14ac:dyDescent="0.25">
      <c r="A6445" s="158">
        <v>44464</v>
      </c>
      <c r="B6445" s="140">
        <v>11</v>
      </c>
      <c r="C6445" s="289">
        <v>96.665717999999998</v>
      </c>
      <c r="F6445"/>
      <c r="G6445"/>
    </row>
    <row r="6446" spans="1:7" ht="15.75" x14ac:dyDescent="0.25">
      <c r="A6446" s="158">
        <v>44464</v>
      </c>
      <c r="B6446" s="140">
        <v>12</v>
      </c>
      <c r="C6446" s="289">
        <v>96.218446999999998</v>
      </c>
      <c r="F6446"/>
      <c r="G6446"/>
    </row>
    <row r="6447" spans="1:7" ht="15.75" x14ac:dyDescent="0.25">
      <c r="A6447" s="158">
        <v>44464</v>
      </c>
      <c r="B6447" s="140">
        <v>13</v>
      </c>
      <c r="C6447" s="289">
        <v>96.953425999999993</v>
      </c>
      <c r="F6447"/>
      <c r="G6447"/>
    </row>
    <row r="6448" spans="1:7" ht="15.75" x14ac:dyDescent="0.25">
      <c r="A6448" s="158">
        <v>44464</v>
      </c>
      <c r="B6448" s="140">
        <v>14</v>
      </c>
      <c r="C6448" s="289">
        <v>97.207440000000005</v>
      </c>
      <c r="F6448"/>
      <c r="G6448"/>
    </row>
    <row r="6449" spans="1:7" ht="15.75" x14ac:dyDescent="0.25">
      <c r="A6449" s="158">
        <v>44464</v>
      </c>
      <c r="B6449" s="140">
        <v>15</v>
      </c>
      <c r="C6449" s="289">
        <v>96.164300999999995</v>
      </c>
      <c r="F6449"/>
      <c r="G6449"/>
    </row>
    <row r="6450" spans="1:7" ht="15.75" x14ac:dyDescent="0.25">
      <c r="A6450" s="158">
        <v>44464</v>
      </c>
      <c r="B6450" s="140">
        <v>16</v>
      </c>
      <c r="C6450" s="289">
        <v>96.038681999999994</v>
      </c>
      <c r="F6450"/>
      <c r="G6450"/>
    </row>
    <row r="6451" spans="1:7" ht="15.75" x14ac:dyDescent="0.25">
      <c r="A6451" s="158">
        <v>44464</v>
      </c>
      <c r="B6451" s="140">
        <v>17</v>
      </c>
      <c r="C6451" s="289">
        <v>95.346986000000001</v>
      </c>
      <c r="F6451"/>
      <c r="G6451"/>
    </row>
    <row r="6452" spans="1:7" ht="15.75" x14ac:dyDescent="0.25">
      <c r="A6452" s="158">
        <v>44464</v>
      </c>
      <c r="B6452" s="140">
        <v>18</v>
      </c>
      <c r="C6452" s="289">
        <v>94.081050000000005</v>
      </c>
      <c r="F6452"/>
      <c r="G6452"/>
    </row>
    <row r="6453" spans="1:7" ht="15.75" x14ac:dyDescent="0.25">
      <c r="A6453" s="158">
        <v>44464</v>
      </c>
      <c r="B6453" s="140">
        <v>19</v>
      </c>
      <c r="C6453" s="289">
        <v>94.041701000000003</v>
      </c>
      <c r="F6453"/>
      <c r="G6453"/>
    </row>
    <row r="6454" spans="1:7" ht="15.75" x14ac:dyDescent="0.25">
      <c r="A6454" s="158">
        <v>44464</v>
      </c>
      <c r="B6454" s="140">
        <v>20</v>
      </c>
      <c r="C6454" s="289">
        <v>96.352335999999994</v>
      </c>
      <c r="F6454"/>
      <c r="G6454"/>
    </row>
    <row r="6455" spans="1:7" ht="15.75" x14ac:dyDescent="0.25">
      <c r="A6455" s="158">
        <v>44464</v>
      </c>
      <c r="B6455" s="140">
        <v>21</v>
      </c>
      <c r="C6455" s="289">
        <v>97.850489999999994</v>
      </c>
      <c r="F6455"/>
      <c r="G6455"/>
    </row>
    <row r="6456" spans="1:7" ht="15.75" x14ac:dyDescent="0.25">
      <c r="A6456" s="158">
        <v>44464</v>
      </c>
      <c r="B6456" s="140">
        <v>22</v>
      </c>
      <c r="C6456" s="289">
        <v>97.199330000000003</v>
      </c>
      <c r="F6456"/>
      <c r="G6456"/>
    </row>
    <row r="6457" spans="1:7" ht="15.75" x14ac:dyDescent="0.25">
      <c r="A6457" s="158">
        <v>44464</v>
      </c>
      <c r="B6457" s="140">
        <v>23</v>
      </c>
      <c r="C6457" s="289">
        <v>94.467408000000006</v>
      </c>
      <c r="F6457"/>
      <c r="G6457"/>
    </row>
    <row r="6458" spans="1:7" ht="15.75" x14ac:dyDescent="0.25">
      <c r="A6458" s="158">
        <v>44464</v>
      </c>
      <c r="B6458" s="140">
        <v>24</v>
      </c>
      <c r="C6458" s="289">
        <v>91.483340999999996</v>
      </c>
      <c r="F6458"/>
      <c r="G6458"/>
    </row>
    <row r="6459" spans="1:7" ht="15.75" x14ac:dyDescent="0.25">
      <c r="A6459" s="158">
        <v>44465</v>
      </c>
      <c r="B6459" s="140">
        <v>1</v>
      </c>
      <c r="C6459" s="289">
        <v>90.146568000000002</v>
      </c>
      <c r="F6459"/>
      <c r="G6459"/>
    </row>
    <row r="6460" spans="1:7" ht="15.75" x14ac:dyDescent="0.25">
      <c r="A6460" s="158">
        <v>44465</v>
      </c>
      <c r="B6460" s="140">
        <v>2</v>
      </c>
      <c r="C6460" s="289">
        <v>88.364870999999994</v>
      </c>
      <c r="F6460"/>
      <c r="G6460"/>
    </row>
    <row r="6461" spans="1:7" ht="15.75" x14ac:dyDescent="0.25">
      <c r="A6461" s="158">
        <v>44465</v>
      </c>
      <c r="B6461" s="140">
        <v>3</v>
      </c>
      <c r="C6461" s="289">
        <v>87.815904000000003</v>
      </c>
      <c r="F6461"/>
      <c r="G6461"/>
    </row>
    <row r="6462" spans="1:7" ht="15.75" x14ac:dyDescent="0.25">
      <c r="A6462" s="158">
        <v>44465</v>
      </c>
      <c r="B6462" s="140">
        <v>4</v>
      </c>
      <c r="C6462" s="289">
        <v>87.842257000000004</v>
      </c>
      <c r="F6462"/>
      <c r="G6462"/>
    </row>
    <row r="6463" spans="1:7" ht="15.75" x14ac:dyDescent="0.25">
      <c r="A6463" s="158">
        <v>44465</v>
      </c>
      <c r="B6463" s="140">
        <v>5</v>
      </c>
      <c r="C6463" s="289">
        <v>91.049813</v>
      </c>
      <c r="F6463"/>
      <c r="G6463"/>
    </row>
    <row r="6464" spans="1:7" ht="15.75" x14ac:dyDescent="0.25">
      <c r="A6464" s="158">
        <v>44465</v>
      </c>
      <c r="B6464" s="140">
        <v>6</v>
      </c>
      <c r="C6464" s="289">
        <v>93.249808999999999</v>
      </c>
      <c r="F6464"/>
      <c r="G6464"/>
    </row>
    <row r="6465" spans="1:7" ht="15.75" x14ac:dyDescent="0.25">
      <c r="A6465" s="158">
        <v>44465</v>
      </c>
      <c r="B6465" s="140">
        <v>7</v>
      </c>
      <c r="C6465" s="289">
        <v>92.494039999999998</v>
      </c>
      <c r="F6465"/>
      <c r="G6465"/>
    </row>
    <row r="6466" spans="1:7" ht="15.75" x14ac:dyDescent="0.25">
      <c r="A6466" s="158">
        <v>44465</v>
      </c>
      <c r="B6466" s="140">
        <v>8</v>
      </c>
      <c r="C6466" s="289">
        <v>93.320210000000003</v>
      </c>
      <c r="F6466"/>
      <c r="G6466"/>
    </row>
    <row r="6467" spans="1:7" ht="15.75" x14ac:dyDescent="0.25">
      <c r="A6467" s="158">
        <v>44465</v>
      </c>
      <c r="B6467" s="140">
        <v>9</v>
      </c>
      <c r="C6467" s="289">
        <v>93.744848000000005</v>
      </c>
      <c r="F6467"/>
      <c r="G6467"/>
    </row>
    <row r="6468" spans="1:7" ht="15.75" x14ac:dyDescent="0.25">
      <c r="A6468" s="158">
        <v>44465</v>
      </c>
      <c r="B6468" s="140">
        <v>10</v>
      </c>
      <c r="C6468" s="289">
        <v>94.438265999999999</v>
      </c>
      <c r="F6468"/>
      <c r="G6468"/>
    </row>
    <row r="6469" spans="1:7" ht="15.75" x14ac:dyDescent="0.25">
      <c r="A6469" s="158">
        <v>44465</v>
      </c>
      <c r="B6469" s="140">
        <v>11</v>
      </c>
      <c r="C6469" s="289">
        <v>96.217556000000002</v>
      </c>
      <c r="F6469"/>
      <c r="G6469"/>
    </row>
    <row r="6470" spans="1:7" ht="15.75" x14ac:dyDescent="0.25">
      <c r="A6470" s="158">
        <v>44465</v>
      </c>
      <c r="B6470" s="140">
        <v>12</v>
      </c>
      <c r="C6470" s="289">
        <v>96.570594999999997</v>
      </c>
      <c r="F6470"/>
      <c r="G6470"/>
    </row>
    <row r="6471" spans="1:7" ht="15.75" x14ac:dyDescent="0.25">
      <c r="A6471" s="158">
        <v>44465</v>
      </c>
      <c r="B6471" s="140">
        <v>13</v>
      </c>
      <c r="C6471" s="289">
        <v>97.164141000000001</v>
      </c>
      <c r="F6471"/>
      <c r="G6471"/>
    </row>
    <row r="6472" spans="1:7" ht="15.75" x14ac:dyDescent="0.25">
      <c r="A6472" s="158">
        <v>44465</v>
      </c>
      <c r="B6472" s="140">
        <v>14</v>
      </c>
      <c r="C6472" s="289">
        <v>96.984882999999996</v>
      </c>
      <c r="F6472"/>
      <c r="G6472"/>
    </row>
    <row r="6473" spans="1:7" ht="15.75" x14ac:dyDescent="0.25">
      <c r="A6473" s="158">
        <v>44465</v>
      </c>
      <c r="B6473" s="140">
        <v>15</v>
      </c>
      <c r="C6473" s="289">
        <v>94.826400000000007</v>
      </c>
      <c r="F6473"/>
      <c r="G6473"/>
    </row>
    <row r="6474" spans="1:7" ht="15.75" x14ac:dyDescent="0.25">
      <c r="A6474" s="158">
        <v>44465</v>
      </c>
      <c r="B6474" s="140">
        <v>16</v>
      </c>
      <c r="C6474" s="289">
        <v>93.875251000000006</v>
      </c>
      <c r="F6474"/>
      <c r="G6474"/>
    </row>
    <row r="6475" spans="1:7" ht="15.75" x14ac:dyDescent="0.25">
      <c r="A6475" s="158">
        <v>44465</v>
      </c>
      <c r="B6475" s="140">
        <v>17</v>
      </c>
      <c r="C6475" s="289">
        <v>93.020258999999996</v>
      </c>
      <c r="F6475"/>
      <c r="G6475"/>
    </row>
    <row r="6476" spans="1:7" ht="15.75" x14ac:dyDescent="0.25">
      <c r="A6476" s="158">
        <v>44465</v>
      </c>
      <c r="B6476" s="140">
        <v>18</v>
      </c>
      <c r="C6476" s="289">
        <v>93.069243</v>
      </c>
      <c r="F6476"/>
      <c r="G6476"/>
    </row>
    <row r="6477" spans="1:7" ht="15.75" x14ac:dyDescent="0.25">
      <c r="A6477" s="158">
        <v>44465</v>
      </c>
      <c r="B6477" s="140">
        <v>19</v>
      </c>
      <c r="C6477" s="289">
        <v>93.062674999999999</v>
      </c>
      <c r="F6477"/>
      <c r="G6477"/>
    </row>
    <row r="6478" spans="1:7" ht="15.75" x14ac:dyDescent="0.25">
      <c r="A6478" s="158">
        <v>44465</v>
      </c>
      <c r="B6478" s="140">
        <v>20</v>
      </c>
      <c r="C6478" s="289">
        <v>95.263622999999995</v>
      </c>
      <c r="F6478"/>
      <c r="G6478"/>
    </row>
    <row r="6479" spans="1:7" ht="15.75" x14ac:dyDescent="0.25">
      <c r="A6479" s="158">
        <v>44465</v>
      </c>
      <c r="B6479" s="140">
        <v>21</v>
      </c>
      <c r="C6479" s="289">
        <v>97.367176000000001</v>
      </c>
      <c r="F6479"/>
      <c r="G6479"/>
    </row>
    <row r="6480" spans="1:7" ht="15.75" x14ac:dyDescent="0.25">
      <c r="A6480" s="158">
        <v>44465</v>
      </c>
      <c r="B6480" s="140">
        <v>22</v>
      </c>
      <c r="C6480" s="289">
        <v>96.235035999999994</v>
      </c>
      <c r="F6480"/>
      <c r="G6480"/>
    </row>
    <row r="6481" spans="1:7" ht="15.75" x14ac:dyDescent="0.25">
      <c r="A6481" s="158">
        <v>44465</v>
      </c>
      <c r="B6481" s="140">
        <v>23</v>
      </c>
      <c r="C6481" s="289">
        <v>93.812730000000002</v>
      </c>
      <c r="F6481"/>
      <c r="G6481"/>
    </row>
    <row r="6482" spans="1:7" ht="15.75" x14ac:dyDescent="0.25">
      <c r="A6482" s="158">
        <v>44465</v>
      </c>
      <c r="B6482" s="140">
        <v>24</v>
      </c>
      <c r="C6482" s="289">
        <v>90.620901000000003</v>
      </c>
      <c r="F6482"/>
      <c r="G6482"/>
    </row>
    <row r="6483" spans="1:7" ht="15.75" x14ac:dyDescent="0.25">
      <c r="A6483" s="158">
        <v>44466</v>
      </c>
      <c r="B6483" s="140">
        <v>1</v>
      </c>
      <c r="C6483" s="289">
        <v>88.844525000000004</v>
      </c>
      <c r="F6483"/>
      <c r="G6483"/>
    </row>
    <row r="6484" spans="1:7" ht="15.75" x14ac:dyDescent="0.25">
      <c r="A6484" s="158">
        <v>44466</v>
      </c>
      <c r="B6484" s="140">
        <v>2</v>
      </c>
      <c r="C6484" s="289">
        <v>87.911333999999997</v>
      </c>
      <c r="F6484"/>
      <c r="G6484"/>
    </row>
    <row r="6485" spans="1:7" ht="15.75" x14ac:dyDescent="0.25">
      <c r="A6485" s="158">
        <v>44466</v>
      </c>
      <c r="B6485" s="140">
        <v>3</v>
      </c>
      <c r="C6485" s="289">
        <v>87.270691999999997</v>
      </c>
      <c r="F6485"/>
      <c r="G6485"/>
    </row>
    <row r="6486" spans="1:7" ht="15.75" x14ac:dyDescent="0.25">
      <c r="A6486" s="158">
        <v>44466</v>
      </c>
      <c r="B6486" s="140">
        <v>4</v>
      </c>
      <c r="C6486" s="289">
        <v>88.470006999999995</v>
      </c>
      <c r="F6486"/>
      <c r="G6486"/>
    </row>
    <row r="6487" spans="1:7" ht="15.75" x14ac:dyDescent="0.25">
      <c r="A6487" s="158">
        <v>44466</v>
      </c>
      <c r="B6487" s="140">
        <v>5</v>
      </c>
      <c r="C6487" s="289">
        <v>91.859077999999997</v>
      </c>
      <c r="F6487"/>
      <c r="G6487"/>
    </row>
    <row r="6488" spans="1:7" ht="15.75" x14ac:dyDescent="0.25">
      <c r="A6488" s="158">
        <v>44466</v>
      </c>
      <c r="B6488" s="140">
        <v>6</v>
      </c>
      <c r="C6488" s="289">
        <v>97.471421000000007</v>
      </c>
      <c r="F6488"/>
      <c r="G6488"/>
    </row>
    <row r="6489" spans="1:7" ht="15.75" x14ac:dyDescent="0.25">
      <c r="A6489" s="158">
        <v>44466</v>
      </c>
      <c r="B6489" s="140">
        <v>7</v>
      </c>
      <c r="C6489" s="289">
        <v>102.30770699999999</v>
      </c>
      <c r="F6489"/>
      <c r="G6489"/>
    </row>
    <row r="6490" spans="1:7" ht="15.75" x14ac:dyDescent="0.25">
      <c r="A6490" s="158">
        <v>44466</v>
      </c>
      <c r="B6490" s="140">
        <v>8</v>
      </c>
      <c r="C6490" s="289">
        <v>108.230495</v>
      </c>
      <c r="F6490"/>
      <c r="G6490"/>
    </row>
    <row r="6491" spans="1:7" ht="15.75" x14ac:dyDescent="0.25">
      <c r="A6491" s="158">
        <v>44466</v>
      </c>
      <c r="B6491" s="140">
        <v>9</v>
      </c>
      <c r="C6491" s="289">
        <v>111.402655</v>
      </c>
      <c r="F6491"/>
      <c r="G6491"/>
    </row>
    <row r="6492" spans="1:7" ht="15.75" x14ac:dyDescent="0.25">
      <c r="A6492" s="158">
        <v>44466</v>
      </c>
      <c r="B6492" s="140">
        <v>10</v>
      </c>
      <c r="C6492" s="289">
        <v>113.241466</v>
      </c>
      <c r="F6492"/>
      <c r="G6492"/>
    </row>
    <row r="6493" spans="1:7" ht="15.75" x14ac:dyDescent="0.25">
      <c r="A6493" s="158">
        <v>44466</v>
      </c>
      <c r="B6493" s="140">
        <v>11</v>
      </c>
      <c r="C6493" s="289">
        <v>115.023912</v>
      </c>
      <c r="F6493"/>
      <c r="G6493"/>
    </row>
    <row r="6494" spans="1:7" ht="15.75" x14ac:dyDescent="0.25">
      <c r="A6494" s="158">
        <v>44466</v>
      </c>
      <c r="B6494" s="140">
        <v>12</v>
      </c>
      <c r="C6494" s="289">
        <v>115.08358</v>
      </c>
      <c r="F6494"/>
      <c r="G6494"/>
    </row>
    <row r="6495" spans="1:7" ht="15.75" x14ac:dyDescent="0.25">
      <c r="A6495" s="158">
        <v>44466</v>
      </c>
      <c r="B6495" s="140">
        <v>13</v>
      </c>
      <c r="C6495" s="289">
        <v>115.350335</v>
      </c>
      <c r="F6495"/>
      <c r="G6495"/>
    </row>
    <row r="6496" spans="1:7" ht="15.75" x14ac:dyDescent="0.25">
      <c r="A6496" s="158">
        <v>44466</v>
      </c>
      <c r="B6496" s="140">
        <v>14</v>
      </c>
      <c r="C6496" s="289">
        <v>113.856216</v>
      </c>
      <c r="F6496"/>
      <c r="G6496"/>
    </row>
    <row r="6497" spans="1:7" ht="15.75" x14ac:dyDescent="0.25">
      <c r="A6497" s="158">
        <v>44466</v>
      </c>
      <c r="B6497" s="140">
        <v>15</v>
      </c>
      <c r="C6497" s="289">
        <v>112.08764499999999</v>
      </c>
      <c r="F6497"/>
      <c r="G6497"/>
    </row>
    <row r="6498" spans="1:7" ht="15.75" x14ac:dyDescent="0.25">
      <c r="A6498" s="158">
        <v>44466</v>
      </c>
      <c r="B6498" s="140">
        <v>16</v>
      </c>
      <c r="C6498" s="289">
        <v>109.849335</v>
      </c>
      <c r="F6498"/>
      <c r="G6498"/>
    </row>
    <row r="6499" spans="1:7" ht="15.75" x14ac:dyDescent="0.25">
      <c r="A6499" s="158">
        <v>44466</v>
      </c>
      <c r="B6499" s="140">
        <v>17</v>
      </c>
      <c r="C6499" s="289">
        <v>108.19544</v>
      </c>
      <c r="F6499"/>
      <c r="G6499"/>
    </row>
    <row r="6500" spans="1:7" ht="15.75" x14ac:dyDescent="0.25">
      <c r="A6500" s="158">
        <v>44466</v>
      </c>
      <c r="B6500" s="140">
        <v>18</v>
      </c>
      <c r="C6500" s="289">
        <v>105.725022</v>
      </c>
      <c r="F6500"/>
      <c r="G6500"/>
    </row>
    <row r="6501" spans="1:7" ht="15.75" x14ac:dyDescent="0.25">
      <c r="A6501" s="158">
        <v>44466</v>
      </c>
      <c r="B6501" s="140">
        <v>19</v>
      </c>
      <c r="C6501" s="289">
        <v>104.476173</v>
      </c>
      <c r="F6501"/>
      <c r="G6501"/>
    </row>
    <row r="6502" spans="1:7" ht="15.75" x14ac:dyDescent="0.25">
      <c r="A6502" s="158">
        <v>44466</v>
      </c>
      <c r="B6502" s="140">
        <v>20</v>
      </c>
      <c r="C6502" s="289">
        <v>107.18648399999999</v>
      </c>
      <c r="F6502"/>
      <c r="G6502"/>
    </row>
    <row r="6503" spans="1:7" ht="15.75" x14ac:dyDescent="0.25">
      <c r="A6503" s="158">
        <v>44466</v>
      </c>
      <c r="B6503" s="140">
        <v>21</v>
      </c>
      <c r="C6503" s="289">
        <v>108.502415</v>
      </c>
      <c r="F6503"/>
      <c r="G6503"/>
    </row>
    <row r="6504" spans="1:7" ht="15.75" x14ac:dyDescent="0.25">
      <c r="A6504" s="158">
        <v>44466</v>
      </c>
      <c r="B6504" s="140">
        <v>22</v>
      </c>
      <c r="C6504" s="289">
        <v>106.40483500000001</v>
      </c>
      <c r="F6504"/>
      <c r="G6504"/>
    </row>
    <row r="6505" spans="1:7" ht="15.75" x14ac:dyDescent="0.25">
      <c r="A6505" s="158">
        <v>44466</v>
      </c>
      <c r="B6505" s="140">
        <v>23</v>
      </c>
      <c r="C6505" s="289">
        <v>101.88677800000001</v>
      </c>
      <c r="F6505"/>
      <c r="G6505"/>
    </row>
    <row r="6506" spans="1:7" ht="15.75" x14ac:dyDescent="0.25">
      <c r="A6506" s="158">
        <v>44466</v>
      </c>
      <c r="B6506" s="140">
        <v>24</v>
      </c>
      <c r="C6506" s="289">
        <v>98.003811999999996</v>
      </c>
      <c r="F6506"/>
      <c r="G6506"/>
    </row>
    <row r="6507" spans="1:7" ht="15.75" x14ac:dyDescent="0.25">
      <c r="A6507" s="158">
        <v>44467</v>
      </c>
      <c r="B6507" s="140">
        <v>1</v>
      </c>
      <c r="C6507" s="289">
        <v>96.207693000000006</v>
      </c>
      <c r="F6507"/>
      <c r="G6507"/>
    </row>
    <row r="6508" spans="1:7" ht="15.75" x14ac:dyDescent="0.25">
      <c r="A6508" s="158">
        <v>44467</v>
      </c>
      <c r="B6508" s="140">
        <v>2</v>
      </c>
      <c r="C6508" s="289">
        <v>94.682257000000007</v>
      </c>
      <c r="F6508"/>
      <c r="G6508"/>
    </row>
    <row r="6509" spans="1:7" ht="15.75" x14ac:dyDescent="0.25">
      <c r="A6509" s="158">
        <v>44467</v>
      </c>
      <c r="B6509" s="140">
        <v>3</v>
      </c>
      <c r="C6509" s="289">
        <v>94.431787</v>
      </c>
      <c r="F6509"/>
      <c r="G6509"/>
    </row>
    <row r="6510" spans="1:7" ht="15.75" x14ac:dyDescent="0.25">
      <c r="A6510" s="158">
        <v>44467</v>
      </c>
      <c r="B6510" s="140">
        <v>4</v>
      </c>
      <c r="C6510" s="289">
        <v>95.515310999999997</v>
      </c>
      <c r="F6510"/>
      <c r="G6510"/>
    </row>
    <row r="6511" spans="1:7" ht="15.75" x14ac:dyDescent="0.25">
      <c r="A6511" s="158">
        <v>44467</v>
      </c>
      <c r="B6511" s="140">
        <v>5</v>
      </c>
      <c r="C6511" s="289">
        <v>95.523573999999996</v>
      </c>
      <c r="F6511"/>
      <c r="G6511"/>
    </row>
    <row r="6512" spans="1:7" ht="15.75" x14ac:dyDescent="0.25">
      <c r="A6512" s="158">
        <v>44467</v>
      </c>
      <c r="B6512" s="140">
        <v>6</v>
      </c>
      <c r="C6512" s="289">
        <v>98.518416999999999</v>
      </c>
      <c r="F6512"/>
      <c r="G6512"/>
    </row>
    <row r="6513" spans="1:7" ht="15.75" x14ac:dyDescent="0.25">
      <c r="A6513" s="158">
        <v>44467</v>
      </c>
      <c r="B6513" s="140">
        <v>7</v>
      </c>
      <c r="C6513" s="289">
        <v>101.24822399999999</v>
      </c>
      <c r="F6513"/>
      <c r="G6513"/>
    </row>
    <row r="6514" spans="1:7" ht="15.75" x14ac:dyDescent="0.25">
      <c r="A6514" s="158">
        <v>44467</v>
      </c>
      <c r="B6514" s="140">
        <v>8</v>
      </c>
      <c r="C6514" s="289">
        <v>105.89269400000001</v>
      </c>
      <c r="F6514"/>
      <c r="G6514"/>
    </row>
    <row r="6515" spans="1:7" ht="15.75" x14ac:dyDescent="0.25">
      <c r="A6515" s="158">
        <v>44467</v>
      </c>
      <c r="B6515" s="140">
        <v>9</v>
      </c>
      <c r="C6515" s="289">
        <v>107.695739</v>
      </c>
      <c r="F6515"/>
      <c r="G6515"/>
    </row>
    <row r="6516" spans="1:7" ht="15.75" x14ac:dyDescent="0.25">
      <c r="A6516" s="158">
        <v>44467</v>
      </c>
      <c r="B6516" s="140">
        <v>10</v>
      </c>
      <c r="C6516" s="289">
        <v>111.090745</v>
      </c>
      <c r="F6516"/>
      <c r="G6516"/>
    </row>
    <row r="6517" spans="1:7" ht="15.75" x14ac:dyDescent="0.25">
      <c r="A6517" s="158">
        <v>44467</v>
      </c>
      <c r="B6517" s="140">
        <v>11</v>
      </c>
      <c r="C6517" s="289">
        <v>113.116372</v>
      </c>
      <c r="F6517"/>
      <c r="G6517"/>
    </row>
    <row r="6518" spans="1:7" ht="15.75" x14ac:dyDescent="0.25">
      <c r="A6518" s="158">
        <v>44467</v>
      </c>
      <c r="B6518" s="140">
        <v>12</v>
      </c>
      <c r="C6518" s="289">
        <v>113.577969</v>
      </c>
      <c r="F6518"/>
      <c r="G6518"/>
    </row>
    <row r="6519" spans="1:7" ht="15.75" x14ac:dyDescent="0.25">
      <c r="A6519" s="158">
        <v>44467</v>
      </c>
      <c r="B6519" s="140">
        <v>13</v>
      </c>
      <c r="C6519" s="289">
        <v>113.25426</v>
      </c>
      <c r="F6519"/>
      <c r="G6519"/>
    </row>
    <row r="6520" spans="1:7" ht="15.75" x14ac:dyDescent="0.25">
      <c r="A6520" s="158">
        <v>44467</v>
      </c>
      <c r="B6520" s="140">
        <v>14</v>
      </c>
      <c r="C6520" s="289">
        <v>112.685947</v>
      </c>
      <c r="F6520"/>
      <c r="G6520"/>
    </row>
    <row r="6521" spans="1:7" ht="15.75" x14ac:dyDescent="0.25">
      <c r="A6521" s="158">
        <v>44467</v>
      </c>
      <c r="B6521" s="140">
        <v>15</v>
      </c>
      <c r="C6521" s="289">
        <v>111.01668100000001</v>
      </c>
      <c r="F6521"/>
      <c r="G6521"/>
    </row>
    <row r="6522" spans="1:7" ht="15.75" x14ac:dyDescent="0.25">
      <c r="A6522" s="158">
        <v>44467</v>
      </c>
      <c r="B6522" s="140">
        <v>16</v>
      </c>
      <c r="C6522" s="289">
        <v>110.178118</v>
      </c>
      <c r="F6522"/>
      <c r="G6522"/>
    </row>
    <row r="6523" spans="1:7" ht="15.75" x14ac:dyDescent="0.25">
      <c r="A6523" s="158">
        <v>44467</v>
      </c>
      <c r="B6523" s="140">
        <v>17</v>
      </c>
      <c r="C6523" s="289">
        <v>108.361572</v>
      </c>
      <c r="F6523"/>
      <c r="G6523"/>
    </row>
    <row r="6524" spans="1:7" ht="15.75" x14ac:dyDescent="0.25">
      <c r="A6524" s="158">
        <v>44467</v>
      </c>
      <c r="B6524" s="140">
        <v>18</v>
      </c>
      <c r="C6524" s="289">
        <v>108.28639099999999</v>
      </c>
      <c r="F6524"/>
      <c r="G6524"/>
    </row>
    <row r="6525" spans="1:7" ht="15.75" x14ac:dyDescent="0.25">
      <c r="A6525" s="158">
        <v>44467</v>
      </c>
      <c r="B6525" s="140">
        <v>19</v>
      </c>
      <c r="C6525" s="289">
        <v>105.398364</v>
      </c>
      <c r="F6525"/>
      <c r="G6525"/>
    </row>
    <row r="6526" spans="1:7" ht="15.75" x14ac:dyDescent="0.25">
      <c r="A6526" s="158">
        <v>44467</v>
      </c>
      <c r="B6526" s="140">
        <v>20</v>
      </c>
      <c r="C6526" s="289">
        <v>106.72657100000001</v>
      </c>
      <c r="F6526"/>
      <c r="G6526"/>
    </row>
    <row r="6527" spans="1:7" ht="15.75" x14ac:dyDescent="0.25">
      <c r="A6527" s="158">
        <v>44467</v>
      </c>
      <c r="B6527" s="140">
        <v>21</v>
      </c>
      <c r="C6527" s="289">
        <v>107.097309</v>
      </c>
      <c r="F6527"/>
      <c r="G6527"/>
    </row>
    <row r="6528" spans="1:7" ht="15.75" x14ac:dyDescent="0.25">
      <c r="A6528" s="158">
        <v>44467</v>
      </c>
      <c r="B6528" s="140">
        <v>22</v>
      </c>
      <c r="C6528" s="289">
        <v>104.842654</v>
      </c>
      <c r="F6528"/>
      <c r="G6528"/>
    </row>
    <row r="6529" spans="1:7" ht="15.75" x14ac:dyDescent="0.25">
      <c r="A6529" s="158">
        <v>44467</v>
      </c>
      <c r="B6529" s="140">
        <v>23</v>
      </c>
      <c r="C6529" s="289">
        <v>99.216095999999993</v>
      </c>
      <c r="F6529"/>
      <c r="G6529"/>
    </row>
    <row r="6530" spans="1:7" ht="15.75" x14ac:dyDescent="0.25">
      <c r="A6530" s="158">
        <v>44467</v>
      </c>
      <c r="B6530" s="140">
        <v>24</v>
      </c>
      <c r="C6530" s="289">
        <v>95.240801000000005</v>
      </c>
      <c r="F6530"/>
      <c r="G6530"/>
    </row>
    <row r="6531" spans="1:7" ht="15.75" x14ac:dyDescent="0.25">
      <c r="A6531" s="158">
        <v>44468</v>
      </c>
      <c r="B6531" s="140">
        <v>1</v>
      </c>
      <c r="C6531" s="289">
        <v>93.420905000000005</v>
      </c>
      <c r="F6531"/>
      <c r="G6531"/>
    </row>
    <row r="6532" spans="1:7" ht="15.75" x14ac:dyDescent="0.25">
      <c r="A6532" s="158">
        <v>44468</v>
      </c>
      <c r="B6532" s="140">
        <v>2</v>
      </c>
      <c r="C6532" s="289">
        <v>92.263399000000007</v>
      </c>
      <c r="F6532"/>
      <c r="G6532"/>
    </row>
    <row r="6533" spans="1:7" ht="15.75" x14ac:dyDescent="0.25">
      <c r="A6533" s="158">
        <v>44468</v>
      </c>
      <c r="B6533" s="140">
        <v>3</v>
      </c>
      <c r="C6533" s="289">
        <v>91.636626000000007</v>
      </c>
      <c r="F6533"/>
      <c r="G6533"/>
    </row>
    <row r="6534" spans="1:7" ht="15.75" x14ac:dyDescent="0.25">
      <c r="A6534" s="158">
        <v>44468</v>
      </c>
      <c r="B6534" s="140">
        <v>4</v>
      </c>
      <c r="C6534" s="289">
        <v>91.981053000000003</v>
      </c>
      <c r="F6534"/>
      <c r="G6534"/>
    </row>
    <row r="6535" spans="1:7" ht="15.75" x14ac:dyDescent="0.25">
      <c r="A6535" s="158">
        <v>44468</v>
      </c>
      <c r="B6535" s="140">
        <v>5</v>
      </c>
      <c r="C6535" s="289">
        <v>94.446038999999999</v>
      </c>
      <c r="F6535"/>
      <c r="G6535"/>
    </row>
    <row r="6536" spans="1:7" ht="15.75" x14ac:dyDescent="0.25">
      <c r="A6536" s="158">
        <v>44468</v>
      </c>
      <c r="B6536" s="140">
        <v>6</v>
      </c>
      <c r="C6536" s="289">
        <v>98.499345000000005</v>
      </c>
      <c r="F6536"/>
      <c r="G6536"/>
    </row>
    <row r="6537" spans="1:7" ht="15.75" x14ac:dyDescent="0.25">
      <c r="A6537" s="158">
        <v>44468</v>
      </c>
      <c r="B6537" s="140">
        <v>7</v>
      </c>
      <c r="C6537" s="289">
        <v>101.759382</v>
      </c>
      <c r="F6537"/>
      <c r="G6537"/>
    </row>
    <row r="6538" spans="1:7" ht="15.75" x14ac:dyDescent="0.25">
      <c r="A6538" s="158">
        <v>44468</v>
      </c>
      <c r="B6538" s="140">
        <v>8</v>
      </c>
      <c r="C6538" s="289">
        <v>106.917215</v>
      </c>
      <c r="F6538"/>
      <c r="G6538"/>
    </row>
    <row r="6539" spans="1:7" ht="15.75" x14ac:dyDescent="0.25">
      <c r="A6539" s="158">
        <v>44468</v>
      </c>
      <c r="B6539" s="140">
        <v>9</v>
      </c>
      <c r="C6539" s="289">
        <v>110.78688</v>
      </c>
      <c r="F6539"/>
      <c r="G6539"/>
    </row>
    <row r="6540" spans="1:7" ht="15.75" x14ac:dyDescent="0.25">
      <c r="A6540" s="158">
        <v>44468</v>
      </c>
      <c r="B6540" s="140">
        <v>10</v>
      </c>
      <c r="C6540" s="289">
        <v>113.969382</v>
      </c>
      <c r="F6540"/>
      <c r="G6540"/>
    </row>
    <row r="6541" spans="1:7" ht="15.75" x14ac:dyDescent="0.25">
      <c r="A6541" s="158">
        <v>44468</v>
      </c>
      <c r="B6541" s="140">
        <v>11</v>
      </c>
      <c r="C6541" s="289">
        <v>114.85524700000001</v>
      </c>
      <c r="F6541"/>
      <c r="G6541"/>
    </row>
    <row r="6542" spans="1:7" ht="15.75" x14ac:dyDescent="0.25">
      <c r="A6542" s="158">
        <v>44468</v>
      </c>
      <c r="B6542" s="140">
        <v>12</v>
      </c>
      <c r="C6542" s="289">
        <v>115.251195</v>
      </c>
      <c r="F6542"/>
      <c r="G6542"/>
    </row>
    <row r="6543" spans="1:7" ht="15.75" x14ac:dyDescent="0.25">
      <c r="A6543" s="158">
        <v>44468</v>
      </c>
      <c r="B6543" s="140">
        <v>13</v>
      </c>
      <c r="C6543" s="289">
        <v>117.666917</v>
      </c>
      <c r="F6543"/>
      <c r="G6543"/>
    </row>
    <row r="6544" spans="1:7" ht="15.75" x14ac:dyDescent="0.25">
      <c r="A6544" s="158">
        <v>44468</v>
      </c>
      <c r="B6544" s="140">
        <v>14</v>
      </c>
      <c r="C6544" s="289">
        <v>118.42000400000001</v>
      </c>
      <c r="F6544"/>
      <c r="G6544"/>
    </row>
    <row r="6545" spans="1:7" ht="15.75" x14ac:dyDescent="0.25">
      <c r="A6545" s="158">
        <v>44468</v>
      </c>
      <c r="B6545" s="140">
        <v>15</v>
      </c>
      <c r="C6545" s="289">
        <v>116.80788</v>
      </c>
      <c r="F6545"/>
      <c r="G6545"/>
    </row>
    <row r="6546" spans="1:7" ht="15.75" x14ac:dyDescent="0.25">
      <c r="A6546" s="158">
        <v>44468</v>
      </c>
      <c r="B6546" s="140">
        <v>16</v>
      </c>
      <c r="C6546" s="289">
        <v>115.73021799999999</v>
      </c>
      <c r="F6546"/>
      <c r="G6546"/>
    </row>
    <row r="6547" spans="1:7" ht="15.75" x14ac:dyDescent="0.25">
      <c r="A6547" s="158">
        <v>44468</v>
      </c>
      <c r="B6547" s="140">
        <v>17</v>
      </c>
      <c r="C6547" s="289">
        <v>113.447227</v>
      </c>
      <c r="F6547"/>
      <c r="G6547"/>
    </row>
    <row r="6548" spans="1:7" ht="15.75" x14ac:dyDescent="0.25">
      <c r="A6548" s="158">
        <v>44468</v>
      </c>
      <c r="B6548" s="140">
        <v>18</v>
      </c>
      <c r="C6548" s="289">
        <v>110.27515699999999</v>
      </c>
      <c r="F6548"/>
      <c r="G6548"/>
    </row>
    <row r="6549" spans="1:7" ht="15.75" x14ac:dyDescent="0.25">
      <c r="A6549" s="158">
        <v>44468</v>
      </c>
      <c r="B6549" s="140">
        <v>19</v>
      </c>
      <c r="C6549" s="289">
        <v>107.938869</v>
      </c>
      <c r="F6549"/>
      <c r="G6549"/>
    </row>
    <row r="6550" spans="1:7" ht="15.75" x14ac:dyDescent="0.25">
      <c r="A6550" s="158">
        <v>44468</v>
      </c>
      <c r="B6550" s="140">
        <v>20</v>
      </c>
      <c r="C6550" s="289">
        <v>109.32341700000001</v>
      </c>
      <c r="F6550"/>
      <c r="G6550"/>
    </row>
    <row r="6551" spans="1:7" ht="15.75" x14ac:dyDescent="0.25">
      <c r="A6551" s="158">
        <v>44468</v>
      </c>
      <c r="B6551" s="140">
        <v>21</v>
      </c>
      <c r="C6551" s="289">
        <v>109.28923500000001</v>
      </c>
      <c r="F6551"/>
      <c r="G6551"/>
    </row>
    <row r="6552" spans="1:7" ht="15.75" x14ac:dyDescent="0.25">
      <c r="A6552" s="158">
        <v>44468</v>
      </c>
      <c r="B6552" s="140">
        <v>22</v>
      </c>
      <c r="C6552" s="289">
        <v>105.957301</v>
      </c>
      <c r="F6552"/>
      <c r="G6552"/>
    </row>
    <row r="6553" spans="1:7" ht="15.75" x14ac:dyDescent="0.25">
      <c r="A6553" s="158">
        <v>44468</v>
      </c>
      <c r="B6553" s="140">
        <v>23</v>
      </c>
      <c r="C6553" s="289">
        <v>101.746667</v>
      </c>
      <c r="F6553"/>
      <c r="G6553"/>
    </row>
    <row r="6554" spans="1:7" ht="15.75" x14ac:dyDescent="0.25">
      <c r="A6554" s="158">
        <v>44468</v>
      </c>
      <c r="B6554" s="140">
        <v>24</v>
      </c>
      <c r="C6554" s="289">
        <v>97.198792999999995</v>
      </c>
      <c r="F6554"/>
      <c r="G6554"/>
    </row>
    <row r="6555" spans="1:7" ht="15.75" x14ac:dyDescent="0.25">
      <c r="A6555" s="158">
        <v>44469</v>
      </c>
      <c r="B6555" s="140">
        <v>1</v>
      </c>
      <c r="C6555" s="289">
        <v>95.164708000000005</v>
      </c>
      <c r="F6555"/>
      <c r="G6555"/>
    </row>
    <row r="6556" spans="1:7" ht="15.75" x14ac:dyDescent="0.25">
      <c r="A6556" s="158">
        <v>44469</v>
      </c>
      <c r="B6556" s="140">
        <v>2</v>
      </c>
      <c r="C6556" s="289">
        <v>93.988113999999996</v>
      </c>
      <c r="F6556"/>
      <c r="G6556"/>
    </row>
    <row r="6557" spans="1:7" ht="15.75" x14ac:dyDescent="0.25">
      <c r="A6557" s="158">
        <v>44469</v>
      </c>
      <c r="B6557" s="140">
        <v>3</v>
      </c>
      <c r="C6557" s="289">
        <v>93.709118000000004</v>
      </c>
      <c r="F6557"/>
      <c r="G6557"/>
    </row>
    <row r="6558" spans="1:7" ht="15.75" x14ac:dyDescent="0.25">
      <c r="A6558" s="158">
        <v>44469</v>
      </c>
      <c r="B6558" s="140">
        <v>4</v>
      </c>
      <c r="C6558" s="289">
        <v>93.905450999999999</v>
      </c>
      <c r="F6558"/>
      <c r="G6558"/>
    </row>
    <row r="6559" spans="1:7" ht="15.75" x14ac:dyDescent="0.25">
      <c r="A6559" s="158">
        <v>44469</v>
      </c>
      <c r="B6559" s="140">
        <v>5</v>
      </c>
      <c r="C6559" s="289">
        <v>97.179618000000005</v>
      </c>
      <c r="F6559"/>
      <c r="G6559"/>
    </row>
    <row r="6560" spans="1:7" ht="15.75" x14ac:dyDescent="0.25">
      <c r="A6560" s="158">
        <v>44469</v>
      </c>
      <c r="B6560" s="140">
        <v>6</v>
      </c>
      <c r="C6560" s="289">
        <v>101.97450499999999</v>
      </c>
      <c r="F6560"/>
      <c r="G6560"/>
    </row>
    <row r="6561" spans="1:7" ht="15.75" x14ac:dyDescent="0.25">
      <c r="A6561" s="158">
        <v>44469</v>
      </c>
      <c r="B6561" s="140">
        <v>7</v>
      </c>
      <c r="C6561" s="289">
        <v>104.23767100000001</v>
      </c>
      <c r="F6561"/>
      <c r="G6561"/>
    </row>
    <row r="6562" spans="1:7" ht="15.75" x14ac:dyDescent="0.25">
      <c r="A6562" s="158">
        <v>44469</v>
      </c>
      <c r="B6562" s="140">
        <v>8</v>
      </c>
      <c r="C6562" s="289">
        <v>108.241018</v>
      </c>
      <c r="F6562"/>
      <c r="G6562"/>
    </row>
    <row r="6563" spans="1:7" ht="15.75" x14ac:dyDescent="0.25">
      <c r="A6563" s="158">
        <v>44469</v>
      </c>
      <c r="B6563" s="140">
        <v>9</v>
      </c>
      <c r="C6563" s="289">
        <v>112.857992</v>
      </c>
      <c r="F6563"/>
      <c r="G6563"/>
    </row>
    <row r="6564" spans="1:7" ht="15.75" x14ac:dyDescent="0.25">
      <c r="A6564" s="158">
        <v>44469</v>
      </c>
      <c r="B6564" s="140">
        <v>10</v>
      </c>
      <c r="C6564" s="289">
        <v>116.03241800000001</v>
      </c>
      <c r="F6564"/>
      <c r="G6564"/>
    </row>
    <row r="6565" spans="1:7" ht="15.75" x14ac:dyDescent="0.25">
      <c r="A6565" s="158">
        <v>44469</v>
      </c>
      <c r="B6565" s="140">
        <v>11</v>
      </c>
      <c r="C6565" s="289">
        <v>118.068274</v>
      </c>
      <c r="F6565"/>
      <c r="G6565"/>
    </row>
    <row r="6566" spans="1:7" ht="15.75" x14ac:dyDescent="0.25">
      <c r="A6566" s="158">
        <v>44469</v>
      </c>
      <c r="B6566" s="140">
        <v>12</v>
      </c>
      <c r="C6566" s="289">
        <v>119.29120899999999</v>
      </c>
      <c r="F6566"/>
      <c r="G6566"/>
    </row>
    <row r="6567" spans="1:7" ht="15.75" x14ac:dyDescent="0.25">
      <c r="A6567" s="158">
        <v>44469</v>
      </c>
      <c r="B6567" s="140">
        <v>13</v>
      </c>
      <c r="C6567" s="289">
        <v>121.90167099999999</v>
      </c>
      <c r="F6567"/>
      <c r="G6567"/>
    </row>
    <row r="6568" spans="1:7" ht="15.75" x14ac:dyDescent="0.25">
      <c r="A6568" s="158">
        <v>44469</v>
      </c>
      <c r="B6568" s="140">
        <v>14</v>
      </c>
      <c r="C6568" s="289">
        <v>120.529065</v>
      </c>
      <c r="F6568"/>
      <c r="G6568"/>
    </row>
    <row r="6569" spans="1:7" ht="15.75" x14ac:dyDescent="0.25">
      <c r="A6569" s="158">
        <v>44469</v>
      </c>
      <c r="B6569" s="140">
        <v>15</v>
      </c>
      <c r="C6569" s="289">
        <v>119.318485</v>
      </c>
      <c r="F6569"/>
      <c r="G6569"/>
    </row>
    <row r="6570" spans="1:7" ht="15.75" x14ac:dyDescent="0.25">
      <c r="A6570" s="158">
        <v>44469</v>
      </c>
      <c r="B6570" s="140">
        <v>16</v>
      </c>
      <c r="C6570" s="289">
        <v>116.92222599999999</v>
      </c>
      <c r="F6570"/>
      <c r="G6570"/>
    </row>
    <row r="6571" spans="1:7" ht="15.75" x14ac:dyDescent="0.25">
      <c r="A6571" s="158">
        <v>44469</v>
      </c>
      <c r="B6571" s="140">
        <v>17</v>
      </c>
      <c r="C6571" s="289">
        <v>114.47070100000001</v>
      </c>
      <c r="F6571"/>
      <c r="G6571"/>
    </row>
    <row r="6572" spans="1:7" ht="15.75" x14ac:dyDescent="0.25">
      <c r="A6572" s="158">
        <v>44469</v>
      </c>
      <c r="B6572" s="140">
        <v>18</v>
      </c>
      <c r="C6572" s="289">
        <v>112.3927</v>
      </c>
      <c r="F6572"/>
      <c r="G6572"/>
    </row>
    <row r="6573" spans="1:7" ht="15.75" x14ac:dyDescent="0.25">
      <c r="A6573" s="158">
        <v>44469</v>
      </c>
      <c r="B6573" s="140">
        <v>19</v>
      </c>
      <c r="C6573" s="289">
        <v>109.678883</v>
      </c>
      <c r="F6573"/>
      <c r="G6573"/>
    </row>
    <row r="6574" spans="1:7" ht="15.75" x14ac:dyDescent="0.25">
      <c r="A6574" s="158">
        <v>44469</v>
      </c>
      <c r="B6574" s="140">
        <v>20</v>
      </c>
      <c r="C6574" s="289">
        <v>110.092479</v>
      </c>
      <c r="F6574"/>
      <c r="G6574"/>
    </row>
    <row r="6575" spans="1:7" ht="15.75" x14ac:dyDescent="0.25">
      <c r="A6575" s="158">
        <v>44469</v>
      </c>
      <c r="B6575" s="140">
        <v>21</v>
      </c>
      <c r="C6575" s="289">
        <v>110.29236899999999</v>
      </c>
      <c r="F6575"/>
      <c r="G6575"/>
    </row>
    <row r="6576" spans="1:7" ht="15.75" x14ac:dyDescent="0.25">
      <c r="A6576" s="158">
        <v>44469</v>
      </c>
      <c r="B6576" s="140">
        <v>22</v>
      </c>
      <c r="C6576" s="289">
        <v>108.61478099999999</v>
      </c>
      <c r="F6576"/>
      <c r="G6576"/>
    </row>
    <row r="6577" spans="1:7" ht="15.75" x14ac:dyDescent="0.25">
      <c r="A6577" s="158">
        <v>44469</v>
      </c>
      <c r="B6577" s="140">
        <v>23</v>
      </c>
      <c r="C6577" s="289">
        <v>103.17913299999999</v>
      </c>
      <c r="F6577"/>
      <c r="G6577"/>
    </row>
    <row r="6578" spans="1:7" ht="15.75" x14ac:dyDescent="0.25">
      <c r="A6578" s="158">
        <v>44469</v>
      </c>
      <c r="B6578" s="140">
        <v>24</v>
      </c>
      <c r="C6578" s="289">
        <v>100.652851</v>
      </c>
      <c r="F6578"/>
      <c r="G6578"/>
    </row>
    <row r="6579" spans="1:7" ht="15.75" x14ac:dyDescent="0.25">
      <c r="A6579" s="158">
        <v>44470</v>
      </c>
      <c r="B6579" s="140">
        <v>1</v>
      </c>
      <c r="C6579" s="289">
        <v>98.529987000000006</v>
      </c>
      <c r="F6579"/>
      <c r="G6579"/>
    </row>
    <row r="6580" spans="1:7" ht="15.75" x14ac:dyDescent="0.25">
      <c r="A6580" s="158">
        <v>44470</v>
      </c>
      <c r="B6580" s="140">
        <v>2</v>
      </c>
      <c r="C6580" s="289">
        <v>96.722431999999998</v>
      </c>
      <c r="F6580"/>
      <c r="G6580"/>
    </row>
    <row r="6581" spans="1:7" ht="15.75" x14ac:dyDescent="0.25">
      <c r="A6581" s="158">
        <v>44470</v>
      </c>
      <c r="B6581" s="140">
        <v>3</v>
      </c>
      <c r="C6581" s="289">
        <v>95.816996000000003</v>
      </c>
      <c r="F6581"/>
      <c r="G6581"/>
    </row>
    <row r="6582" spans="1:7" ht="15.75" x14ac:dyDescent="0.25">
      <c r="A6582" s="158">
        <v>44470</v>
      </c>
      <c r="B6582" s="140">
        <v>4</v>
      </c>
      <c r="C6582" s="289">
        <v>97.551263000000006</v>
      </c>
      <c r="F6582"/>
      <c r="G6582"/>
    </row>
    <row r="6583" spans="1:7" ht="15.75" x14ac:dyDescent="0.25">
      <c r="A6583" s="158">
        <v>44470</v>
      </c>
      <c r="B6583" s="140">
        <v>5</v>
      </c>
      <c r="C6583" s="289">
        <v>101.23428800000001</v>
      </c>
      <c r="F6583"/>
      <c r="G6583"/>
    </row>
    <row r="6584" spans="1:7" ht="15.75" x14ac:dyDescent="0.25">
      <c r="A6584" s="158">
        <v>44470</v>
      </c>
      <c r="B6584" s="140">
        <v>6</v>
      </c>
      <c r="C6584" s="289">
        <v>105.99279900000001</v>
      </c>
      <c r="F6584"/>
      <c r="G6584"/>
    </row>
    <row r="6585" spans="1:7" ht="15.75" x14ac:dyDescent="0.25">
      <c r="A6585" s="158">
        <v>44470</v>
      </c>
      <c r="B6585" s="140">
        <v>7</v>
      </c>
      <c r="C6585" s="289">
        <v>109.19789400000001</v>
      </c>
      <c r="F6585"/>
      <c r="G6585"/>
    </row>
    <row r="6586" spans="1:7" ht="15.75" x14ac:dyDescent="0.25">
      <c r="A6586" s="158">
        <v>44470</v>
      </c>
      <c r="B6586" s="140">
        <v>8</v>
      </c>
      <c r="C6586" s="289">
        <v>114.791107</v>
      </c>
      <c r="F6586"/>
      <c r="G6586"/>
    </row>
    <row r="6587" spans="1:7" ht="15.75" x14ac:dyDescent="0.25">
      <c r="A6587" s="158">
        <v>44470</v>
      </c>
      <c r="B6587" s="140">
        <v>9</v>
      </c>
      <c r="C6587" s="289">
        <v>118.001115</v>
      </c>
      <c r="F6587"/>
      <c r="G6587"/>
    </row>
    <row r="6588" spans="1:7" ht="15.75" x14ac:dyDescent="0.25">
      <c r="A6588" s="158">
        <v>44470</v>
      </c>
      <c r="B6588" s="140">
        <v>10</v>
      </c>
      <c r="C6588" s="289">
        <v>119.81486700000001</v>
      </c>
      <c r="F6588"/>
      <c r="G6588"/>
    </row>
    <row r="6589" spans="1:7" ht="15.75" x14ac:dyDescent="0.25">
      <c r="A6589" s="158">
        <v>44470</v>
      </c>
      <c r="B6589" s="140">
        <v>11</v>
      </c>
      <c r="C6589" s="289">
        <v>119.998026</v>
      </c>
      <c r="F6589"/>
      <c r="G6589"/>
    </row>
    <row r="6590" spans="1:7" ht="15.75" x14ac:dyDescent="0.25">
      <c r="A6590" s="158">
        <v>44470</v>
      </c>
      <c r="B6590" s="140">
        <v>12</v>
      </c>
      <c r="C6590" s="289">
        <v>119.337737</v>
      </c>
      <c r="F6590"/>
      <c r="G6590"/>
    </row>
    <row r="6591" spans="1:7" ht="15.75" x14ac:dyDescent="0.25">
      <c r="A6591" s="158">
        <v>44470</v>
      </c>
      <c r="B6591" s="140">
        <v>13</v>
      </c>
      <c r="C6591" s="289">
        <v>118.28201799999999</v>
      </c>
      <c r="F6591"/>
      <c r="G6591"/>
    </row>
    <row r="6592" spans="1:7" ht="15.75" x14ac:dyDescent="0.25">
      <c r="A6592" s="158">
        <v>44470</v>
      </c>
      <c r="B6592" s="140">
        <v>14</v>
      </c>
      <c r="C6592" s="289">
        <v>118.33694800000001</v>
      </c>
      <c r="F6592"/>
      <c r="G6592"/>
    </row>
    <row r="6593" spans="1:7" ht="15.75" x14ac:dyDescent="0.25">
      <c r="A6593" s="158">
        <v>44470</v>
      </c>
      <c r="B6593" s="140">
        <v>15</v>
      </c>
      <c r="C6593" s="289">
        <v>116.818793</v>
      </c>
      <c r="F6593"/>
      <c r="G6593"/>
    </row>
    <row r="6594" spans="1:7" ht="15.75" x14ac:dyDescent="0.25">
      <c r="A6594" s="158">
        <v>44470</v>
      </c>
      <c r="B6594" s="140">
        <v>16</v>
      </c>
      <c r="C6594" s="289">
        <v>116.983515</v>
      </c>
      <c r="F6594"/>
      <c r="G6594"/>
    </row>
    <row r="6595" spans="1:7" ht="15.75" x14ac:dyDescent="0.25">
      <c r="A6595" s="158">
        <v>44470</v>
      </c>
      <c r="B6595" s="140">
        <v>17</v>
      </c>
      <c r="C6595" s="289">
        <v>113.585097</v>
      </c>
      <c r="F6595"/>
      <c r="G6595"/>
    </row>
    <row r="6596" spans="1:7" ht="15.75" x14ac:dyDescent="0.25">
      <c r="A6596" s="158">
        <v>44470</v>
      </c>
      <c r="B6596" s="140">
        <v>18</v>
      </c>
      <c r="C6596" s="289">
        <v>111.348659</v>
      </c>
      <c r="F6596"/>
      <c r="G6596"/>
    </row>
    <row r="6597" spans="1:7" ht="15.75" x14ac:dyDescent="0.25">
      <c r="A6597" s="158">
        <v>44470</v>
      </c>
      <c r="B6597" s="140">
        <v>19</v>
      </c>
      <c r="C6597" s="289">
        <v>110.16049</v>
      </c>
      <c r="F6597"/>
      <c r="G6597"/>
    </row>
    <row r="6598" spans="1:7" ht="15.75" x14ac:dyDescent="0.25">
      <c r="A6598" s="158">
        <v>44470</v>
      </c>
      <c r="B6598" s="140">
        <v>20</v>
      </c>
      <c r="C6598" s="289">
        <v>113.52961999999999</v>
      </c>
      <c r="F6598"/>
      <c r="G6598"/>
    </row>
    <row r="6599" spans="1:7" ht="15.75" x14ac:dyDescent="0.25">
      <c r="A6599" s="158">
        <v>44470</v>
      </c>
      <c r="B6599" s="140">
        <v>21</v>
      </c>
      <c r="C6599" s="289">
        <v>111.118656</v>
      </c>
      <c r="F6599"/>
      <c r="G6599"/>
    </row>
    <row r="6600" spans="1:7" ht="15.75" x14ac:dyDescent="0.25">
      <c r="A6600" s="158">
        <v>44470</v>
      </c>
      <c r="B6600" s="140">
        <v>22</v>
      </c>
      <c r="C6600" s="289">
        <v>108.753805</v>
      </c>
      <c r="F6600"/>
      <c r="G6600"/>
    </row>
    <row r="6601" spans="1:7" ht="15.75" x14ac:dyDescent="0.25">
      <c r="A6601" s="158">
        <v>44470</v>
      </c>
      <c r="B6601" s="140">
        <v>23</v>
      </c>
      <c r="C6601" s="289">
        <v>104.209259</v>
      </c>
      <c r="F6601"/>
      <c r="G6601"/>
    </row>
    <row r="6602" spans="1:7" ht="15.75" x14ac:dyDescent="0.25">
      <c r="A6602" s="158">
        <v>44470</v>
      </c>
      <c r="B6602" s="140">
        <v>24</v>
      </c>
      <c r="C6602" s="289">
        <v>100.98512100000001</v>
      </c>
      <c r="F6602"/>
      <c r="G6602"/>
    </row>
    <row r="6603" spans="1:7" ht="15.75" x14ac:dyDescent="0.25">
      <c r="A6603" s="158">
        <v>44471</v>
      </c>
      <c r="B6603" s="140">
        <v>1</v>
      </c>
      <c r="C6603" s="289">
        <v>98.925188000000006</v>
      </c>
      <c r="F6603"/>
      <c r="G6603"/>
    </row>
    <row r="6604" spans="1:7" ht="15.75" x14ac:dyDescent="0.25">
      <c r="A6604" s="158">
        <v>44471</v>
      </c>
      <c r="B6604" s="140">
        <v>2</v>
      </c>
      <c r="C6604" s="289">
        <v>97.898567</v>
      </c>
      <c r="F6604"/>
      <c r="G6604"/>
    </row>
    <row r="6605" spans="1:7" ht="15.75" x14ac:dyDescent="0.25">
      <c r="A6605" s="158">
        <v>44471</v>
      </c>
      <c r="B6605" s="140">
        <v>3</v>
      </c>
      <c r="C6605" s="289">
        <v>96.160394999999994</v>
      </c>
      <c r="F6605"/>
      <c r="G6605"/>
    </row>
    <row r="6606" spans="1:7" ht="15.75" x14ac:dyDescent="0.25">
      <c r="A6606" s="158">
        <v>44471</v>
      </c>
      <c r="B6606" s="140">
        <v>4</v>
      </c>
      <c r="C6606" s="289">
        <v>95.777013999999994</v>
      </c>
      <c r="F6606"/>
      <c r="G6606"/>
    </row>
    <row r="6607" spans="1:7" ht="15.75" x14ac:dyDescent="0.25">
      <c r="A6607" s="158">
        <v>44471</v>
      </c>
      <c r="B6607" s="140">
        <v>5</v>
      </c>
      <c r="C6607" s="289">
        <v>96.793651999999994</v>
      </c>
      <c r="F6607"/>
      <c r="G6607"/>
    </row>
    <row r="6608" spans="1:7" ht="15.75" x14ac:dyDescent="0.25">
      <c r="A6608" s="158">
        <v>44471</v>
      </c>
      <c r="B6608" s="140">
        <v>6</v>
      </c>
      <c r="C6608" s="289">
        <v>97.498012000000003</v>
      </c>
      <c r="F6608"/>
      <c r="G6608"/>
    </row>
    <row r="6609" spans="1:7" ht="15.75" x14ac:dyDescent="0.25">
      <c r="A6609" s="158">
        <v>44471</v>
      </c>
      <c r="B6609" s="140">
        <v>7</v>
      </c>
      <c r="C6609" s="289">
        <v>98.555381999999994</v>
      </c>
      <c r="F6609"/>
      <c r="G6609"/>
    </row>
    <row r="6610" spans="1:7" ht="15.75" x14ac:dyDescent="0.25">
      <c r="A6610" s="158">
        <v>44471</v>
      </c>
      <c r="B6610" s="140">
        <v>8</v>
      </c>
      <c r="C6610" s="289">
        <v>97.437415000000001</v>
      </c>
      <c r="F6610"/>
      <c r="G6610"/>
    </row>
    <row r="6611" spans="1:7" ht="15.75" x14ac:dyDescent="0.25">
      <c r="A6611" s="158">
        <v>44471</v>
      </c>
      <c r="B6611" s="140">
        <v>9</v>
      </c>
      <c r="C6611" s="289">
        <v>97.581428000000002</v>
      </c>
      <c r="F6611"/>
      <c r="G6611"/>
    </row>
    <row r="6612" spans="1:7" ht="15.75" x14ac:dyDescent="0.25">
      <c r="A6612" s="158">
        <v>44471</v>
      </c>
      <c r="B6612" s="140">
        <v>10</v>
      </c>
      <c r="C6612" s="289">
        <v>100.904359</v>
      </c>
      <c r="F6612"/>
      <c r="G6612"/>
    </row>
    <row r="6613" spans="1:7" ht="15.75" x14ac:dyDescent="0.25">
      <c r="A6613" s="158">
        <v>44471</v>
      </c>
      <c r="B6613" s="140">
        <v>11</v>
      </c>
      <c r="C6613" s="289">
        <v>103.260351</v>
      </c>
      <c r="F6613"/>
      <c r="G6613"/>
    </row>
    <row r="6614" spans="1:7" ht="15.75" x14ac:dyDescent="0.25">
      <c r="A6614" s="158">
        <v>44471</v>
      </c>
      <c r="B6614" s="140">
        <v>12</v>
      </c>
      <c r="C6614" s="289">
        <v>104.14552399999999</v>
      </c>
      <c r="F6614"/>
      <c r="G6614"/>
    </row>
    <row r="6615" spans="1:7" ht="15.75" x14ac:dyDescent="0.25">
      <c r="A6615" s="158">
        <v>44471</v>
      </c>
      <c r="B6615" s="140">
        <v>13</v>
      </c>
      <c r="C6615" s="289">
        <v>105.801303</v>
      </c>
      <c r="F6615"/>
      <c r="G6615"/>
    </row>
    <row r="6616" spans="1:7" ht="15.75" x14ac:dyDescent="0.25">
      <c r="A6616" s="158">
        <v>44471</v>
      </c>
      <c r="B6616" s="140">
        <v>14</v>
      </c>
      <c r="C6616" s="289">
        <v>106.194926</v>
      </c>
      <c r="F6616"/>
      <c r="G6616"/>
    </row>
    <row r="6617" spans="1:7" ht="15.75" x14ac:dyDescent="0.25">
      <c r="A6617" s="158">
        <v>44471</v>
      </c>
      <c r="B6617" s="140">
        <v>15</v>
      </c>
      <c r="C6617" s="289">
        <v>106.048823</v>
      </c>
      <c r="F6617"/>
      <c r="G6617"/>
    </row>
    <row r="6618" spans="1:7" ht="15.75" x14ac:dyDescent="0.25">
      <c r="A6618" s="158">
        <v>44471</v>
      </c>
      <c r="B6618" s="140">
        <v>16</v>
      </c>
      <c r="C6618" s="289">
        <v>105.432334</v>
      </c>
      <c r="F6618"/>
      <c r="G6618"/>
    </row>
    <row r="6619" spans="1:7" ht="15.75" x14ac:dyDescent="0.25">
      <c r="A6619" s="158">
        <v>44471</v>
      </c>
      <c r="B6619" s="140">
        <v>17</v>
      </c>
      <c r="C6619" s="289">
        <v>105.569489</v>
      </c>
      <c r="F6619"/>
      <c r="G6619"/>
    </row>
    <row r="6620" spans="1:7" ht="15.75" x14ac:dyDescent="0.25">
      <c r="A6620" s="158">
        <v>44471</v>
      </c>
      <c r="B6620" s="140">
        <v>18</v>
      </c>
      <c r="C6620" s="289">
        <v>105.533815</v>
      </c>
      <c r="F6620"/>
      <c r="G6620"/>
    </row>
    <row r="6621" spans="1:7" ht="15.75" x14ac:dyDescent="0.25">
      <c r="A6621" s="158">
        <v>44471</v>
      </c>
      <c r="B6621" s="140">
        <v>19</v>
      </c>
      <c r="C6621" s="289">
        <v>105.97599099999999</v>
      </c>
      <c r="F6621"/>
      <c r="G6621"/>
    </row>
    <row r="6622" spans="1:7" ht="15.75" x14ac:dyDescent="0.25">
      <c r="A6622" s="158">
        <v>44471</v>
      </c>
      <c r="B6622" s="140">
        <v>20</v>
      </c>
      <c r="C6622" s="289">
        <v>106.71097899999999</v>
      </c>
      <c r="F6622"/>
      <c r="G6622"/>
    </row>
    <row r="6623" spans="1:7" ht="15.75" x14ac:dyDescent="0.25">
      <c r="A6623" s="158">
        <v>44471</v>
      </c>
      <c r="B6623" s="140">
        <v>21</v>
      </c>
      <c r="C6623" s="289">
        <v>103.95089400000001</v>
      </c>
      <c r="F6623"/>
      <c r="G6623"/>
    </row>
    <row r="6624" spans="1:7" ht="15.75" x14ac:dyDescent="0.25">
      <c r="A6624" s="158">
        <v>44471</v>
      </c>
      <c r="B6624" s="140">
        <v>22</v>
      </c>
      <c r="C6624" s="289">
        <v>102.526286</v>
      </c>
      <c r="F6624"/>
      <c r="G6624"/>
    </row>
    <row r="6625" spans="1:7" ht="15.75" x14ac:dyDescent="0.25">
      <c r="A6625" s="158">
        <v>44471</v>
      </c>
      <c r="B6625" s="140">
        <v>23</v>
      </c>
      <c r="C6625" s="289">
        <v>100.50282799999999</v>
      </c>
      <c r="F6625"/>
      <c r="G6625"/>
    </row>
    <row r="6626" spans="1:7" ht="15.75" x14ac:dyDescent="0.25">
      <c r="A6626" s="158">
        <v>44471</v>
      </c>
      <c r="B6626" s="140">
        <v>24</v>
      </c>
      <c r="C6626" s="289">
        <v>97.825232</v>
      </c>
      <c r="F6626"/>
      <c r="G6626"/>
    </row>
    <row r="6627" spans="1:7" ht="15.75" x14ac:dyDescent="0.25">
      <c r="A6627" s="158">
        <v>44472</v>
      </c>
      <c r="B6627" s="140">
        <v>1</v>
      </c>
      <c r="C6627" s="289">
        <v>95.267341000000002</v>
      </c>
      <c r="F6627"/>
      <c r="G6627"/>
    </row>
    <row r="6628" spans="1:7" ht="15.75" x14ac:dyDescent="0.25">
      <c r="A6628" s="158">
        <v>44472</v>
      </c>
      <c r="B6628" s="140">
        <v>2</v>
      </c>
      <c r="C6628" s="289">
        <v>92.534486000000001</v>
      </c>
      <c r="F6628"/>
      <c r="G6628"/>
    </row>
    <row r="6629" spans="1:7" ht="15.75" x14ac:dyDescent="0.25">
      <c r="A6629" s="158">
        <v>44472</v>
      </c>
      <c r="B6629" s="140">
        <v>3</v>
      </c>
      <c r="C6629" s="289">
        <v>91.769779</v>
      </c>
      <c r="F6629"/>
      <c r="G6629"/>
    </row>
    <row r="6630" spans="1:7" ht="15.75" x14ac:dyDescent="0.25">
      <c r="A6630" s="158">
        <v>44472</v>
      </c>
      <c r="B6630" s="140">
        <v>4</v>
      </c>
      <c r="C6630" s="289">
        <v>91.145071000000002</v>
      </c>
      <c r="F6630"/>
      <c r="G6630"/>
    </row>
    <row r="6631" spans="1:7" ht="15.75" x14ac:dyDescent="0.25">
      <c r="A6631" s="158">
        <v>44472</v>
      </c>
      <c r="B6631" s="140">
        <v>5</v>
      </c>
      <c r="C6631" s="289">
        <v>92.352842999999993</v>
      </c>
      <c r="F6631"/>
      <c r="G6631"/>
    </row>
    <row r="6632" spans="1:7" ht="15.75" x14ac:dyDescent="0.25">
      <c r="A6632" s="158">
        <v>44472</v>
      </c>
      <c r="B6632" s="140">
        <v>6</v>
      </c>
      <c r="C6632" s="289">
        <v>94.774837000000005</v>
      </c>
      <c r="F6632"/>
      <c r="G6632"/>
    </row>
    <row r="6633" spans="1:7" ht="15.75" x14ac:dyDescent="0.25">
      <c r="A6633" s="158">
        <v>44472</v>
      </c>
      <c r="B6633" s="140">
        <v>7</v>
      </c>
      <c r="C6633" s="289">
        <v>95.509122000000005</v>
      </c>
      <c r="F6633"/>
      <c r="G6633"/>
    </row>
    <row r="6634" spans="1:7" ht="15.75" x14ac:dyDescent="0.25">
      <c r="A6634" s="158">
        <v>44472</v>
      </c>
      <c r="B6634" s="140">
        <v>8</v>
      </c>
      <c r="C6634" s="289">
        <v>94.713272000000003</v>
      </c>
      <c r="F6634"/>
      <c r="G6634"/>
    </row>
    <row r="6635" spans="1:7" ht="15.75" x14ac:dyDescent="0.25">
      <c r="A6635" s="158">
        <v>44472</v>
      </c>
      <c r="B6635" s="140">
        <v>9</v>
      </c>
      <c r="C6635" s="289">
        <v>95.128783999999996</v>
      </c>
      <c r="F6635"/>
      <c r="G6635"/>
    </row>
    <row r="6636" spans="1:7" ht="15.75" x14ac:dyDescent="0.25">
      <c r="A6636" s="158">
        <v>44472</v>
      </c>
      <c r="B6636" s="140">
        <v>10</v>
      </c>
      <c r="C6636" s="289">
        <v>97.588870999999997</v>
      </c>
      <c r="F6636"/>
      <c r="G6636"/>
    </row>
    <row r="6637" spans="1:7" ht="15.75" x14ac:dyDescent="0.25">
      <c r="A6637" s="158">
        <v>44472</v>
      </c>
      <c r="B6637" s="140">
        <v>11</v>
      </c>
      <c r="C6637" s="289">
        <v>98.577158999999995</v>
      </c>
      <c r="F6637"/>
      <c r="G6637"/>
    </row>
    <row r="6638" spans="1:7" ht="15.75" x14ac:dyDescent="0.25">
      <c r="A6638" s="158">
        <v>44472</v>
      </c>
      <c r="B6638" s="140">
        <v>12</v>
      </c>
      <c r="C6638" s="289">
        <v>99.231864000000002</v>
      </c>
      <c r="F6638"/>
      <c r="G6638"/>
    </row>
    <row r="6639" spans="1:7" ht="15.75" x14ac:dyDescent="0.25">
      <c r="A6639" s="158">
        <v>44472</v>
      </c>
      <c r="B6639" s="140">
        <v>13</v>
      </c>
      <c r="C6639" s="289">
        <v>100.324234</v>
      </c>
      <c r="F6639"/>
      <c r="G6639"/>
    </row>
    <row r="6640" spans="1:7" ht="15.75" x14ac:dyDescent="0.25">
      <c r="A6640" s="158">
        <v>44472</v>
      </c>
      <c r="B6640" s="140">
        <v>14</v>
      </c>
      <c r="C6640" s="289">
        <v>101.296767</v>
      </c>
      <c r="F6640"/>
      <c r="G6640"/>
    </row>
    <row r="6641" spans="1:7" ht="15.75" x14ac:dyDescent="0.25">
      <c r="A6641" s="158">
        <v>44472</v>
      </c>
      <c r="B6641" s="140">
        <v>15</v>
      </c>
      <c r="C6641" s="289">
        <v>102.069339</v>
      </c>
      <c r="F6641"/>
      <c r="G6641"/>
    </row>
    <row r="6642" spans="1:7" ht="15.75" x14ac:dyDescent="0.25">
      <c r="A6642" s="158">
        <v>44472</v>
      </c>
      <c r="B6642" s="140">
        <v>16</v>
      </c>
      <c r="C6642" s="289">
        <v>102.72963900000001</v>
      </c>
      <c r="F6642"/>
      <c r="G6642"/>
    </row>
    <row r="6643" spans="1:7" ht="15.75" x14ac:dyDescent="0.25">
      <c r="A6643" s="158">
        <v>44472</v>
      </c>
      <c r="B6643" s="140">
        <v>17</v>
      </c>
      <c r="C6643" s="289">
        <v>102.580382</v>
      </c>
      <c r="F6643"/>
      <c r="G6643"/>
    </row>
    <row r="6644" spans="1:7" ht="15.75" x14ac:dyDescent="0.25">
      <c r="A6644" s="158">
        <v>44472</v>
      </c>
      <c r="B6644" s="140">
        <v>18</v>
      </c>
      <c r="C6644" s="289">
        <v>102.406251</v>
      </c>
      <c r="F6644"/>
      <c r="G6644"/>
    </row>
    <row r="6645" spans="1:7" ht="15.75" x14ac:dyDescent="0.25">
      <c r="A6645" s="158">
        <v>44472</v>
      </c>
      <c r="B6645" s="140">
        <v>19</v>
      </c>
      <c r="C6645" s="289">
        <v>103.287026</v>
      </c>
      <c r="F6645"/>
      <c r="G6645"/>
    </row>
    <row r="6646" spans="1:7" ht="15.75" x14ac:dyDescent="0.25">
      <c r="A6646" s="158">
        <v>44472</v>
      </c>
      <c r="B6646" s="140">
        <v>20</v>
      </c>
      <c r="C6646" s="289">
        <v>104.263774</v>
      </c>
      <c r="F6646"/>
      <c r="G6646"/>
    </row>
    <row r="6647" spans="1:7" ht="15.75" x14ac:dyDescent="0.25">
      <c r="A6647" s="158">
        <v>44472</v>
      </c>
      <c r="B6647" s="140">
        <v>21</v>
      </c>
      <c r="C6647" s="289">
        <v>102.736012</v>
      </c>
      <c r="F6647"/>
      <c r="G6647"/>
    </row>
    <row r="6648" spans="1:7" ht="15.75" x14ac:dyDescent="0.25">
      <c r="A6648" s="158">
        <v>44472</v>
      </c>
      <c r="B6648" s="140">
        <v>22</v>
      </c>
      <c r="C6648" s="289">
        <v>102.577876</v>
      </c>
      <c r="F6648"/>
      <c r="G6648"/>
    </row>
    <row r="6649" spans="1:7" ht="15.75" x14ac:dyDescent="0.25">
      <c r="A6649" s="158">
        <v>44472</v>
      </c>
      <c r="B6649" s="140">
        <v>23</v>
      </c>
      <c r="C6649" s="289">
        <v>100.130101</v>
      </c>
      <c r="F6649"/>
      <c r="G6649"/>
    </row>
    <row r="6650" spans="1:7" ht="15.75" x14ac:dyDescent="0.25">
      <c r="A6650" s="158">
        <v>44472</v>
      </c>
      <c r="B6650" s="140">
        <v>24</v>
      </c>
      <c r="C6650" s="289">
        <v>96.376147000000003</v>
      </c>
      <c r="F6650"/>
      <c r="G6650"/>
    </row>
    <row r="6651" spans="1:7" ht="15.75" x14ac:dyDescent="0.25">
      <c r="A6651" s="158">
        <v>44473</v>
      </c>
      <c r="B6651" s="140">
        <v>1</v>
      </c>
      <c r="C6651" s="289">
        <v>95.791961999999998</v>
      </c>
      <c r="F6651"/>
      <c r="G6651"/>
    </row>
    <row r="6652" spans="1:7" ht="15.75" x14ac:dyDescent="0.25">
      <c r="A6652" s="158">
        <v>44473</v>
      </c>
      <c r="B6652" s="140">
        <v>2</v>
      </c>
      <c r="C6652" s="289">
        <v>94.120340999999996</v>
      </c>
      <c r="F6652"/>
      <c r="G6652"/>
    </row>
    <row r="6653" spans="1:7" ht="15.75" x14ac:dyDescent="0.25">
      <c r="A6653" s="158">
        <v>44473</v>
      </c>
      <c r="B6653" s="140">
        <v>3</v>
      </c>
      <c r="C6653" s="289">
        <v>92.740533999999997</v>
      </c>
      <c r="F6653"/>
      <c r="G6653"/>
    </row>
    <row r="6654" spans="1:7" ht="15.75" x14ac:dyDescent="0.25">
      <c r="A6654" s="158">
        <v>44473</v>
      </c>
      <c r="B6654" s="140">
        <v>4</v>
      </c>
      <c r="C6654" s="289">
        <v>92.429961000000006</v>
      </c>
      <c r="F6654"/>
      <c r="G6654"/>
    </row>
    <row r="6655" spans="1:7" ht="15.75" x14ac:dyDescent="0.25">
      <c r="A6655" s="158">
        <v>44473</v>
      </c>
      <c r="B6655" s="140">
        <v>5</v>
      </c>
      <c r="C6655" s="289">
        <v>96.213307999999998</v>
      </c>
      <c r="F6655"/>
      <c r="G6655"/>
    </row>
    <row r="6656" spans="1:7" ht="15.75" x14ac:dyDescent="0.25">
      <c r="A6656" s="158">
        <v>44473</v>
      </c>
      <c r="B6656" s="140">
        <v>6</v>
      </c>
      <c r="C6656" s="289">
        <v>100.733586</v>
      </c>
      <c r="F6656"/>
      <c r="G6656"/>
    </row>
    <row r="6657" spans="1:7" ht="15.75" x14ac:dyDescent="0.25">
      <c r="A6657" s="158">
        <v>44473</v>
      </c>
      <c r="B6657" s="140">
        <v>7</v>
      </c>
      <c r="C6657" s="289">
        <v>105.546361</v>
      </c>
      <c r="F6657"/>
      <c r="G6657"/>
    </row>
    <row r="6658" spans="1:7" ht="15.75" x14ac:dyDescent="0.25">
      <c r="A6658" s="158">
        <v>44473</v>
      </c>
      <c r="B6658" s="140">
        <v>8</v>
      </c>
      <c r="C6658" s="289">
        <v>111.30010299999999</v>
      </c>
      <c r="F6658"/>
      <c r="G6658"/>
    </row>
    <row r="6659" spans="1:7" ht="15.75" x14ac:dyDescent="0.25">
      <c r="A6659" s="158">
        <v>44473</v>
      </c>
      <c r="B6659" s="140">
        <v>9</v>
      </c>
      <c r="C6659" s="289">
        <v>115.255111</v>
      </c>
      <c r="F6659"/>
      <c r="G6659"/>
    </row>
    <row r="6660" spans="1:7" ht="15.75" x14ac:dyDescent="0.25">
      <c r="A6660" s="158">
        <v>44473</v>
      </c>
      <c r="B6660" s="140">
        <v>10</v>
      </c>
      <c r="C6660" s="289">
        <v>119.598769</v>
      </c>
      <c r="F6660"/>
      <c r="G6660"/>
    </row>
    <row r="6661" spans="1:7" ht="15.75" x14ac:dyDescent="0.25">
      <c r="A6661" s="158">
        <v>44473</v>
      </c>
      <c r="B6661" s="140">
        <v>11</v>
      </c>
      <c r="C6661" s="289">
        <v>122.138384</v>
      </c>
      <c r="F6661"/>
      <c r="G6661"/>
    </row>
    <row r="6662" spans="1:7" ht="15.75" x14ac:dyDescent="0.25">
      <c r="A6662" s="158">
        <v>44473</v>
      </c>
      <c r="B6662" s="140">
        <v>12</v>
      </c>
      <c r="C6662" s="289">
        <v>121.75525500000001</v>
      </c>
      <c r="F6662"/>
      <c r="G6662"/>
    </row>
    <row r="6663" spans="1:7" ht="15.75" x14ac:dyDescent="0.25">
      <c r="A6663" s="158">
        <v>44473</v>
      </c>
      <c r="B6663" s="140">
        <v>13</v>
      </c>
      <c r="C6663" s="289">
        <v>122.616997</v>
      </c>
      <c r="F6663"/>
      <c r="G6663"/>
    </row>
    <row r="6664" spans="1:7" ht="15.75" x14ac:dyDescent="0.25">
      <c r="A6664" s="158">
        <v>44473</v>
      </c>
      <c r="B6664" s="140">
        <v>14</v>
      </c>
      <c r="C6664" s="289">
        <v>121.84502999999999</v>
      </c>
      <c r="F6664"/>
      <c r="G6664"/>
    </row>
    <row r="6665" spans="1:7" ht="15.75" x14ac:dyDescent="0.25">
      <c r="A6665" s="158">
        <v>44473</v>
      </c>
      <c r="B6665" s="140">
        <v>15</v>
      </c>
      <c r="C6665" s="289">
        <v>118.55649699999999</v>
      </c>
      <c r="F6665"/>
      <c r="G6665"/>
    </row>
    <row r="6666" spans="1:7" ht="15.75" x14ac:dyDescent="0.25">
      <c r="A6666" s="158">
        <v>44473</v>
      </c>
      <c r="B6666" s="140">
        <v>16</v>
      </c>
      <c r="C6666" s="289">
        <v>116.730525</v>
      </c>
      <c r="F6666"/>
      <c r="G6666"/>
    </row>
    <row r="6667" spans="1:7" ht="15.75" x14ac:dyDescent="0.25">
      <c r="A6667" s="158">
        <v>44473</v>
      </c>
      <c r="B6667" s="140">
        <v>17</v>
      </c>
      <c r="C6667" s="289">
        <v>112.890157</v>
      </c>
      <c r="F6667"/>
      <c r="G6667"/>
    </row>
    <row r="6668" spans="1:7" ht="15.75" x14ac:dyDescent="0.25">
      <c r="A6668" s="158">
        <v>44473</v>
      </c>
      <c r="B6668" s="140">
        <v>18</v>
      </c>
      <c r="C6668" s="289">
        <v>108.826764</v>
      </c>
      <c r="F6668"/>
      <c r="G6668"/>
    </row>
    <row r="6669" spans="1:7" ht="15.75" x14ac:dyDescent="0.25">
      <c r="A6669" s="158">
        <v>44473</v>
      </c>
      <c r="B6669" s="140">
        <v>19</v>
      </c>
      <c r="C6669" s="289">
        <v>108.302294</v>
      </c>
      <c r="F6669"/>
      <c r="G6669"/>
    </row>
    <row r="6670" spans="1:7" ht="15.75" x14ac:dyDescent="0.25">
      <c r="A6670" s="158">
        <v>44473</v>
      </c>
      <c r="B6670" s="140">
        <v>20</v>
      </c>
      <c r="C6670" s="289">
        <v>111.598456</v>
      </c>
      <c r="F6670"/>
      <c r="G6670"/>
    </row>
    <row r="6671" spans="1:7" ht="15.75" x14ac:dyDescent="0.25">
      <c r="A6671" s="158">
        <v>44473</v>
      </c>
      <c r="B6671" s="140">
        <v>21</v>
      </c>
      <c r="C6671" s="289">
        <v>109.64397</v>
      </c>
      <c r="F6671"/>
      <c r="G6671"/>
    </row>
    <row r="6672" spans="1:7" ht="15.75" x14ac:dyDescent="0.25">
      <c r="A6672" s="158">
        <v>44473</v>
      </c>
      <c r="B6672" s="140">
        <v>22</v>
      </c>
      <c r="C6672" s="289">
        <v>107.045896</v>
      </c>
      <c r="F6672"/>
      <c r="G6672"/>
    </row>
    <row r="6673" spans="1:7" ht="15.75" x14ac:dyDescent="0.25">
      <c r="A6673" s="158">
        <v>44473</v>
      </c>
      <c r="B6673" s="140">
        <v>23</v>
      </c>
      <c r="C6673" s="289">
        <v>102.985783</v>
      </c>
      <c r="F6673"/>
      <c r="G6673"/>
    </row>
    <row r="6674" spans="1:7" ht="15.75" x14ac:dyDescent="0.25">
      <c r="A6674" s="158">
        <v>44473</v>
      </c>
      <c r="B6674" s="140">
        <v>24</v>
      </c>
      <c r="C6674" s="289">
        <v>99.833376999999999</v>
      </c>
      <c r="F6674"/>
      <c r="G6674"/>
    </row>
    <row r="6675" spans="1:7" ht="15.75" x14ac:dyDescent="0.25">
      <c r="A6675" s="158">
        <v>44474</v>
      </c>
      <c r="B6675" s="140">
        <v>1</v>
      </c>
      <c r="C6675" s="289">
        <v>98.464624999999998</v>
      </c>
      <c r="F6675"/>
      <c r="G6675"/>
    </row>
    <row r="6676" spans="1:7" ht="15.75" x14ac:dyDescent="0.25">
      <c r="A6676" s="158">
        <v>44474</v>
      </c>
      <c r="B6676" s="140">
        <v>2</v>
      </c>
      <c r="C6676" s="289">
        <v>94.162368000000001</v>
      </c>
      <c r="F6676"/>
      <c r="G6676"/>
    </row>
    <row r="6677" spans="1:7" ht="15.75" x14ac:dyDescent="0.25">
      <c r="A6677" s="158">
        <v>44474</v>
      </c>
      <c r="B6677" s="140">
        <v>3</v>
      </c>
      <c r="C6677" s="289">
        <v>92.045755999999997</v>
      </c>
      <c r="F6677"/>
      <c r="G6677"/>
    </row>
    <row r="6678" spans="1:7" ht="15.75" x14ac:dyDescent="0.25">
      <c r="A6678" s="158">
        <v>44474</v>
      </c>
      <c r="B6678" s="140">
        <v>4</v>
      </c>
      <c r="C6678" s="289">
        <v>91.848848000000004</v>
      </c>
      <c r="F6678"/>
      <c r="G6678"/>
    </row>
    <row r="6679" spans="1:7" ht="15.75" x14ac:dyDescent="0.25">
      <c r="A6679" s="158">
        <v>44474</v>
      </c>
      <c r="B6679" s="140">
        <v>5</v>
      </c>
      <c r="C6679" s="289">
        <v>94.977932999999993</v>
      </c>
      <c r="F6679"/>
      <c r="G6679"/>
    </row>
    <row r="6680" spans="1:7" ht="15.75" x14ac:dyDescent="0.25">
      <c r="A6680" s="158">
        <v>44474</v>
      </c>
      <c r="B6680" s="140">
        <v>6</v>
      </c>
      <c r="C6680" s="289">
        <v>99.205758000000003</v>
      </c>
      <c r="F6680"/>
      <c r="G6680"/>
    </row>
    <row r="6681" spans="1:7" ht="15.75" x14ac:dyDescent="0.25">
      <c r="A6681" s="158">
        <v>44474</v>
      </c>
      <c r="B6681" s="140">
        <v>7</v>
      </c>
      <c r="C6681" s="289">
        <v>104.859233</v>
      </c>
      <c r="F6681"/>
      <c r="G6681"/>
    </row>
    <row r="6682" spans="1:7" ht="15.75" x14ac:dyDescent="0.25">
      <c r="A6682" s="158">
        <v>44474</v>
      </c>
      <c r="B6682" s="140">
        <v>8</v>
      </c>
      <c r="C6682" s="289">
        <v>110.563046</v>
      </c>
      <c r="F6682"/>
      <c r="G6682"/>
    </row>
    <row r="6683" spans="1:7" ht="15.75" x14ac:dyDescent="0.25">
      <c r="A6683" s="158">
        <v>44474</v>
      </c>
      <c r="B6683" s="140">
        <v>9</v>
      </c>
      <c r="C6683" s="289">
        <v>113.139111</v>
      </c>
      <c r="F6683"/>
      <c r="G6683"/>
    </row>
    <row r="6684" spans="1:7" ht="15.75" x14ac:dyDescent="0.25">
      <c r="A6684" s="158">
        <v>44474</v>
      </c>
      <c r="B6684" s="140">
        <v>10</v>
      </c>
      <c r="C6684" s="289">
        <v>113.21316</v>
      </c>
      <c r="F6684"/>
      <c r="G6684"/>
    </row>
    <row r="6685" spans="1:7" ht="15.75" x14ac:dyDescent="0.25">
      <c r="A6685" s="158">
        <v>44474</v>
      </c>
      <c r="B6685" s="140">
        <v>11</v>
      </c>
      <c r="C6685" s="289">
        <v>114.481936</v>
      </c>
      <c r="F6685"/>
      <c r="G6685"/>
    </row>
    <row r="6686" spans="1:7" ht="15.75" x14ac:dyDescent="0.25">
      <c r="A6686" s="158">
        <v>44474</v>
      </c>
      <c r="B6686" s="140">
        <v>12</v>
      </c>
      <c r="C6686" s="289">
        <v>112.59688</v>
      </c>
      <c r="F6686"/>
      <c r="G6686"/>
    </row>
    <row r="6687" spans="1:7" ht="15.75" x14ac:dyDescent="0.25">
      <c r="A6687" s="158">
        <v>44474</v>
      </c>
      <c r="B6687" s="140">
        <v>13</v>
      </c>
      <c r="C6687" s="289">
        <v>112.25020499999999</v>
      </c>
      <c r="F6687"/>
      <c r="G6687"/>
    </row>
    <row r="6688" spans="1:7" ht="15.75" x14ac:dyDescent="0.25">
      <c r="A6688" s="158">
        <v>44474</v>
      </c>
      <c r="B6688" s="140">
        <v>14</v>
      </c>
      <c r="C6688" s="289">
        <v>113.436853</v>
      </c>
      <c r="F6688"/>
      <c r="G6688"/>
    </row>
    <row r="6689" spans="1:7" ht="15.75" x14ac:dyDescent="0.25">
      <c r="A6689" s="158">
        <v>44474</v>
      </c>
      <c r="B6689" s="140">
        <v>15</v>
      </c>
      <c r="C6689" s="289">
        <v>112.81801299999999</v>
      </c>
      <c r="F6689"/>
      <c r="G6689"/>
    </row>
    <row r="6690" spans="1:7" ht="15.75" x14ac:dyDescent="0.25">
      <c r="A6690" s="158">
        <v>44474</v>
      </c>
      <c r="B6690" s="140">
        <v>16</v>
      </c>
      <c r="C6690" s="289">
        <v>110.78354400000001</v>
      </c>
      <c r="F6690"/>
      <c r="G6690"/>
    </row>
    <row r="6691" spans="1:7" ht="15.75" x14ac:dyDescent="0.25">
      <c r="A6691" s="158">
        <v>44474</v>
      </c>
      <c r="B6691" s="140">
        <v>17</v>
      </c>
      <c r="C6691" s="289">
        <v>109.19262999999999</v>
      </c>
      <c r="F6691"/>
      <c r="G6691"/>
    </row>
    <row r="6692" spans="1:7" ht="15.75" x14ac:dyDescent="0.25">
      <c r="A6692" s="158">
        <v>44474</v>
      </c>
      <c r="B6692" s="140">
        <v>18</v>
      </c>
      <c r="C6692" s="289">
        <v>107.769408</v>
      </c>
      <c r="F6692"/>
      <c r="G6692"/>
    </row>
    <row r="6693" spans="1:7" ht="15.75" x14ac:dyDescent="0.25">
      <c r="A6693" s="158">
        <v>44474</v>
      </c>
      <c r="B6693" s="140">
        <v>19</v>
      </c>
      <c r="C6693" s="289">
        <v>108.346555</v>
      </c>
      <c r="F6693"/>
      <c r="G6693"/>
    </row>
    <row r="6694" spans="1:7" ht="15.75" x14ac:dyDescent="0.25">
      <c r="A6694" s="158">
        <v>44474</v>
      </c>
      <c r="B6694" s="140">
        <v>20</v>
      </c>
      <c r="C6694" s="289">
        <v>112.35260599999999</v>
      </c>
      <c r="F6694"/>
      <c r="G6694"/>
    </row>
    <row r="6695" spans="1:7" ht="15.75" x14ac:dyDescent="0.25">
      <c r="A6695" s="158">
        <v>44474</v>
      </c>
      <c r="B6695" s="140">
        <v>21</v>
      </c>
      <c r="C6695" s="289">
        <v>111.907803</v>
      </c>
      <c r="F6695"/>
      <c r="G6695"/>
    </row>
    <row r="6696" spans="1:7" ht="15.75" x14ac:dyDescent="0.25">
      <c r="A6696" s="158">
        <v>44474</v>
      </c>
      <c r="B6696" s="140">
        <v>22</v>
      </c>
      <c r="C6696" s="289">
        <v>107.759505</v>
      </c>
      <c r="F6696"/>
      <c r="G6696"/>
    </row>
    <row r="6697" spans="1:7" ht="15.75" x14ac:dyDescent="0.25">
      <c r="A6697" s="158">
        <v>44474</v>
      </c>
      <c r="B6697" s="140">
        <v>23</v>
      </c>
      <c r="C6697" s="289">
        <v>103.363738</v>
      </c>
      <c r="F6697"/>
      <c r="G6697"/>
    </row>
    <row r="6698" spans="1:7" ht="15.75" x14ac:dyDescent="0.25">
      <c r="A6698" s="158">
        <v>44474</v>
      </c>
      <c r="B6698" s="140">
        <v>24</v>
      </c>
      <c r="C6698" s="289">
        <v>100.44592799999999</v>
      </c>
      <c r="F6698"/>
      <c r="G6698"/>
    </row>
    <row r="6699" spans="1:7" ht="15.75" x14ac:dyDescent="0.25">
      <c r="A6699" s="158">
        <v>44475</v>
      </c>
      <c r="B6699" s="140">
        <v>1</v>
      </c>
      <c r="C6699" s="289">
        <v>96.464433999999997</v>
      </c>
      <c r="F6699"/>
      <c r="G6699"/>
    </row>
    <row r="6700" spans="1:7" ht="15.75" x14ac:dyDescent="0.25">
      <c r="A6700" s="158">
        <v>44475</v>
      </c>
      <c r="B6700" s="140">
        <v>2</v>
      </c>
      <c r="C6700" s="289">
        <v>94.004757999999995</v>
      </c>
      <c r="F6700"/>
      <c r="G6700"/>
    </row>
    <row r="6701" spans="1:7" ht="15.75" x14ac:dyDescent="0.25">
      <c r="A6701" s="158">
        <v>44475</v>
      </c>
      <c r="B6701" s="140">
        <v>3</v>
      </c>
      <c r="C6701" s="289">
        <v>92.857371999999998</v>
      </c>
      <c r="F6701"/>
      <c r="G6701"/>
    </row>
    <row r="6702" spans="1:7" ht="15.75" x14ac:dyDescent="0.25">
      <c r="A6702" s="158">
        <v>44475</v>
      </c>
      <c r="B6702" s="140">
        <v>4</v>
      </c>
      <c r="C6702" s="289">
        <v>93.152753000000004</v>
      </c>
      <c r="F6702"/>
      <c r="G6702"/>
    </row>
    <row r="6703" spans="1:7" ht="15.75" x14ac:dyDescent="0.25">
      <c r="A6703" s="158">
        <v>44475</v>
      </c>
      <c r="B6703" s="140">
        <v>5</v>
      </c>
      <c r="C6703" s="289">
        <v>95.513036999999997</v>
      </c>
      <c r="F6703"/>
      <c r="G6703"/>
    </row>
    <row r="6704" spans="1:7" ht="15.75" x14ac:dyDescent="0.25">
      <c r="A6704" s="158">
        <v>44475</v>
      </c>
      <c r="B6704" s="140">
        <v>6</v>
      </c>
      <c r="C6704" s="289">
        <v>100.374399</v>
      </c>
      <c r="F6704"/>
      <c r="G6704"/>
    </row>
    <row r="6705" spans="1:7" ht="15.75" x14ac:dyDescent="0.25">
      <c r="A6705" s="158">
        <v>44475</v>
      </c>
      <c r="B6705" s="140">
        <v>7</v>
      </c>
      <c r="C6705" s="289">
        <v>105.141588</v>
      </c>
      <c r="F6705"/>
      <c r="G6705"/>
    </row>
    <row r="6706" spans="1:7" ht="15.75" x14ac:dyDescent="0.25">
      <c r="A6706" s="158">
        <v>44475</v>
      </c>
      <c r="B6706" s="140">
        <v>8</v>
      </c>
      <c r="C6706" s="289">
        <v>108.84481100000001</v>
      </c>
      <c r="F6706"/>
      <c r="G6706"/>
    </row>
    <row r="6707" spans="1:7" ht="15.75" x14ac:dyDescent="0.25">
      <c r="A6707" s="158">
        <v>44475</v>
      </c>
      <c r="B6707" s="140">
        <v>9</v>
      </c>
      <c r="C6707" s="289">
        <v>113.096684</v>
      </c>
      <c r="F6707"/>
      <c r="G6707"/>
    </row>
    <row r="6708" spans="1:7" ht="15.75" x14ac:dyDescent="0.25">
      <c r="A6708" s="158">
        <v>44475</v>
      </c>
      <c r="B6708" s="140">
        <v>10</v>
      </c>
      <c r="C6708" s="289">
        <v>116.408367</v>
      </c>
      <c r="F6708"/>
      <c r="G6708"/>
    </row>
    <row r="6709" spans="1:7" ht="15.75" x14ac:dyDescent="0.25">
      <c r="A6709" s="158">
        <v>44475</v>
      </c>
      <c r="B6709" s="140">
        <v>11</v>
      </c>
      <c r="C6709" s="289">
        <v>116.545852</v>
      </c>
      <c r="F6709"/>
      <c r="G6709"/>
    </row>
    <row r="6710" spans="1:7" ht="15.75" x14ac:dyDescent="0.25">
      <c r="A6710" s="158">
        <v>44475</v>
      </c>
      <c r="B6710" s="140">
        <v>12</v>
      </c>
      <c r="C6710" s="289">
        <v>116.115011</v>
      </c>
      <c r="F6710"/>
      <c r="G6710"/>
    </row>
    <row r="6711" spans="1:7" ht="15.75" x14ac:dyDescent="0.25">
      <c r="A6711" s="158">
        <v>44475</v>
      </c>
      <c r="B6711" s="140">
        <v>13</v>
      </c>
      <c r="C6711" s="289">
        <v>114.63017600000001</v>
      </c>
      <c r="F6711"/>
      <c r="G6711"/>
    </row>
    <row r="6712" spans="1:7" ht="15.75" x14ac:dyDescent="0.25">
      <c r="A6712" s="158">
        <v>44475</v>
      </c>
      <c r="B6712" s="140">
        <v>14</v>
      </c>
      <c r="C6712" s="289">
        <v>114.084682</v>
      </c>
      <c r="F6712"/>
      <c r="G6712"/>
    </row>
    <row r="6713" spans="1:7" ht="15.75" x14ac:dyDescent="0.25">
      <c r="A6713" s="158">
        <v>44475</v>
      </c>
      <c r="B6713" s="140">
        <v>15</v>
      </c>
      <c r="C6713" s="289">
        <v>110.30264099999999</v>
      </c>
      <c r="F6713"/>
      <c r="G6713"/>
    </row>
    <row r="6714" spans="1:7" ht="15.75" x14ac:dyDescent="0.25">
      <c r="A6714" s="158">
        <v>44475</v>
      </c>
      <c r="B6714" s="140">
        <v>16</v>
      </c>
      <c r="C6714" s="289">
        <v>110.428263</v>
      </c>
      <c r="F6714"/>
      <c r="G6714"/>
    </row>
    <row r="6715" spans="1:7" ht="15.75" x14ac:dyDescent="0.25">
      <c r="A6715" s="158">
        <v>44475</v>
      </c>
      <c r="B6715" s="140">
        <v>17</v>
      </c>
      <c r="C6715" s="289">
        <v>106.987421</v>
      </c>
      <c r="F6715"/>
      <c r="G6715"/>
    </row>
    <row r="6716" spans="1:7" ht="15.75" x14ac:dyDescent="0.25">
      <c r="A6716" s="158">
        <v>44475</v>
      </c>
      <c r="B6716" s="140">
        <v>18</v>
      </c>
      <c r="C6716" s="289">
        <v>104.978779</v>
      </c>
      <c r="F6716"/>
      <c r="G6716"/>
    </row>
    <row r="6717" spans="1:7" ht="15.75" x14ac:dyDescent="0.25">
      <c r="A6717" s="158">
        <v>44475</v>
      </c>
      <c r="B6717" s="140">
        <v>19</v>
      </c>
      <c r="C6717" s="289">
        <v>105.859998</v>
      </c>
      <c r="F6717"/>
      <c r="G6717"/>
    </row>
    <row r="6718" spans="1:7" ht="15.75" x14ac:dyDescent="0.25">
      <c r="A6718" s="158">
        <v>44475</v>
      </c>
      <c r="B6718" s="140">
        <v>20</v>
      </c>
      <c r="C6718" s="289">
        <v>110.49362600000001</v>
      </c>
      <c r="F6718"/>
      <c r="G6718"/>
    </row>
    <row r="6719" spans="1:7" ht="15.75" x14ac:dyDescent="0.25">
      <c r="A6719" s="158">
        <v>44475</v>
      </c>
      <c r="B6719" s="140">
        <v>21</v>
      </c>
      <c r="C6719" s="289">
        <v>108.409797</v>
      </c>
      <c r="F6719"/>
      <c r="G6719"/>
    </row>
    <row r="6720" spans="1:7" ht="15.75" x14ac:dyDescent="0.25">
      <c r="A6720" s="158">
        <v>44475</v>
      </c>
      <c r="B6720" s="140">
        <v>22</v>
      </c>
      <c r="C6720" s="289">
        <v>106.75836200000001</v>
      </c>
      <c r="F6720"/>
      <c r="G6720"/>
    </row>
    <row r="6721" spans="1:7" ht="15.75" x14ac:dyDescent="0.25">
      <c r="A6721" s="158">
        <v>44475</v>
      </c>
      <c r="B6721" s="140">
        <v>23</v>
      </c>
      <c r="C6721" s="289">
        <v>104.651607</v>
      </c>
      <c r="F6721"/>
      <c r="G6721"/>
    </row>
    <row r="6722" spans="1:7" ht="15.75" x14ac:dyDescent="0.25">
      <c r="A6722" s="158">
        <v>44475</v>
      </c>
      <c r="B6722" s="140">
        <v>24</v>
      </c>
      <c r="C6722" s="289">
        <v>100.890835</v>
      </c>
      <c r="F6722"/>
      <c r="G6722"/>
    </row>
    <row r="6723" spans="1:7" ht="15.75" x14ac:dyDescent="0.25">
      <c r="A6723" s="158">
        <v>44476</v>
      </c>
      <c r="B6723" s="140">
        <v>1</v>
      </c>
      <c r="C6723" s="289">
        <v>98.236920999999995</v>
      </c>
      <c r="F6723"/>
      <c r="G6723"/>
    </row>
    <row r="6724" spans="1:7" ht="15.75" x14ac:dyDescent="0.25">
      <c r="A6724" s="158">
        <v>44476</v>
      </c>
      <c r="B6724" s="140">
        <v>2</v>
      </c>
      <c r="C6724" s="289">
        <v>95.776201999999998</v>
      </c>
      <c r="F6724"/>
      <c r="G6724"/>
    </row>
    <row r="6725" spans="1:7" ht="15.75" x14ac:dyDescent="0.25">
      <c r="A6725" s="158">
        <v>44476</v>
      </c>
      <c r="B6725" s="140">
        <v>3</v>
      </c>
      <c r="C6725" s="289">
        <v>94.174325999999994</v>
      </c>
      <c r="F6725"/>
      <c r="G6725"/>
    </row>
    <row r="6726" spans="1:7" ht="15.75" x14ac:dyDescent="0.25">
      <c r="A6726" s="158">
        <v>44476</v>
      </c>
      <c r="B6726" s="140">
        <v>4</v>
      </c>
      <c r="C6726" s="289">
        <v>94.290121999999997</v>
      </c>
      <c r="F6726"/>
      <c r="G6726"/>
    </row>
    <row r="6727" spans="1:7" ht="15.75" x14ac:dyDescent="0.25">
      <c r="A6727" s="158">
        <v>44476</v>
      </c>
      <c r="B6727" s="140">
        <v>5</v>
      </c>
      <c r="C6727" s="289">
        <v>96.609768000000003</v>
      </c>
      <c r="F6727"/>
      <c r="G6727"/>
    </row>
    <row r="6728" spans="1:7" ht="15.75" x14ac:dyDescent="0.25">
      <c r="A6728" s="158">
        <v>44476</v>
      </c>
      <c r="B6728" s="140">
        <v>6</v>
      </c>
      <c r="C6728" s="289">
        <v>99.906163000000006</v>
      </c>
      <c r="F6728"/>
      <c r="G6728"/>
    </row>
    <row r="6729" spans="1:7" ht="15.75" x14ac:dyDescent="0.25">
      <c r="A6729" s="158">
        <v>44476</v>
      </c>
      <c r="B6729" s="140">
        <v>7</v>
      </c>
      <c r="C6729" s="289">
        <v>103.815175</v>
      </c>
      <c r="F6729"/>
      <c r="G6729"/>
    </row>
    <row r="6730" spans="1:7" ht="15.75" x14ac:dyDescent="0.25">
      <c r="A6730" s="158">
        <v>44476</v>
      </c>
      <c r="B6730" s="140">
        <v>8</v>
      </c>
      <c r="C6730" s="289">
        <v>108.917889</v>
      </c>
      <c r="F6730"/>
      <c r="G6730"/>
    </row>
    <row r="6731" spans="1:7" ht="15.75" x14ac:dyDescent="0.25">
      <c r="A6731" s="158">
        <v>44476</v>
      </c>
      <c r="B6731" s="140">
        <v>9</v>
      </c>
      <c r="C6731" s="289">
        <v>111.340476</v>
      </c>
      <c r="F6731"/>
      <c r="G6731"/>
    </row>
    <row r="6732" spans="1:7" ht="15.75" x14ac:dyDescent="0.25">
      <c r="A6732" s="158">
        <v>44476</v>
      </c>
      <c r="B6732" s="140">
        <v>10</v>
      </c>
      <c r="C6732" s="289">
        <v>113.412336</v>
      </c>
      <c r="F6732"/>
      <c r="G6732"/>
    </row>
    <row r="6733" spans="1:7" ht="15.75" x14ac:dyDescent="0.25">
      <c r="A6733" s="158">
        <v>44476</v>
      </c>
      <c r="B6733" s="140">
        <v>11</v>
      </c>
      <c r="C6733" s="289">
        <v>113.724925</v>
      </c>
      <c r="F6733"/>
      <c r="G6733"/>
    </row>
    <row r="6734" spans="1:7" ht="15.75" x14ac:dyDescent="0.25">
      <c r="A6734" s="158">
        <v>44476</v>
      </c>
      <c r="B6734" s="140">
        <v>12</v>
      </c>
      <c r="C6734" s="289">
        <v>111.987922</v>
      </c>
      <c r="F6734"/>
      <c r="G6734"/>
    </row>
    <row r="6735" spans="1:7" ht="15.75" x14ac:dyDescent="0.25">
      <c r="A6735" s="158">
        <v>44476</v>
      </c>
      <c r="B6735" s="140">
        <v>13</v>
      </c>
      <c r="C6735" s="289">
        <v>109.24388</v>
      </c>
      <c r="F6735"/>
      <c r="G6735"/>
    </row>
    <row r="6736" spans="1:7" ht="15.75" x14ac:dyDescent="0.25">
      <c r="A6736" s="158">
        <v>44476</v>
      </c>
      <c r="B6736" s="140">
        <v>14</v>
      </c>
      <c r="C6736" s="289">
        <v>108.577026</v>
      </c>
      <c r="F6736"/>
      <c r="G6736"/>
    </row>
    <row r="6737" spans="1:7" ht="15.75" x14ac:dyDescent="0.25">
      <c r="A6737" s="158">
        <v>44476</v>
      </c>
      <c r="B6737" s="140">
        <v>15</v>
      </c>
      <c r="C6737" s="289">
        <v>107.666375</v>
      </c>
      <c r="F6737"/>
      <c r="G6737"/>
    </row>
    <row r="6738" spans="1:7" ht="15.75" x14ac:dyDescent="0.25">
      <c r="A6738" s="158">
        <v>44476</v>
      </c>
      <c r="B6738" s="140">
        <v>16</v>
      </c>
      <c r="C6738" s="289">
        <v>106.86143300000001</v>
      </c>
      <c r="F6738"/>
      <c r="G6738"/>
    </row>
    <row r="6739" spans="1:7" ht="15.75" x14ac:dyDescent="0.25">
      <c r="A6739" s="158">
        <v>44476</v>
      </c>
      <c r="B6739" s="140">
        <v>17</v>
      </c>
      <c r="C6739" s="289">
        <v>105.026253</v>
      </c>
      <c r="F6739"/>
      <c r="G6739"/>
    </row>
    <row r="6740" spans="1:7" ht="15.75" x14ac:dyDescent="0.25">
      <c r="A6740" s="158">
        <v>44476</v>
      </c>
      <c r="B6740" s="140">
        <v>18</v>
      </c>
      <c r="C6740" s="289">
        <v>104.20993300000001</v>
      </c>
      <c r="F6740"/>
      <c r="G6740"/>
    </row>
    <row r="6741" spans="1:7" ht="15.75" x14ac:dyDescent="0.25">
      <c r="A6741" s="158">
        <v>44476</v>
      </c>
      <c r="B6741" s="140">
        <v>19</v>
      </c>
      <c r="C6741" s="289">
        <v>107.76074699999999</v>
      </c>
      <c r="F6741"/>
      <c r="G6741"/>
    </row>
    <row r="6742" spans="1:7" ht="15.75" x14ac:dyDescent="0.25">
      <c r="A6742" s="158">
        <v>44476</v>
      </c>
      <c r="B6742" s="140">
        <v>20</v>
      </c>
      <c r="C6742" s="289">
        <v>111.184704</v>
      </c>
      <c r="F6742"/>
      <c r="G6742"/>
    </row>
    <row r="6743" spans="1:7" ht="15.75" x14ac:dyDescent="0.25">
      <c r="A6743" s="158">
        <v>44476</v>
      </c>
      <c r="B6743" s="140">
        <v>21</v>
      </c>
      <c r="C6743" s="289">
        <v>108.823493</v>
      </c>
      <c r="F6743"/>
      <c r="G6743"/>
    </row>
    <row r="6744" spans="1:7" ht="15.75" x14ac:dyDescent="0.25">
      <c r="A6744" s="158">
        <v>44476</v>
      </c>
      <c r="B6744" s="140">
        <v>22</v>
      </c>
      <c r="C6744" s="289">
        <v>105.415891</v>
      </c>
      <c r="F6744"/>
      <c r="G6744"/>
    </row>
    <row r="6745" spans="1:7" ht="15.75" x14ac:dyDescent="0.25">
      <c r="A6745" s="158">
        <v>44476</v>
      </c>
      <c r="B6745" s="140">
        <v>23</v>
      </c>
      <c r="C6745" s="289">
        <v>101.294601</v>
      </c>
      <c r="F6745"/>
      <c r="G6745"/>
    </row>
    <row r="6746" spans="1:7" ht="15.75" x14ac:dyDescent="0.25">
      <c r="A6746" s="158">
        <v>44476</v>
      </c>
      <c r="B6746" s="140">
        <v>24</v>
      </c>
      <c r="C6746" s="289">
        <v>97.776064000000005</v>
      </c>
      <c r="F6746"/>
      <c r="G6746"/>
    </row>
    <row r="6747" spans="1:7" ht="15.75" x14ac:dyDescent="0.25">
      <c r="A6747" s="158">
        <v>44477</v>
      </c>
      <c r="B6747" s="140">
        <v>1</v>
      </c>
      <c r="C6747" s="289">
        <v>95.876711</v>
      </c>
      <c r="F6747"/>
      <c r="G6747"/>
    </row>
    <row r="6748" spans="1:7" ht="15.75" x14ac:dyDescent="0.25">
      <c r="A6748" s="158">
        <v>44477</v>
      </c>
      <c r="B6748" s="140">
        <v>2</v>
      </c>
      <c r="C6748" s="289">
        <v>92.997879999999995</v>
      </c>
      <c r="F6748"/>
      <c r="G6748"/>
    </row>
    <row r="6749" spans="1:7" ht="15.75" x14ac:dyDescent="0.25">
      <c r="A6749" s="158">
        <v>44477</v>
      </c>
      <c r="B6749" s="140">
        <v>3</v>
      </c>
      <c r="C6749" s="289">
        <v>92.637389999999996</v>
      </c>
      <c r="F6749"/>
      <c r="G6749"/>
    </row>
    <row r="6750" spans="1:7" ht="15.75" x14ac:dyDescent="0.25">
      <c r="A6750" s="158">
        <v>44477</v>
      </c>
      <c r="B6750" s="140">
        <v>4</v>
      </c>
      <c r="C6750" s="289">
        <v>93.015074999999996</v>
      </c>
      <c r="F6750"/>
      <c r="G6750"/>
    </row>
    <row r="6751" spans="1:7" ht="15.75" x14ac:dyDescent="0.25">
      <c r="A6751" s="158">
        <v>44477</v>
      </c>
      <c r="B6751" s="140">
        <v>5</v>
      </c>
      <c r="C6751" s="289">
        <v>97.269525999999999</v>
      </c>
      <c r="F6751"/>
      <c r="G6751"/>
    </row>
    <row r="6752" spans="1:7" ht="15.75" x14ac:dyDescent="0.25">
      <c r="A6752" s="158">
        <v>44477</v>
      </c>
      <c r="B6752" s="140">
        <v>6</v>
      </c>
      <c r="C6752" s="289">
        <v>101.987403</v>
      </c>
      <c r="F6752"/>
      <c r="G6752"/>
    </row>
    <row r="6753" spans="1:7" ht="15.75" x14ac:dyDescent="0.25">
      <c r="A6753" s="158">
        <v>44477</v>
      </c>
      <c r="B6753" s="140">
        <v>7</v>
      </c>
      <c r="C6753" s="289">
        <v>107.19333899999999</v>
      </c>
      <c r="F6753"/>
      <c r="G6753"/>
    </row>
    <row r="6754" spans="1:7" ht="15.75" x14ac:dyDescent="0.25">
      <c r="A6754" s="158">
        <v>44477</v>
      </c>
      <c r="B6754" s="140">
        <v>8</v>
      </c>
      <c r="C6754" s="289">
        <v>110.685033</v>
      </c>
      <c r="F6754"/>
      <c r="G6754"/>
    </row>
    <row r="6755" spans="1:7" ht="15.75" x14ac:dyDescent="0.25">
      <c r="A6755" s="158">
        <v>44477</v>
      </c>
      <c r="B6755" s="140">
        <v>9</v>
      </c>
      <c r="C6755" s="289">
        <v>114.41918</v>
      </c>
      <c r="F6755"/>
      <c r="G6755"/>
    </row>
    <row r="6756" spans="1:7" ht="15.75" x14ac:dyDescent="0.25">
      <c r="A6756" s="158">
        <v>44477</v>
      </c>
      <c r="B6756" s="140">
        <v>10</v>
      </c>
      <c r="C6756" s="289">
        <v>116.487804</v>
      </c>
      <c r="F6756"/>
      <c r="G6756"/>
    </row>
    <row r="6757" spans="1:7" ht="15.75" x14ac:dyDescent="0.25">
      <c r="A6757" s="158">
        <v>44477</v>
      </c>
      <c r="B6757" s="140">
        <v>11</v>
      </c>
      <c r="C6757" s="289">
        <v>115.842052</v>
      </c>
      <c r="F6757"/>
      <c r="G6757"/>
    </row>
    <row r="6758" spans="1:7" ht="15.75" x14ac:dyDescent="0.25">
      <c r="A6758" s="158">
        <v>44477</v>
      </c>
      <c r="B6758" s="140">
        <v>12</v>
      </c>
      <c r="C6758" s="289">
        <v>114.506035</v>
      </c>
      <c r="F6758"/>
      <c r="G6758"/>
    </row>
    <row r="6759" spans="1:7" ht="15.75" x14ac:dyDescent="0.25">
      <c r="A6759" s="158">
        <v>44477</v>
      </c>
      <c r="B6759" s="140">
        <v>13</v>
      </c>
      <c r="C6759" s="289">
        <v>112.699274</v>
      </c>
      <c r="F6759"/>
      <c r="G6759"/>
    </row>
    <row r="6760" spans="1:7" ht="15.75" x14ac:dyDescent="0.25">
      <c r="A6760" s="158">
        <v>44477</v>
      </c>
      <c r="B6760" s="140">
        <v>14</v>
      </c>
      <c r="C6760" s="289">
        <v>110.946967</v>
      </c>
      <c r="F6760"/>
      <c r="G6760"/>
    </row>
    <row r="6761" spans="1:7" ht="15.75" x14ac:dyDescent="0.25">
      <c r="A6761" s="158">
        <v>44477</v>
      </c>
      <c r="B6761" s="140">
        <v>15</v>
      </c>
      <c r="C6761" s="289">
        <v>109.64175</v>
      </c>
      <c r="F6761"/>
      <c r="G6761"/>
    </row>
    <row r="6762" spans="1:7" ht="15.75" x14ac:dyDescent="0.25">
      <c r="A6762" s="158">
        <v>44477</v>
      </c>
      <c r="B6762" s="140">
        <v>16</v>
      </c>
      <c r="C6762" s="289">
        <v>108.290289</v>
      </c>
      <c r="F6762"/>
      <c r="G6762"/>
    </row>
    <row r="6763" spans="1:7" ht="15.75" x14ac:dyDescent="0.25">
      <c r="A6763" s="158">
        <v>44477</v>
      </c>
      <c r="B6763" s="140">
        <v>17</v>
      </c>
      <c r="C6763" s="289">
        <v>107.38531500000001</v>
      </c>
      <c r="F6763"/>
      <c r="G6763"/>
    </row>
    <row r="6764" spans="1:7" ht="15.75" x14ac:dyDescent="0.25">
      <c r="A6764" s="158">
        <v>44477</v>
      </c>
      <c r="B6764" s="140">
        <v>18</v>
      </c>
      <c r="C6764" s="289">
        <v>105.1084</v>
      </c>
      <c r="F6764"/>
      <c r="G6764"/>
    </row>
    <row r="6765" spans="1:7" ht="15.75" x14ac:dyDescent="0.25">
      <c r="A6765" s="158">
        <v>44477</v>
      </c>
      <c r="B6765" s="140">
        <v>19</v>
      </c>
      <c r="C6765" s="289">
        <v>105.762068</v>
      </c>
      <c r="F6765"/>
      <c r="G6765"/>
    </row>
    <row r="6766" spans="1:7" ht="15.75" x14ac:dyDescent="0.25">
      <c r="A6766" s="158">
        <v>44477</v>
      </c>
      <c r="B6766" s="140">
        <v>20</v>
      </c>
      <c r="C6766" s="289">
        <v>107.184877</v>
      </c>
      <c r="F6766"/>
      <c r="G6766"/>
    </row>
    <row r="6767" spans="1:7" ht="15.75" x14ac:dyDescent="0.25">
      <c r="A6767" s="158">
        <v>44477</v>
      </c>
      <c r="B6767" s="140">
        <v>21</v>
      </c>
      <c r="C6767" s="289">
        <v>104.462174</v>
      </c>
      <c r="F6767"/>
      <c r="G6767"/>
    </row>
    <row r="6768" spans="1:7" ht="15.75" x14ac:dyDescent="0.25">
      <c r="A6768" s="158">
        <v>44477</v>
      </c>
      <c r="B6768" s="140">
        <v>22</v>
      </c>
      <c r="C6768" s="289">
        <v>102.25368400000001</v>
      </c>
      <c r="F6768"/>
      <c r="G6768"/>
    </row>
    <row r="6769" spans="1:7" ht="15.75" x14ac:dyDescent="0.25">
      <c r="A6769" s="158">
        <v>44477</v>
      </c>
      <c r="B6769" s="140">
        <v>23</v>
      </c>
      <c r="C6769" s="289">
        <v>99.087213000000006</v>
      </c>
      <c r="F6769"/>
      <c r="G6769"/>
    </row>
    <row r="6770" spans="1:7" ht="15.75" x14ac:dyDescent="0.25">
      <c r="A6770" s="158">
        <v>44477</v>
      </c>
      <c r="B6770" s="140">
        <v>24</v>
      </c>
      <c r="C6770" s="289">
        <v>95.378310999999997</v>
      </c>
      <c r="F6770"/>
      <c r="G6770"/>
    </row>
    <row r="6771" spans="1:7" ht="15.75" x14ac:dyDescent="0.25">
      <c r="A6771" s="158">
        <v>44478</v>
      </c>
      <c r="B6771" s="140">
        <v>1</v>
      </c>
      <c r="C6771" s="289">
        <v>91.903694999999999</v>
      </c>
      <c r="F6771"/>
      <c r="G6771"/>
    </row>
    <row r="6772" spans="1:7" ht="15.75" x14ac:dyDescent="0.25">
      <c r="A6772" s="158">
        <v>44478</v>
      </c>
      <c r="B6772" s="140">
        <v>2</v>
      </c>
      <c r="C6772" s="289">
        <v>89.974946000000003</v>
      </c>
      <c r="F6772"/>
      <c r="G6772"/>
    </row>
    <row r="6773" spans="1:7" ht="15.75" x14ac:dyDescent="0.25">
      <c r="A6773" s="158">
        <v>44478</v>
      </c>
      <c r="B6773" s="140">
        <v>3</v>
      </c>
      <c r="C6773" s="289">
        <v>91.356567999999996</v>
      </c>
      <c r="F6773"/>
      <c r="G6773"/>
    </row>
    <row r="6774" spans="1:7" ht="15.75" x14ac:dyDescent="0.25">
      <c r="A6774" s="158">
        <v>44478</v>
      </c>
      <c r="B6774" s="140">
        <v>4</v>
      </c>
      <c r="C6774" s="289">
        <v>91.027030999999994</v>
      </c>
      <c r="F6774"/>
      <c r="G6774"/>
    </row>
    <row r="6775" spans="1:7" ht="15.75" x14ac:dyDescent="0.25">
      <c r="A6775" s="158">
        <v>44478</v>
      </c>
      <c r="B6775" s="140">
        <v>5</v>
      </c>
      <c r="C6775" s="289">
        <v>92.560803000000007</v>
      </c>
      <c r="F6775"/>
      <c r="G6775"/>
    </row>
    <row r="6776" spans="1:7" ht="15.75" x14ac:dyDescent="0.25">
      <c r="A6776" s="158">
        <v>44478</v>
      </c>
      <c r="B6776" s="140">
        <v>6</v>
      </c>
      <c r="C6776" s="289">
        <v>95.074021000000002</v>
      </c>
      <c r="F6776"/>
      <c r="G6776"/>
    </row>
    <row r="6777" spans="1:7" ht="15.75" x14ac:dyDescent="0.25">
      <c r="A6777" s="158">
        <v>44478</v>
      </c>
      <c r="B6777" s="140">
        <v>7</v>
      </c>
      <c r="C6777" s="289">
        <v>94.655547999999996</v>
      </c>
      <c r="F6777"/>
      <c r="G6777"/>
    </row>
    <row r="6778" spans="1:7" ht="15.75" x14ac:dyDescent="0.25">
      <c r="A6778" s="158">
        <v>44478</v>
      </c>
      <c r="B6778" s="140">
        <v>8</v>
      </c>
      <c r="C6778" s="289">
        <v>94.010848999999993</v>
      </c>
      <c r="F6778"/>
      <c r="G6778"/>
    </row>
    <row r="6779" spans="1:7" ht="15.75" x14ac:dyDescent="0.25">
      <c r="A6779" s="158">
        <v>44478</v>
      </c>
      <c r="B6779" s="140">
        <v>9</v>
      </c>
      <c r="C6779" s="289">
        <v>94.710870999999997</v>
      </c>
      <c r="F6779"/>
      <c r="G6779"/>
    </row>
    <row r="6780" spans="1:7" ht="15.75" x14ac:dyDescent="0.25">
      <c r="A6780" s="158">
        <v>44478</v>
      </c>
      <c r="B6780" s="140">
        <v>10</v>
      </c>
      <c r="C6780" s="289">
        <v>95.662259000000006</v>
      </c>
      <c r="F6780"/>
      <c r="G6780"/>
    </row>
    <row r="6781" spans="1:7" ht="15.75" x14ac:dyDescent="0.25">
      <c r="A6781" s="158">
        <v>44478</v>
      </c>
      <c r="B6781" s="140">
        <v>11</v>
      </c>
      <c r="C6781" s="289">
        <v>96.556714999999997</v>
      </c>
      <c r="F6781"/>
      <c r="G6781"/>
    </row>
    <row r="6782" spans="1:7" ht="15.75" x14ac:dyDescent="0.25">
      <c r="A6782" s="158">
        <v>44478</v>
      </c>
      <c r="B6782" s="140">
        <v>12</v>
      </c>
      <c r="C6782" s="289">
        <v>96.901984999999996</v>
      </c>
      <c r="F6782"/>
      <c r="G6782"/>
    </row>
    <row r="6783" spans="1:7" ht="15.75" x14ac:dyDescent="0.25">
      <c r="A6783" s="158">
        <v>44478</v>
      </c>
      <c r="B6783" s="140">
        <v>13</v>
      </c>
      <c r="C6783" s="289">
        <v>97.421726000000007</v>
      </c>
      <c r="F6783"/>
      <c r="G6783"/>
    </row>
    <row r="6784" spans="1:7" ht="15.75" x14ac:dyDescent="0.25">
      <c r="A6784" s="158">
        <v>44478</v>
      </c>
      <c r="B6784" s="140">
        <v>14</v>
      </c>
      <c r="C6784" s="289">
        <v>97.673635000000004</v>
      </c>
      <c r="F6784"/>
      <c r="G6784"/>
    </row>
    <row r="6785" spans="1:7" ht="15.75" x14ac:dyDescent="0.25">
      <c r="A6785" s="158">
        <v>44478</v>
      </c>
      <c r="B6785" s="140">
        <v>15</v>
      </c>
      <c r="C6785" s="289">
        <v>98.315589000000003</v>
      </c>
      <c r="F6785"/>
      <c r="G6785"/>
    </row>
    <row r="6786" spans="1:7" ht="15.75" x14ac:dyDescent="0.25">
      <c r="A6786" s="158">
        <v>44478</v>
      </c>
      <c r="B6786" s="140">
        <v>16</v>
      </c>
      <c r="C6786" s="289">
        <v>99.159745999999998</v>
      </c>
      <c r="F6786"/>
      <c r="G6786"/>
    </row>
    <row r="6787" spans="1:7" ht="15.75" x14ac:dyDescent="0.25">
      <c r="A6787" s="158">
        <v>44478</v>
      </c>
      <c r="B6787" s="140">
        <v>17</v>
      </c>
      <c r="C6787" s="289">
        <v>99.446521000000004</v>
      </c>
      <c r="F6787"/>
      <c r="G6787"/>
    </row>
    <row r="6788" spans="1:7" ht="15.75" x14ac:dyDescent="0.25">
      <c r="A6788" s="158">
        <v>44478</v>
      </c>
      <c r="B6788" s="140">
        <v>18</v>
      </c>
      <c r="C6788" s="289">
        <v>99.146857999999995</v>
      </c>
      <c r="F6788"/>
      <c r="G6788"/>
    </row>
    <row r="6789" spans="1:7" ht="15.75" x14ac:dyDescent="0.25">
      <c r="A6789" s="158">
        <v>44478</v>
      </c>
      <c r="B6789" s="140">
        <v>19</v>
      </c>
      <c r="C6789" s="289">
        <v>100.89770900000001</v>
      </c>
      <c r="F6789"/>
      <c r="G6789"/>
    </row>
    <row r="6790" spans="1:7" ht="15.75" x14ac:dyDescent="0.25">
      <c r="A6790" s="158">
        <v>44478</v>
      </c>
      <c r="B6790" s="140">
        <v>20</v>
      </c>
      <c r="C6790" s="289">
        <v>103.08208999999999</v>
      </c>
      <c r="F6790"/>
      <c r="G6790"/>
    </row>
    <row r="6791" spans="1:7" ht="15.75" x14ac:dyDescent="0.25">
      <c r="A6791" s="158">
        <v>44478</v>
      </c>
      <c r="B6791" s="140">
        <v>21</v>
      </c>
      <c r="C6791" s="289">
        <v>101.861107</v>
      </c>
      <c r="F6791"/>
      <c r="G6791"/>
    </row>
    <row r="6792" spans="1:7" ht="15.75" x14ac:dyDescent="0.25">
      <c r="A6792" s="158">
        <v>44478</v>
      </c>
      <c r="B6792" s="140">
        <v>22</v>
      </c>
      <c r="C6792" s="289">
        <v>100.93352899999999</v>
      </c>
      <c r="F6792"/>
      <c r="G6792"/>
    </row>
    <row r="6793" spans="1:7" ht="15.75" x14ac:dyDescent="0.25">
      <c r="A6793" s="158">
        <v>44478</v>
      </c>
      <c r="B6793" s="140">
        <v>23</v>
      </c>
      <c r="C6793" s="289">
        <v>98.723257000000004</v>
      </c>
      <c r="F6793"/>
      <c r="G6793"/>
    </row>
    <row r="6794" spans="1:7" ht="15.75" x14ac:dyDescent="0.25">
      <c r="A6794" s="158">
        <v>44478</v>
      </c>
      <c r="B6794" s="140">
        <v>24</v>
      </c>
      <c r="C6794" s="289">
        <v>95.081084000000004</v>
      </c>
      <c r="F6794"/>
      <c r="G6794"/>
    </row>
    <row r="6795" spans="1:7" ht="15.75" x14ac:dyDescent="0.25">
      <c r="A6795" s="158">
        <v>44479</v>
      </c>
      <c r="B6795" s="140">
        <v>1</v>
      </c>
      <c r="C6795" s="289">
        <v>90.450215999999998</v>
      </c>
      <c r="F6795"/>
      <c r="G6795"/>
    </row>
    <row r="6796" spans="1:7" ht="15.75" x14ac:dyDescent="0.25">
      <c r="A6796" s="158">
        <v>44479</v>
      </c>
      <c r="B6796" s="140">
        <v>2</v>
      </c>
      <c r="C6796" s="289">
        <v>86.842056999999997</v>
      </c>
      <c r="F6796"/>
      <c r="G6796"/>
    </row>
    <row r="6797" spans="1:7" ht="15.75" x14ac:dyDescent="0.25">
      <c r="A6797" s="158">
        <v>44479</v>
      </c>
      <c r="B6797" s="140">
        <v>3</v>
      </c>
      <c r="C6797" s="289">
        <v>87.277226999999996</v>
      </c>
      <c r="F6797"/>
      <c r="G6797"/>
    </row>
    <row r="6798" spans="1:7" ht="15.75" x14ac:dyDescent="0.25">
      <c r="A6798" s="158">
        <v>44479</v>
      </c>
      <c r="B6798" s="140">
        <v>4</v>
      </c>
      <c r="C6798" s="289">
        <v>87.899743000000001</v>
      </c>
      <c r="F6798"/>
      <c r="G6798"/>
    </row>
    <row r="6799" spans="1:7" ht="15.75" x14ac:dyDescent="0.25">
      <c r="A6799" s="158">
        <v>44479</v>
      </c>
      <c r="B6799" s="140">
        <v>5</v>
      </c>
      <c r="C6799" s="289">
        <v>89.949619999999996</v>
      </c>
      <c r="F6799"/>
      <c r="G6799"/>
    </row>
    <row r="6800" spans="1:7" ht="15.75" x14ac:dyDescent="0.25">
      <c r="A6800" s="158">
        <v>44479</v>
      </c>
      <c r="B6800" s="140">
        <v>6</v>
      </c>
      <c r="C6800" s="289">
        <v>91.618268999999998</v>
      </c>
      <c r="F6800"/>
      <c r="G6800"/>
    </row>
    <row r="6801" spans="1:7" ht="15.75" x14ac:dyDescent="0.25">
      <c r="A6801" s="158">
        <v>44479</v>
      </c>
      <c r="B6801" s="140">
        <v>7</v>
      </c>
      <c r="C6801" s="289">
        <v>92.463718</v>
      </c>
      <c r="F6801"/>
      <c r="G6801"/>
    </row>
    <row r="6802" spans="1:7" ht="15.75" x14ac:dyDescent="0.25">
      <c r="A6802" s="158">
        <v>44479</v>
      </c>
      <c r="B6802" s="140">
        <v>8</v>
      </c>
      <c r="C6802" s="289">
        <v>91.749097000000006</v>
      </c>
      <c r="F6802"/>
      <c r="G6802"/>
    </row>
    <row r="6803" spans="1:7" ht="15.75" x14ac:dyDescent="0.25">
      <c r="A6803" s="158">
        <v>44479</v>
      </c>
      <c r="B6803" s="140">
        <v>9</v>
      </c>
      <c r="C6803" s="289">
        <v>91.058178999999996</v>
      </c>
      <c r="F6803"/>
      <c r="G6803"/>
    </row>
    <row r="6804" spans="1:7" ht="15.75" x14ac:dyDescent="0.25">
      <c r="A6804" s="158">
        <v>44479</v>
      </c>
      <c r="B6804" s="140">
        <v>10</v>
      </c>
      <c r="C6804" s="289">
        <v>92.410371999999995</v>
      </c>
      <c r="F6804"/>
      <c r="G6804"/>
    </row>
    <row r="6805" spans="1:7" ht="15.75" x14ac:dyDescent="0.25">
      <c r="A6805" s="158">
        <v>44479</v>
      </c>
      <c r="B6805" s="140">
        <v>11</v>
      </c>
      <c r="C6805" s="289">
        <v>93.625045</v>
      </c>
      <c r="F6805"/>
      <c r="G6805"/>
    </row>
    <row r="6806" spans="1:7" ht="15.75" x14ac:dyDescent="0.25">
      <c r="A6806" s="158">
        <v>44479</v>
      </c>
      <c r="B6806" s="140">
        <v>12</v>
      </c>
      <c r="C6806" s="289">
        <v>94.591374999999999</v>
      </c>
      <c r="F6806"/>
      <c r="G6806"/>
    </row>
    <row r="6807" spans="1:7" ht="15.75" x14ac:dyDescent="0.25">
      <c r="A6807" s="158">
        <v>44479</v>
      </c>
      <c r="B6807" s="140">
        <v>13</v>
      </c>
      <c r="C6807" s="289">
        <v>95.533304000000001</v>
      </c>
      <c r="F6807"/>
      <c r="G6807"/>
    </row>
    <row r="6808" spans="1:7" ht="15.75" x14ac:dyDescent="0.25">
      <c r="A6808" s="158">
        <v>44479</v>
      </c>
      <c r="B6808" s="140">
        <v>14</v>
      </c>
      <c r="C6808" s="289">
        <v>96.570409999999995</v>
      </c>
      <c r="F6808"/>
      <c r="G6808"/>
    </row>
    <row r="6809" spans="1:7" ht="15.75" x14ac:dyDescent="0.25">
      <c r="A6809" s="158">
        <v>44479</v>
      </c>
      <c r="B6809" s="140">
        <v>15</v>
      </c>
      <c r="C6809" s="289">
        <v>96.709857999999997</v>
      </c>
      <c r="F6809"/>
      <c r="G6809"/>
    </row>
    <row r="6810" spans="1:7" ht="15.75" x14ac:dyDescent="0.25">
      <c r="A6810" s="158">
        <v>44479</v>
      </c>
      <c r="B6810" s="140">
        <v>16</v>
      </c>
      <c r="C6810" s="289">
        <v>97.179517000000004</v>
      </c>
      <c r="F6810"/>
      <c r="G6810"/>
    </row>
    <row r="6811" spans="1:7" ht="15.75" x14ac:dyDescent="0.25">
      <c r="A6811" s="158">
        <v>44479</v>
      </c>
      <c r="B6811" s="140">
        <v>17</v>
      </c>
      <c r="C6811" s="289">
        <v>96.635272000000001</v>
      </c>
      <c r="F6811"/>
      <c r="G6811"/>
    </row>
    <row r="6812" spans="1:7" ht="15.75" x14ac:dyDescent="0.25">
      <c r="A6812" s="158">
        <v>44479</v>
      </c>
      <c r="B6812" s="140">
        <v>18</v>
      </c>
      <c r="C6812" s="289">
        <v>97.632087999999996</v>
      </c>
      <c r="F6812"/>
      <c r="G6812"/>
    </row>
    <row r="6813" spans="1:7" ht="15.75" x14ac:dyDescent="0.25">
      <c r="A6813" s="158">
        <v>44479</v>
      </c>
      <c r="B6813" s="140">
        <v>19</v>
      </c>
      <c r="C6813" s="289">
        <v>99.338577999999998</v>
      </c>
      <c r="F6813"/>
      <c r="G6813"/>
    </row>
    <row r="6814" spans="1:7" ht="15.75" x14ac:dyDescent="0.25">
      <c r="A6814" s="158">
        <v>44479</v>
      </c>
      <c r="B6814" s="140">
        <v>20</v>
      </c>
      <c r="C6814" s="289">
        <v>101.008725</v>
      </c>
      <c r="F6814"/>
      <c r="G6814"/>
    </row>
    <row r="6815" spans="1:7" ht="15.75" x14ac:dyDescent="0.25">
      <c r="A6815" s="158">
        <v>44479</v>
      </c>
      <c r="B6815" s="140">
        <v>21</v>
      </c>
      <c r="C6815" s="289">
        <v>100.19506</v>
      </c>
      <c r="F6815"/>
      <c r="G6815"/>
    </row>
    <row r="6816" spans="1:7" ht="15.75" x14ac:dyDescent="0.25">
      <c r="A6816" s="158">
        <v>44479</v>
      </c>
      <c r="B6816" s="140">
        <v>22</v>
      </c>
      <c r="C6816" s="289">
        <v>98.520129999999995</v>
      </c>
      <c r="F6816"/>
      <c r="G6816"/>
    </row>
    <row r="6817" spans="1:7" ht="15.75" x14ac:dyDescent="0.25">
      <c r="A6817" s="158">
        <v>44479</v>
      </c>
      <c r="B6817" s="140">
        <v>23</v>
      </c>
      <c r="C6817" s="289">
        <v>94.281977999999995</v>
      </c>
      <c r="F6817"/>
      <c r="G6817"/>
    </row>
    <row r="6818" spans="1:7" ht="15.75" x14ac:dyDescent="0.25">
      <c r="A6818" s="158">
        <v>44479</v>
      </c>
      <c r="B6818" s="140">
        <v>24</v>
      </c>
      <c r="C6818" s="289">
        <v>90.127820999999997</v>
      </c>
      <c r="F6818"/>
      <c r="G6818"/>
    </row>
    <row r="6819" spans="1:7" ht="15.75" x14ac:dyDescent="0.25">
      <c r="A6819" s="158">
        <v>44480</v>
      </c>
      <c r="B6819" s="140">
        <v>1</v>
      </c>
      <c r="C6819" s="289">
        <v>87.613253</v>
      </c>
      <c r="F6819"/>
      <c r="G6819"/>
    </row>
    <row r="6820" spans="1:7" ht="15.75" x14ac:dyDescent="0.25">
      <c r="A6820" s="158">
        <v>44480</v>
      </c>
      <c r="B6820" s="140">
        <v>2</v>
      </c>
      <c r="C6820" s="289">
        <v>86.187876000000003</v>
      </c>
      <c r="F6820"/>
      <c r="G6820"/>
    </row>
    <row r="6821" spans="1:7" ht="15.75" x14ac:dyDescent="0.25">
      <c r="A6821" s="158">
        <v>44480</v>
      </c>
      <c r="B6821" s="140">
        <v>3</v>
      </c>
      <c r="C6821" s="289">
        <v>85.996988000000002</v>
      </c>
      <c r="F6821"/>
      <c r="G6821"/>
    </row>
    <row r="6822" spans="1:7" ht="15.75" x14ac:dyDescent="0.25">
      <c r="A6822" s="158">
        <v>44480</v>
      </c>
      <c r="B6822" s="140">
        <v>4</v>
      </c>
      <c r="C6822" s="289">
        <v>86.383914000000004</v>
      </c>
      <c r="F6822"/>
      <c r="G6822"/>
    </row>
    <row r="6823" spans="1:7" ht="15.75" x14ac:dyDescent="0.25">
      <c r="A6823" s="158">
        <v>44480</v>
      </c>
      <c r="B6823" s="140">
        <v>5</v>
      </c>
      <c r="C6823" s="289">
        <v>89.981981000000005</v>
      </c>
      <c r="F6823"/>
      <c r="G6823"/>
    </row>
    <row r="6824" spans="1:7" ht="15.75" x14ac:dyDescent="0.25">
      <c r="A6824" s="158">
        <v>44480</v>
      </c>
      <c r="B6824" s="140">
        <v>6</v>
      </c>
      <c r="C6824" s="289">
        <v>94.986250999999996</v>
      </c>
      <c r="F6824"/>
      <c r="G6824"/>
    </row>
    <row r="6825" spans="1:7" ht="15.75" x14ac:dyDescent="0.25">
      <c r="A6825" s="158">
        <v>44480</v>
      </c>
      <c r="B6825" s="140">
        <v>7</v>
      </c>
      <c r="C6825" s="289">
        <v>99.263519000000002</v>
      </c>
      <c r="F6825"/>
      <c r="G6825"/>
    </row>
    <row r="6826" spans="1:7" ht="15.75" x14ac:dyDescent="0.25">
      <c r="A6826" s="158">
        <v>44480</v>
      </c>
      <c r="B6826" s="140">
        <v>8</v>
      </c>
      <c r="C6826" s="289">
        <v>101.654939</v>
      </c>
      <c r="F6826"/>
      <c r="G6826"/>
    </row>
    <row r="6827" spans="1:7" ht="15.75" x14ac:dyDescent="0.25">
      <c r="A6827" s="158">
        <v>44480</v>
      </c>
      <c r="B6827" s="140">
        <v>9</v>
      </c>
      <c r="C6827" s="289">
        <v>101.249171</v>
      </c>
      <c r="F6827"/>
      <c r="G6827"/>
    </row>
    <row r="6828" spans="1:7" ht="15.75" x14ac:dyDescent="0.25">
      <c r="A6828" s="158">
        <v>44480</v>
      </c>
      <c r="B6828" s="140">
        <v>10</v>
      </c>
      <c r="C6828" s="289">
        <v>102.37378200000001</v>
      </c>
      <c r="F6828"/>
      <c r="G6828"/>
    </row>
    <row r="6829" spans="1:7" ht="15.75" x14ac:dyDescent="0.25">
      <c r="A6829" s="158">
        <v>44480</v>
      </c>
      <c r="B6829" s="140">
        <v>11</v>
      </c>
      <c r="C6829" s="289">
        <v>105.751254</v>
      </c>
      <c r="F6829"/>
      <c r="G6829"/>
    </row>
    <row r="6830" spans="1:7" ht="15.75" x14ac:dyDescent="0.25">
      <c r="A6830" s="158">
        <v>44480</v>
      </c>
      <c r="B6830" s="140">
        <v>12</v>
      </c>
      <c r="C6830" s="289">
        <v>111.551727</v>
      </c>
      <c r="F6830"/>
      <c r="G6830"/>
    </row>
    <row r="6831" spans="1:7" ht="15.75" x14ac:dyDescent="0.25">
      <c r="A6831" s="158">
        <v>44480</v>
      </c>
      <c r="B6831" s="140">
        <v>13</v>
      </c>
      <c r="C6831" s="289">
        <v>115.97731899999999</v>
      </c>
      <c r="F6831"/>
      <c r="G6831"/>
    </row>
    <row r="6832" spans="1:7" ht="15.75" x14ac:dyDescent="0.25">
      <c r="A6832" s="158">
        <v>44480</v>
      </c>
      <c r="B6832" s="140">
        <v>14</v>
      </c>
      <c r="C6832" s="289">
        <v>115.107688</v>
      </c>
      <c r="F6832"/>
      <c r="G6832"/>
    </row>
    <row r="6833" spans="1:7" ht="15.75" x14ac:dyDescent="0.25">
      <c r="A6833" s="158">
        <v>44480</v>
      </c>
      <c r="B6833" s="140">
        <v>15</v>
      </c>
      <c r="C6833" s="289">
        <v>113.50240700000001</v>
      </c>
      <c r="F6833"/>
      <c r="G6833"/>
    </row>
    <row r="6834" spans="1:7" ht="15.75" x14ac:dyDescent="0.25">
      <c r="A6834" s="158">
        <v>44480</v>
      </c>
      <c r="B6834" s="140">
        <v>16</v>
      </c>
      <c r="C6834" s="289">
        <v>112.506306</v>
      </c>
      <c r="F6834"/>
      <c r="G6834"/>
    </row>
    <row r="6835" spans="1:7" ht="15.75" x14ac:dyDescent="0.25">
      <c r="A6835" s="158">
        <v>44480</v>
      </c>
      <c r="B6835" s="140">
        <v>17</v>
      </c>
      <c r="C6835" s="289">
        <v>111.129152</v>
      </c>
      <c r="F6835"/>
      <c r="G6835"/>
    </row>
    <row r="6836" spans="1:7" ht="15.75" x14ac:dyDescent="0.25">
      <c r="A6836" s="158">
        <v>44480</v>
      </c>
      <c r="B6836" s="140">
        <v>18</v>
      </c>
      <c r="C6836" s="289">
        <v>110.65500900000001</v>
      </c>
      <c r="F6836"/>
      <c r="G6836"/>
    </row>
    <row r="6837" spans="1:7" ht="15.75" x14ac:dyDescent="0.25">
      <c r="A6837" s="158">
        <v>44480</v>
      </c>
      <c r="B6837" s="140">
        <v>19</v>
      </c>
      <c r="C6837" s="289">
        <v>114.455003</v>
      </c>
      <c r="F6837"/>
      <c r="G6837"/>
    </row>
    <row r="6838" spans="1:7" ht="15.75" x14ac:dyDescent="0.25">
      <c r="A6838" s="158">
        <v>44480</v>
      </c>
      <c r="B6838" s="140">
        <v>20</v>
      </c>
      <c r="C6838" s="289">
        <v>118.732091</v>
      </c>
      <c r="F6838"/>
      <c r="G6838"/>
    </row>
    <row r="6839" spans="1:7" ht="15.75" x14ac:dyDescent="0.25">
      <c r="A6839" s="158">
        <v>44480</v>
      </c>
      <c r="B6839" s="140">
        <v>21</v>
      </c>
      <c r="C6839" s="289">
        <v>117.828321</v>
      </c>
      <c r="F6839"/>
      <c r="G6839"/>
    </row>
    <row r="6840" spans="1:7" ht="15.75" x14ac:dyDescent="0.25">
      <c r="A6840" s="158">
        <v>44480</v>
      </c>
      <c r="B6840" s="140">
        <v>22</v>
      </c>
      <c r="C6840" s="289">
        <v>114.46921</v>
      </c>
      <c r="F6840"/>
      <c r="G6840"/>
    </row>
    <row r="6841" spans="1:7" ht="15.75" x14ac:dyDescent="0.25">
      <c r="A6841" s="158">
        <v>44480</v>
      </c>
      <c r="B6841" s="140">
        <v>23</v>
      </c>
      <c r="C6841" s="289">
        <v>109.10553299999999</v>
      </c>
      <c r="F6841"/>
      <c r="G6841"/>
    </row>
    <row r="6842" spans="1:7" ht="15.75" x14ac:dyDescent="0.25">
      <c r="A6842" s="158">
        <v>44480</v>
      </c>
      <c r="B6842" s="140">
        <v>24</v>
      </c>
      <c r="C6842" s="289">
        <v>105.68517799999999</v>
      </c>
      <c r="F6842"/>
      <c r="G6842"/>
    </row>
    <row r="6843" spans="1:7" ht="15.75" x14ac:dyDescent="0.25">
      <c r="A6843" s="158">
        <v>44481</v>
      </c>
      <c r="B6843" s="140">
        <v>1</v>
      </c>
      <c r="C6843" s="289">
        <v>103.321174</v>
      </c>
      <c r="F6843"/>
      <c r="G6843"/>
    </row>
    <row r="6844" spans="1:7" ht="15.75" x14ac:dyDescent="0.25">
      <c r="A6844" s="158">
        <v>44481</v>
      </c>
      <c r="B6844" s="140">
        <v>2</v>
      </c>
      <c r="C6844" s="289">
        <v>100.129346</v>
      </c>
      <c r="F6844"/>
      <c r="G6844"/>
    </row>
    <row r="6845" spans="1:7" ht="15.75" x14ac:dyDescent="0.25">
      <c r="A6845" s="158">
        <v>44481</v>
      </c>
      <c r="B6845" s="140">
        <v>3</v>
      </c>
      <c r="C6845" s="289">
        <v>99.440979999999996</v>
      </c>
      <c r="F6845"/>
      <c r="G6845"/>
    </row>
    <row r="6846" spans="1:7" ht="15.75" x14ac:dyDescent="0.25">
      <c r="A6846" s="158">
        <v>44481</v>
      </c>
      <c r="B6846" s="140">
        <v>4</v>
      </c>
      <c r="C6846" s="289">
        <v>99.896095000000003</v>
      </c>
      <c r="F6846"/>
      <c r="G6846"/>
    </row>
    <row r="6847" spans="1:7" ht="15.75" x14ac:dyDescent="0.25">
      <c r="A6847" s="158">
        <v>44481</v>
      </c>
      <c r="B6847" s="140">
        <v>5</v>
      </c>
      <c r="C6847" s="289">
        <v>101.896922</v>
      </c>
      <c r="F6847"/>
      <c r="G6847"/>
    </row>
    <row r="6848" spans="1:7" ht="15.75" x14ac:dyDescent="0.25">
      <c r="A6848" s="158">
        <v>44481</v>
      </c>
      <c r="B6848" s="140">
        <v>6</v>
      </c>
      <c r="C6848" s="289">
        <v>106.411511</v>
      </c>
      <c r="F6848"/>
      <c r="G6848"/>
    </row>
    <row r="6849" spans="1:7" ht="15.75" x14ac:dyDescent="0.25">
      <c r="A6849" s="158">
        <v>44481</v>
      </c>
      <c r="B6849" s="140">
        <v>7</v>
      </c>
      <c r="C6849" s="289">
        <v>110.861324</v>
      </c>
      <c r="F6849"/>
      <c r="G6849"/>
    </row>
    <row r="6850" spans="1:7" ht="15.75" x14ac:dyDescent="0.25">
      <c r="A6850" s="158">
        <v>44481</v>
      </c>
      <c r="B6850" s="140">
        <v>8</v>
      </c>
      <c r="C6850" s="289">
        <v>116.893203</v>
      </c>
      <c r="F6850"/>
      <c r="G6850"/>
    </row>
    <row r="6851" spans="1:7" ht="15.75" x14ac:dyDescent="0.25">
      <c r="A6851" s="158">
        <v>44481</v>
      </c>
      <c r="B6851" s="140">
        <v>9</v>
      </c>
      <c r="C6851" s="289">
        <v>121.111249</v>
      </c>
      <c r="F6851"/>
      <c r="G6851"/>
    </row>
    <row r="6852" spans="1:7" ht="15.75" x14ac:dyDescent="0.25">
      <c r="A6852" s="158">
        <v>44481</v>
      </c>
      <c r="B6852" s="140">
        <v>10</v>
      </c>
      <c r="C6852" s="289">
        <v>122.667171</v>
      </c>
      <c r="F6852"/>
      <c r="G6852"/>
    </row>
    <row r="6853" spans="1:7" ht="15.75" x14ac:dyDescent="0.25">
      <c r="A6853" s="158">
        <v>44481</v>
      </c>
      <c r="B6853" s="140">
        <v>11</v>
      </c>
      <c r="C6853" s="289">
        <v>122.276393</v>
      </c>
      <c r="F6853"/>
      <c r="G6853"/>
    </row>
    <row r="6854" spans="1:7" ht="15.75" x14ac:dyDescent="0.25">
      <c r="A6854" s="158">
        <v>44481</v>
      </c>
      <c r="B6854" s="140">
        <v>12</v>
      </c>
      <c r="C6854" s="289">
        <v>122.366945</v>
      </c>
      <c r="F6854"/>
      <c r="G6854"/>
    </row>
    <row r="6855" spans="1:7" ht="15.75" x14ac:dyDescent="0.25">
      <c r="A6855" s="158">
        <v>44481</v>
      </c>
      <c r="B6855" s="140">
        <v>13</v>
      </c>
      <c r="C6855" s="289">
        <v>122.55811199999999</v>
      </c>
      <c r="F6855"/>
      <c r="G6855"/>
    </row>
    <row r="6856" spans="1:7" ht="15.75" x14ac:dyDescent="0.25">
      <c r="A6856" s="158">
        <v>44481</v>
      </c>
      <c r="B6856" s="140">
        <v>14</v>
      </c>
      <c r="C6856" s="289">
        <v>121.52702600000001</v>
      </c>
      <c r="F6856"/>
      <c r="G6856"/>
    </row>
    <row r="6857" spans="1:7" ht="15.75" x14ac:dyDescent="0.25">
      <c r="A6857" s="158">
        <v>44481</v>
      </c>
      <c r="B6857" s="140">
        <v>15</v>
      </c>
      <c r="C6857" s="289">
        <v>121.211376</v>
      </c>
      <c r="F6857"/>
      <c r="G6857"/>
    </row>
    <row r="6858" spans="1:7" ht="15.75" x14ac:dyDescent="0.25">
      <c r="A6858" s="158">
        <v>44481</v>
      </c>
      <c r="B6858" s="140">
        <v>16</v>
      </c>
      <c r="C6858" s="289">
        <v>119.855115</v>
      </c>
      <c r="F6858"/>
      <c r="G6858"/>
    </row>
    <row r="6859" spans="1:7" ht="15.75" x14ac:dyDescent="0.25">
      <c r="A6859" s="158">
        <v>44481</v>
      </c>
      <c r="B6859" s="140">
        <v>17</v>
      </c>
      <c r="C6859" s="289">
        <v>117.56164</v>
      </c>
      <c r="F6859"/>
      <c r="G6859"/>
    </row>
    <row r="6860" spans="1:7" ht="15.75" x14ac:dyDescent="0.25">
      <c r="A6860" s="158">
        <v>44481</v>
      </c>
      <c r="B6860" s="140">
        <v>18</v>
      </c>
      <c r="C6860" s="289">
        <v>109.257381</v>
      </c>
      <c r="F6860"/>
      <c r="G6860"/>
    </row>
    <row r="6861" spans="1:7" ht="15.75" x14ac:dyDescent="0.25">
      <c r="A6861" s="158">
        <v>44481</v>
      </c>
      <c r="B6861" s="140">
        <v>19</v>
      </c>
      <c r="C6861" s="289">
        <v>107.72284399999999</v>
      </c>
      <c r="F6861"/>
      <c r="G6861"/>
    </row>
    <row r="6862" spans="1:7" ht="15.75" x14ac:dyDescent="0.25">
      <c r="A6862" s="158">
        <v>44481</v>
      </c>
      <c r="B6862" s="140">
        <v>20</v>
      </c>
      <c r="C6862" s="289">
        <v>110.48847000000001</v>
      </c>
      <c r="F6862"/>
      <c r="G6862"/>
    </row>
    <row r="6863" spans="1:7" ht="15.75" x14ac:dyDescent="0.25">
      <c r="A6863" s="158">
        <v>44481</v>
      </c>
      <c r="B6863" s="140">
        <v>21</v>
      </c>
      <c r="C6863" s="289">
        <v>109.23305499999999</v>
      </c>
      <c r="F6863"/>
      <c r="G6863"/>
    </row>
    <row r="6864" spans="1:7" ht="15.75" x14ac:dyDescent="0.25">
      <c r="A6864" s="158">
        <v>44481</v>
      </c>
      <c r="B6864" s="140">
        <v>22</v>
      </c>
      <c r="C6864" s="289">
        <v>105.358346</v>
      </c>
      <c r="F6864"/>
      <c r="G6864"/>
    </row>
    <row r="6865" spans="1:7" ht="15.75" x14ac:dyDescent="0.25">
      <c r="A6865" s="158">
        <v>44481</v>
      </c>
      <c r="B6865" s="140">
        <v>23</v>
      </c>
      <c r="C6865" s="289">
        <v>103.090233</v>
      </c>
      <c r="F6865"/>
      <c r="G6865"/>
    </row>
    <row r="6866" spans="1:7" ht="15.75" x14ac:dyDescent="0.25">
      <c r="A6866" s="158">
        <v>44481</v>
      </c>
      <c r="B6866" s="140">
        <v>24</v>
      </c>
      <c r="C6866" s="289">
        <v>99.638204000000002</v>
      </c>
      <c r="F6866"/>
      <c r="G6866"/>
    </row>
    <row r="6867" spans="1:7" ht="15.75" x14ac:dyDescent="0.25">
      <c r="A6867" s="158">
        <v>44482</v>
      </c>
      <c r="B6867" s="140">
        <v>1</v>
      </c>
      <c r="C6867" s="289">
        <v>97.479077000000004</v>
      </c>
      <c r="F6867"/>
      <c r="G6867"/>
    </row>
    <row r="6868" spans="1:7" ht="15.75" x14ac:dyDescent="0.25">
      <c r="A6868" s="158">
        <v>44482</v>
      </c>
      <c r="B6868" s="140">
        <v>2</v>
      </c>
      <c r="C6868" s="289">
        <v>93.682006000000001</v>
      </c>
      <c r="F6868"/>
      <c r="G6868"/>
    </row>
    <row r="6869" spans="1:7" ht="15.75" x14ac:dyDescent="0.25">
      <c r="A6869" s="158">
        <v>44482</v>
      </c>
      <c r="B6869" s="140">
        <v>3</v>
      </c>
      <c r="C6869" s="289">
        <v>92.676692000000003</v>
      </c>
      <c r="F6869"/>
      <c r="G6869"/>
    </row>
    <row r="6870" spans="1:7" ht="15.75" x14ac:dyDescent="0.25">
      <c r="A6870" s="158">
        <v>44482</v>
      </c>
      <c r="B6870" s="140">
        <v>4</v>
      </c>
      <c r="C6870" s="289">
        <v>93.335673</v>
      </c>
      <c r="F6870"/>
      <c r="G6870"/>
    </row>
    <row r="6871" spans="1:7" ht="15.75" x14ac:dyDescent="0.25">
      <c r="A6871" s="158">
        <v>44482</v>
      </c>
      <c r="B6871" s="140">
        <v>5</v>
      </c>
      <c r="C6871" s="289">
        <v>96.246378000000007</v>
      </c>
      <c r="F6871"/>
      <c r="G6871"/>
    </row>
    <row r="6872" spans="1:7" ht="15.75" x14ac:dyDescent="0.25">
      <c r="A6872" s="158">
        <v>44482</v>
      </c>
      <c r="B6872" s="140">
        <v>6</v>
      </c>
      <c r="C6872" s="289">
        <v>101.55426900000001</v>
      </c>
      <c r="F6872"/>
      <c r="G6872"/>
    </row>
    <row r="6873" spans="1:7" ht="15.75" x14ac:dyDescent="0.25">
      <c r="A6873" s="158">
        <v>44482</v>
      </c>
      <c r="B6873" s="140">
        <v>7</v>
      </c>
      <c r="C6873" s="289">
        <v>106.359939</v>
      </c>
      <c r="F6873"/>
      <c r="G6873"/>
    </row>
    <row r="6874" spans="1:7" ht="15.75" x14ac:dyDescent="0.25">
      <c r="A6874" s="158">
        <v>44482</v>
      </c>
      <c r="B6874" s="140">
        <v>8</v>
      </c>
      <c r="C6874" s="289">
        <v>112.114121</v>
      </c>
      <c r="F6874"/>
      <c r="G6874"/>
    </row>
    <row r="6875" spans="1:7" ht="15.75" x14ac:dyDescent="0.25">
      <c r="A6875" s="158">
        <v>44482</v>
      </c>
      <c r="B6875" s="140">
        <v>9</v>
      </c>
      <c r="C6875" s="289">
        <v>113.325534</v>
      </c>
      <c r="F6875"/>
      <c r="G6875"/>
    </row>
    <row r="6876" spans="1:7" ht="15.75" x14ac:dyDescent="0.25">
      <c r="A6876" s="158">
        <v>44482</v>
      </c>
      <c r="B6876" s="140">
        <v>10</v>
      </c>
      <c r="C6876" s="289">
        <v>116.24045700000001</v>
      </c>
      <c r="F6876"/>
      <c r="G6876"/>
    </row>
    <row r="6877" spans="1:7" ht="15.75" x14ac:dyDescent="0.25">
      <c r="A6877" s="158">
        <v>44482</v>
      </c>
      <c r="B6877" s="140">
        <v>11</v>
      </c>
      <c r="C6877" s="289">
        <v>120.39985900000001</v>
      </c>
      <c r="F6877"/>
      <c r="G6877"/>
    </row>
    <row r="6878" spans="1:7" ht="15.75" x14ac:dyDescent="0.25">
      <c r="A6878" s="158">
        <v>44482</v>
      </c>
      <c r="B6878" s="140">
        <v>12</v>
      </c>
      <c r="C6878" s="289">
        <v>115.208287</v>
      </c>
      <c r="F6878"/>
      <c r="G6878"/>
    </row>
    <row r="6879" spans="1:7" ht="15.75" x14ac:dyDescent="0.25">
      <c r="A6879" s="158">
        <v>44482</v>
      </c>
      <c r="B6879" s="140">
        <v>13</v>
      </c>
      <c r="C6879" s="289">
        <v>112.536643</v>
      </c>
      <c r="F6879"/>
      <c r="G6879"/>
    </row>
    <row r="6880" spans="1:7" ht="15.75" x14ac:dyDescent="0.25">
      <c r="A6880" s="158">
        <v>44482</v>
      </c>
      <c r="B6880" s="140">
        <v>14</v>
      </c>
      <c r="C6880" s="289">
        <v>110.57217199999999</v>
      </c>
      <c r="F6880"/>
      <c r="G6880"/>
    </row>
    <row r="6881" spans="1:7" ht="15.75" x14ac:dyDescent="0.25">
      <c r="A6881" s="158">
        <v>44482</v>
      </c>
      <c r="B6881" s="140">
        <v>15</v>
      </c>
      <c r="C6881" s="289">
        <v>107.466149</v>
      </c>
      <c r="F6881"/>
      <c r="G6881"/>
    </row>
    <row r="6882" spans="1:7" ht="15.75" x14ac:dyDescent="0.25">
      <c r="A6882" s="158">
        <v>44482</v>
      </c>
      <c r="B6882" s="140">
        <v>16</v>
      </c>
      <c r="C6882" s="289">
        <v>106.865809</v>
      </c>
      <c r="F6882"/>
      <c r="G6882"/>
    </row>
    <row r="6883" spans="1:7" ht="15.75" x14ac:dyDescent="0.25">
      <c r="A6883" s="158">
        <v>44482</v>
      </c>
      <c r="B6883" s="140">
        <v>17</v>
      </c>
      <c r="C6883" s="289">
        <v>104.697714</v>
      </c>
      <c r="F6883"/>
      <c r="G6883"/>
    </row>
    <row r="6884" spans="1:7" ht="15.75" x14ac:dyDescent="0.25">
      <c r="A6884" s="158">
        <v>44482</v>
      </c>
      <c r="B6884" s="140">
        <v>18</v>
      </c>
      <c r="C6884" s="289">
        <v>103.566363</v>
      </c>
      <c r="F6884"/>
      <c r="G6884"/>
    </row>
    <row r="6885" spans="1:7" ht="15.75" x14ac:dyDescent="0.25">
      <c r="A6885" s="158">
        <v>44482</v>
      </c>
      <c r="B6885" s="140">
        <v>19</v>
      </c>
      <c r="C6885" s="289">
        <v>106.4563</v>
      </c>
      <c r="F6885"/>
      <c r="G6885"/>
    </row>
    <row r="6886" spans="1:7" ht="15.75" x14ac:dyDescent="0.25">
      <c r="A6886" s="158">
        <v>44482</v>
      </c>
      <c r="B6886" s="140">
        <v>20</v>
      </c>
      <c r="C6886" s="289">
        <v>111.470894</v>
      </c>
      <c r="F6886"/>
      <c r="G6886"/>
    </row>
    <row r="6887" spans="1:7" ht="15.75" x14ac:dyDescent="0.25">
      <c r="A6887" s="158">
        <v>44482</v>
      </c>
      <c r="B6887" s="140">
        <v>21</v>
      </c>
      <c r="C6887" s="289">
        <v>111.39893499999999</v>
      </c>
      <c r="F6887"/>
      <c r="G6887"/>
    </row>
    <row r="6888" spans="1:7" ht="15.75" x14ac:dyDescent="0.25">
      <c r="A6888" s="158">
        <v>44482</v>
      </c>
      <c r="B6888" s="140">
        <v>22</v>
      </c>
      <c r="C6888" s="289">
        <v>109.482072</v>
      </c>
      <c r="F6888"/>
      <c r="G6888"/>
    </row>
    <row r="6889" spans="1:7" ht="15.75" x14ac:dyDescent="0.25">
      <c r="A6889" s="158">
        <v>44482</v>
      </c>
      <c r="B6889" s="140">
        <v>23</v>
      </c>
      <c r="C6889" s="289">
        <v>105.677851</v>
      </c>
      <c r="F6889"/>
      <c r="G6889"/>
    </row>
    <row r="6890" spans="1:7" ht="15.75" x14ac:dyDescent="0.25">
      <c r="A6890" s="158">
        <v>44482</v>
      </c>
      <c r="B6890" s="140">
        <v>24</v>
      </c>
      <c r="C6890" s="289">
        <v>101.92299199999999</v>
      </c>
      <c r="F6890"/>
      <c r="G6890"/>
    </row>
    <row r="6891" spans="1:7" ht="15.75" x14ac:dyDescent="0.25">
      <c r="A6891" s="158">
        <v>44483</v>
      </c>
      <c r="B6891" s="140">
        <v>1</v>
      </c>
      <c r="C6891" s="289">
        <v>97.458904000000004</v>
      </c>
      <c r="F6891"/>
      <c r="G6891"/>
    </row>
    <row r="6892" spans="1:7" ht="15.75" x14ac:dyDescent="0.25">
      <c r="A6892" s="158">
        <v>44483</v>
      </c>
      <c r="B6892" s="140">
        <v>2</v>
      </c>
      <c r="C6892" s="289">
        <v>94.642369000000002</v>
      </c>
      <c r="F6892"/>
      <c r="G6892"/>
    </row>
    <row r="6893" spans="1:7" ht="15.75" x14ac:dyDescent="0.25">
      <c r="A6893" s="158">
        <v>44483</v>
      </c>
      <c r="B6893" s="140">
        <v>3</v>
      </c>
      <c r="C6893" s="289">
        <v>94.309374000000005</v>
      </c>
      <c r="F6893"/>
      <c r="G6893"/>
    </row>
    <row r="6894" spans="1:7" ht="15.75" x14ac:dyDescent="0.25">
      <c r="A6894" s="158">
        <v>44483</v>
      </c>
      <c r="B6894" s="140">
        <v>4</v>
      </c>
      <c r="C6894" s="289">
        <v>96.012086999999994</v>
      </c>
      <c r="F6894"/>
      <c r="G6894"/>
    </row>
    <row r="6895" spans="1:7" ht="15.75" x14ac:dyDescent="0.25">
      <c r="A6895" s="158">
        <v>44483</v>
      </c>
      <c r="B6895" s="140">
        <v>5</v>
      </c>
      <c r="C6895" s="289">
        <v>100.888526</v>
      </c>
      <c r="F6895"/>
      <c r="G6895"/>
    </row>
    <row r="6896" spans="1:7" ht="15.75" x14ac:dyDescent="0.25">
      <c r="A6896" s="158">
        <v>44483</v>
      </c>
      <c r="B6896" s="140">
        <v>6</v>
      </c>
      <c r="C6896" s="289">
        <v>104.88337300000001</v>
      </c>
      <c r="F6896"/>
      <c r="G6896"/>
    </row>
    <row r="6897" spans="1:7" ht="15.75" x14ac:dyDescent="0.25">
      <c r="A6897" s="158">
        <v>44483</v>
      </c>
      <c r="B6897" s="140">
        <v>7</v>
      </c>
      <c r="C6897" s="289">
        <v>108.716222</v>
      </c>
      <c r="F6897"/>
      <c r="G6897"/>
    </row>
    <row r="6898" spans="1:7" ht="15.75" x14ac:dyDescent="0.25">
      <c r="A6898" s="158">
        <v>44483</v>
      </c>
      <c r="B6898" s="140">
        <v>8</v>
      </c>
      <c r="C6898" s="289">
        <v>112.65340399999999</v>
      </c>
      <c r="F6898"/>
      <c r="G6898"/>
    </row>
    <row r="6899" spans="1:7" ht="15.75" x14ac:dyDescent="0.25">
      <c r="A6899" s="158">
        <v>44483</v>
      </c>
      <c r="B6899" s="140">
        <v>9</v>
      </c>
      <c r="C6899" s="289">
        <v>115.457987</v>
      </c>
      <c r="F6899"/>
      <c r="G6899"/>
    </row>
    <row r="6900" spans="1:7" ht="15.75" x14ac:dyDescent="0.25">
      <c r="A6900" s="158">
        <v>44483</v>
      </c>
      <c r="B6900" s="140">
        <v>10</v>
      </c>
      <c r="C6900" s="289">
        <v>116.722639</v>
      </c>
      <c r="F6900"/>
      <c r="G6900"/>
    </row>
    <row r="6901" spans="1:7" ht="15.75" x14ac:dyDescent="0.25">
      <c r="A6901" s="158">
        <v>44483</v>
      </c>
      <c r="B6901" s="140">
        <v>11</v>
      </c>
      <c r="C6901" s="289">
        <v>117.494704</v>
      </c>
      <c r="F6901"/>
      <c r="G6901"/>
    </row>
    <row r="6902" spans="1:7" ht="15.75" x14ac:dyDescent="0.25">
      <c r="A6902" s="158">
        <v>44483</v>
      </c>
      <c r="B6902" s="140">
        <v>12</v>
      </c>
      <c r="C6902" s="289">
        <v>117.763592</v>
      </c>
      <c r="F6902"/>
      <c r="G6902"/>
    </row>
    <row r="6903" spans="1:7" ht="15.75" x14ac:dyDescent="0.25">
      <c r="A6903" s="158">
        <v>44483</v>
      </c>
      <c r="B6903" s="140">
        <v>13</v>
      </c>
      <c r="C6903" s="289">
        <v>118.433397</v>
      </c>
      <c r="F6903"/>
      <c r="G6903"/>
    </row>
    <row r="6904" spans="1:7" ht="15.75" x14ac:dyDescent="0.25">
      <c r="A6904" s="158">
        <v>44483</v>
      </c>
      <c r="B6904" s="140">
        <v>14</v>
      </c>
      <c r="C6904" s="289">
        <v>117.93093399999999</v>
      </c>
      <c r="F6904"/>
      <c r="G6904"/>
    </row>
    <row r="6905" spans="1:7" ht="15.75" x14ac:dyDescent="0.25">
      <c r="A6905" s="158">
        <v>44483</v>
      </c>
      <c r="B6905" s="140">
        <v>15</v>
      </c>
      <c r="C6905" s="289">
        <v>116.51622999999999</v>
      </c>
      <c r="F6905"/>
      <c r="G6905"/>
    </row>
    <row r="6906" spans="1:7" ht="15.75" x14ac:dyDescent="0.25">
      <c r="A6906" s="158">
        <v>44483</v>
      </c>
      <c r="B6906" s="140">
        <v>16</v>
      </c>
      <c r="C6906" s="289">
        <v>116.2458</v>
      </c>
      <c r="F6906"/>
      <c r="G6906"/>
    </row>
    <row r="6907" spans="1:7" ht="15.75" x14ac:dyDescent="0.25">
      <c r="A6907" s="158">
        <v>44483</v>
      </c>
      <c r="B6907" s="140">
        <v>17</v>
      </c>
      <c r="C6907" s="289">
        <v>114.28571100000001</v>
      </c>
      <c r="F6907"/>
      <c r="G6907"/>
    </row>
    <row r="6908" spans="1:7" ht="15.75" x14ac:dyDescent="0.25">
      <c r="A6908" s="158">
        <v>44483</v>
      </c>
      <c r="B6908" s="140">
        <v>18</v>
      </c>
      <c r="C6908" s="289">
        <v>112.161841</v>
      </c>
      <c r="F6908"/>
      <c r="G6908"/>
    </row>
    <row r="6909" spans="1:7" ht="15.75" x14ac:dyDescent="0.25">
      <c r="A6909" s="158">
        <v>44483</v>
      </c>
      <c r="B6909" s="140">
        <v>19</v>
      </c>
      <c r="C6909" s="289">
        <v>113.659814</v>
      </c>
      <c r="F6909"/>
      <c r="G6909"/>
    </row>
    <row r="6910" spans="1:7" ht="15.75" x14ac:dyDescent="0.25">
      <c r="A6910" s="158">
        <v>44483</v>
      </c>
      <c r="B6910" s="140">
        <v>20</v>
      </c>
      <c r="C6910" s="289">
        <v>116.86272700000001</v>
      </c>
      <c r="F6910"/>
      <c r="G6910"/>
    </row>
    <row r="6911" spans="1:7" ht="15.75" x14ac:dyDescent="0.25">
      <c r="A6911" s="158">
        <v>44483</v>
      </c>
      <c r="B6911" s="140">
        <v>21</v>
      </c>
      <c r="C6911" s="289">
        <v>113.636172</v>
      </c>
      <c r="F6911"/>
      <c r="G6911"/>
    </row>
    <row r="6912" spans="1:7" ht="15.75" x14ac:dyDescent="0.25">
      <c r="A6912" s="158">
        <v>44483</v>
      </c>
      <c r="B6912" s="140">
        <v>22</v>
      </c>
      <c r="C6912" s="289">
        <v>110.07276400000001</v>
      </c>
      <c r="F6912"/>
      <c r="G6912"/>
    </row>
    <row r="6913" spans="1:7" ht="15.75" x14ac:dyDescent="0.25">
      <c r="A6913" s="158">
        <v>44483</v>
      </c>
      <c r="B6913" s="140">
        <v>23</v>
      </c>
      <c r="C6913" s="289">
        <v>106.22314799999999</v>
      </c>
      <c r="F6913"/>
      <c r="G6913"/>
    </row>
    <row r="6914" spans="1:7" ht="15.75" x14ac:dyDescent="0.25">
      <c r="A6914" s="158">
        <v>44483</v>
      </c>
      <c r="B6914" s="140">
        <v>24</v>
      </c>
      <c r="C6914" s="289">
        <v>100.98783</v>
      </c>
      <c r="F6914"/>
      <c r="G6914"/>
    </row>
    <row r="6915" spans="1:7" ht="15.75" x14ac:dyDescent="0.25">
      <c r="A6915" s="158">
        <v>44484</v>
      </c>
      <c r="B6915" s="140">
        <v>1</v>
      </c>
      <c r="C6915" s="289">
        <v>96.865729999999999</v>
      </c>
      <c r="F6915"/>
      <c r="G6915"/>
    </row>
    <row r="6916" spans="1:7" ht="15.75" x14ac:dyDescent="0.25">
      <c r="A6916" s="158">
        <v>44484</v>
      </c>
      <c r="B6916" s="140">
        <v>2</v>
      </c>
      <c r="C6916" s="289">
        <v>94.692059999999998</v>
      </c>
      <c r="F6916"/>
      <c r="G6916"/>
    </row>
    <row r="6917" spans="1:7" ht="15.75" x14ac:dyDescent="0.25">
      <c r="A6917" s="158">
        <v>44484</v>
      </c>
      <c r="B6917" s="140">
        <v>3</v>
      </c>
      <c r="C6917" s="289">
        <v>93.994315</v>
      </c>
      <c r="F6917"/>
      <c r="G6917"/>
    </row>
    <row r="6918" spans="1:7" ht="15.75" x14ac:dyDescent="0.25">
      <c r="A6918" s="158">
        <v>44484</v>
      </c>
      <c r="B6918" s="140">
        <v>4</v>
      </c>
      <c r="C6918" s="289">
        <v>94.625315000000001</v>
      </c>
      <c r="F6918"/>
      <c r="G6918"/>
    </row>
    <row r="6919" spans="1:7" ht="15.75" x14ac:dyDescent="0.25">
      <c r="A6919" s="158">
        <v>44484</v>
      </c>
      <c r="B6919" s="140">
        <v>5</v>
      </c>
      <c r="C6919" s="289">
        <v>97.583591999999996</v>
      </c>
      <c r="F6919"/>
      <c r="G6919"/>
    </row>
    <row r="6920" spans="1:7" ht="15.75" x14ac:dyDescent="0.25">
      <c r="A6920" s="158">
        <v>44484</v>
      </c>
      <c r="B6920" s="140">
        <v>6</v>
      </c>
      <c r="C6920" s="289">
        <v>99.923148999999995</v>
      </c>
      <c r="F6920"/>
      <c r="G6920"/>
    </row>
    <row r="6921" spans="1:7" ht="15.75" x14ac:dyDescent="0.25">
      <c r="A6921" s="158">
        <v>44484</v>
      </c>
      <c r="B6921" s="140">
        <v>7</v>
      </c>
      <c r="C6921" s="289">
        <v>104.143114</v>
      </c>
      <c r="F6921"/>
      <c r="G6921"/>
    </row>
    <row r="6922" spans="1:7" ht="15.75" x14ac:dyDescent="0.25">
      <c r="A6922" s="158">
        <v>44484</v>
      </c>
      <c r="B6922" s="140">
        <v>8</v>
      </c>
      <c r="C6922" s="289">
        <v>109.640051</v>
      </c>
      <c r="F6922"/>
      <c r="G6922"/>
    </row>
    <row r="6923" spans="1:7" ht="15.75" x14ac:dyDescent="0.25">
      <c r="A6923" s="158">
        <v>44484</v>
      </c>
      <c r="B6923" s="140">
        <v>9</v>
      </c>
      <c r="C6923" s="289">
        <v>112.41841700000001</v>
      </c>
      <c r="F6923"/>
      <c r="G6923"/>
    </row>
    <row r="6924" spans="1:7" ht="15.75" x14ac:dyDescent="0.25">
      <c r="A6924" s="158">
        <v>44484</v>
      </c>
      <c r="B6924" s="140">
        <v>10</v>
      </c>
      <c r="C6924" s="289">
        <v>114.933167</v>
      </c>
      <c r="F6924"/>
      <c r="G6924"/>
    </row>
    <row r="6925" spans="1:7" ht="15.75" x14ac:dyDescent="0.25">
      <c r="A6925" s="158">
        <v>44484</v>
      </c>
      <c r="B6925" s="140">
        <v>11</v>
      </c>
      <c r="C6925" s="289">
        <v>117.522768</v>
      </c>
      <c r="F6925"/>
      <c r="G6925"/>
    </row>
    <row r="6926" spans="1:7" ht="15.75" x14ac:dyDescent="0.25">
      <c r="A6926" s="158">
        <v>44484</v>
      </c>
      <c r="B6926" s="140">
        <v>12</v>
      </c>
      <c r="C6926" s="289">
        <v>118.84363399999999</v>
      </c>
      <c r="F6926"/>
      <c r="G6926"/>
    </row>
    <row r="6927" spans="1:7" ht="15.75" x14ac:dyDescent="0.25">
      <c r="A6927" s="158">
        <v>44484</v>
      </c>
      <c r="B6927" s="140">
        <v>13</v>
      </c>
      <c r="C6927" s="289">
        <v>118.438733</v>
      </c>
      <c r="F6927"/>
      <c r="G6927"/>
    </row>
    <row r="6928" spans="1:7" ht="15.75" x14ac:dyDescent="0.25">
      <c r="A6928" s="158">
        <v>44484</v>
      </c>
      <c r="B6928" s="140">
        <v>14</v>
      </c>
      <c r="C6928" s="289">
        <v>119.12594799999999</v>
      </c>
      <c r="F6928"/>
      <c r="G6928"/>
    </row>
    <row r="6929" spans="1:7" ht="15.75" x14ac:dyDescent="0.25">
      <c r="A6929" s="158">
        <v>44484</v>
      </c>
      <c r="B6929" s="140">
        <v>15</v>
      </c>
      <c r="C6929" s="289">
        <v>117.234599</v>
      </c>
      <c r="F6929"/>
      <c r="G6929"/>
    </row>
    <row r="6930" spans="1:7" ht="15.75" x14ac:dyDescent="0.25">
      <c r="A6930" s="158">
        <v>44484</v>
      </c>
      <c r="B6930" s="140">
        <v>16</v>
      </c>
      <c r="C6930" s="289">
        <v>115.98166399999999</v>
      </c>
      <c r="F6930"/>
      <c r="G6930"/>
    </row>
    <row r="6931" spans="1:7" ht="15.75" x14ac:dyDescent="0.25">
      <c r="A6931" s="158">
        <v>44484</v>
      </c>
      <c r="B6931" s="140">
        <v>17</v>
      </c>
      <c r="C6931" s="289">
        <v>113.870217</v>
      </c>
      <c r="F6931"/>
      <c r="G6931"/>
    </row>
    <row r="6932" spans="1:7" ht="15.75" x14ac:dyDescent="0.25">
      <c r="A6932" s="158">
        <v>44484</v>
      </c>
      <c r="B6932" s="140">
        <v>18</v>
      </c>
      <c r="C6932" s="289">
        <v>112.91537700000001</v>
      </c>
      <c r="F6932"/>
      <c r="G6932"/>
    </row>
    <row r="6933" spans="1:7" ht="15.75" x14ac:dyDescent="0.25">
      <c r="A6933" s="158">
        <v>44484</v>
      </c>
      <c r="B6933" s="140">
        <v>19</v>
      </c>
      <c r="C6933" s="289">
        <v>113.524778</v>
      </c>
      <c r="F6933"/>
      <c r="G6933"/>
    </row>
    <row r="6934" spans="1:7" ht="15.75" x14ac:dyDescent="0.25">
      <c r="A6934" s="158">
        <v>44484</v>
      </c>
      <c r="B6934" s="140">
        <v>20</v>
      </c>
      <c r="C6934" s="289">
        <v>114.245396</v>
      </c>
      <c r="F6934"/>
      <c r="G6934"/>
    </row>
    <row r="6935" spans="1:7" ht="15.75" x14ac:dyDescent="0.25">
      <c r="A6935" s="158">
        <v>44484</v>
      </c>
      <c r="B6935" s="140">
        <v>21</v>
      </c>
      <c r="C6935" s="289">
        <v>111.89437100000001</v>
      </c>
      <c r="F6935"/>
      <c r="G6935"/>
    </row>
    <row r="6936" spans="1:7" ht="15.75" x14ac:dyDescent="0.25">
      <c r="A6936" s="158">
        <v>44484</v>
      </c>
      <c r="B6936" s="140">
        <v>22</v>
      </c>
      <c r="C6936" s="289">
        <v>108.993303</v>
      </c>
      <c r="F6936"/>
      <c r="G6936"/>
    </row>
    <row r="6937" spans="1:7" ht="15.75" x14ac:dyDescent="0.25">
      <c r="A6937" s="158">
        <v>44484</v>
      </c>
      <c r="B6937" s="140">
        <v>23</v>
      </c>
      <c r="C6937" s="289">
        <v>104.30192</v>
      </c>
      <c r="F6937"/>
      <c r="G6937"/>
    </row>
    <row r="6938" spans="1:7" ht="15.75" x14ac:dyDescent="0.25">
      <c r="A6938" s="158">
        <v>44484</v>
      </c>
      <c r="B6938" s="140">
        <v>24</v>
      </c>
      <c r="C6938" s="289">
        <v>100.542726</v>
      </c>
      <c r="F6938"/>
      <c r="G6938"/>
    </row>
    <row r="6939" spans="1:7" ht="15.75" x14ac:dyDescent="0.25">
      <c r="A6939" s="158">
        <v>44485</v>
      </c>
      <c r="B6939" s="140">
        <v>1</v>
      </c>
      <c r="C6939" s="289">
        <v>97.631832000000003</v>
      </c>
      <c r="F6939"/>
      <c r="G6939"/>
    </row>
    <row r="6940" spans="1:7" ht="15.75" x14ac:dyDescent="0.25">
      <c r="A6940" s="158">
        <v>44485</v>
      </c>
      <c r="B6940" s="140">
        <v>2</v>
      </c>
      <c r="C6940" s="289">
        <v>94.531014999999996</v>
      </c>
      <c r="F6940"/>
      <c r="G6940"/>
    </row>
    <row r="6941" spans="1:7" ht="15.75" x14ac:dyDescent="0.25">
      <c r="A6941" s="158">
        <v>44485</v>
      </c>
      <c r="B6941" s="140">
        <v>3</v>
      </c>
      <c r="C6941" s="289">
        <v>94.437094999999999</v>
      </c>
      <c r="F6941"/>
      <c r="G6941"/>
    </row>
    <row r="6942" spans="1:7" ht="15.75" x14ac:dyDescent="0.25">
      <c r="A6942" s="158">
        <v>44485</v>
      </c>
      <c r="B6942" s="140">
        <v>4</v>
      </c>
      <c r="C6942" s="289">
        <v>94.526989999999998</v>
      </c>
      <c r="F6942"/>
      <c r="G6942"/>
    </row>
    <row r="6943" spans="1:7" ht="15.75" x14ac:dyDescent="0.25">
      <c r="A6943" s="158">
        <v>44485</v>
      </c>
      <c r="B6943" s="140">
        <v>5</v>
      </c>
      <c r="C6943" s="289">
        <v>96.320723000000001</v>
      </c>
      <c r="F6943"/>
      <c r="G6943"/>
    </row>
    <row r="6944" spans="1:7" ht="15.75" x14ac:dyDescent="0.25">
      <c r="A6944" s="158">
        <v>44485</v>
      </c>
      <c r="B6944" s="140">
        <v>6</v>
      </c>
      <c r="C6944" s="289">
        <v>98.065624</v>
      </c>
      <c r="F6944"/>
      <c r="G6944"/>
    </row>
    <row r="6945" spans="1:7" ht="15.75" x14ac:dyDescent="0.25">
      <c r="A6945" s="158">
        <v>44485</v>
      </c>
      <c r="B6945" s="140">
        <v>7</v>
      </c>
      <c r="C6945" s="289">
        <v>97.717352000000005</v>
      </c>
      <c r="F6945"/>
      <c r="G6945"/>
    </row>
    <row r="6946" spans="1:7" ht="15.75" x14ac:dyDescent="0.25">
      <c r="A6946" s="158">
        <v>44485</v>
      </c>
      <c r="B6946" s="140">
        <v>8</v>
      </c>
      <c r="C6946" s="289">
        <v>96.716312000000002</v>
      </c>
      <c r="F6946"/>
      <c r="G6946"/>
    </row>
    <row r="6947" spans="1:7" ht="15.75" x14ac:dyDescent="0.25">
      <c r="A6947" s="158">
        <v>44485</v>
      </c>
      <c r="B6947" s="140">
        <v>9</v>
      </c>
      <c r="C6947" s="289">
        <v>97.605045000000004</v>
      </c>
      <c r="F6947"/>
      <c r="G6947"/>
    </row>
    <row r="6948" spans="1:7" ht="15.75" x14ac:dyDescent="0.25">
      <c r="A6948" s="158">
        <v>44485</v>
      </c>
      <c r="B6948" s="140">
        <v>10</v>
      </c>
      <c r="C6948" s="289">
        <v>100.233222</v>
      </c>
      <c r="F6948"/>
      <c r="G6948"/>
    </row>
    <row r="6949" spans="1:7" ht="15.75" x14ac:dyDescent="0.25">
      <c r="A6949" s="158">
        <v>44485</v>
      </c>
      <c r="B6949" s="140">
        <v>11</v>
      </c>
      <c r="C6949" s="289">
        <v>101.992667</v>
      </c>
      <c r="F6949"/>
      <c r="G6949"/>
    </row>
    <row r="6950" spans="1:7" ht="15.75" x14ac:dyDescent="0.25">
      <c r="A6950" s="158">
        <v>44485</v>
      </c>
      <c r="B6950" s="140">
        <v>12</v>
      </c>
      <c r="C6950" s="289">
        <v>101.383937</v>
      </c>
      <c r="F6950"/>
      <c r="G6950"/>
    </row>
    <row r="6951" spans="1:7" ht="15.75" x14ac:dyDescent="0.25">
      <c r="A6951" s="158">
        <v>44485</v>
      </c>
      <c r="B6951" s="140">
        <v>13</v>
      </c>
      <c r="C6951" s="289">
        <v>102.693909</v>
      </c>
      <c r="F6951"/>
      <c r="G6951"/>
    </row>
    <row r="6952" spans="1:7" ht="15.75" x14ac:dyDescent="0.25">
      <c r="A6952" s="158">
        <v>44485</v>
      </c>
      <c r="B6952" s="140">
        <v>14</v>
      </c>
      <c r="C6952" s="289">
        <v>102.917248</v>
      </c>
      <c r="F6952"/>
      <c r="G6952"/>
    </row>
    <row r="6953" spans="1:7" ht="15.75" x14ac:dyDescent="0.25">
      <c r="A6953" s="158">
        <v>44485</v>
      </c>
      <c r="B6953" s="140">
        <v>15</v>
      </c>
      <c r="C6953" s="289">
        <v>103.232654</v>
      </c>
      <c r="F6953"/>
      <c r="G6953"/>
    </row>
    <row r="6954" spans="1:7" ht="15.75" x14ac:dyDescent="0.25">
      <c r="A6954" s="158">
        <v>44485</v>
      </c>
      <c r="B6954" s="140">
        <v>16</v>
      </c>
      <c r="C6954" s="289">
        <v>104.75868</v>
      </c>
      <c r="F6954"/>
      <c r="G6954"/>
    </row>
    <row r="6955" spans="1:7" ht="15.75" x14ac:dyDescent="0.25">
      <c r="A6955" s="158">
        <v>44485</v>
      </c>
      <c r="B6955" s="140">
        <v>17</v>
      </c>
      <c r="C6955" s="289">
        <v>105.576545</v>
      </c>
      <c r="F6955"/>
      <c r="G6955"/>
    </row>
    <row r="6956" spans="1:7" ht="15.75" x14ac:dyDescent="0.25">
      <c r="A6956" s="158">
        <v>44485</v>
      </c>
      <c r="B6956" s="140">
        <v>18</v>
      </c>
      <c r="C6956" s="289">
        <v>106.590802</v>
      </c>
      <c r="F6956"/>
      <c r="G6956"/>
    </row>
    <row r="6957" spans="1:7" ht="15.75" x14ac:dyDescent="0.25">
      <c r="A6957" s="158">
        <v>44485</v>
      </c>
      <c r="B6957" s="140">
        <v>19</v>
      </c>
      <c r="C6957" s="289">
        <v>107.668909</v>
      </c>
      <c r="F6957"/>
      <c r="G6957"/>
    </row>
    <row r="6958" spans="1:7" ht="15.75" x14ac:dyDescent="0.25">
      <c r="A6958" s="158">
        <v>44485</v>
      </c>
      <c r="B6958" s="140">
        <v>20</v>
      </c>
      <c r="C6958" s="289">
        <v>107.49826299999999</v>
      </c>
      <c r="F6958"/>
      <c r="G6958"/>
    </row>
    <row r="6959" spans="1:7" ht="15.75" x14ac:dyDescent="0.25">
      <c r="A6959" s="158">
        <v>44485</v>
      </c>
      <c r="B6959" s="140">
        <v>21</v>
      </c>
      <c r="C6959" s="289">
        <v>104.669043</v>
      </c>
      <c r="F6959"/>
      <c r="G6959"/>
    </row>
    <row r="6960" spans="1:7" ht="15.75" x14ac:dyDescent="0.25">
      <c r="A6960" s="158">
        <v>44485</v>
      </c>
      <c r="B6960" s="140">
        <v>22</v>
      </c>
      <c r="C6960" s="289">
        <v>102.70485100000001</v>
      </c>
      <c r="F6960"/>
      <c r="G6960"/>
    </row>
    <row r="6961" spans="1:7" ht="15.75" x14ac:dyDescent="0.25">
      <c r="A6961" s="158">
        <v>44485</v>
      </c>
      <c r="B6961" s="140">
        <v>23</v>
      </c>
      <c r="C6961" s="289">
        <v>100.17899199999999</v>
      </c>
      <c r="F6961"/>
      <c r="G6961"/>
    </row>
    <row r="6962" spans="1:7" ht="15.75" x14ac:dyDescent="0.25">
      <c r="A6962" s="158">
        <v>44485</v>
      </c>
      <c r="B6962" s="140">
        <v>24</v>
      </c>
      <c r="C6962" s="289">
        <v>97.390033000000003</v>
      </c>
      <c r="F6962"/>
      <c r="G6962"/>
    </row>
    <row r="6963" spans="1:7" ht="15.75" x14ac:dyDescent="0.25">
      <c r="A6963" s="158">
        <v>44486</v>
      </c>
      <c r="B6963" s="140">
        <v>1</v>
      </c>
      <c r="C6963" s="289">
        <v>94.983007999999998</v>
      </c>
      <c r="F6963"/>
      <c r="G6963"/>
    </row>
    <row r="6964" spans="1:7" ht="15.75" x14ac:dyDescent="0.25">
      <c r="A6964" s="158">
        <v>44486</v>
      </c>
      <c r="B6964" s="140">
        <v>2</v>
      </c>
      <c r="C6964" s="289">
        <v>92.995998999999998</v>
      </c>
      <c r="F6964"/>
      <c r="G6964"/>
    </row>
    <row r="6965" spans="1:7" ht="15.75" x14ac:dyDescent="0.25">
      <c r="A6965" s="158">
        <v>44486</v>
      </c>
      <c r="B6965" s="140">
        <v>3</v>
      </c>
      <c r="C6965" s="289">
        <v>91.148972999999998</v>
      </c>
      <c r="F6965"/>
      <c r="G6965"/>
    </row>
    <row r="6966" spans="1:7" ht="15.75" x14ac:dyDescent="0.25">
      <c r="A6966" s="158">
        <v>44486</v>
      </c>
      <c r="B6966" s="140">
        <v>4</v>
      </c>
      <c r="C6966" s="289">
        <v>90.444815000000006</v>
      </c>
      <c r="F6966"/>
      <c r="G6966"/>
    </row>
    <row r="6967" spans="1:7" ht="15.75" x14ac:dyDescent="0.25">
      <c r="A6967" s="158">
        <v>44486</v>
      </c>
      <c r="B6967" s="140">
        <v>5</v>
      </c>
      <c r="C6967" s="289">
        <v>92.056416999999996</v>
      </c>
      <c r="F6967"/>
      <c r="G6967"/>
    </row>
    <row r="6968" spans="1:7" ht="15.75" x14ac:dyDescent="0.25">
      <c r="A6968" s="158">
        <v>44486</v>
      </c>
      <c r="B6968" s="140">
        <v>6</v>
      </c>
      <c r="C6968" s="289">
        <v>94.280917000000002</v>
      </c>
      <c r="F6968"/>
      <c r="G6968"/>
    </row>
    <row r="6969" spans="1:7" ht="15.75" x14ac:dyDescent="0.25">
      <c r="A6969" s="158">
        <v>44486</v>
      </c>
      <c r="B6969" s="140">
        <v>7</v>
      </c>
      <c r="C6969" s="289">
        <v>95.209331000000006</v>
      </c>
      <c r="F6969"/>
      <c r="G6969"/>
    </row>
    <row r="6970" spans="1:7" ht="15.75" x14ac:dyDescent="0.25">
      <c r="A6970" s="158">
        <v>44486</v>
      </c>
      <c r="B6970" s="140">
        <v>8</v>
      </c>
      <c r="C6970" s="289">
        <v>94.874613999999994</v>
      </c>
      <c r="F6970"/>
      <c r="G6970"/>
    </row>
    <row r="6971" spans="1:7" ht="15.75" x14ac:dyDescent="0.25">
      <c r="A6971" s="158">
        <v>44486</v>
      </c>
      <c r="B6971" s="140">
        <v>9</v>
      </c>
      <c r="C6971" s="289">
        <v>94.991725000000002</v>
      </c>
      <c r="F6971"/>
      <c r="G6971"/>
    </row>
    <row r="6972" spans="1:7" ht="15.75" x14ac:dyDescent="0.25">
      <c r="A6972" s="158">
        <v>44486</v>
      </c>
      <c r="B6972" s="140">
        <v>10</v>
      </c>
      <c r="C6972" s="289">
        <v>95.212261999999996</v>
      </c>
      <c r="F6972"/>
      <c r="G6972"/>
    </row>
    <row r="6973" spans="1:7" ht="15.75" x14ac:dyDescent="0.25">
      <c r="A6973" s="158">
        <v>44486</v>
      </c>
      <c r="B6973" s="140">
        <v>11</v>
      </c>
      <c r="C6973" s="289">
        <v>95.766197000000005</v>
      </c>
      <c r="F6973"/>
      <c r="G6973"/>
    </row>
    <row r="6974" spans="1:7" ht="15.75" x14ac:dyDescent="0.25">
      <c r="A6974" s="158">
        <v>44486</v>
      </c>
      <c r="B6974" s="140">
        <v>12</v>
      </c>
      <c r="C6974" s="289">
        <v>96.103425000000001</v>
      </c>
      <c r="F6974"/>
      <c r="G6974"/>
    </row>
    <row r="6975" spans="1:7" ht="15.75" x14ac:dyDescent="0.25">
      <c r="A6975" s="158">
        <v>44486</v>
      </c>
      <c r="B6975" s="140">
        <v>13</v>
      </c>
      <c r="C6975" s="289">
        <v>96.916900999999996</v>
      </c>
      <c r="F6975"/>
      <c r="G6975"/>
    </row>
    <row r="6976" spans="1:7" ht="15.75" x14ac:dyDescent="0.25">
      <c r="A6976" s="158">
        <v>44486</v>
      </c>
      <c r="B6976" s="140">
        <v>14</v>
      </c>
      <c r="C6976" s="289">
        <v>96.752713999999997</v>
      </c>
      <c r="F6976"/>
      <c r="G6976"/>
    </row>
    <row r="6977" spans="1:7" ht="15.75" x14ac:dyDescent="0.25">
      <c r="A6977" s="158">
        <v>44486</v>
      </c>
      <c r="B6977" s="140">
        <v>15</v>
      </c>
      <c r="C6977" s="289">
        <v>95.714460000000003</v>
      </c>
      <c r="F6977"/>
      <c r="G6977"/>
    </row>
    <row r="6978" spans="1:7" ht="15.75" x14ac:dyDescent="0.25">
      <c r="A6978" s="158">
        <v>44486</v>
      </c>
      <c r="B6978" s="140">
        <v>16</v>
      </c>
      <c r="C6978" s="289">
        <v>96.630230999999995</v>
      </c>
      <c r="F6978"/>
      <c r="G6978"/>
    </row>
    <row r="6979" spans="1:7" ht="15.75" x14ac:dyDescent="0.25">
      <c r="A6979" s="158">
        <v>44486</v>
      </c>
      <c r="B6979" s="140">
        <v>17</v>
      </c>
      <c r="C6979" s="289">
        <v>96.273216000000005</v>
      </c>
      <c r="F6979"/>
      <c r="G6979"/>
    </row>
    <row r="6980" spans="1:7" ht="15.75" x14ac:dyDescent="0.25">
      <c r="A6980" s="158">
        <v>44486</v>
      </c>
      <c r="B6980" s="140">
        <v>18</v>
      </c>
      <c r="C6980" s="289">
        <v>97.561228999999997</v>
      </c>
      <c r="F6980"/>
      <c r="G6980"/>
    </row>
    <row r="6981" spans="1:7" ht="15.75" x14ac:dyDescent="0.25">
      <c r="A6981" s="158">
        <v>44486</v>
      </c>
      <c r="B6981" s="140">
        <v>19</v>
      </c>
      <c r="C6981" s="289">
        <v>100.284509</v>
      </c>
      <c r="F6981"/>
      <c r="G6981"/>
    </row>
    <row r="6982" spans="1:7" ht="15.75" x14ac:dyDescent="0.25">
      <c r="A6982" s="158">
        <v>44486</v>
      </c>
      <c r="B6982" s="140">
        <v>20</v>
      </c>
      <c r="C6982" s="289">
        <v>102.95312</v>
      </c>
      <c r="F6982"/>
      <c r="G6982"/>
    </row>
    <row r="6983" spans="1:7" ht="15.75" x14ac:dyDescent="0.25">
      <c r="A6983" s="158">
        <v>44486</v>
      </c>
      <c r="B6983" s="140">
        <v>21</v>
      </c>
      <c r="C6983" s="289">
        <v>101.143829</v>
      </c>
      <c r="F6983"/>
      <c r="G6983"/>
    </row>
    <row r="6984" spans="1:7" ht="15.75" x14ac:dyDescent="0.25">
      <c r="A6984" s="158">
        <v>44486</v>
      </c>
      <c r="B6984" s="140">
        <v>22</v>
      </c>
      <c r="C6984" s="289">
        <v>100.836704</v>
      </c>
      <c r="F6984"/>
      <c r="G6984"/>
    </row>
    <row r="6985" spans="1:7" ht="15.75" x14ac:dyDescent="0.25">
      <c r="A6985" s="158">
        <v>44486</v>
      </c>
      <c r="B6985" s="140">
        <v>23</v>
      </c>
      <c r="C6985" s="289">
        <v>97.685320000000004</v>
      </c>
      <c r="F6985"/>
      <c r="G6985"/>
    </row>
    <row r="6986" spans="1:7" ht="15.75" x14ac:dyDescent="0.25">
      <c r="A6986" s="158">
        <v>44486</v>
      </c>
      <c r="B6986" s="140">
        <v>24</v>
      </c>
      <c r="C6986" s="289">
        <v>92.653442999999996</v>
      </c>
      <c r="F6986"/>
      <c r="G6986"/>
    </row>
    <row r="6987" spans="1:7" ht="15.75" x14ac:dyDescent="0.25">
      <c r="A6987" s="158">
        <v>44487</v>
      </c>
      <c r="B6987" s="140">
        <v>1</v>
      </c>
      <c r="C6987" s="289">
        <v>91.178838999999996</v>
      </c>
      <c r="F6987"/>
      <c r="G6987"/>
    </row>
    <row r="6988" spans="1:7" ht="15.75" x14ac:dyDescent="0.25">
      <c r="A6988" s="158">
        <v>44487</v>
      </c>
      <c r="B6988" s="140">
        <v>2</v>
      </c>
      <c r="C6988" s="289">
        <v>91.756281999999999</v>
      </c>
      <c r="F6988"/>
      <c r="G6988"/>
    </row>
    <row r="6989" spans="1:7" ht="15.75" x14ac:dyDescent="0.25">
      <c r="A6989" s="158">
        <v>44487</v>
      </c>
      <c r="B6989" s="140">
        <v>3</v>
      </c>
      <c r="C6989" s="289">
        <v>90.852456000000004</v>
      </c>
      <c r="F6989"/>
      <c r="G6989"/>
    </row>
    <row r="6990" spans="1:7" ht="15.75" x14ac:dyDescent="0.25">
      <c r="A6990" s="158">
        <v>44487</v>
      </c>
      <c r="B6990" s="140">
        <v>4</v>
      </c>
      <c r="C6990" s="289">
        <v>91.321128999999999</v>
      </c>
      <c r="F6990"/>
      <c r="G6990"/>
    </row>
    <row r="6991" spans="1:7" ht="15.75" x14ac:dyDescent="0.25">
      <c r="A6991" s="158">
        <v>44487</v>
      </c>
      <c r="B6991" s="140">
        <v>5</v>
      </c>
      <c r="C6991" s="289">
        <v>95.348401999999993</v>
      </c>
      <c r="F6991"/>
      <c r="G6991"/>
    </row>
    <row r="6992" spans="1:7" ht="15.75" x14ac:dyDescent="0.25">
      <c r="A6992" s="158">
        <v>44487</v>
      </c>
      <c r="B6992" s="140">
        <v>6</v>
      </c>
      <c r="C6992" s="289">
        <v>100.620374</v>
      </c>
      <c r="F6992"/>
      <c r="G6992"/>
    </row>
    <row r="6993" spans="1:7" ht="15.75" x14ac:dyDescent="0.25">
      <c r="A6993" s="158">
        <v>44487</v>
      </c>
      <c r="B6993" s="140">
        <v>7</v>
      </c>
      <c r="C6993" s="289">
        <v>106.574354</v>
      </c>
      <c r="F6993"/>
      <c r="G6993"/>
    </row>
    <row r="6994" spans="1:7" ht="15.75" x14ac:dyDescent="0.25">
      <c r="A6994" s="158">
        <v>44487</v>
      </c>
      <c r="B6994" s="140">
        <v>8</v>
      </c>
      <c r="C6994" s="289">
        <v>111.209765</v>
      </c>
      <c r="F6994"/>
      <c r="G6994"/>
    </row>
    <row r="6995" spans="1:7" ht="15.75" x14ac:dyDescent="0.25">
      <c r="A6995" s="158">
        <v>44487</v>
      </c>
      <c r="B6995" s="140">
        <v>9</v>
      </c>
      <c r="C6995" s="289">
        <v>113.31476499999999</v>
      </c>
      <c r="F6995"/>
      <c r="G6995"/>
    </row>
    <row r="6996" spans="1:7" ht="15.75" x14ac:dyDescent="0.25">
      <c r="A6996" s="158">
        <v>44487</v>
      </c>
      <c r="B6996" s="140">
        <v>10</v>
      </c>
      <c r="C6996" s="289">
        <v>114.38088999999999</v>
      </c>
      <c r="F6996"/>
      <c r="G6996"/>
    </row>
    <row r="6997" spans="1:7" ht="15.75" x14ac:dyDescent="0.25">
      <c r="A6997" s="158">
        <v>44487</v>
      </c>
      <c r="B6997" s="140">
        <v>11</v>
      </c>
      <c r="C6997" s="289">
        <v>114.867481</v>
      </c>
      <c r="F6997"/>
      <c r="G6997"/>
    </row>
    <row r="6998" spans="1:7" ht="15.75" x14ac:dyDescent="0.25">
      <c r="A6998" s="158">
        <v>44487</v>
      </c>
      <c r="B6998" s="140">
        <v>12</v>
      </c>
      <c r="C6998" s="289">
        <v>112.533517</v>
      </c>
      <c r="F6998"/>
      <c r="G6998"/>
    </row>
    <row r="6999" spans="1:7" ht="15.75" x14ac:dyDescent="0.25">
      <c r="A6999" s="158">
        <v>44487</v>
      </c>
      <c r="B6999" s="140">
        <v>13</v>
      </c>
      <c r="C6999" s="289">
        <v>112.01061300000001</v>
      </c>
      <c r="F6999"/>
      <c r="G6999"/>
    </row>
    <row r="7000" spans="1:7" ht="15.75" x14ac:dyDescent="0.25">
      <c r="A7000" s="158">
        <v>44487</v>
      </c>
      <c r="B7000" s="140">
        <v>14</v>
      </c>
      <c r="C7000" s="289">
        <v>111.352836</v>
      </c>
      <c r="F7000"/>
      <c r="G7000"/>
    </row>
    <row r="7001" spans="1:7" ht="15.75" x14ac:dyDescent="0.25">
      <c r="A7001" s="158">
        <v>44487</v>
      </c>
      <c r="B7001" s="140">
        <v>15</v>
      </c>
      <c r="C7001" s="289">
        <v>113.081614</v>
      </c>
      <c r="F7001"/>
      <c r="G7001"/>
    </row>
    <row r="7002" spans="1:7" ht="15.75" x14ac:dyDescent="0.25">
      <c r="A7002" s="158">
        <v>44487</v>
      </c>
      <c r="B7002" s="140">
        <v>16</v>
      </c>
      <c r="C7002" s="289">
        <v>111.493374</v>
      </c>
      <c r="F7002"/>
      <c r="G7002"/>
    </row>
    <row r="7003" spans="1:7" ht="15.75" x14ac:dyDescent="0.25">
      <c r="A7003" s="158">
        <v>44487</v>
      </c>
      <c r="B7003" s="140">
        <v>17</v>
      </c>
      <c r="C7003" s="289">
        <v>108.274931</v>
      </c>
      <c r="F7003"/>
      <c r="G7003"/>
    </row>
    <row r="7004" spans="1:7" ht="15.75" x14ac:dyDescent="0.25">
      <c r="A7004" s="158">
        <v>44487</v>
      </c>
      <c r="B7004" s="140">
        <v>18</v>
      </c>
      <c r="C7004" s="289">
        <v>106.35808400000001</v>
      </c>
      <c r="F7004"/>
      <c r="G7004"/>
    </row>
    <row r="7005" spans="1:7" ht="15.75" x14ac:dyDescent="0.25">
      <c r="A7005" s="158">
        <v>44487</v>
      </c>
      <c r="B7005" s="140">
        <v>19</v>
      </c>
      <c r="C7005" s="289">
        <v>106.81252499999999</v>
      </c>
      <c r="F7005"/>
      <c r="G7005"/>
    </row>
    <row r="7006" spans="1:7" ht="15.75" x14ac:dyDescent="0.25">
      <c r="A7006" s="158">
        <v>44487</v>
      </c>
      <c r="B7006" s="140">
        <v>20</v>
      </c>
      <c r="C7006" s="289">
        <v>108.979195</v>
      </c>
      <c r="F7006"/>
      <c r="G7006"/>
    </row>
    <row r="7007" spans="1:7" ht="15.75" x14ac:dyDescent="0.25">
      <c r="A7007" s="158">
        <v>44487</v>
      </c>
      <c r="B7007" s="140">
        <v>21</v>
      </c>
      <c r="C7007" s="289">
        <v>106.680649</v>
      </c>
      <c r="F7007"/>
      <c r="G7007"/>
    </row>
    <row r="7008" spans="1:7" ht="15.75" x14ac:dyDescent="0.25">
      <c r="A7008" s="158">
        <v>44487</v>
      </c>
      <c r="B7008" s="140">
        <v>22</v>
      </c>
      <c r="C7008" s="289">
        <v>105.04161499999999</v>
      </c>
      <c r="F7008"/>
      <c r="G7008"/>
    </row>
    <row r="7009" spans="1:7" ht="15.75" x14ac:dyDescent="0.25">
      <c r="A7009" s="158">
        <v>44487</v>
      </c>
      <c r="B7009" s="140">
        <v>23</v>
      </c>
      <c r="C7009" s="289">
        <v>101.39259199999999</v>
      </c>
      <c r="F7009"/>
      <c r="G7009"/>
    </row>
    <row r="7010" spans="1:7" ht="15.75" x14ac:dyDescent="0.25">
      <c r="A7010" s="158">
        <v>44487</v>
      </c>
      <c r="B7010" s="140">
        <v>24</v>
      </c>
      <c r="C7010" s="289">
        <v>98.336639000000005</v>
      </c>
      <c r="F7010"/>
      <c r="G7010"/>
    </row>
    <row r="7011" spans="1:7" ht="15.75" x14ac:dyDescent="0.25">
      <c r="A7011" s="158">
        <v>44488</v>
      </c>
      <c r="B7011" s="140">
        <v>1</v>
      </c>
      <c r="C7011" s="289">
        <v>95.081602000000004</v>
      </c>
      <c r="F7011"/>
      <c r="G7011"/>
    </row>
    <row r="7012" spans="1:7" ht="15.75" x14ac:dyDescent="0.25">
      <c r="A7012" s="158">
        <v>44488</v>
      </c>
      <c r="B7012" s="140">
        <v>2</v>
      </c>
      <c r="C7012" s="289">
        <v>92.198154000000002</v>
      </c>
      <c r="F7012"/>
      <c r="G7012"/>
    </row>
    <row r="7013" spans="1:7" ht="15.75" x14ac:dyDescent="0.25">
      <c r="A7013" s="158">
        <v>44488</v>
      </c>
      <c r="B7013" s="140">
        <v>3</v>
      </c>
      <c r="C7013" s="289">
        <v>91.890473</v>
      </c>
      <c r="F7013"/>
      <c r="G7013"/>
    </row>
    <row r="7014" spans="1:7" ht="15.75" x14ac:dyDescent="0.25">
      <c r="A7014" s="158">
        <v>44488</v>
      </c>
      <c r="B7014" s="140">
        <v>4</v>
      </c>
      <c r="C7014" s="289">
        <v>92.228513000000007</v>
      </c>
      <c r="F7014"/>
      <c r="G7014"/>
    </row>
    <row r="7015" spans="1:7" ht="15.75" x14ac:dyDescent="0.25">
      <c r="A7015" s="158">
        <v>44488</v>
      </c>
      <c r="B7015" s="140">
        <v>5</v>
      </c>
      <c r="C7015" s="289">
        <v>95.723890999999995</v>
      </c>
      <c r="F7015"/>
      <c r="G7015"/>
    </row>
    <row r="7016" spans="1:7" ht="15.75" x14ac:dyDescent="0.25">
      <c r="A7016" s="158">
        <v>44488</v>
      </c>
      <c r="B7016" s="140">
        <v>6</v>
      </c>
      <c r="C7016" s="289">
        <v>101.006429</v>
      </c>
      <c r="F7016"/>
      <c r="G7016"/>
    </row>
    <row r="7017" spans="1:7" ht="15.75" x14ac:dyDescent="0.25">
      <c r="A7017" s="158">
        <v>44488</v>
      </c>
      <c r="B7017" s="140">
        <v>7</v>
      </c>
      <c r="C7017" s="289">
        <v>106.315961</v>
      </c>
      <c r="F7017"/>
      <c r="G7017"/>
    </row>
    <row r="7018" spans="1:7" ht="15.75" x14ac:dyDescent="0.25">
      <c r="A7018" s="158">
        <v>44488</v>
      </c>
      <c r="B7018" s="140">
        <v>8</v>
      </c>
      <c r="C7018" s="289">
        <v>111.74876999999999</v>
      </c>
      <c r="F7018"/>
      <c r="G7018"/>
    </row>
    <row r="7019" spans="1:7" ht="15.75" x14ac:dyDescent="0.25">
      <c r="A7019" s="158">
        <v>44488</v>
      </c>
      <c r="B7019" s="140">
        <v>9</v>
      </c>
      <c r="C7019" s="289">
        <v>113.65079900000001</v>
      </c>
      <c r="F7019"/>
      <c r="G7019"/>
    </row>
    <row r="7020" spans="1:7" ht="15.75" x14ac:dyDescent="0.25">
      <c r="A7020" s="158">
        <v>44488</v>
      </c>
      <c r="B7020" s="140">
        <v>10</v>
      </c>
      <c r="C7020" s="289">
        <v>115.817206</v>
      </c>
      <c r="F7020"/>
      <c r="G7020"/>
    </row>
    <row r="7021" spans="1:7" ht="15.75" x14ac:dyDescent="0.25">
      <c r="A7021" s="158">
        <v>44488</v>
      </c>
      <c r="B7021" s="140">
        <v>11</v>
      </c>
      <c r="C7021" s="289">
        <v>115.931864</v>
      </c>
      <c r="F7021"/>
      <c r="G7021"/>
    </row>
    <row r="7022" spans="1:7" ht="15.75" x14ac:dyDescent="0.25">
      <c r="A7022" s="158">
        <v>44488</v>
      </c>
      <c r="B7022" s="140">
        <v>12</v>
      </c>
      <c r="C7022" s="289">
        <v>115.544994</v>
      </c>
      <c r="F7022"/>
      <c r="G7022"/>
    </row>
    <row r="7023" spans="1:7" ht="15.75" x14ac:dyDescent="0.25">
      <c r="A7023" s="158">
        <v>44488</v>
      </c>
      <c r="B7023" s="140">
        <v>13</v>
      </c>
      <c r="C7023" s="289">
        <v>113.46790300000001</v>
      </c>
      <c r="F7023"/>
      <c r="G7023"/>
    </row>
    <row r="7024" spans="1:7" ht="15.75" x14ac:dyDescent="0.25">
      <c r="A7024" s="158">
        <v>44488</v>
      </c>
      <c r="B7024" s="140">
        <v>14</v>
      </c>
      <c r="C7024" s="289">
        <v>114.35228499999999</v>
      </c>
      <c r="F7024"/>
      <c r="G7024"/>
    </row>
    <row r="7025" spans="1:7" ht="15.75" x14ac:dyDescent="0.25">
      <c r="A7025" s="158">
        <v>44488</v>
      </c>
      <c r="B7025" s="140">
        <v>15</v>
      </c>
      <c r="C7025" s="289">
        <v>113.85393500000001</v>
      </c>
      <c r="F7025"/>
      <c r="G7025"/>
    </row>
    <row r="7026" spans="1:7" ht="15.75" x14ac:dyDescent="0.25">
      <c r="A7026" s="158">
        <v>44488</v>
      </c>
      <c r="B7026" s="140">
        <v>16</v>
      </c>
      <c r="C7026" s="289">
        <v>111.347753</v>
      </c>
      <c r="F7026"/>
      <c r="G7026"/>
    </row>
    <row r="7027" spans="1:7" ht="15.75" x14ac:dyDescent="0.25">
      <c r="A7027" s="158">
        <v>44488</v>
      </c>
      <c r="B7027" s="140">
        <v>17</v>
      </c>
      <c r="C7027" s="289">
        <v>108.452322</v>
      </c>
      <c r="F7027"/>
      <c r="G7027"/>
    </row>
    <row r="7028" spans="1:7" ht="15.75" x14ac:dyDescent="0.25">
      <c r="A7028" s="158">
        <v>44488</v>
      </c>
      <c r="B7028" s="140">
        <v>18</v>
      </c>
      <c r="C7028" s="289">
        <v>106.48607800000001</v>
      </c>
      <c r="F7028"/>
      <c r="G7028"/>
    </row>
    <row r="7029" spans="1:7" ht="15.75" x14ac:dyDescent="0.25">
      <c r="A7029" s="158">
        <v>44488</v>
      </c>
      <c r="B7029" s="140">
        <v>19</v>
      </c>
      <c r="C7029" s="289">
        <v>109.932221</v>
      </c>
      <c r="F7029"/>
      <c r="G7029"/>
    </row>
    <row r="7030" spans="1:7" ht="15.75" x14ac:dyDescent="0.25">
      <c r="A7030" s="158">
        <v>44488</v>
      </c>
      <c r="B7030" s="140">
        <v>20</v>
      </c>
      <c r="C7030" s="289">
        <v>111.102756</v>
      </c>
      <c r="F7030"/>
      <c r="G7030"/>
    </row>
    <row r="7031" spans="1:7" ht="15.75" x14ac:dyDescent="0.25">
      <c r="A7031" s="158">
        <v>44488</v>
      </c>
      <c r="B7031" s="140">
        <v>21</v>
      </c>
      <c r="C7031" s="289">
        <v>110.68801499999999</v>
      </c>
      <c r="F7031"/>
      <c r="G7031"/>
    </row>
    <row r="7032" spans="1:7" ht="15.75" x14ac:dyDescent="0.25">
      <c r="A7032" s="158">
        <v>44488</v>
      </c>
      <c r="B7032" s="140">
        <v>22</v>
      </c>
      <c r="C7032" s="289">
        <v>108.174504</v>
      </c>
      <c r="F7032"/>
      <c r="G7032"/>
    </row>
    <row r="7033" spans="1:7" ht="15.75" x14ac:dyDescent="0.25">
      <c r="A7033" s="158">
        <v>44488</v>
      </c>
      <c r="B7033" s="140">
        <v>23</v>
      </c>
      <c r="C7033" s="289">
        <v>103.91415000000001</v>
      </c>
      <c r="F7033"/>
      <c r="G7033"/>
    </row>
    <row r="7034" spans="1:7" ht="15.75" x14ac:dyDescent="0.25">
      <c r="A7034" s="158">
        <v>44488</v>
      </c>
      <c r="B7034" s="140">
        <v>24</v>
      </c>
      <c r="C7034" s="289">
        <v>101.16721699999999</v>
      </c>
      <c r="F7034"/>
      <c r="G7034"/>
    </row>
    <row r="7035" spans="1:7" ht="15.75" x14ac:dyDescent="0.25">
      <c r="A7035" s="158">
        <v>44489</v>
      </c>
      <c r="B7035" s="140">
        <v>1</v>
      </c>
      <c r="C7035" s="289">
        <v>97.749517999999995</v>
      </c>
      <c r="F7035"/>
      <c r="G7035"/>
    </row>
    <row r="7036" spans="1:7" ht="15.75" x14ac:dyDescent="0.25">
      <c r="A7036" s="158">
        <v>44489</v>
      </c>
      <c r="B7036" s="140">
        <v>2</v>
      </c>
      <c r="C7036" s="289">
        <v>94.413551999999996</v>
      </c>
      <c r="F7036"/>
      <c r="G7036"/>
    </row>
    <row r="7037" spans="1:7" ht="15.75" x14ac:dyDescent="0.25">
      <c r="A7037" s="158">
        <v>44489</v>
      </c>
      <c r="B7037" s="140">
        <v>3</v>
      </c>
      <c r="C7037" s="289">
        <v>93.965339</v>
      </c>
      <c r="F7037"/>
      <c r="G7037"/>
    </row>
    <row r="7038" spans="1:7" ht="15.75" x14ac:dyDescent="0.25">
      <c r="A7038" s="158">
        <v>44489</v>
      </c>
      <c r="B7038" s="140">
        <v>4</v>
      </c>
      <c r="C7038" s="289">
        <v>94.508229999999998</v>
      </c>
      <c r="F7038"/>
      <c r="G7038"/>
    </row>
    <row r="7039" spans="1:7" ht="15.75" x14ac:dyDescent="0.25">
      <c r="A7039" s="158">
        <v>44489</v>
      </c>
      <c r="B7039" s="140">
        <v>5</v>
      </c>
      <c r="C7039" s="289">
        <v>97.998942999999997</v>
      </c>
      <c r="F7039"/>
      <c r="G7039"/>
    </row>
    <row r="7040" spans="1:7" ht="15.75" x14ac:dyDescent="0.25">
      <c r="A7040" s="158">
        <v>44489</v>
      </c>
      <c r="B7040" s="140">
        <v>6</v>
      </c>
      <c r="C7040" s="289">
        <v>102.325687</v>
      </c>
      <c r="F7040"/>
      <c r="G7040"/>
    </row>
    <row r="7041" spans="1:7" ht="15.75" x14ac:dyDescent="0.25">
      <c r="A7041" s="158">
        <v>44489</v>
      </c>
      <c r="B7041" s="140">
        <v>7</v>
      </c>
      <c r="C7041" s="289">
        <v>107.95120799999999</v>
      </c>
      <c r="F7041"/>
      <c r="G7041"/>
    </row>
    <row r="7042" spans="1:7" ht="15.75" x14ac:dyDescent="0.25">
      <c r="A7042" s="158">
        <v>44489</v>
      </c>
      <c r="B7042" s="140">
        <v>8</v>
      </c>
      <c r="C7042" s="289">
        <v>111.798248</v>
      </c>
      <c r="F7042"/>
      <c r="G7042"/>
    </row>
    <row r="7043" spans="1:7" ht="15.75" x14ac:dyDescent="0.25">
      <c r="A7043" s="158">
        <v>44489</v>
      </c>
      <c r="B7043" s="140">
        <v>9</v>
      </c>
      <c r="C7043" s="289">
        <v>114.540187</v>
      </c>
      <c r="F7043"/>
      <c r="G7043"/>
    </row>
    <row r="7044" spans="1:7" ht="15.75" x14ac:dyDescent="0.25">
      <c r="A7044" s="158">
        <v>44489</v>
      </c>
      <c r="B7044" s="140">
        <v>10</v>
      </c>
      <c r="C7044" s="289">
        <v>116.88578699999999</v>
      </c>
      <c r="F7044"/>
      <c r="G7044"/>
    </row>
    <row r="7045" spans="1:7" ht="15.75" x14ac:dyDescent="0.25">
      <c r="A7045" s="158">
        <v>44489</v>
      </c>
      <c r="B7045" s="140">
        <v>11</v>
      </c>
      <c r="C7045" s="289">
        <v>120.746945</v>
      </c>
      <c r="F7045"/>
      <c r="G7045"/>
    </row>
    <row r="7046" spans="1:7" ht="15.75" x14ac:dyDescent="0.25">
      <c r="A7046" s="158">
        <v>44489</v>
      </c>
      <c r="B7046" s="140">
        <v>12</v>
      </c>
      <c r="C7046" s="289">
        <v>118.61918799999999</v>
      </c>
      <c r="F7046"/>
      <c r="G7046"/>
    </row>
    <row r="7047" spans="1:7" ht="15.75" x14ac:dyDescent="0.25">
      <c r="A7047" s="158">
        <v>44489</v>
      </c>
      <c r="B7047" s="140">
        <v>13</v>
      </c>
      <c r="C7047" s="289">
        <v>117.128049</v>
      </c>
      <c r="F7047"/>
      <c r="G7047"/>
    </row>
    <row r="7048" spans="1:7" ht="15.75" x14ac:dyDescent="0.25">
      <c r="A7048" s="158">
        <v>44489</v>
      </c>
      <c r="B7048" s="140">
        <v>14</v>
      </c>
      <c r="C7048" s="289">
        <v>116.176973</v>
      </c>
      <c r="F7048"/>
      <c r="G7048"/>
    </row>
    <row r="7049" spans="1:7" ht="15.75" x14ac:dyDescent="0.25">
      <c r="A7049" s="158">
        <v>44489</v>
      </c>
      <c r="B7049" s="140">
        <v>15</v>
      </c>
      <c r="C7049" s="289">
        <v>115.343457</v>
      </c>
      <c r="F7049"/>
      <c r="G7049"/>
    </row>
    <row r="7050" spans="1:7" ht="15.75" x14ac:dyDescent="0.25">
      <c r="A7050" s="158">
        <v>44489</v>
      </c>
      <c r="B7050" s="140">
        <v>16</v>
      </c>
      <c r="C7050" s="289">
        <v>114.52054200000001</v>
      </c>
      <c r="F7050"/>
      <c r="G7050"/>
    </row>
    <row r="7051" spans="1:7" ht="15.75" x14ac:dyDescent="0.25">
      <c r="A7051" s="158">
        <v>44489</v>
      </c>
      <c r="B7051" s="140">
        <v>17</v>
      </c>
      <c r="C7051" s="289">
        <v>112.847329</v>
      </c>
      <c r="F7051"/>
      <c r="G7051"/>
    </row>
    <row r="7052" spans="1:7" ht="15.75" x14ac:dyDescent="0.25">
      <c r="A7052" s="158">
        <v>44489</v>
      </c>
      <c r="B7052" s="140">
        <v>18</v>
      </c>
      <c r="C7052" s="289">
        <v>111.34384900000001</v>
      </c>
      <c r="F7052"/>
      <c r="G7052"/>
    </row>
    <row r="7053" spans="1:7" ht="15.75" x14ac:dyDescent="0.25">
      <c r="A7053" s="158">
        <v>44489</v>
      </c>
      <c r="B7053" s="140">
        <v>19</v>
      </c>
      <c r="C7053" s="289">
        <v>114.315243</v>
      </c>
      <c r="F7053"/>
      <c r="G7053"/>
    </row>
    <row r="7054" spans="1:7" ht="15.75" x14ac:dyDescent="0.25">
      <c r="A7054" s="158">
        <v>44489</v>
      </c>
      <c r="B7054" s="140">
        <v>20</v>
      </c>
      <c r="C7054" s="289">
        <v>117.984521</v>
      </c>
      <c r="F7054"/>
      <c r="G7054"/>
    </row>
    <row r="7055" spans="1:7" ht="15.75" x14ac:dyDescent="0.25">
      <c r="A7055" s="158">
        <v>44489</v>
      </c>
      <c r="B7055" s="140">
        <v>21</v>
      </c>
      <c r="C7055" s="289">
        <v>117.460857</v>
      </c>
      <c r="F7055"/>
      <c r="G7055"/>
    </row>
    <row r="7056" spans="1:7" ht="15.75" x14ac:dyDescent="0.25">
      <c r="A7056" s="158">
        <v>44489</v>
      </c>
      <c r="B7056" s="140">
        <v>22</v>
      </c>
      <c r="C7056" s="289">
        <v>114.281322</v>
      </c>
      <c r="F7056"/>
      <c r="G7056"/>
    </row>
    <row r="7057" spans="1:7" ht="15.75" x14ac:dyDescent="0.25">
      <c r="A7057" s="158">
        <v>44489</v>
      </c>
      <c r="B7057" s="140">
        <v>23</v>
      </c>
      <c r="C7057" s="289">
        <v>109.65545</v>
      </c>
      <c r="F7057"/>
      <c r="G7057"/>
    </row>
    <row r="7058" spans="1:7" ht="15.75" x14ac:dyDescent="0.25">
      <c r="A7058" s="158">
        <v>44489</v>
      </c>
      <c r="B7058" s="140">
        <v>24</v>
      </c>
      <c r="C7058" s="289">
        <v>106.345821</v>
      </c>
      <c r="F7058"/>
      <c r="G7058"/>
    </row>
    <row r="7059" spans="1:7" ht="15.75" x14ac:dyDescent="0.25">
      <c r="A7059" s="158">
        <v>44490</v>
      </c>
      <c r="B7059" s="140">
        <v>1</v>
      </c>
      <c r="C7059" s="289">
        <v>103.1748</v>
      </c>
      <c r="F7059"/>
      <c r="G7059"/>
    </row>
    <row r="7060" spans="1:7" ht="15.75" x14ac:dyDescent="0.25">
      <c r="A7060" s="158">
        <v>44490</v>
      </c>
      <c r="B7060" s="140">
        <v>2</v>
      </c>
      <c r="C7060" s="289">
        <v>101.320307</v>
      </c>
      <c r="F7060"/>
      <c r="G7060"/>
    </row>
    <row r="7061" spans="1:7" ht="15.75" x14ac:dyDescent="0.25">
      <c r="A7061" s="158">
        <v>44490</v>
      </c>
      <c r="B7061" s="140">
        <v>3</v>
      </c>
      <c r="C7061" s="289">
        <v>100.496289</v>
      </c>
      <c r="F7061"/>
      <c r="G7061"/>
    </row>
    <row r="7062" spans="1:7" ht="15.75" x14ac:dyDescent="0.25">
      <c r="A7062" s="158">
        <v>44490</v>
      </c>
      <c r="B7062" s="140">
        <v>4</v>
      </c>
      <c r="C7062" s="289">
        <v>101.613236</v>
      </c>
      <c r="F7062"/>
      <c r="G7062"/>
    </row>
    <row r="7063" spans="1:7" ht="15.75" x14ac:dyDescent="0.25">
      <c r="A7063" s="158">
        <v>44490</v>
      </c>
      <c r="B7063" s="140">
        <v>5</v>
      </c>
      <c r="C7063" s="289">
        <v>104.217572</v>
      </c>
      <c r="F7063"/>
      <c r="G7063"/>
    </row>
    <row r="7064" spans="1:7" ht="15.75" x14ac:dyDescent="0.25">
      <c r="A7064" s="158">
        <v>44490</v>
      </c>
      <c r="B7064" s="140">
        <v>6</v>
      </c>
      <c r="C7064" s="289">
        <v>107.58465099999999</v>
      </c>
      <c r="F7064"/>
      <c r="G7064"/>
    </row>
    <row r="7065" spans="1:7" ht="15.75" x14ac:dyDescent="0.25">
      <c r="A7065" s="158">
        <v>44490</v>
      </c>
      <c r="B7065" s="140">
        <v>7</v>
      </c>
      <c r="C7065" s="289">
        <v>112.27641199999999</v>
      </c>
      <c r="F7065"/>
      <c r="G7065"/>
    </row>
    <row r="7066" spans="1:7" ht="15.75" x14ac:dyDescent="0.25">
      <c r="A7066" s="158">
        <v>44490</v>
      </c>
      <c r="B7066" s="140">
        <v>8</v>
      </c>
      <c r="C7066" s="289">
        <v>118.64431500000001</v>
      </c>
      <c r="F7066"/>
      <c r="G7066"/>
    </row>
    <row r="7067" spans="1:7" ht="15.75" x14ac:dyDescent="0.25">
      <c r="A7067" s="158">
        <v>44490</v>
      </c>
      <c r="B7067" s="140">
        <v>9</v>
      </c>
      <c r="C7067" s="289">
        <v>122.19098200000001</v>
      </c>
      <c r="F7067"/>
      <c r="G7067"/>
    </row>
    <row r="7068" spans="1:7" ht="15.75" x14ac:dyDescent="0.25">
      <c r="A7068" s="158">
        <v>44490</v>
      </c>
      <c r="B7068" s="140">
        <v>10</v>
      </c>
      <c r="C7068" s="289">
        <v>125.039225</v>
      </c>
      <c r="F7068"/>
      <c r="G7068"/>
    </row>
    <row r="7069" spans="1:7" ht="15.75" x14ac:dyDescent="0.25">
      <c r="A7069" s="158">
        <v>44490</v>
      </c>
      <c r="B7069" s="140">
        <v>11</v>
      </c>
      <c r="C7069" s="289">
        <v>126.146979</v>
      </c>
      <c r="F7069"/>
      <c r="G7069"/>
    </row>
    <row r="7070" spans="1:7" ht="15.75" x14ac:dyDescent="0.25">
      <c r="A7070" s="158">
        <v>44490</v>
      </c>
      <c r="B7070" s="140">
        <v>12</v>
      </c>
      <c r="C7070" s="289">
        <v>123.289267</v>
      </c>
      <c r="F7070"/>
      <c r="G7070"/>
    </row>
    <row r="7071" spans="1:7" ht="15.75" x14ac:dyDescent="0.25">
      <c r="A7071" s="158">
        <v>44490</v>
      </c>
      <c r="B7071" s="140">
        <v>13</v>
      </c>
      <c r="C7071" s="289">
        <v>123.78620100000001</v>
      </c>
      <c r="F7071"/>
      <c r="G7071"/>
    </row>
    <row r="7072" spans="1:7" ht="15.75" x14ac:dyDescent="0.25">
      <c r="A7072" s="158">
        <v>44490</v>
      </c>
      <c r="B7072" s="140">
        <v>14</v>
      </c>
      <c r="C7072" s="289">
        <v>123.458843</v>
      </c>
      <c r="F7072"/>
      <c r="G7072"/>
    </row>
    <row r="7073" spans="1:7" ht="15.75" x14ac:dyDescent="0.25">
      <c r="A7073" s="158">
        <v>44490</v>
      </c>
      <c r="B7073" s="140">
        <v>15</v>
      </c>
      <c r="C7073" s="289">
        <v>122.68287100000001</v>
      </c>
      <c r="F7073"/>
      <c r="G7073"/>
    </row>
    <row r="7074" spans="1:7" ht="15.75" x14ac:dyDescent="0.25">
      <c r="A7074" s="158">
        <v>44490</v>
      </c>
      <c r="B7074" s="140">
        <v>16</v>
      </c>
      <c r="C7074" s="289">
        <v>123.069283</v>
      </c>
      <c r="F7074"/>
      <c r="G7074"/>
    </row>
    <row r="7075" spans="1:7" ht="15.75" x14ac:dyDescent="0.25">
      <c r="A7075" s="158">
        <v>44490</v>
      </c>
      <c r="B7075" s="140">
        <v>17</v>
      </c>
      <c r="C7075" s="289">
        <v>119.891245</v>
      </c>
      <c r="F7075"/>
      <c r="G7075"/>
    </row>
    <row r="7076" spans="1:7" ht="15.75" x14ac:dyDescent="0.25">
      <c r="A7076" s="158">
        <v>44490</v>
      </c>
      <c r="B7076" s="140">
        <v>18</v>
      </c>
      <c r="C7076" s="289">
        <v>117.896615</v>
      </c>
      <c r="F7076"/>
      <c r="G7076"/>
    </row>
    <row r="7077" spans="1:7" ht="15.75" x14ac:dyDescent="0.25">
      <c r="A7077" s="158">
        <v>44490</v>
      </c>
      <c r="B7077" s="140">
        <v>19</v>
      </c>
      <c r="C7077" s="289">
        <v>118.962175</v>
      </c>
      <c r="F7077"/>
      <c r="G7077"/>
    </row>
    <row r="7078" spans="1:7" ht="15.75" x14ac:dyDescent="0.25">
      <c r="A7078" s="158">
        <v>44490</v>
      </c>
      <c r="B7078" s="140">
        <v>20</v>
      </c>
      <c r="C7078" s="289">
        <v>122.24120000000001</v>
      </c>
      <c r="F7078"/>
      <c r="G7078"/>
    </row>
    <row r="7079" spans="1:7" ht="15.75" x14ac:dyDescent="0.25">
      <c r="A7079" s="158">
        <v>44490</v>
      </c>
      <c r="B7079" s="140">
        <v>21</v>
      </c>
      <c r="C7079" s="289">
        <v>120.882401</v>
      </c>
      <c r="F7079"/>
      <c r="G7079"/>
    </row>
    <row r="7080" spans="1:7" ht="15.75" x14ac:dyDescent="0.25">
      <c r="A7080" s="158">
        <v>44490</v>
      </c>
      <c r="B7080" s="140">
        <v>22</v>
      </c>
      <c r="C7080" s="289">
        <v>116.94305900000001</v>
      </c>
      <c r="F7080"/>
      <c r="G7080"/>
    </row>
    <row r="7081" spans="1:7" ht="15.75" x14ac:dyDescent="0.25">
      <c r="A7081" s="158">
        <v>44490</v>
      </c>
      <c r="B7081" s="140">
        <v>23</v>
      </c>
      <c r="C7081" s="289">
        <v>111.996578</v>
      </c>
      <c r="F7081"/>
      <c r="G7081"/>
    </row>
    <row r="7082" spans="1:7" ht="15.75" x14ac:dyDescent="0.25">
      <c r="A7082" s="158">
        <v>44490</v>
      </c>
      <c r="B7082" s="140">
        <v>24</v>
      </c>
      <c r="C7082" s="289">
        <v>108.00372900000001</v>
      </c>
      <c r="F7082"/>
      <c r="G7082"/>
    </row>
    <row r="7083" spans="1:7" ht="15.75" x14ac:dyDescent="0.25">
      <c r="A7083" s="158">
        <v>44491</v>
      </c>
      <c r="B7083" s="140">
        <v>1</v>
      </c>
      <c r="C7083" s="289">
        <v>104.905867</v>
      </c>
      <c r="F7083"/>
      <c r="G7083"/>
    </row>
    <row r="7084" spans="1:7" ht="15.75" x14ac:dyDescent="0.25">
      <c r="A7084" s="158">
        <v>44491</v>
      </c>
      <c r="B7084" s="140">
        <v>2</v>
      </c>
      <c r="C7084" s="289">
        <v>101.702494</v>
      </c>
      <c r="F7084"/>
      <c r="G7084"/>
    </row>
    <row r="7085" spans="1:7" ht="15.75" x14ac:dyDescent="0.25">
      <c r="A7085" s="158">
        <v>44491</v>
      </c>
      <c r="B7085" s="140">
        <v>3</v>
      </c>
      <c r="C7085" s="289">
        <v>101.30543</v>
      </c>
      <c r="F7085"/>
      <c r="G7085"/>
    </row>
    <row r="7086" spans="1:7" ht="15.75" x14ac:dyDescent="0.25">
      <c r="A7086" s="158">
        <v>44491</v>
      </c>
      <c r="B7086" s="140">
        <v>4</v>
      </c>
      <c r="C7086" s="289">
        <v>100.938472</v>
      </c>
      <c r="F7086"/>
      <c r="G7086"/>
    </row>
    <row r="7087" spans="1:7" ht="15.75" x14ac:dyDescent="0.25">
      <c r="A7087" s="158">
        <v>44491</v>
      </c>
      <c r="B7087" s="140">
        <v>5</v>
      </c>
      <c r="C7087" s="289">
        <v>106.137209</v>
      </c>
      <c r="F7087"/>
      <c r="G7087"/>
    </row>
    <row r="7088" spans="1:7" ht="15.75" x14ac:dyDescent="0.25">
      <c r="A7088" s="158">
        <v>44491</v>
      </c>
      <c r="B7088" s="140">
        <v>6</v>
      </c>
      <c r="C7088" s="289">
        <v>109.344337</v>
      </c>
      <c r="F7088"/>
      <c r="G7088"/>
    </row>
    <row r="7089" spans="1:7" ht="15.75" x14ac:dyDescent="0.25">
      <c r="A7089" s="158">
        <v>44491</v>
      </c>
      <c r="B7089" s="140">
        <v>7</v>
      </c>
      <c r="C7089" s="289">
        <v>112.120991</v>
      </c>
      <c r="F7089"/>
      <c r="G7089"/>
    </row>
    <row r="7090" spans="1:7" ht="15.75" x14ac:dyDescent="0.25">
      <c r="A7090" s="158">
        <v>44491</v>
      </c>
      <c r="B7090" s="140">
        <v>8</v>
      </c>
      <c r="C7090" s="289">
        <v>116.954748</v>
      </c>
      <c r="F7090"/>
      <c r="G7090"/>
    </row>
    <row r="7091" spans="1:7" ht="15.75" x14ac:dyDescent="0.25">
      <c r="A7091" s="158">
        <v>44491</v>
      </c>
      <c r="B7091" s="140">
        <v>9</v>
      </c>
      <c r="C7091" s="289">
        <v>119.466165</v>
      </c>
      <c r="F7091"/>
      <c r="G7091"/>
    </row>
    <row r="7092" spans="1:7" ht="15.75" x14ac:dyDescent="0.25">
      <c r="A7092" s="158">
        <v>44491</v>
      </c>
      <c r="B7092" s="140">
        <v>10</v>
      </c>
      <c r="C7092" s="289">
        <v>120.353509</v>
      </c>
      <c r="F7092"/>
      <c r="G7092"/>
    </row>
    <row r="7093" spans="1:7" ht="15.75" x14ac:dyDescent="0.25">
      <c r="A7093" s="158">
        <v>44491</v>
      </c>
      <c r="B7093" s="140">
        <v>11</v>
      </c>
      <c r="C7093" s="289">
        <v>120.047225</v>
      </c>
      <c r="F7093"/>
      <c r="G7093"/>
    </row>
    <row r="7094" spans="1:7" ht="15.75" x14ac:dyDescent="0.25">
      <c r="A7094" s="158">
        <v>44491</v>
      </c>
      <c r="B7094" s="140">
        <v>12</v>
      </c>
      <c r="C7094" s="289">
        <v>119.74063200000001</v>
      </c>
      <c r="F7094"/>
      <c r="G7094"/>
    </row>
    <row r="7095" spans="1:7" ht="15.75" x14ac:dyDescent="0.25">
      <c r="A7095" s="158">
        <v>44491</v>
      </c>
      <c r="B7095" s="140">
        <v>13</v>
      </c>
      <c r="C7095" s="289">
        <v>119.480002</v>
      </c>
      <c r="F7095"/>
      <c r="G7095"/>
    </row>
    <row r="7096" spans="1:7" ht="15.75" x14ac:dyDescent="0.25">
      <c r="A7096" s="158">
        <v>44491</v>
      </c>
      <c r="B7096" s="140">
        <v>14</v>
      </c>
      <c r="C7096" s="289">
        <v>118.151821</v>
      </c>
      <c r="F7096"/>
      <c r="G7096"/>
    </row>
    <row r="7097" spans="1:7" ht="15.75" x14ac:dyDescent="0.25">
      <c r="A7097" s="158">
        <v>44491</v>
      </c>
      <c r="B7097" s="140">
        <v>15</v>
      </c>
      <c r="C7097" s="289">
        <v>117.12080899999999</v>
      </c>
      <c r="F7097"/>
      <c r="G7097"/>
    </row>
    <row r="7098" spans="1:7" ht="15.75" x14ac:dyDescent="0.25">
      <c r="A7098" s="158">
        <v>44491</v>
      </c>
      <c r="B7098" s="140">
        <v>16</v>
      </c>
      <c r="C7098" s="289">
        <v>115.266344</v>
      </c>
      <c r="F7098"/>
      <c r="G7098"/>
    </row>
    <row r="7099" spans="1:7" ht="15.75" x14ac:dyDescent="0.25">
      <c r="A7099" s="158">
        <v>44491</v>
      </c>
      <c r="B7099" s="140">
        <v>17</v>
      </c>
      <c r="C7099" s="289">
        <v>115.416438</v>
      </c>
      <c r="F7099"/>
      <c r="G7099"/>
    </row>
    <row r="7100" spans="1:7" ht="15.75" x14ac:dyDescent="0.25">
      <c r="A7100" s="158">
        <v>44491</v>
      </c>
      <c r="B7100" s="140">
        <v>18</v>
      </c>
      <c r="C7100" s="289">
        <v>112.585925</v>
      </c>
      <c r="F7100"/>
      <c r="G7100"/>
    </row>
    <row r="7101" spans="1:7" ht="15.75" x14ac:dyDescent="0.25">
      <c r="A7101" s="158">
        <v>44491</v>
      </c>
      <c r="B7101" s="140">
        <v>19</v>
      </c>
      <c r="C7101" s="289">
        <v>112.42334099999999</v>
      </c>
      <c r="F7101"/>
      <c r="G7101"/>
    </row>
    <row r="7102" spans="1:7" ht="15.75" x14ac:dyDescent="0.25">
      <c r="A7102" s="158">
        <v>44491</v>
      </c>
      <c r="B7102" s="140">
        <v>20</v>
      </c>
      <c r="C7102" s="289">
        <v>113.695493</v>
      </c>
      <c r="F7102"/>
      <c r="G7102"/>
    </row>
    <row r="7103" spans="1:7" ht="15.75" x14ac:dyDescent="0.25">
      <c r="A7103" s="158">
        <v>44491</v>
      </c>
      <c r="B7103" s="140">
        <v>21</v>
      </c>
      <c r="C7103" s="289">
        <v>110.61691999999999</v>
      </c>
      <c r="F7103"/>
      <c r="G7103"/>
    </row>
    <row r="7104" spans="1:7" ht="15.75" x14ac:dyDescent="0.25">
      <c r="A7104" s="158">
        <v>44491</v>
      </c>
      <c r="B7104" s="140">
        <v>22</v>
      </c>
      <c r="C7104" s="289">
        <v>107.500505</v>
      </c>
      <c r="F7104"/>
      <c r="G7104"/>
    </row>
    <row r="7105" spans="1:7" ht="15.75" x14ac:dyDescent="0.25">
      <c r="A7105" s="158">
        <v>44491</v>
      </c>
      <c r="B7105" s="140">
        <v>23</v>
      </c>
      <c r="C7105" s="289">
        <v>102.401674</v>
      </c>
      <c r="F7105"/>
      <c r="G7105"/>
    </row>
    <row r="7106" spans="1:7" ht="15.75" x14ac:dyDescent="0.25">
      <c r="A7106" s="158">
        <v>44491</v>
      </c>
      <c r="B7106" s="140">
        <v>24</v>
      </c>
      <c r="C7106" s="289">
        <v>98.639405999999994</v>
      </c>
      <c r="F7106"/>
      <c r="G7106"/>
    </row>
    <row r="7107" spans="1:7" ht="15.75" x14ac:dyDescent="0.25">
      <c r="A7107" s="158">
        <v>44492</v>
      </c>
      <c r="B7107" s="140">
        <v>1</v>
      </c>
      <c r="C7107" s="289">
        <v>95.588954000000001</v>
      </c>
      <c r="F7107"/>
      <c r="G7107"/>
    </row>
    <row r="7108" spans="1:7" ht="15.75" x14ac:dyDescent="0.25">
      <c r="A7108" s="158">
        <v>44492</v>
      </c>
      <c r="B7108" s="140">
        <v>2</v>
      </c>
      <c r="C7108" s="289">
        <v>92.091005999999993</v>
      </c>
      <c r="F7108"/>
      <c r="G7108"/>
    </row>
    <row r="7109" spans="1:7" ht="15.75" x14ac:dyDescent="0.25">
      <c r="A7109" s="158">
        <v>44492</v>
      </c>
      <c r="B7109" s="140">
        <v>3</v>
      </c>
      <c r="C7109" s="289">
        <v>91.206509999999994</v>
      </c>
      <c r="F7109"/>
      <c r="G7109"/>
    </row>
    <row r="7110" spans="1:7" ht="15.75" x14ac:dyDescent="0.25">
      <c r="A7110" s="158">
        <v>44492</v>
      </c>
      <c r="B7110" s="140">
        <v>4</v>
      </c>
      <c r="C7110" s="289">
        <v>90.743125000000006</v>
      </c>
      <c r="F7110"/>
      <c r="G7110"/>
    </row>
    <row r="7111" spans="1:7" ht="15.75" x14ac:dyDescent="0.25">
      <c r="A7111" s="158">
        <v>44492</v>
      </c>
      <c r="B7111" s="140">
        <v>5</v>
      </c>
      <c r="C7111" s="289">
        <v>92.346802999999994</v>
      </c>
      <c r="F7111"/>
      <c r="G7111"/>
    </row>
    <row r="7112" spans="1:7" ht="15.75" x14ac:dyDescent="0.25">
      <c r="A7112" s="158">
        <v>44492</v>
      </c>
      <c r="B7112" s="140">
        <v>6</v>
      </c>
      <c r="C7112" s="289">
        <v>94.770836000000003</v>
      </c>
      <c r="F7112"/>
      <c r="G7112"/>
    </row>
    <row r="7113" spans="1:7" ht="15.75" x14ac:dyDescent="0.25">
      <c r="A7113" s="158">
        <v>44492</v>
      </c>
      <c r="B7113" s="140">
        <v>7</v>
      </c>
      <c r="C7113" s="289">
        <v>96.426299999999998</v>
      </c>
      <c r="F7113"/>
      <c r="G7113"/>
    </row>
    <row r="7114" spans="1:7" ht="15.75" x14ac:dyDescent="0.25">
      <c r="A7114" s="158">
        <v>44492</v>
      </c>
      <c r="B7114" s="140">
        <v>8</v>
      </c>
      <c r="C7114" s="289">
        <v>96.870525999999998</v>
      </c>
      <c r="F7114"/>
      <c r="G7114"/>
    </row>
    <row r="7115" spans="1:7" ht="15.75" x14ac:dyDescent="0.25">
      <c r="A7115" s="158">
        <v>44492</v>
      </c>
      <c r="B7115" s="140">
        <v>9</v>
      </c>
      <c r="C7115" s="289">
        <v>96.888733999999999</v>
      </c>
      <c r="F7115"/>
      <c r="G7115"/>
    </row>
    <row r="7116" spans="1:7" ht="15.75" x14ac:dyDescent="0.25">
      <c r="A7116" s="158">
        <v>44492</v>
      </c>
      <c r="B7116" s="140">
        <v>10</v>
      </c>
      <c r="C7116" s="289">
        <v>96.959221999999997</v>
      </c>
      <c r="F7116"/>
      <c r="G7116"/>
    </row>
    <row r="7117" spans="1:7" ht="15.75" x14ac:dyDescent="0.25">
      <c r="A7117" s="158">
        <v>44492</v>
      </c>
      <c r="B7117" s="140">
        <v>11</v>
      </c>
      <c r="C7117" s="289">
        <v>98.968498999999994</v>
      </c>
      <c r="F7117"/>
      <c r="G7117"/>
    </row>
    <row r="7118" spans="1:7" ht="15.75" x14ac:dyDescent="0.25">
      <c r="A7118" s="158">
        <v>44492</v>
      </c>
      <c r="B7118" s="140">
        <v>12</v>
      </c>
      <c r="C7118" s="289">
        <v>99.740365999999995</v>
      </c>
      <c r="F7118"/>
      <c r="G7118"/>
    </row>
    <row r="7119" spans="1:7" ht="15.75" x14ac:dyDescent="0.25">
      <c r="A7119" s="158">
        <v>44492</v>
      </c>
      <c r="B7119" s="140">
        <v>13</v>
      </c>
      <c r="C7119" s="289">
        <v>101.46628200000001</v>
      </c>
      <c r="F7119"/>
      <c r="G7119"/>
    </row>
    <row r="7120" spans="1:7" ht="15.75" x14ac:dyDescent="0.25">
      <c r="A7120" s="158">
        <v>44492</v>
      </c>
      <c r="B7120" s="140">
        <v>14</v>
      </c>
      <c r="C7120" s="289">
        <v>102.02127</v>
      </c>
      <c r="F7120"/>
      <c r="G7120"/>
    </row>
    <row r="7121" spans="1:7" ht="15.75" x14ac:dyDescent="0.25">
      <c r="A7121" s="158">
        <v>44492</v>
      </c>
      <c r="B7121" s="140">
        <v>15</v>
      </c>
      <c r="C7121" s="289">
        <v>102.34872900000001</v>
      </c>
      <c r="F7121"/>
      <c r="G7121"/>
    </row>
    <row r="7122" spans="1:7" ht="15.75" x14ac:dyDescent="0.25">
      <c r="A7122" s="158">
        <v>44492</v>
      </c>
      <c r="B7122" s="140">
        <v>16</v>
      </c>
      <c r="C7122" s="289">
        <v>101.179858</v>
      </c>
      <c r="F7122"/>
      <c r="G7122"/>
    </row>
    <row r="7123" spans="1:7" ht="15.75" x14ac:dyDescent="0.25">
      <c r="A7123" s="158">
        <v>44492</v>
      </c>
      <c r="B7123" s="140">
        <v>17</v>
      </c>
      <c r="C7123" s="289">
        <v>101.261696</v>
      </c>
      <c r="F7123"/>
      <c r="G7123"/>
    </row>
    <row r="7124" spans="1:7" ht="15.75" x14ac:dyDescent="0.25">
      <c r="A7124" s="158">
        <v>44492</v>
      </c>
      <c r="B7124" s="140">
        <v>18</v>
      </c>
      <c r="C7124" s="289">
        <v>102.168814</v>
      </c>
      <c r="F7124"/>
      <c r="G7124"/>
    </row>
    <row r="7125" spans="1:7" ht="15.75" x14ac:dyDescent="0.25">
      <c r="A7125" s="158">
        <v>44492</v>
      </c>
      <c r="B7125" s="140">
        <v>19</v>
      </c>
      <c r="C7125" s="289">
        <v>104.325604</v>
      </c>
      <c r="F7125"/>
      <c r="G7125"/>
    </row>
    <row r="7126" spans="1:7" ht="15.75" x14ac:dyDescent="0.25">
      <c r="A7126" s="158">
        <v>44492</v>
      </c>
      <c r="B7126" s="140">
        <v>20</v>
      </c>
      <c r="C7126" s="289">
        <v>104.963589</v>
      </c>
      <c r="F7126"/>
      <c r="G7126"/>
    </row>
    <row r="7127" spans="1:7" ht="15.75" x14ac:dyDescent="0.25">
      <c r="A7127" s="158">
        <v>44492</v>
      </c>
      <c r="B7127" s="140">
        <v>21</v>
      </c>
      <c r="C7127" s="289">
        <v>101.769047</v>
      </c>
      <c r="F7127"/>
      <c r="G7127"/>
    </row>
    <row r="7128" spans="1:7" ht="15.75" x14ac:dyDescent="0.25">
      <c r="A7128" s="158">
        <v>44492</v>
      </c>
      <c r="B7128" s="140">
        <v>22</v>
      </c>
      <c r="C7128" s="289">
        <v>102.100172</v>
      </c>
      <c r="F7128"/>
      <c r="G7128"/>
    </row>
    <row r="7129" spans="1:7" ht="15.75" x14ac:dyDescent="0.25">
      <c r="A7129" s="158">
        <v>44492</v>
      </c>
      <c r="B7129" s="140">
        <v>23</v>
      </c>
      <c r="C7129" s="289">
        <v>103.861807</v>
      </c>
      <c r="F7129"/>
      <c r="G7129"/>
    </row>
    <row r="7130" spans="1:7" ht="15.75" x14ac:dyDescent="0.25">
      <c r="A7130" s="158">
        <v>44492</v>
      </c>
      <c r="B7130" s="140">
        <v>24</v>
      </c>
      <c r="C7130" s="289">
        <v>103.361414</v>
      </c>
      <c r="F7130"/>
      <c r="G7130"/>
    </row>
    <row r="7131" spans="1:7" ht="15.75" x14ac:dyDescent="0.25">
      <c r="A7131" s="158">
        <v>44493</v>
      </c>
      <c r="B7131" s="140">
        <v>1</v>
      </c>
      <c r="C7131" s="289">
        <v>100.85641200000001</v>
      </c>
      <c r="F7131"/>
      <c r="G7131"/>
    </row>
    <row r="7132" spans="1:7" ht="15.75" x14ac:dyDescent="0.25">
      <c r="A7132" s="158">
        <v>44493</v>
      </c>
      <c r="B7132" s="140">
        <v>2</v>
      </c>
      <c r="C7132" s="289">
        <v>98.536226999999997</v>
      </c>
      <c r="F7132"/>
      <c r="G7132"/>
    </row>
    <row r="7133" spans="1:7" ht="15.75" x14ac:dyDescent="0.25">
      <c r="A7133" s="158">
        <v>44493</v>
      </c>
      <c r="B7133" s="140">
        <v>3</v>
      </c>
      <c r="C7133" s="289">
        <v>98.849726000000004</v>
      </c>
      <c r="F7133"/>
      <c r="G7133"/>
    </row>
    <row r="7134" spans="1:7" ht="15.75" x14ac:dyDescent="0.25">
      <c r="A7134" s="158">
        <v>44493</v>
      </c>
      <c r="B7134" s="140">
        <v>4</v>
      </c>
      <c r="C7134" s="289">
        <v>99.459720000000004</v>
      </c>
      <c r="F7134"/>
      <c r="G7134"/>
    </row>
    <row r="7135" spans="1:7" ht="15.75" x14ac:dyDescent="0.25">
      <c r="A7135" s="158">
        <v>44493</v>
      </c>
      <c r="B7135" s="140">
        <v>5</v>
      </c>
      <c r="C7135" s="289">
        <v>100.039277</v>
      </c>
      <c r="F7135"/>
      <c r="G7135"/>
    </row>
    <row r="7136" spans="1:7" ht="15.75" x14ac:dyDescent="0.25">
      <c r="A7136" s="158">
        <v>44493</v>
      </c>
      <c r="B7136" s="140">
        <v>6</v>
      </c>
      <c r="C7136" s="289">
        <v>102.52239899999999</v>
      </c>
      <c r="F7136"/>
      <c r="G7136"/>
    </row>
    <row r="7137" spans="1:7" ht="15.75" x14ac:dyDescent="0.25">
      <c r="A7137" s="158">
        <v>44493</v>
      </c>
      <c r="B7137" s="140">
        <v>7</v>
      </c>
      <c r="C7137" s="289">
        <v>102.86367799999999</v>
      </c>
      <c r="F7137"/>
      <c r="G7137"/>
    </row>
    <row r="7138" spans="1:7" ht="15.75" x14ac:dyDescent="0.25">
      <c r="A7138" s="158">
        <v>44493</v>
      </c>
      <c r="B7138" s="140">
        <v>8</v>
      </c>
      <c r="C7138" s="289">
        <v>103.938991</v>
      </c>
      <c r="F7138"/>
      <c r="G7138"/>
    </row>
    <row r="7139" spans="1:7" ht="15.75" x14ac:dyDescent="0.25">
      <c r="A7139" s="158">
        <v>44493</v>
      </c>
      <c r="B7139" s="140">
        <v>9</v>
      </c>
      <c r="C7139" s="289">
        <v>104.745853</v>
      </c>
      <c r="F7139"/>
      <c r="G7139"/>
    </row>
    <row r="7140" spans="1:7" ht="15.75" x14ac:dyDescent="0.25">
      <c r="A7140" s="158">
        <v>44493</v>
      </c>
      <c r="B7140" s="140">
        <v>10</v>
      </c>
      <c r="C7140" s="289">
        <v>105.87179999999999</v>
      </c>
      <c r="F7140"/>
      <c r="G7140"/>
    </row>
    <row r="7141" spans="1:7" ht="15.75" x14ac:dyDescent="0.25">
      <c r="A7141" s="158">
        <v>44493</v>
      </c>
      <c r="B7141" s="140">
        <v>11</v>
      </c>
      <c r="C7141" s="289">
        <v>105.326234</v>
      </c>
      <c r="F7141"/>
      <c r="G7141"/>
    </row>
    <row r="7142" spans="1:7" ht="15.75" x14ac:dyDescent="0.25">
      <c r="A7142" s="158">
        <v>44493</v>
      </c>
      <c r="B7142" s="140">
        <v>12</v>
      </c>
      <c r="C7142" s="289">
        <v>105.566209</v>
      </c>
      <c r="F7142"/>
      <c r="G7142"/>
    </row>
    <row r="7143" spans="1:7" ht="15.75" x14ac:dyDescent="0.25">
      <c r="A7143" s="158">
        <v>44493</v>
      </c>
      <c r="B7143" s="140">
        <v>13</v>
      </c>
      <c r="C7143" s="289">
        <v>106.609925</v>
      </c>
      <c r="F7143"/>
      <c r="G7143"/>
    </row>
    <row r="7144" spans="1:7" ht="15.75" x14ac:dyDescent="0.25">
      <c r="A7144" s="158">
        <v>44493</v>
      </c>
      <c r="B7144" s="140">
        <v>14</v>
      </c>
      <c r="C7144" s="289">
        <v>107.448116</v>
      </c>
      <c r="F7144"/>
      <c r="G7144"/>
    </row>
    <row r="7145" spans="1:7" ht="15.75" x14ac:dyDescent="0.25">
      <c r="A7145" s="158">
        <v>44493</v>
      </c>
      <c r="B7145" s="140">
        <v>15</v>
      </c>
      <c r="C7145" s="289">
        <v>108.217766</v>
      </c>
      <c r="F7145"/>
      <c r="G7145"/>
    </row>
    <row r="7146" spans="1:7" ht="15.75" x14ac:dyDescent="0.25">
      <c r="A7146" s="158">
        <v>44493</v>
      </c>
      <c r="B7146" s="140">
        <v>16</v>
      </c>
      <c r="C7146" s="289">
        <v>111.09795699999999</v>
      </c>
      <c r="F7146"/>
      <c r="G7146"/>
    </row>
    <row r="7147" spans="1:7" ht="15.75" x14ac:dyDescent="0.25">
      <c r="A7147" s="158">
        <v>44493</v>
      </c>
      <c r="B7147" s="140">
        <v>17</v>
      </c>
      <c r="C7147" s="289">
        <v>110.600369</v>
      </c>
      <c r="F7147"/>
      <c r="G7147"/>
    </row>
    <row r="7148" spans="1:7" ht="15.75" x14ac:dyDescent="0.25">
      <c r="A7148" s="158">
        <v>44493</v>
      </c>
      <c r="B7148" s="140">
        <v>18</v>
      </c>
      <c r="C7148" s="289">
        <v>109.238454</v>
      </c>
      <c r="F7148"/>
      <c r="G7148"/>
    </row>
    <row r="7149" spans="1:7" ht="15.75" x14ac:dyDescent="0.25">
      <c r="A7149" s="158">
        <v>44493</v>
      </c>
      <c r="B7149" s="140">
        <v>19</v>
      </c>
      <c r="C7149" s="289">
        <v>107.814966</v>
      </c>
      <c r="F7149"/>
      <c r="G7149"/>
    </row>
    <row r="7150" spans="1:7" ht="15.75" x14ac:dyDescent="0.25">
      <c r="A7150" s="158">
        <v>44493</v>
      </c>
      <c r="B7150" s="140">
        <v>20</v>
      </c>
      <c r="C7150" s="289">
        <v>109.71146400000001</v>
      </c>
      <c r="F7150"/>
      <c r="G7150"/>
    </row>
    <row r="7151" spans="1:7" ht="15.75" x14ac:dyDescent="0.25">
      <c r="A7151" s="158">
        <v>44493</v>
      </c>
      <c r="B7151" s="140">
        <v>21</v>
      </c>
      <c r="C7151" s="289">
        <v>107.03033499999999</v>
      </c>
      <c r="F7151"/>
      <c r="G7151"/>
    </row>
    <row r="7152" spans="1:7" ht="15.75" x14ac:dyDescent="0.25">
      <c r="A7152" s="158">
        <v>44493</v>
      </c>
      <c r="B7152" s="140">
        <v>22</v>
      </c>
      <c r="C7152" s="289">
        <v>105.43264499999999</v>
      </c>
      <c r="F7152"/>
      <c r="G7152"/>
    </row>
    <row r="7153" spans="1:7" ht="15.75" x14ac:dyDescent="0.25">
      <c r="A7153" s="158">
        <v>44493</v>
      </c>
      <c r="B7153" s="140">
        <v>23</v>
      </c>
      <c r="C7153" s="289">
        <v>103.950594</v>
      </c>
      <c r="F7153"/>
      <c r="G7153"/>
    </row>
    <row r="7154" spans="1:7" ht="15.75" x14ac:dyDescent="0.25">
      <c r="A7154" s="158">
        <v>44493</v>
      </c>
      <c r="B7154" s="140">
        <v>24</v>
      </c>
      <c r="C7154" s="289">
        <v>99.801963999999998</v>
      </c>
      <c r="F7154"/>
      <c r="G7154"/>
    </row>
    <row r="7155" spans="1:7" ht="15.75" x14ac:dyDescent="0.25">
      <c r="A7155" s="158">
        <v>44494</v>
      </c>
      <c r="B7155" s="140">
        <v>1</v>
      </c>
      <c r="C7155" s="289">
        <v>96.915485000000004</v>
      </c>
      <c r="F7155"/>
      <c r="G7155"/>
    </row>
    <row r="7156" spans="1:7" ht="15.75" x14ac:dyDescent="0.25">
      <c r="A7156" s="158">
        <v>44494</v>
      </c>
      <c r="B7156" s="140">
        <v>2</v>
      </c>
      <c r="C7156" s="289">
        <v>95.221243999999999</v>
      </c>
      <c r="F7156"/>
      <c r="G7156"/>
    </row>
    <row r="7157" spans="1:7" ht="15.75" x14ac:dyDescent="0.25">
      <c r="A7157" s="158">
        <v>44494</v>
      </c>
      <c r="B7157" s="140">
        <v>3</v>
      </c>
      <c r="C7157" s="289">
        <v>94.219414</v>
      </c>
      <c r="F7157"/>
      <c r="G7157"/>
    </row>
    <row r="7158" spans="1:7" ht="15.75" x14ac:dyDescent="0.25">
      <c r="A7158" s="158">
        <v>44494</v>
      </c>
      <c r="B7158" s="140">
        <v>4</v>
      </c>
      <c r="C7158" s="289">
        <v>95.000421000000003</v>
      </c>
      <c r="F7158"/>
      <c r="G7158"/>
    </row>
    <row r="7159" spans="1:7" ht="15.75" x14ac:dyDescent="0.25">
      <c r="A7159" s="158">
        <v>44494</v>
      </c>
      <c r="B7159" s="140">
        <v>5</v>
      </c>
      <c r="C7159" s="289">
        <v>98.199802000000005</v>
      </c>
      <c r="F7159"/>
      <c r="G7159"/>
    </row>
    <row r="7160" spans="1:7" ht="15.75" x14ac:dyDescent="0.25">
      <c r="A7160" s="158">
        <v>44494</v>
      </c>
      <c r="B7160" s="140">
        <v>6</v>
      </c>
      <c r="C7160" s="289">
        <v>103.13575899999999</v>
      </c>
      <c r="F7160"/>
      <c r="G7160"/>
    </row>
    <row r="7161" spans="1:7" ht="15.75" x14ac:dyDescent="0.25">
      <c r="A7161" s="158">
        <v>44494</v>
      </c>
      <c r="B7161" s="140">
        <v>7</v>
      </c>
      <c r="C7161" s="289">
        <v>112.181628</v>
      </c>
      <c r="F7161"/>
      <c r="G7161"/>
    </row>
    <row r="7162" spans="1:7" ht="15.75" x14ac:dyDescent="0.25">
      <c r="A7162" s="158">
        <v>44494</v>
      </c>
      <c r="B7162" s="140">
        <v>8</v>
      </c>
      <c r="C7162" s="289">
        <v>121.163124</v>
      </c>
      <c r="F7162"/>
      <c r="G7162"/>
    </row>
    <row r="7163" spans="1:7" ht="15.75" x14ac:dyDescent="0.25">
      <c r="A7163" s="158">
        <v>44494</v>
      </c>
      <c r="B7163" s="140">
        <v>9</v>
      </c>
      <c r="C7163" s="289">
        <v>124.128781</v>
      </c>
      <c r="F7163"/>
      <c r="G7163"/>
    </row>
    <row r="7164" spans="1:7" ht="15.75" x14ac:dyDescent="0.25">
      <c r="A7164" s="158">
        <v>44494</v>
      </c>
      <c r="B7164" s="140">
        <v>10</v>
      </c>
      <c r="C7164" s="289">
        <v>124.909696</v>
      </c>
      <c r="F7164"/>
      <c r="G7164"/>
    </row>
    <row r="7165" spans="1:7" ht="15.75" x14ac:dyDescent="0.25">
      <c r="A7165" s="158">
        <v>44494</v>
      </c>
      <c r="B7165" s="140">
        <v>11</v>
      </c>
      <c r="C7165" s="289">
        <v>126.100533</v>
      </c>
      <c r="F7165"/>
      <c r="G7165"/>
    </row>
    <row r="7166" spans="1:7" ht="15.75" x14ac:dyDescent="0.25">
      <c r="A7166" s="158">
        <v>44494</v>
      </c>
      <c r="B7166" s="140">
        <v>12</v>
      </c>
      <c r="C7166" s="289">
        <v>124.80417</v>
      </c>
      <c r="F7166"/>
      <c r="G7166"/>
    </row>
    <row r="7167" spans="1:7" ht="15.75" x14ac:dyDescent="0.25">
      <c r="A7167" s="158">
        <v>44494</v>
      </c>
      <c r="B7167" s="140">
        <v>13</v>
      </c>
      <c r="C7167" s="289">
        <v>125.712845</v>
      </c>
      <c r="F7167"/>
      <c r="G7167"/>
    </row>
    <row r="7168" spans="1:7" ht="15.75" x14ac:dyDescent="0.25">
      <c r="A7168" s="158">
        <v>44494</v>
      </c>
      <c r="B7168" s="140">
        <v>14</v>
      </c>
      <c r="C7168" s="289">
        <v>125.833511</v>
      </c>
      <c r="F7168"/>
      <c r="G7168"/>
    </row>
    <row r="7169" spans="1:7" ht="15.75" x14ac:dyDescent="0.25">
      <c r="A7169" s="158">
        <v>44494</v>
      </c>
      <c r="B7169" s="140">
        <v>15</v>
      </c>
      <c r="C7169" s="289">
        <v>123.44337</v>
      </c>
      <c r="F7169"/>
      <c r="G7169"/>
    </row>
    <row r="7170" spans="1:7" ht="15.75" x14ac:dyDescent="0.25">
      <c r="A7170" s="158">
        <v>44494</v>
      </c>
      <c r="B7170" s="140">
        <v>16</v>
      </c>
      <c r="C7170" s="289">
        <v>123.411169</v>
      </c>
      <c r="F7170"/>
      <c r="G7170"/>
    </row>
    <row r="7171" spans="1:7" ht="15.75" x14ac:dyDescent="0.25">
      <c r="A7171" s="158">
        <v>44494</v>
      </c>
      <c r="B7171" s="140">
        <v>17</v>
      </c>
      <c r="C7171" s="289">
        <v>121.89945899999999</v>
      </c>
      <c r="F7171"/>
      <c r="G7171"/>
    </row>
    <row r="7172" spans="1:7" ht="15.75" x14ac:dyDescent="0.25">
      <c r="A7172" s="158">
        <v>44494</v>
      </c>
      <c r="B7172" s="140">
        <v>18</v>
      </c>
      <c r="C7172" s="289">
        <v>120.28070700000001</v>
      </c>
      <c r="F7172"/>
      <c r="G7172"/>
    </row>
    <row r="7173" spans="1:7" ht="15.75" x14ac:dyDescent="0.25">
      <c r="A7173" s="158">
        <v>44494</v>
      </c>
      <c r="B7173" s="140">
        <v>19</v>
      </c>
      <c r="C7173" s="289">
        <v>119.06118600000001</v>
      </c>
      <c r="F7173"/>
      <c r="G7173"/>
    </row>
    <row r="7174" spans="1:7" ht="15.75" x14ac:dyDescent="0.25">
      <c r="A7174" s="158">
        <v>44494</v>
      </c>
      <c r="B7174" s="140">
        <v>20</v>
      </c>
      <c r="C7174" s="289">
        <v>119.004349</v>
      </c>
      <c r="F7174"/>
      <c r="G7174"/>
    </row>
    <row r="7175" spans="1:7" ht="15.75" x14ac:dyDescent="0.25">
      <c r="A7175" s="158">
        <v>44494</v>
      </c>
      <c r="B7175" s="140">
        <v>21</v>
      </c>
      <c r="C7175" s="289">
        <v>116.11039</v>
      </c>
      <c r="F7175"/>
      <c r="G7175"/>
    </row>
    <row r="7176" spans="1:7" ht="15.75" x14ac:dyDescent="0.25">
      <c r="A7176" s="158">
        <v>44494</v>
      </c>
      <c r="B7176" s="140">
        <v>22</v>
      </c>
      <c r="C7176" s="289">
        <v>111.330039</v>
      </c>
      <c r="F7176"/>
      <c r="G7176"/>
    </row>
    <row r="7177" spans="1:7" ht="15.75" x14ac:dyDescent="0.25">
      <c r="A7177" s="158">
        <v>44494</v>
      </c>
      <c r="B7177" s="140">
        <v>23</v>
      </c>
      <c r="C7177" s="289">
        <v>108.503871</v>
      </c>
      <c r="F7177"/>
      <c r="G7177"/>
    </row>
    <row r="7178" spans="1:7" ht="15.75" x14ac:dyDescent="0.25">
      <c r="A7178" s="158">
        <v>44494</v>
      </c>
      <c r="B7178" s="140">
        <v>24</v>
      </c>
      <c r="C7178" s="289">
        <v>105.330539</v>
      </c>
      <c r="F7178"/>
      <c r="G7178"/>
    </row>
    <row r="7179" spans="1:7" ht="15.75" x14ac:dyDescent="0.25">
      <c r="A7179" s="158">
        <v>44495</v>
      </c>
      <c r="B7179" s="140">
        <v>1</v>
      </c>
      <c r="C7179" s="289">
        <v>101.910619</v>
      </c>
      <c r="F7179"/>
      <c r="G7179"/>
    </row>
    <row r="7180" spans="1:7" ht="15.75" x14ac:dyDescent="0.25">
      <c r="A7180" s="158">
        <v>44495</v>
      </c>
      <c r="B7180" s="140">
        <v>2</v>
      </c>
      <c r="C7180" s="289">
        <v>98.675231999999994</v>
      </c>
      <c r="F7180"/>
      <c r="G7180"/>
    </row>
    <row r="7181" spans="1:7" ht="15.75" x14ac:dyDescent="0.25">
      <c r="A7181" s="158">
        <v>44495</v>
      </c>
      <c r="B7181" s="140">
        <v>3</v>
      </c>
      <c r="C7181" s="289">
        <v>97.987425000000002</v>
      </c>
      <c r="F7181"/>
      <c r="G7181"/>
    </row>
    <row r="7182" spans="1:7" ht="15.75" x14ac:dyDescent="0.25">
      <c r="A7182" s="158">
        <v>44495</v>
      </c>
      <c r="B7182" s="140">
        <v>4</v>
      </c>
      <c r="C7182" s="289">
        <v>100.048078</v>
      </c>
      <c r="F7182"/>
      <c r="G7182"/>
    </row>
    <row r="7183" spans="1:7" ht="15.75" x14ac:dyDescent="0.25">
      <c r="A7183" s="158">
        <v>44495</v>
      </c>
      <c r="B7183" s="140">
        <v>5</v>
      </c>
      <c r="C7183" s="289">
        <v>103.55801</v>
      </c>
      <c r="F7183"/>
      <c r="G7183"/>
    </row>
    <row r="7184" spans="1:7" ht="15.75" x14ac:dyDescent="0.25">
      <c r="A7184" s="158">
        <v>44495</v>
      </c>
      <c r="B7184" s="140">
        <v>6</v>
      </c>
      <c r="C7184" s="289">
        <v>109.205825</v>
      </c>
      <c r="F7184"/>
      <c r="G7184"/>
    </row>
    <row r="7185" spans="1:7" ht="15.75" x14ac:dyDescent="0.25">
      <c r="A7185" s="158">
        <v>44495</v>
      </c>
      <c r="B7185" s="140">
        <v>7</v>
      </c>
      <c r="C7185" s="289">
        <v>114.243312</v>
      </c>
      <c r="F7185"/>
      <c r="G7185"/>
    </row>
    <row r="7186" spans="1:7" ht="15.75" x14ac:dyDescent="0.25">
      <c r="A7186" s="158">
        <v>44495</v>
      </c>
      <c r="B7186" s="140">
        <v>8</v>
      </c>
      <c r="C7186" s="289">
        <v>120.694923</v>
      </c>
      <c r="F7186"/>
      <c r="G7186"/>
    </row>
    <row r="7187" spans="1:7" ht="15.75" x14ac:dyDescent="0.25">
      <c r="A7187" s="158">
        <v>44495</v>
      </c>
      <c r="B7187" s="140">
        <v>9</v>
      </c>
      <c r="C7187" s="289">
        <v>122.19829</v>
      </c>
      <c r="F7187"/>
      <c r="G7187"/>
    </row>
    <row r="7188" spans="1:7" ht="15.75" x14ac:dyDescent="0.25">
      <c r="A7188" s="158">
        <v>44495</v>
      </c>
      <c r="B7188" s="140">
        <v>10</v>
      </c>
      <c r="C7188" s="289">
        <v>123.61027799999999</v>
      </c>
      <c r="F7188"/>
      <c r="G7188"/>
    </row>
    <row r="7189" spans="1:7" ht="15.75" x14ac:dyDescent="0.25">
      <c r="A7189" s="158">
        <v>44495</v>
      </c>
      <c r="B7189" s="140">
        <v>11</v>
      </c>
      <c r="C7189" s="289">
        <v>124.96890500000001</v>
      </c>
      <c r="F7189"/>
      <c r="G7189"/>
    </row>
    <row r="7190" spans="1:7" ht="15.75" x14ac:dyDescent="0.25">
      <c r="A7190" s="158">
        <v>44495</v>
      </c>
      <c r="B7190" s="140">
        <v>12</v>
      </c>
      <c r="C7190" s="289">
        <v>123.73926</v>
      </c>
      <c r="F7190"/>
      <c r="G7190"/>
    </row>
    <row r="7191" spans="1:7" ht="15.75" x14ac:dyDescent="0.25">
      <c r="A7191" s="158">
        <v>44495</v>
      </c>
      <c r="B7191" s="140">
        <v>13</v>
      </c>
      <c r="C7191" s="289">
        <v>124.432851</v>
      </c>
      <c r="F7191"/>
      <c r="G7191"/>
    </row>
    <row r="7192" spans="1:7" ht="15.75" x14ac:dyDescent="0.25">
      <c r="A7192" s="158">
        <v>44495</v>
      </c>
      <c r="B7192" s="140">
        <v>14</v>
      </c>
      <c r="C7192" s="289">
        <v>124.33798400000001</v>
      </c>
      <c r="F7192"/>
      <c r="G7192"/>
    </row>
    <row r="7193" spans="1:7" ht="15.75" x14ac:dyDescent="0.25">
      <c r="A7193" s="158">
        <v>44495</v>
      </c>
      <c r="B7193" s="140">
        <v>15</v>
      </c>
      <c r="C7193" s="289">
        <v>123.33381900000001</v>
      </c>
      <c r="F7193"/>
      <c r="G7193"/>
    </row>
    <row r="7194" spans="1:7" ht="15.75" x14ac:dyDescent="0.25">
      <c r="A7194" s="158">
        <v>44495</v>
      </c>
      <c r="B7194" s="140">
        <v>16</v>
      </c>
      <c r="C7194" s="289">
        <v>122.771123</v>
      </c>
      <c r="F7194"/>
      <c r="G7194"/>
    </row>
    <row r="7195" spans="1:7" ht="15.75" x14ac:dyDescent="0.25">
      <c r="A7195" s="158">
        <v>44495</v>
      </c>
      <c r="B7195" s="140">
        <v>17</v>
      </c>
      <c r="C7195" s="289">
        <v>119.91349099999999</v>
      </c>
      <c r="F7195"/>
      <c r="G7195"/>
    </row>
    <row r="7196" spans="1:7" ht="15.75" x14ac:dyDescent="0.25">
      <c r="A7196" s="158">
        <v>44495</v>
      </c>
      <c r="B7196" s="140">
        <v>18</v>
      </c>
      <c r="C7196" s="289">
        <v>112.62710300000001</v>
      </c>
      <c r="F7196"/>
      <c r="G7196"/>
    </row>
    <row r="7197" spans="1:7" ht="15.75" x14ac:dyDescent="0.25">
      <c r="A7197" s="158">
        <v>44495</v>
      </c>
      <c r="B7197" s="140">
        <v>19</v>
      </c>
      <c r="C7197" s="289">
        <v>109.517428</v>
      </c>
      <c r="F7197"/>
      <c r="G7197"/>
    </row>
    <row r="7198" spans="1:7" ht="15.75" x14ac:dyDescent="0.25">
      <c r="A7198" s="158">
        <v>44495</v>
      </c>
      <c r="B7198" s="140">
        <v>20</v>
      </c>
      <c r="C7198" s="289">
        <v>109.828282</v>
      </c>
      <c r="F7198"/>
      <c r="G7198"/>
    </row>
    <row r="7199" spans="1:7" ht="15.75" x14ac:dyDescent="0.25">
      <c r="A7199" s="158">
        <v>44495</v>
      </c>
      <c r="B7199" s="140">
        <v>21</v>
      </c>
      <c r="C7199" s="289">
        <v>107.546463</v>
      </c>
      <c r="F7199"/>
      <c r="G7199"/>
    </row>
    <row r="7200" spans="1:7" ht="15.75" x14ac:dyDescent="0.25">
      <c r="A7200" s="158">
        <v>44495</v>
      </c>
      <c r="B7200" s="140">
        <v>22</v>
      </c>
      <c r="C7200" s="289">
        <v>104.95726500000001</v>
      </c>
      <c r="F7200"/>
      <c r="G7200"/>
    </row>
    <row r="7201" spans="1:7" ht="15.75" x14ac:dyDescent="0.25">
      <c r="A7201" s="158">
        <v>44495</v>
      </c>
      <c r="B7201" s="140">
        <v>23</v>
      </c>
      <c r="C7201" s="289">
        <v>101.01576300000001</v>
      </c>
      <c r="F7201"/>
      <c r="G7201"/>
    </row>
    <row r="7202" spans="1:7" ht="15.75" x14ac:dyDescent="0.25">
      <c r="A7202" s="158">
        <v>44495</v>
      </c>
      <c r="B7202" s="140">
        <v>24</v>
      </c>
      <c r="C7202" s="289">
        <v>97.622983000000005</v>
      </c>
      <c r="F7202"/>
      <c r="G7202"/>
    </row>
    <row r="7203" spans="1:7" ht="15.75" x14ac:dyDescent="0.25">
      <c r="A7203" s="158">
        <v>44496</v>
      </c>
      <c r="B7203" s="140">
        <v>1</v>
      </c>
      <c r="C7203" s="289">
        <v>94.067892999999998</v>
      </c>
      <c r="F7203"/>
      <c r="G7203"/>
    </row>
    <row r="7204" spans="1:7" ht="15.75" x14ac:dyDescent="0.25">
      <c r="A7204" s="158">
        <v>44496</v>
      </c>
      <c r="B7204" s="140">
        <v>2</v>
      </c>
      <c r="C7204" s="289">
        <v>92.254588999999996</v>
      </c>
      <c r="F7204"/>
      <c r="G7204"/>
    </row>
    <row r="7205" spans="1:7" ht="15.75" x14ac:dyDescent="0.25">
      <c r="A7205" s="158">
        <v>44496</v>
      </c>
      <c r="B7205" s="140">
        <v>3</v>
      </c>
      <c r="C7205" s="289">
        <v>92.369679000000005</v>
      </c>
      <c r="F7205"/>
      <c r="G7205"/>
    </row>
    <row r="7206" spans="1:7" ht="15.75" x14ac:dyDescent="0.25">
      <c r="A7206" s="158">
        <v>44496</v>
      </c>
      <c r="B7206" s="140">
        <v>4</v>
      </c>
      <c r="C7206" s="289">
        <v>92.096484000000004</v>
      </c>
      <c r="F7206"/>
      <c r="G7206"/>
    </row>
    <row r="7207" spans="1:7" ht="15.75" x14ac:dyDescent="0.25">
      <c r="A7207" s="158">
        <v>44496</v>
      </c>
      <c r="B7207" s="140">
        <v>5</v>
      </c>
      <c r="C7207" s="289">
        <v>95.779758000000001</v>
      </c>
      <c r="F7207"/>
      <c r="G7207"/>
    </row>
    <row r="7208" spans="1:7" ht="15.75" x14ac:dyDescent="0.25">
      <c r="A7208" s="158">
        <v>44496</v>
      </c>
      <c r="B7208" s="140">
        <v>6</v>
      </c>
      <c r="C7208" s="289">
        <v>101.041878</v>
      </c>
      <c r="F7208"/>
      <c r="G7208"/>
    </row>
    <row r="7209" spans="1:7" ht="15.75" x14ac:dyDescent="0.25">
      <c r="A7209" s="158">
        <v>44496</v>
      </c>
      <c r="B7209" s="140">
        <v>7</v>
      </c>
      <c r="C7209" s="289">
        <v>106.15281</v>
      </c>
      <c r="F7209"/>
      <c r="G7209"/>
    </row>
    <row r="7210" spans="1:7" ht="15.75" x14ac:dyDescent="0.25">
      <c r="A7210" s="158">
        <v>44496</v>
      </c>
      <c r="B7210" s="140">
        <v>8</v>
      </c>
      <c r="C7210" s="289">
        <v>110.258309</v>
      </c>
      <c r="F7210"/>
      <c r="G7210"/>
    </row>
    <row r="7211" spans="1:7" ht="15.75" x14ac:dyDescent="0.25">
      <c r="A7211" s="158">
        <v>44496</v>
      </c>
      <c r="B7211" s="140">
        <v>9</v>
      </c>
      <c r="C7211" s="289">
        <v>112.973423</v>
      </c>
      <c r="F7211"/>
      <c r="G7211"/>
    </row>
    <row r="7212" spans="1:7" ht="15.75" x14ac:dyDescent="0.25">
      <c r="A7212" s="158">
        <v>44496</v>
      </c>
      <c r="B7212" s="140">
        <v>10</v>
      </c>
      <c r="C7212" s="289">
        <v>113.481261</v>
      </c>
      <c r="F7212"/>
      <c r="G7212"/>
    </row>
    <row r="7213" spans="1:7" ht="15.75" x14ac:dyDescent="0.25">
      <c r="A7213" s="158">
        <v>44496</v>
      </c>
      <c r="B7213" s="140">
        <v>11</v>
      </c>
      <c r="C7213" s="289">
        <v>115.47905900000001</v>
      </c>
      <c r="F7213"/>
      <c r="G7213"/>
    </row>
    <row r="7214" spans="1:7" ht="15.75" x14ac:dyDescent="0.25">
      <c r="A7214" s="158">
        <v>44496</v>
      </c>
      <c r="B7214" s="140">
        <v>12</v>
      </c>
      <c r="C7214" s="289">
        <v>116.290801</v>
      </c>
      <c r="F7214"/>
      <c r="G7214"/>
    </row>
    <row r="7215" spans="1:7" ht="15.75" x14ac:dyDescent="0.25">
      <c r="A7215" s="158">
        <v>44496</v>
      </c>
      <c r="B7215" s="140">
        <v>13</v>
      </c>
      <c r="C7215" s="289">
        <v>115.830088</v>
      </c>
      <c r="F7215"/>
      <c r="G7215"/>
    </row>
    <row r="7216" spans="1:7" ht="15.75" x14ac:dyDescent="0.25">
      <c r="A7216" s="158">
        <v>44496</v>
      </c>
      <c r="B7216" s="140">
        <v>14</v>
      </c>
      <c r="C7216" s="289">
        <v>116.416442</v>
      </c>
      <c r="F7216"/>
      <c r="G7216"/>
    </row>
    <row r="7217" spans="1:7" ht="15.75" x14ac:dyDescent="0.25">
      <c r="A7217" s="158">
        <v>44496</v>
      </c>
      <c r="B7217" s="140">
        <v>15</v>
      </c>
      <c r="C7217" s="289">
        <v>115.700486</v>
      </c>
      <c r="F7217"/>
      <c r="G7217"/>
    </row>
    <row r="7218" spans="1:7" ht="15.75" x14ac:dyDescent="0.25">
      <c r="A7218" s="158">
        <v>44496</v>
      </c>
      <c r="B7218" s="140">
        <v>16</v>
      </c>
      <c r="C7218" s="289">
        <v>117.037978</v>
      </c>
      <c r="F7218"/>
      <c r="G7218"/>
    </row>
    <row r="7219" spans="1:7" ht="15.75" x14ac:dyDescent="0.25">
      <c r="A7219" s="158">
        <v>44496</v>
      </c>
      <c r="B7219" s="140">
        <v>17</v>
      </c>
      <c r="C7219" s="289">
        <v>121.44140899999999</v>
      </c>
      <c r="F7219"/>
      <c r="G7219"/>
    </row>
    <row r="7220" spans="1:7" ht="15.75" x14ac:dyDescent="0.25">
      <c r="A7220" s="158">
        <v>44496</v>
      </c>
      <c r="B7220" s="140">
        <v>18</v>
      </c>
      <c r="C7220" s="289">
        <v>120.73707400000001</v>
      </c>
      <c r="F7220"/>
      <c r="G7220"/>
    </row>
    <row r="7221" spans="1:7" ht="15.75" x14ac:dyDescent="0.25">
      <c r="A7221" s="158">
        <v>44496</v>
      </c>
      <c r="B7221" s="140">
        <v>19</v>
      </c>
      <c r="C7221" s="289">
        <v>120.792896</v>
      </c>
      <c r="F7221"/>
      <c r="G7221"/>
    </row>
    <row r="7222" spans="1:7" ht="15.75" x14ac:dyDescent="0.25">
      <c r="A7222" s="158">
        <v>44496</v>
      </c>
      <c r="B7222" s="140">
        <v>20</v>
      </c>
      <c r="C7222" s="289">
        <v>121.87058399999999</v>
      </c>
      <c r="F7222"/>
      <c r="G7222"/>
    </row>
    <row r="7223" spans="1:7" ht="15.75" x14ac:dyDescent="0.25">
      <c r="A7223" s="158">
        <v>44496</v>
      </c>
      <c r="B7223" s="140">
        <v>21</v>
      </c>
      <c r="C7223" s="289">
        <v>119.68312299999999</v>
      </c>
      <c r="F7223"/>
      <c r="G7223"/>
    </row>
    <row r="7224" spans="1:7" ht="15.75" x14ac:dyDescent="0.25">
      <c r="A7224" s="158">
        <v>44496</v>
      </c>
      <c r="B7224" s="140">
        <v>22</v>
      </c>
      <c r="C7224" s="289">
        <v>115.686718</v>
      </c>
      <c r="F7224"/>
      <c r="G7224"/>
    </row>
    <row r="7225" spans="1:7" ht="15.75" x14ac:dyDescent="0.25">
      <c r="A7225" s="158">
        <v>44496</v>
      </c>
      <c r="B7225" s="140">
        <v>23</v>
      </c>
      <c r="C7225" s="289">
        <v>110.155545</v>
      </c>
      <c r="F7225"/>
      <c r="G7225"/>
    </row>
    <row r="7226" spans="1:7" ht="15.75" x14ac:dyDescent="0.25">
      <c r="A7226" s="158">
        <v>44496</v>
      </c>
      <c r="B7226" s="140">
        <v>24</v>
      </c>
      <c r="C7226" s="289">
        <v>107.429852</v>
      </c>
      <c r="F7226"/>
      <c r="G7226"/>
    </row>
    <row r="7227" spans="1:7" ht="15.75" x14ac:dyDescent="0.25">
      <c r="A7227" s="158">
        <v>44497</v>
      </c>
      <c r="B7227" s="140">
        <v>1</v>
      </c>
      <c r="C7227" s="289">
        <v>104.538768</v>
      </c>
      <c r="F7227"/>
      <c r="G7227"/>
    </row>
    <row r="7228" spans="1:7" ht="15.75" x14ac:dyDescent="0.25">
      <c r="A7228" s="158">
        <v>44497</v>
      </c>
      <c r="B7228" s="140">
        <v>2</v>
      </c>
      <c r="C7228" s="289">
        <v>102.47233300000001</v>
      </c>
      <c r="F7228"/>
      <c r="G7228"/>
    </row>
    <row r="7229" spans="1:7" ht="15.75" x14ac:dyDescent="0.25">
      <c r="A7229" s="158">
        <v>44497</v>
      </c>
      <c r="B7229" s="140">
        <v>3</v>
      </c>
      <c r="C7229" s="289">
        <v>103.22032400000001</v>
      </c>
      <c r="F7229"/>
      <c r="G7229"/>
    </row>
    <row r="7230" spans="1:7" ht="15.75" x14ac:dyDescent="0.25">
      <c r="A7230" s="158">
        <v>44497</v>
      </c>
      <c r="B7230" s="140">
        <v>4</v>
      </c>
      <c r="C7230" s="289">
        <v>104.287267</v>
      </c>
      <c r="F7230"/>
      <c r="G7230"/>
    </row>
    <row r="7231" spans="1:7" ht="15.75" x14ac:dyDescent="0.25">
      <c r="A7231" s="158">
        <v>44497</v>
      </c>
      <c r="B7231" s="140">
        <v>5</v>
      </c>
      <c r="C7231" s="289">
        <v>105.656541</v>
      </c>
      <c r="F7231"/>
      <c r="G7231"/>
    </row>
    <row r="7232" spans="1:7" ht="15.75" x14ac:dyDescent="0.25">
      <c r="A7232" s="158">
        <v>44497</v>
      </c>
      <c r="B7232" s="140">
        <v>6</v>
      </c>
      <c r="C7232" s="289">
        <v>109.765118</v>
      </c>
      <c r="F7232"/>
      <c r="G7232"/>
    </row>
    <row r="7233" spans="1:7" ht="15.75" x14ac:dyDescent="0.25">
      <c r="A7233" s="158">
        <v>44497</v>
      </c>
      <c r="B7233" s="140">
        <v>7</v>
      </c>
      <c r="C7233" s="289">
        <v>114.655762</v>
      </c>
      <c r="F7233"/>
      <c r="G7233"/>
    </row>
    <row r="7234" spans="1:7" ht="15.75" x14ac:dyDescent="0.25">
      <c r="A7234" s="158">
        <v>44497</v>
      </c>
      <c r="B7234" s="140">
        <v>8</v>
      </c>
      <c r="C7234" s="289">
        <v>119.268186</v>
      </c>
      <c r="F7234"/>
      <c r="G7234"/>
    </row>
    <row r="7235" spans="1:7" ht="15.75" x14ac:dyDescent="0.25">
      <c r="A7235" s="158">
        <v>44497</v>
      </c>
      <c r="B7235" s="140">
        <v>9</v>
      </c>
      <c r="C7235" s="289">
        <v>122.92976400000001</v>
      </c>
      <c r="F7235"/>
      <c r="G7235"/>
    </row>
    <row r="7236" spans="1:7" ht="15.75" x14ac:dyDescent="0.25">
      <c r="A7236" s="158">
        <v>44497</v>
      </c>
      <c r="B7236" s="140">
        <v>10</v>
      </c>
      <c r="C7236" s="289">
        <v>124.479861</v>
      </c>
      <c r="F7236"/>
      <c r="G7236"/>
    </row>
    <row r="7237" spans="1:7" ht="15.75" x14ac:dyDescent="0.25">
      <c r="A7237" s="158">
        <v>44497</v>
      </c>
      <c r="B7237" s="140">
        <v>11</v>
      </c>
      <c r="C7237" s="289">
        <v>126.396371</v>
      </c>
      <c r="F7237"/>
      <c r="G7237"/>
    </row>
    <row r="7238" spans="1:7" ht="15.75" x14ac:dyDescent="0.25">
      <c r="A7238" s="158">
        <v>44497</v>
      </c>
      <c r="B7238" s="140">
        <v>12</v>
      </c>
      <c r="C7238" s="289">
        <v>125.710944</v>
      </c>
      <c r="F7238"/>
      <c r="G7238"/>
    </row>
    <row r="7239" spans="1:7" ht="15.75" x14ac:dyDescent="0.25">
      <c r="A7239" s="158">
        <v>44497</v>
      </c>
      <c r="B7239" s="140">
        <v>13</v>
      </c>
      <c r="C7239" s="289">
        <v>126.641902</v>
      </c>
      <c r="F7239"/>
      <c r="G7239"/>
    </row>
    <row r="7240" spans="1:7" ht="15.75" x14ac:dyDescent="0.25">
      <c r="A7240" s="158">
        <v>44497</v>
      </c>
      <c r="B7240" s="140">
        <v>14</v>
      </c>
      <c r="C7240" s="289">
        <v>127.283332</v>
      </c>
      <c r="F7240"/>
      <c r="G7240"/>
    </row>
    <row r="7241" spans="1:7" ht="15.75" x14ac:dyDescent="0.25">
      <c r="A7241" s="158">
        <v>44497</v>
      </c>
      <c r="B7241" s="140">
        <v>15</v>
      </c>
      <c r="C7241" s="289">
        <v>128.41882100000001</v>
      </c>
      <c r="F7241"/>
      <c r="G7241"/>
    </row>
    <row r="7242" spans="1:7" ht="15.75" x14ac:dyDescent="0.25">
      <c r="A7242" s="158">
        <v>44497</v>
      </c>
      <c r="B7242" s="140">
        <v>16</v>
      </c>
      <c r="C7242" s="289">
        <v>129.53535500000001</v>
      </c>
      <c r="F7242"/>
      <c r="G7242"/>
    </row>
    <row r="7243" spans="1:7" ht="15.75" x14ac:dyDescent="0.25">
      <c r="A7243" s="158">
        <v>44497</v>
      </c>
      <c r="B7243" s="140">
        <v>17</v>
      </c>
      <c r="C7243" s="289">
        <v>128.19654299999999</v>
      </c>
      <c r="F7243"/>
      <c r="G7243"/>
    </row>
    <row r="7244" spans="1:7" ht="15.75" x14ac:dyDescent="0.25">
      <c r="A7244" s="158">
        <v>44497</v>
      </c>
      <c r="B7244" s="140">
        <v>18</v>
      </c>
      <c r="C7244" s="289">
        <v>124.840346</v>
      </c>
      <c r="F7244"/>
      <c r="G7244"/>
    </row>
    <row r="7245" spans="1:7" ht="15.75" x14ac:dyDescent="0.25">
      <c r="A7245" s="158">
        <v>44497</v>
      </c>
      <c r="B7245" s="140">
        <v>19</v>
      </c>
      <c r="C7245" s="289">
        <v>124.537267</v>
      </c>
      <c r="F7245"/>
      <c r="G7245"/>
    </row>
    <row r="7246" spans="1:7" ht="15.75" x14ac:dyDescent="0.25">
      <c r="A7246" s="158">
        <v>44497</v>
      </c>
      <c r="B7246" s="140">
        <v>20</v>
      </c>
      <c r="C7246" s="289">
        <v>123.679597</v>
      </c>
      <c r="F7246"/>
      <c r="G7246"/>
    </row>
    <row r="7247" spans="1:7" ht="15.75" x14ac:dyDescent="0.25">
      <c r="A7247" s="158">
        <v>44497</v>
      </c>
      <c r="B7247" s="140">
        <v>21</v>
      </c>
      <c r="C7247" s="289">
        <v>120.485742</v>
      </c>
      <c r="F7247"/>
      <c r="G7247"/>
    </row>
    <row r="7248" spans="1:7" ht="15.75" x14ac:dyDescent="0.25">
      <c r="A7248" s="158">
        <v>44497</v>
      </c>
      <c r="B7248" s="140">
        <v>22</v>
      </c>
      <c r="C7248" s="289">
        <v>118.267428</v>
      </c>
      <c r="F7248"/>
      <c r="G7248"/>
    </row>
    <row r="7249" spans="1:7" ht="15.75" x14ac:dyDescent="0.25">
      <c r="A7249" s="158">
        <v>44497</v>
      </c>
      <c r="B7249" s="140">
        <v>23</v>
      </c>
      <c r="C7249" s="289">
        <v>113.595184</v>
      </c>
      <c r="F7249"/>
      <c r="G7249"/>
    </row>
    <row r="7250" spans="1:7" ht="15.75" x14ac:dyDescent="0.25">
      <c r="A7250" s="158">
        <v>44497</v>
      </c>
      <c r="B7250" s="140">
        <v>24</v>
      </c>
      <c r="C7250" s="289">
        <v>109.14657200000001</v>
      </c>
      <c r="F7250"/>
      <c r="G7250"/>
    </row>
    <row r="7251" spans="1:7" ht="15.75" x14ac:dyDescent="0.25">
      <c r="A7251" s="158">
        <v>44498</v>
      </c>
      <c r="B7251" s="140">
        <v>1</v>
      </c>
      <c r="C7251" s="289">
        <v>105.350939</v>
      </c>
      <c r="F7251"/>
      <c r="G7251"/>
    </row>
    <row r="7252" spans="1:7" ht="15.75" x14ac:dyDescent="0.25">
      <c r="A7252" s="158">
        <v>44498</v>
      </c>
      <c r="B7252" s="140">
        <v>2</v>
      </c>
      <c r="C7252" s="289">
        <v>102.871821</v>
      </c>
      <c r="F7252"/>
      <c r="G7252"/>
    </row>
    <row r="7253" spans="1:7" ht="15.75" x14ac:dyDescent="0.25">
      <c r="A7253" s="158">
        <v>44498</v>
      </c>
      <c r="B7253" s="140">
        <v>3</v>
      </c>
      <c r="C7253" s="289">
        <v>101.26745</v>
      </c>
      <c r="F7253"/>
      <c r="G7253"/>
    </row>
    <row r="7254" spans="1:7" ht="15.75" x14ac:dyDescent="0.25">
      <c r="A7254" s="158">
        <v>44498</v>
      </c>
      <c r="B7254" s="140">
        <v>4</v>
      </c>
      <c r="C7254" s="289">
        <v>103.729231</v>
      </c>
      <c r="F7254"/>
      <c r="G7254"/>
    </row>
    <row r="7255" spans="1:7" ht="15.75" x14ac:dyDescent="0.25">
      <c r="A7255" s="158">
        <v>44498</v>
      </c>
      <c r="B7255" s="140">
        <v>5</v>
      </c>
      <c r="C7255" s="289">
        <v>106.091568</v>
      </c>
      <c r="F7255"/>
      <c r="G7255"/>
    </row>
    <row r="7256" spans="1:7" ht="15.75" x14ac:dyDescent="0.25">
      <c r="A7256" s="158">
        <v>44498</v>
      </c>
      <c r="B7256" s="140">
        <v>6</v>
      </c>
      <c r="C7256" s="289">
        <v>110.398325</v>
      </c>
      <c r="F7256"/>
      <c r="G7256"/>
    </row>
    <row r="7257" spans="1:7" ht="15.75" x14ac:dyDescent="0.25">
      <c r="A7257" s="158">
        <v>44498</v>
      </c>
      <c r="B7257" s="140">
        <v>7</v>
      </c>
      <c r="C7257" s="289">
        <v>115.68012899999999</v>
      </c>
      <c r="F7257"/>
      <c r="G7257"/>
    </row>
    <row r="7258" spans="1:7" ht="15.75" x14ac:dyDescent="0.25">
      <c r="A7258" s="158">
        <v>44498</v>
      </c>
      <c r="B7258" s="140">
        <v>8</v>
      </c>
      <c r="C7258" s="289">
        <v>119.73923000000001</v>
      </c>
      <c r="F7258"/>
      <c r="G7258"/>
    </row>
    <row r="7259" spans="1:7" ht="15.75" x14ac:dyDescent="0.25">
      <c r="A7259" s="158">
        <v>44498</v>
      </c>
      <c r="B7259" s="140">
        <v>9</v>
      </c>
      <c r="C7259" s="289">
        <v>123.19430699999999</v>
      </c>
      <c r="F7259"/>
      <c r="G7259"/>
    </row>
    <row r="7260" spans="1:7" ht="15.75" x14ac:dyDescent="0.25">
      <c r="A7260" s="158">
        <v>44498</v>
      </c>
      <c r="B7260" s="140">
        <v>10</v>
      </c>
      <c r="C7260" s="289">
        <v>124.98106199999999</v>
      </c>
      <c r="F7260"/>
      <c r="G7260"/>
    </row>
    <row r="7261" spans="1:7" ht="15.75" x14ac:dyDescent="0.25">
      <c r="A7261" s="158">
        <v>44498</v>
      </c>
      <c r="B7261" s="140">
        <v>11</v>
      </c>
      <c r="C7261" s="289">
        <v>126.59886899999999</v>
      </c>
      <c r="F7261"/>
      <c r="G7261"/>
    </row>
    <row r="7262" spans="1:7" ht="15.75" x14ac:dyDescent="0.25">
      <c r="A7262" s="158">
        <v>44498</v>
      </c>
      <c r="B7262" s="140">
        <v>12</v>
      </c>
      <c r="C7262" s="289">
        <v>128.86083600000001</v>
      </c>
      <c r="F7262"/>
      <c r="G7262"/>
    </row>
    <row r="7263" spans="1:7" ht="15.75" x14ac:dyDescent="0.25">
      <c r="A7263" s="158">
        <v>44498</v>
      </c>
      <c r="B7263" s="140">
        <v>13</v>
      </c>
      <c r="C7263" s="289">
        <v>129.59396899999999</v>
      </c>
      <c r="F7263"/>
      <c r="G7263"/>
    </row>
    <row r="7264" spans="1:7" ht="15.75" x14ac:dyDescent="0.25">
      <c r="A7264" s="158">
        <v>44498</v>
      </c>
      <c r="B7264" s="140">
        <v>14</v>
      </c>
      <c r="C7264" s="289">
        <v>127.445302</v>
      </c>
      <c r="F7264"/>
      <c r="G7264"/>
    </row>
    <row r="7265" spans="1:7" ht="15.75" x14ac:dyDescent="0.25">
      <c r="A7265" s="158">
        <v>44498</v>
      </c>
      <c r="B7265" s="140">
        <v>15</v>
      </c>
      <c r="C7265" s="289">
        <v>126.42786099999999</v>
      </c>
      <c r="F7265"/>
      <c r="G7265"/>
    </row>
    <row r="7266" spans="1:7" ht="15.75" x14ac:dyDescent="0.25">
      <c r="A7266" s="158">
        <v>44498</v>
      </c>
      <c r="B7266" s="140">
        <v>16</v>
      </c>
      <c r="C7266" s="289">
        <v>124.91259700000001</v>
      </c>
      <c r="F7266"/>
      <c r="G7266"/>
    </row>
    <row r="7267" spans="1:7" ht="15.75" x14ac:dyDescent="0.25">
      <c r="A7267" s="158">
        <v>44498</v>
      </c>
      <c r="B7267" s="140">
        <v>17</v>
      </c>
      <c r="C7267" s="289">
        <v>114.678087</v>
      </c>
      <c r="F7267"/>
      <c r="G7267"/>
    </row>
    <row r="7268" spans="1:7" ht="15.75" x14ac:dyDescent="0.25">
      <c r="A7268" s="158">
        <v>44498</v>
      </c>
      <c r="B7268" s="140">
        <v>18</v>
      </c>
      <c r="C7268" s="289">
        <v>109.188492</v>
      </c>
      <c r="F7268"/>
      <c r="G7268"/>
    </row>
    <row r="7269" spans="1:7" ht="15.75" x14ac:dyDescent="0.25">
      <c r="A7269" s="158">
        <v>44498</v>
      </c>
      <c r="B7269" s="140">
        <v>19</v>
      </c>
      <c r="C7269" s="289">
        <v>110.344385</v>
      </c>
      <c r="F7269"/>
      <c r="G7269"/>
    </row>
    <row r="7270" spans="1:7" ht="15.75" x14ac:dyDescent="0.25">
      <c r="A7270" s="158">
        <v>44498</v>
      </c>
      <c r="B7270" s="140">
        <v>20</v>
      </c>
      <c r="C7270" s="289">
        <v>111.626569</v>
      </c>
      <c r="F7270"/>
      <c r="G7270"/>
    </row>
    <row r="7271" spans="1:7" ht="15.75" x14ac:dyDescent="0.25">
      <c r="A7271" s="158">
        <v>44498</v>
      </c>
      <c r="B7271" s="140">
        <v>21</v>
      </c>
      <c r="C7271" s="289">
        <v>109.26243100000001</v>
      </c>
      <c r="F7271"/>
      <c r="G7271"/>
    </row>
    <row r="7272" spans="1:7" ht="15.75" x14ac:dyDescent="0.25">
      <c r="A7272" s="158">
        <v>44498</v>
      </c>
      <c r="B7272" s="140">
        <v>22</v>
      </c>
      <c r="C7272" s="289">
        <v>106.488232</v>
      </c>
      <c r="F7272"/>
      <c r="G7272"/>
    </row>
    <row r="7273" spans="1:7" ht="15.75" x14ac:dyDescent="0.25">
      <c r="A7273" s="158">
        <v>44498</v>
      </c>
      <c r="B7273" s="140">
        <v>23</v>
      </c>
      <c r="C7273" s="289">
        <v>103.251572</v>
      </c>
      <c r="F7273"/>
      <c r="G7273"/>
    </row>
    <row r="7274" spans="1:7" ht="15.75" x14ac:dyDescent="0.25">
      <c r="A7274" s="158">
        <v>44498</v>
      </c>
      <c r="B7274" s="140">
        <v>24</v>
      </c>
      <c r="C7274" s="289">
        <v>103.424081</v>
      </c>
      <c r="F7274"/>
      <c r="G7274"/>
    </row>
    <row r="7275" spans="1:7" ht="15.75" x14ac:dyDescent="0.25">
      <c r="A7275" s="158">
        <v>44499</v>
      </c>
      <c r="B7275" s="140">
        <v>1</v>
      </c>
      <c r="C7275" s="289">
        <v>105.01994000000001</v>
      </c>
      <c r="F7275"/>
      <c r="G7275"/>
    </row>
    <row r="7276" spans="1:7" ht="15.75" x14ac:dyDescent="0.25">
      <c r="A7276" s="158">
        <v>44499</v>
      </c>
      <c r="B7276" s="140">
        <v>2</v>
      </c>
      <c r="C7276" s="289">
        <v>101.420119</v>
      </c>
      <c r="F7276"/>
      <c r="G7276"/>
    </row>
    <row r="7277" spans="1:7" ht="15.75" x14ac:dyDescent="0.25">
      <c r="A7277" s="158">
        <v>44499</v>
      </c>
      <c r="B7277" s="140">
        <v>3</v>
      </c>
      <c r="C7277" s="289">
        <v>101.103238</v>
      </c>
      <c r="F7277"/>
      <c r="G7277"/>
    </row>
    <row r="7278" spans="1:7" ht="15.75" x14ac:dyDescent="0.25">
      <c r="A7278" s="158">
        <v>44499</v>
      </c>
      <c r="B7278" s="140">
        <v>4</v>
      </c>
      <c r="C7278" s="289">
        <v>100.87866200000001</v>
      </c>
      <c r="F7278"/>
      <c r="G7278"/>
    </row>
    <row r="7279" spans="1:7" ht="15.75" x14ac:dyDescent="0.25">
      <c r="A7279" s="158">
        <v>44499</v>
      </c>
      <c r="B7279" s="140">
        <v>5</v>
      </c>
      <c r="C7279" s="289">
        <v>102.81853</v>
      </c>
      <c r="F7279"/>
      <c r="G7279"/>
    </row>
    <row r="7280" spans="1:7" ht="15.75" x14ac:dyDescent="0.25">
      <c r="A7280" s="158">
        <v>44499</v>
      </c>
      <c r="B7280" s="140">
        <v>6</v>
      </c>
      <c r="C7280" s="289">
        <v>105.11192800000001</v>
      </c>
      <c r="F7280"/>
      <c r="G7280"/>
    </row>
    <row r="7281" spans="1:7" ht="15.75" x14ac:dyDescent="0.25">
      <c r="A7281" s="158">
        <v>44499</v>
      </c>
      <c r="B7281" s="140">
        <v>7</v>
      </c>
      <c r="C7281" s="289">
        <v>104.11893000000001</v>
      </c>
      <c r="F7281"/>
      <c r="G7281"/>
    </row>
    <row r="7282" spans="1:7" ht="15.75" x14ac:dyDescent="0.25">
      <c r="A7282" s="158">
        <v>44499</v>
      </c>
      <c r="B7282" s="140">
        <v>8</v>
      </c>
      <c r="C7282" s="289">
        <v>103.65559500000001</v>
      </c>
      <c r="F7282"/>
      <c r="G7282"/>
    </row>
    <row r="7283" spans="1:7" ht="15.75" x14ac:dyDescent="0.25">
      <c r="A7283" s="158">
        <v>44499</v>
      </c>
      <c r="B7283" s="140">
        <v>9</v>
      </c>
      <c r="C7283" s="289">
        <v>104.092203</v>
      </c>
      <c r="F7283"/>
      <c r="G7283"/>
    </row>
    <row r="7284" spans="1:7" ht="15.75" x14ac:dyDescent="0.25">
      <c r="A7284" s="158">
        <v>44499</v>
      </c>
      <c r="B7284" s="140">
        <v>10</v>
      </c>
      <c r="C7284" s="289">
        <v>105.01728300000001</v>
      </c>
      <c r="F7284"/>
      <c r="G7284"/>
    </row>
    <row r="7285" spans="1:7" ht="15.75" x14ac:dyDescent="0.25">
      <c r="A7285" s="158">
        <v>44499</v>
      </c>
      <c r="B7285" s="140">
        <v>11</v>
      </c>
      <c r="C7285" s="289">
        <v>106.36233300000001</v>
      </c>
      <c r="F7285"/>
      <c r="G7285"/>
    </row>
    <row r="7286" spans="1:7" ht="15.75" x14ac:dyDescent="0.25">
      <c r="A7286" s="158">
        <v>44499</v>
      </c>
      <c r="B7286" s="140">
        <v>12</v>
      </c>
      <c r="C7286" s="289">
        <v>106.79696300000001</v>
      </c>
      <c r="F7286"/>
      <c r="G7286"/>
    </row>
    <row r="7287" spans="1:7" ht="15.75" x14ac:dyDescent="0.25">
      <c r="A7287" s="158">
        <v>44499</v>
      </c>
      <c r="B7287" s="140">
        <v>13</v>
      </c>
      <c r="C7287" s="289">
        <v>107.509497</v>
      </c>
      <c r="F7287"/>
      <c r="G7287"/>
    </row>
    <row r="7288" spans="1:7" ht="15.75" x14ac:dyDescent="0.25">
      <c r="A7288" s="158">
        <v>44499</v>
      </c>
      <c r="B7288" s="140">
        <v>14</v>
      </c>
      <c r="C7288" s="289">
        <v>106.85516699999999</v>
      </c>
      <c r="F7288"/>
      <c r="G7288"/>
    </row>
    <row r="7289" spans="1:7" ht="15.75" x14ac:dyDescent="0.25">
      <c r="A7289" s="158">
        <v>44499</v>
      </c>
      <c r="B7289" s="140">
        <v>15</v>
      </c>
      <c r="C7289" s="289">
        <v>106.265856</v>
      </c>
      <c r="F7289"/>
      <c r="G7289"/>
    </row>
    <row r="7290" spans="1:7" ht="15.75" x14ac:dyDescent="0.25">
      <c r="A7290" s="158">
        <v>44499</v>
      </c>
      <c r="B7290" s="140">
        <v>16</v>
      </c>
      <c r="C7290" s="289">
        <v>105.44229900000001</v>
      </c>
      <c r="F7290"/>
      <c r="G7290"/>
    </row>
    <row r="7291" spans="1:7" ht="15.75" x14ac:dyDescent="0.25">
      <c r="A7291" s="158">
        <v>44499</v>
      </c>
      <c r="B7291" s="140">
        <v>17</v>
      </c>
      <c r="C7291" s="289">
        <v>105.559321</v>
      </c>
      <c r="F7291"/>
      <c r="G7291"/>
    </row>
    <row r="7292" spans="1:7" ht="15.75" x14ac:dyDescent="0.25">
      <c r="A7292" s="158">
        <v>44499</v>
      </c>
      <c r="B7292" s="140">
        <v>18</v>
      </c>
      <c r="C7292" s="289">
        <v>106.673754</v>
      </c>
      <c r="F7292"/>
      <c r="G7292"/>
    </row>
    <row r="7293" spans="1:7" ht="15.75" x14ac:dyDescent="0.25">
      <c r="A7293" s="158">
        <v>44499</v>
      </c>
      <c r="B7293" s="140">
        <v>19</v>
      </c>
      <c r="C7293" s="289">
        <v>109.613598</v>
      </c>
      <c r="F7293"/>
      <c r="G7293"/>
    </row>
    <row r="7294" spans="1:7" ht="15.75" x14ac:dyDescent="0.25">
      <c r="A7294" s="158">
        <v>44499</v>
      </c>
      <c r="B7294" s="140">
        <v>20</v>
      </c>
      <c r="C7294" s="289">
        <v>109.91675600000001</v>
      </c>
      <c r="F7294"/>
      <c r="G7294"/>
    </row>
    <row r="7295" spans="1:7" ht="15.75" x14ac:dyDescent="0.25">
      <c r="A7295" s="158">
        <v>44499</v>
      </c>
      <c r="B7295" s="140">
        <v>21</v>
      </c>
      <c r="C7295" s="289">
        <v>108.50052100000001</v>
      </c>
      <c r="F7295"/>
      <c r="G7295"/>
    </row>
    <row r="7296" spans="1:7" ht="15.75" x14ac:dyDescent="0.25">
      <c r="A7296" s="158">
        <v>44499</v>
      </c>
      <c r="B7296" s="140">
        <v>22</v>
      </c>
      <c r="C7296" s="289">
        <v>105.406364</v>
      </c>
      <c r="F7296"/>
      <c r="G7296"/>
    </row>
    <row r="7297" spans="1:7" ht="15.75" x14ac:dyDescent="0.25">
      <c r="A7297" s="158">
        <v>44499</v>
      </c>
      <c r="B7297" s="140">
        <v>23</v>
      </c>
      <c r="C7297" s="289">
        <v>103.249661</v>
      </c>
      <c r="F7297"/>
      <c r="G7297"/>
    </row>
    <row r="7298" spans="1:7" ht="15.75" x14ac:dyDescent="0.25">
      <c r="A7298" s="158">
        <v>44499</v>
      </c>
      <c r="B7298" s="140">
        <v>24</v>
      </c>
      <c r="C7298" s="289">
        <v>100.411433</v>
      </c>
      <c r="F7298"/>
      <c r="G7298"/>
    </row>
    <row r="7299" spans="1:7" ht="15.75" x14ac:dyDescent="0.25">
      <c r="A7299" s="158">
        <v>44500</v>
      </c>
      <c r="B7299" s="140">
        <v>1</v>
      </c>
      <c r="C7299" s="289">
        <v>98.010214000000005</v>
      </c>
      <c r="F7299"/>
      <c r="G7299"/>
    </row>
    <row r="7300" spans="1:7" ht="15.75" x14ac:dyDescent="0.25">
      <c r="A7300" s="158">
        <v>44500</v>
      </c>
      <c r="B7300" s="140">
        <v>2</v>
      </c>
      <c r="C7300" s="289">
        <v>95.260776000000007</v>
      </c>
      <c r="F7300"/>
      <c r="G7300"/>
    </row>
    <row r="7301" spans="1:7" ht="15.75" x14ac:dyDescent="0.25">
      <c r="A7301" s="158">
        <v>44500</v>
      </c>
      <c r="B7301" s="140">
        <v>3</v>
      </c>
      <c r="C7301" s="289">
        <v>93.894658000000007</v>
      </c>
      <c r="F7301"/>
      <c r="G7301"/>
    </row>
    <row r="7302" spans="1:7" ht="15.75" x14ac:dyDescent="0.25">
      <c r="A7302" s="158">
        <v>44500</v>
      </c>
      <c r="B7302" s="140">
        <v>4</v>
      </c>
      <c r="C7302" s="289">
        <v>93.682339999999996</v>
      </c>
      <c r="F7302"/>
      <c r="G7302"/>
    </row>
    <row r="7303" spans="1:7" ht="15.75" x14ac:dyDescent="0.25">
      <c r="A7303" s="158">
        <v>44500</v>
      </c>
      <c r="B7303" s="140">
        <v>5</v>
      </c>
      <c r="C7303" s="289">
        <v>95.551049000000006</v>
      </c>
      <c r="F7303"/>
      <c r="G7303"/>
    </row>
    <row r="7304" spans="1:7" ht="15.75" x14ac:dyDescent="0.25">
      <c r="A7304" s="158">
        <v>44500</v>
      </c>
      <c r="B7304" s="140">
        <v>6</v>
      </c>
      <c r="C7304" s="289">
        <v>98.304185000000004</v>
      </c>
      <c r="F7304"/>
      <c r="G7304"/>
    </row>
    <row r="7305" spans="1:7" ht="15.75" x14ac:dyDescent="0.25">
      <c r="A7305" s="158">
        <v>44500</v>
      </c>
      <c r="B7305" s="140">
        <v>7</v>
      </c>
      <c r="C7305" s="289">
        <v>99.359330999999997</v>
      </c>
      <c r="F7305"/>
      <c r="G7305"/>
    </row>
    <row r="7306" spans="1:7" ht="15.75" x14ac:dyDescent="0.25">
      <c r="A7306" s="158">
        <v>44500</v>
      </c>
      <c r="B7306" s="140">
        <v>8</v>
      </c>
      <c r="C7306" s="289">
        <v>100.00102099999999</v>
      </c>
      <c r="F7306"/>
      <c r="G7306"/>
    </row>
    <row r="7307" spans="1:7" ht="15.75" x14ac:dyDescent="0.25">
      <c r="A7307" s="158">
        <v>44500</v>
      </c>
      <c r="B7307" s="140">
        <v>9</v>
      </c>
      <c r="C7307" s="289">
        <v>100.66069</v>
      </c>
      <c r="F7307"/>
      <c r="G7307"/>
    </row>
    <row r="7308" spans="1:7" ht="15.75" x14ac:dyDescent="0.25">
      <c r="A7308" s="158">
        <v>44500</v>
      </c>
      <c r="B7308" s="140">
        <v>10</v>
      </c>
      <c r="C7308" s="289">
        <v>101.700588</v>
      </c>
      <c r="F7308"/>
      <c r="G7308"/>
    </row>
    <row r="7309" spans="1:7" ht="15.75" x14ac:dyDescent="0.25">
      <c r="A7309" s="158">
        <v>44500</v>
      </c>
      <c r="B7309" s="140">
        <v>11</v>
      </c>
      <c r="C7309" s="289">
        <v>102.399697</v>
      </c>
      <c r="F7309"/>
      <c r="G7309"/>
    </row>
    <row r="7310" spans="1:7" ht="15.75" x14ac:dyDescent="0.25">
      <c r="A7310" s="158">
        <v>44500</v>
      </c>
      <c r="B7310" s="140">
        <v>12</v>
      </c>
      <c r="C7310" s="289">
        <v>104.500615</v>
      </c>
      <c r="F7310"/>
      <c r="G7310"/>
    </row>
    <row r="7311" spans="1:7" ht="15.75" x14ac:dyDescent="0.25">
      <c r="A7311" s="158">
        <v>44500</v>
      </c>
      <c r="B7311" s="140">
        <v>13</v>
      </c>
      <c r="C7311" s="289">
        <v>105.269032</v>
      </c>
      <c r="F7311"/>
      <c r="G7311"/>
    </row>
    <row r="7312" spans="1:7" ht="15.75" x14ac:dyDescent="0.25">
      <c r="A7312" s="158">
        <v>44500</v>
      </c>
      <c r="B7312" s="140">
        <v>14</v>
      </c>
      <c r="C7312" s="289">
        <v>104.52101</v>
      </c>
      <c r="F7312"/>
      <c r="G7312"/>
    </row>
    <row r="7313" spans="1:7" ht="15.75" x14ac:dyDescent="0.25">
      <c r="A7313" s="158">
        <v>44500</v>
      </c>
      <c r="B7313" s="140">
        <v>15</v>
      </c>
      <c r="C7313" s="289">
        <v>104.806059</v>
      </c>
      <c r="F7313"/>
      <c r="G7313"/>
    </row>
    <row r="7314" spans="1:7" ht="15.75" x14ac:dyDescent="0.25">
      <c r="A7314" s="158">
        <v>44500</v>
      </c>
      <c r="B7314" s="140">
        <v>16</v>
      </c>
      <c r="C7314" s="289">
        <v>99.446236999999996</v>
      </c>
      <c r="F7314"/>
      <c r="G7314"/>
    </row>
    <row r="7315" spans="1:7" ht="15.75" x14ac:dyDescent="0.25">
      <c r="A7315" s="158">
        <v>44500</v>
      </c>
      <c r="B7315" s="140">
        <v>17</v>
      </c>
      <c r="C7315" s="289">
        <v>97.545331000000004</v>
      </c>
      <c r="F7315"/>
      <c r="G7315"/>
    </row>
    <row r="7316" spans="1:7" ht="15.75" x14ac:dyDescent="0.25">
      <c r="A7316" s="158">
        <v>44500</v>
      </c>
      <c r="B7316" s="140">
        <v>18</v>
      </c>
      <c r="C7316" s="289">
        <v>97.941616999999994</v>
      </c>
      <c r="F7316"/>
      <c r="G7316"/>
    </row>
    <row r="7317" spans="1:7" ht="15.75" x14ac:dyDescent="0.25">
      <c r="A7317" s="158">
        <v>44500</v>
      </c>
      <c r="B7317" s="140">
        <v>19</v>
      </c>
      <c r="C7317" s="289">
        <v>101.06997800000001</v>
      </c>
      <c r="F7317"/>
      <c r="G7317"/>
    </row>
    <row r="7318" spans="1:7" ht="15.75" x14ac:dyDescent="0.25">
      <c r="A7318" s="158">
        <v>44500</v>
      </c>
      <c r="B7318" s="140">
        <v>20</v>
      </c>
      <c r="C7318" s="289">
        <v>101.28854699999999</v>
      </c>
      <c r="F7318"/>
      <c r="G7318"/>
    </row>
    <row r="7319" spans="1:7" ht="15.75" x14ac:dyDescent="0.25">
      <c r="A7319" s="158">
        <v>44500</v>
      </c>
      <c r="B7319" s="140">
        <v>21</v>
      </c>
      <c r="C7319" s="289">
        <v>99.876059999999995</v>
      </c>
      <c r="F7319"/>
      <c r="G7319"/>
    </row>
    <row r="7320" spans="1:7" ht="15.75" x14ac:dyDescent="0.25">
      <c r="A7320" s="158">
        <v>44500</v>
      </c>
      <c r="B7320" s="140">
        <v>22</v>
      </c>
      <c r="C7320" s="289">
        <v>100.511892</v>
      </c>
      <c r="F7320"/>
      <c r="G7320"/>
    </row>
    <row r="7321" spans="1:7" ht="15.75" x14ac:dyDescent="0.25">
      <c r="A7321" s="158">
        <v>44500</v>
      </c>
      <c r="B7321" s="140">
        <v>23</v>
      </c>
      <c r="C7321" s="289">
        <v>98.589778999999993</v>
      </c>
      <c r="F7321"/>
      <c r="G7321"/>
    </row>
    <row r="7322" spans="1:7" ht="15.75" x14ac:dyDescent="0.25">
      <c r="A7322" s="158">
        <v>44500</v>
      </c>
      <c r="B7322" s="140">
        <v>24</v>
      </c>
      <c r="C7322" s="289">
        <v>95.738720000000001</v>
      </c>
      <c r="F7322"/>
      <c r="G7322"/>
    </row>
    <row r="7323" spans="1:7" ht="15.75" x14ac:dyDescent="0.25">
      <c r="A7323" s="158">
        <v>44501</v>
      </c>
      <c r="B7323" s="140">
        <v>1</v>
      </c>
      <c r="C7323" s="289">
        <v>92.661317999999994</v>
      </c>
      <c r="F7323"/>
      <c r="G7323"/>
    </row>
    <row r="7324" spans="1:7" ht="15.75" x14ac:dyDescent="0.25">
      <c r="A7324" s="158">
        <v>44501</v>
      </c>
      <c r="B7324" s="140">
        <v>2</v>
      </c>
      <c r="C7324" s="289">
        <v>91.142898000000002</v>
      </c>
      <c r="F7324"/>
      <c r="G7324"/>
    </row>
    <row r="7325" spans="1:7" ht="15.75" x14ac:dyDescent="0.25">
      <c r="A7325" s="158">
        <v>44501</v>
      </c>
      <c r="B7325" s="140">
        <v>3</v>
      </c>
      <c r="C7325" s="289">
        <v>90.715136000000001</v>
      </c>
      <c r="F7325"/>
      <c r="G7325"/>
    </row>
    <row r="7326" spans="1:7" ht="15.75" x14ac:dyDescent="0.25">
      <c r="A7326" s="158">
        <v>44501</v>
      </c>
      <c r="B7326" s="140">
        <v>4</v>
      </c>
      <c r="C7326" s="289">
        <v>92.374837999999997</v>
      </c>
      <c r="F7326"/>
      <c r="G7326"/>
    </row>
    <row r="7327" spans="1:7" ht="15.75" x14ac:dyDescent="0.25">
      <c r="A7327" s="158">
        <v>44501</v>
      </c>
      <c r="B7327" s="140">
        <v>5</v>
      </c>
      <c r="C7327" s="289">
        <v>97.560655999999994</v>
      </c>
      <c r="F7327"/>
      <c r="G7327"/>
    </row>
    <row r="7328" spans="1:7" ht="15.75" x14ac:dyDescent="0.25">
      <c r="A7328" s="158">
        <v>44501</v>
      </c>
      <c r="B7328" s="140">
        <v>6</v>
      </c>
      <c r="C7328" s="289">
        <v>103.282448</v>
      </c>
      <c r="F7328"/>
      <c r="G7328"/>
    </row>
    <row r="7329" spans="1:7" ht="15.75" x14ac:dyDescent="0.25">
      <c r="A7329" s="158">
        <v>44501</v>
      </c>
      <c r="B7329" s="140">
        <v>7</v>
      </c>
      <c r="C7329" s="289">
        <v>109.236644</v>
      </c>
      <c r="F7329"/>
      <c r="G7329"/>
    </row>
    <row r="7330" spans="1:7" ht="15.75" x14ac:dyDescent="0.25">
      <c r="A7330" s="158">
        <v>44501</v>
      </c>
      <c r="B7330" s="140">
        <v>8</v>
      </c>
      <c r="C7330" s="289">
        <v>114.057238</v>
      </c>
      <c r="F7330"/>
      <c r="G7330"/>
    </row>
    <row r="7331" spans="1:7" ht="15.75" x14ac:dyDescent="0.25">
      <c r="A7331" s="158">
        <v>44501</v>
      </c>
      <c r="B7331" s="140">
        <v>9</v>
      </c>
      <c r="C7331" s="289">
        <v>115.78203600000001</v>
      </c>
      <c r="F7331"/>
      <c r="G7331"/>
    </row>
    <row r="7332" spans="1:7" ht="15.75" x14ac:dyDescent="0.25">
      <c r="A7332" s="158">
        <v>44501</v>
      </c>
      <c r="B7332" s="140">
        <v>10</v>
      </c>
      <c r="C7332" s="289">
        <v>118.863461</v>
      </c>
      <c r="F7332"/>
      <c r="G7332"/>
    </row>
    <row r="7333" spans="1:7" ht="15.75" x14ac:dyDescent="0.25">
      <c r="A7333" s="158">
        <v>44501</v>
      </c>
      <c r="B7333" s="140">
        <v>11</v>
      </c>
      <c r="C7333" s="289">
        <v>118.78836200000001</v>
      </c>
      <c r="F7333"/>
      <c r="G7333"/>
    </row>
    <row r="7334" spans="1:7" ht="15.75" x14ac:dyDescent="0.25">
      <c r="A7334" s="158">
        <v>44501</v>
      </c>
      <c r="B7334" s="140">
        <v>12</v>
      </c>
      <c r="C7334" s="289">
        <v>120.226827</v>
      </c>
      <c r="F7334"/>
      <c r="G7334"/>
    </row>
    <row r="7335" spans="1:7" ht="15.75" x14ac:dyDescent="0.25">
      <c r="A7335" s="158">
        <v>44501</v>
      </c>
      <c r="B7335" s="140">
        <v>13</v>
      </c>
      <c r="C7335" s="289">
        <v>120.538712</v>
      </c>
      <c r="F7335"/>
      <c r="G7335"/>
    </row>
    <row r="7336" spans="1:7" ht="15.75" x14ac:dyDescent="0.25">
      <c r="A7336" s="158">
        <v>44501</v>
      </c>
      <c r="B7336" s="140">
        <v>14</v>
      </c>
      <c r="C7336" s="289">
        <v>122.223311</v>
      </c>
      <c r="F7336"/>
      <c r="G7336"/>
    </row>
    <row r="7337" spans="1:7" ht="15.75" x14ac:dyDescent="0.25">
      <c r="A7337" s="158">
        <v>44501</v>
      </c>
      <c r="B7337" s="140">
        <v>15</v>
      </c>
      <c r="C7337" s="289">
        <v>121.25861</v>
      </c>
      <c r="F7337"/>
      <c r="G7337"/>
    </row>
    <row r="7338" spans="1:7" ht="15.75" x14ac:dyDescent="0.25">
      <c r="A7338" s="158">
        <v>44501</v>
      </c>
      <c r="B7338" s="140">
        <v>16</v>
      </c>
      <c r="C7338" s="289">
        <v>119.516808</v>
      </c>
      <c r="F7338"/>
      <c r="G7338"/>
    </row>
    <row r="7339" spans="1:7" ht="15.75" x14ac:dyDescent="0.25">
      <c r="A7339" s="158">
        <v>44501</v>
      </c>
      <c r="B7339" s="140">
        <v>17</v>
      </c>
      <c r="C7339" s="289">
        <v>117.060383</v>
      </c>
      <c r="F7339"/>
      <c r="G7339"/>
    </row>
    <row r="7340" spans="1:7" ht="15.75" x14ac:dyDescent="0.25">
      <c r="A7340" s="158">
        <v>44501</v>
      </c>
      <c r="B7340" s="140">
        <v>18</v>
      </c>
      <c r="C7340" s="289">
        <v>114.283873</v>
      </c>
      <c r="F7340"/>
      <c r="G7340"/>
    </row>
    <row r="7341" spans="1:7" ht="15.75" x14ac:dyDescent="0.25">
      <c r="A7341" s="158">
        <v>44501</v>
      </c>
      <c r="B7341" s="140">
        <v>19</v>
      </c>
      <c r="C7341" s="289">
        <v>116.60538</v>
      </c>
      <c r="F7341"/>
      <c r="G7341"/>
    </row>
    <row r="7342" spans="1:7" ht="15.75" x14ac:dyDescent="0.25">
      <c r="A7342" s="158">
        <v>44501</v>
      </c>
      <c r="B7342" s="140">
        <v>20</v>
      </c>
      <c r="C7342" s="289">
        <v>113.372748</v>
      </c>
      <c r="F7342"/>
      <c r="G7342"/>
    </row>
    <row r="7343" spans="1:7" ht="15.75" x14ac:dyDescent="0.25">
      <c r="A7343" s="158">
        <v>44501</v>
      </c>
      <c r="B7343" s="140">
        <v>21</v>
      </c>
      <c r="C7343" s="289">
        <v>110.950795</v>
      </c>
      <c r="F7343"/>
      <c r="G7343"/>
    </row>
    <row r="7344" spans="1:7" ht="15.75" x14ac:dyDescent="0.25">
      <c r="A7344" s="158">
        <v>44501</v>
      </c>
      <c r="B7344" s="140">
        <v>22</v>
      </c>
      <c r="C7344" s="289">
        <v>108.11672</v>
      </c>
      <c r="F7344"/>
      <c r="G7344"/>
    </row>
    <row r="7345" spans="1:7" ht="15.75" x14ac:dyDescent="0.25">
      <c r="A7345" s="158">
        <v>44501</v>
      </c>
      <c r="B7345" s="140">
        <v>23</v>
      </c>
      <c r="C7345" s="289">
        <v>105.42681</v>
      </c>
      <c r="F7345"/>
      <c r="G7345"/>
    </row>
    <row r="7346" spans="1:7" ht="15.75" x14ac:dyDescent="0.25">
      <c r="A7346" s="158">
        <v>44501</v>
      </c>
      <c r="B7346" s="140">
        <v>24</v>
      </c>
      <c r="C7346" s="289">
        <v>101.89774300000001</v>
      </c>
      <c r="F7346"/>
      <c r="G7346"/>
    </row>
    <row r="7347" spans="1:7" ht="15.75" x14ac:dyDescent="0.25">
      <c r="A7347" s="158">
        <v>44502</v>
      </c>
      <c r="B7347" s="140">
        <v>1</v>
      </c>
      <c r="C7347" s="289">
        <v>99.886229999999998</v>
      </c>
      <c r="F7347"/>
      <c r="G7347"/>
    </row>
    <row r="7348" spans="1:7" ht="15.75" x14ac:dyDescent="0.25">
      <c r="A7348" s="158">
        <v>44502</v>
      </c>
      <c r="B7348" s="140">
        <v>2</v>
      </c>
      <c r="C7348" s="289">
        <v>96.318038000000001</v>
      </c>
      <c r="F7348"/>
      <c r="G7348"/>
    </row>
    <row r="7349" spans="1:7" ht="15.75" x14ac:dyDescent="0.25">
      <c r="A7349" s="158">
        <v>44502</v>
      </c>
      <c r="B7349" s="140">
        <v>3</v>
      </c>
      <c r="C7349" s="289">
        <v>95.463955999999996</v>
      </c>
      <c r="F7349"/>
      <c r="G7349"/>
    </row>
    <row r="7350" spans="1:7" ht="15.75" x14ac:dyDescent="0.25">
      <c r="A7350" s="158">
        <v>44502</v>
      </c>
      <c r="B7350" s="140">
        <v>4</v>
      </c>
      <c r="C7350" s="289">
        <v>95.721952000000002</v>
      </c>
      <c r="F7350"/>
      <c r="G7350"/>
    </row>
    <row r="7351" spans="1:7" ht="15.75" x14ac:dyDescent="0.25">
      <c r="A7351" s="158">
        <v>44502</v>
      </c>
      <c r="B7351" s="140">
        <v>5</v>
      </c>
      <c r="C7351" s="289">
        <v>101.11972900000001</v>
      </c>
      <c r="F7351"/>
      <c r="G7351"/>
    </row>
    <row r="7352" spans="1:7" ht="15.75" x14ac:dyDescent="0.25">
      <c r="A7352" s="158">
        <v>44502</v>
      </c>
      <c r="B7352" s="140">
        <v>6</v>
      </c>
      <c r="C7352" s="289">
        <v>107.12078700000001</v>
      </c>
      <c r="F7352"/>
      <c r="G7352"/>
    </row>
    <row r="7353" spans="1:7" ht="15.75" x14ac:dyDescent="0.25">
      <c r="A7353" s="158">
        <v>44502</v>
      </c>
      <c r="B7353" s="140">
        <v>7</v>
      </c>
      <c r="C7353" s="289">
        <v>112.846411</v>
      </c>
      <c r="F7353"/>
      <c r="G7353"/>
    </row>
    <row r="7354" spans="1:7" ht="15.75" x14ac:dyDescent="0.25">
      <c r="A7354" s="158">
        <v>44502</v>
      </c>
      <c r="B7354" s="140">
        <v>8</v>
      </c>
      <c r="C7354" s="289">
        <v>117.829708</v>
      </c>
      <c r="F7354"/>
      <c r="G7354"/>
    </row>
    <row r="7355" spans="1:7" ht="15.75" x14ac:dyDescent="0.25">
      <c r="A7355" s="158">
        <v>44502</v>
      </c>
      <c r="B7355" s="140">
        <v>9</v>
      </c>
      <c r="C7355" s="289">
        <v>119.56169800000001</v>
      </c>
      <c r="F7355"/>
      <c r="G7355"/>
    </row>
    <row r="7356" spans="1:7" ht="15.75" x14ac:dyDescent="0.25">
      <c r="A7356" s="158">
        <v>44502</v>
      </c>
      <c r="B7356" s="140">
        <v>10</v>
      </c>
      <c r="C7356" s="289">
        <v>121.300521</v>
      </c>
      <c r="F7356"/>
      <c r="G7356"/>
    </row>
    <row r="7357" spans="1:7" ht="15.75" x14ac:dyDescent="0.25">
      <c r="A7357" s="158">
        <v>44502</v>
      </c>
      <c r="B7357" s="140">
        <v>11</v>
      </c>
      <c r="C7357" s="289">
        <v>122.224906</v>
      </c>
      <c r="F7357"/>
      <c r="G7357"/>
    </row>
    <row r="7358" spans="1:7" ht="15.75" x14ac:dyDescent="0.25">
      <c r="A7358" s="158">
        <v>44502</v>
      </c>
      <c r="B7358" s="140">
        <v>12</v>
      </c>
      <c r="C7358" s="289">
        <v>122.267172</v>
      </c>
      <c r="F7358"/>
      <c r="G7358"/>
    </row>
    <row r="7359" spans="1:7" ht="15.75" x14ac:dyDescent="0.25">
      <c r="A7359" s="158">
        <v>44502</v>
      </c>
      <c r="B7359" s="140">
        <v>13</v>
      </c>
      <c r="C7359" s="289">
        <v>121.201272</v>
      </c>
      <c r="F7359"/>
      <c r="G7359"/>
    </row>
    <row r="7360" spans="1:7" ht="15.75" x14ac:dyDescent="0.25">
      <c r="A7360" s="158">
        <v>44502</v>
      </c>
      <c r="B7360" s="140">
        <v>14</v>
      </c>
      <c r="C7360" s="289">
        <v>121.61108299999999</v>
      </c>
      <c r="F7360"/>
      <c r="G7360"/>
    </row>
    <row r="7361" spans="1:7" ht="15.75" x14ac:dyDescent="0.25">
      <c r="A7361" s="158">
        <v>44502</v>
      </c>
      <c r="B7361" s="140">
        <v>15</v>
      </c>
      <c r="C7361" s="289">
        <v>120.329142</v>
      </c>
      <c r="F7361"/>
      <c r="G7361"/>
    </row>
    <row r="7362" spans="1:7" ht="15.75" x14ac:dyDescent="0.25">
      <c r="A7362" s="158">
        <v>44502</v>
      </c>
      <c r="B7362" s="140">
        <v>16</v>
      </c>
      <c r="C7362" s="289">
        <v>118.511161</v>
      </c>
      <c r="F7362"/>
      <c r="G7362"/>
    </row>
    <row r="7363" spans="1:7" ht="15.75" x14ac:dyDescent="0.25">
      <c r="A7363" s="158">
        <v>44502</v>
      </c>
      <c r="B7363" s="140">
        <v>17</v>
      </c>
      <c r="C7363" s="289">
        <v>116.284976</v>
      </c>
      <c r="F7363"/>
      <c r="G7363"/>
    </row>
    <row r="7364" spans="1:7" ht="15.75" x14ac:dyDescent="0.25">
      <c r="A7364" s="158">
        <v>44502</v>
      </c>
      <c r="B7364" s="140">
        <v>18</v>
      </c>
      <c r="C7364" s="289">
        <v>114.37897599999999</v>
      </c>
      <c r="F7364"/>
      <c r="G7364"/>
    </row>
    <row r="7365" spans="1:7" ht="15.75" x14ac:dyDescent="0.25">
      <c r="A7365" s="158">
        <v>44502</v>
      </c>
      <c r="B7365" s="140">
        <v>19</v>
      </c>
      <c r="C7365" s="289">
        <v>116.85709900000001</v>
      </c>
      <c r="F7365"/>
      <c r="G7365"/>
    </row>
    <row r="7366" spans="1:7" ht="15.75" x14ac:dyDescent="0.25">
      <c r="A7366" s="158">
        <v>44502</v>
      </c>
      <c r="B7366" s="140">
        <v>20</v>
      </c>
      <c r="C7366" s="289">
        <v>114.012524</v>
      </c>
      <c r="F7366"/>
      <c r="G7366"/>
    </row>
    <row r="7367" spans="1:7" ht="15.75" x14ac:dyDescent="0.25">
      <c r="A7367" s="158">
        <v>44502</v>
      </c>
      <c r="B7367" s="140">
        <v>21</v>
      </c>
      <c r="C7367" s="289">
        <v>110.390349</v>
      </c>
      <c r="F7367"/>
      <c r="G7367"/>
    </row>
    <row r="7368" spans="1:7" ht="15.75" x14ac:dyDescent="0.25">
      <c r="A7368" s="158">
        <v>44502</v>
      </c>
      <c r="B7368" s="140">
        <v>22</v>
      </c>
      <c r="C7368" s="289">
        <v>107.529292</v>
      </c>
      <c r="F7368"/>
      <c r="G7368"/>
    </row>
    <row r="7369" spans="1:7" ht="15.75" x14ac:dyDescent="0.25">
      <c r="A7369" s="158">
        <v>44502</v>
      </c>
      <c r="B7369" s="140">
        <v>23</v>
      </c>
      <c r="C7369" s="289">
        <v>103.645126</v>
      </c>
      <c r="F7369"/>
      <c r="G7369"/>
    </row>
    <row r="7370" spans="1:7" ht="15.75" x14ac:dyDescent="0.25">
      <c r="A7370" s="158">
        <v>44502</v>
      </c>
      <c r="B7370" s="140">
        <v>24</v>
      </c>
      <c r="C7370" s="289">
        <v>101.041557</v>
      </c>
      <c r="F7370"/>
      <c r="G7370"/>
    </row>
    <row r="7371" spans="1:7" ht="15.75" x14ac:dyDescent="0.25">
      <c r="A7371" s="158">
        <v>44503</v>
      </c>
      <c r="B7371" s="140">
        <v>1</v>
      </c>
      <c r="C7371" s="289">
        <v>97.130831999999998</v>
      </c>
      <c r="F7371"/>
      <c r="G7371"/>
    </row>
    <row r="7372" spans="1:7" ht="15.75" x14ac:dyDescent="0.25">
      <c r="A7372" s="158">
        <v>44503</v>
      </c>
      <c r="B7372" s="140">
        <v>2</v>
      </c>
      <c r="C7372" s="289">
        <v>95.382627999999997</v>
      </c>
      <c r="F7372"/>
      <c r="G7372"/>
    </row>
    <row r="7373" spans="1:7" ht="15.75" x14ac:dyDescent="0.25">
      <c r="A7373" s="158">
        <v>44503</v>
      </c>
      <c r="B7373" s="140">
        <v>3</v>
      </c>
      <c r="C7373" s="289">
        <v>94.608080999999999</v>
      </c>
      <c r="F7373"/>
      <c r="G7373"/>
    </row>
    <row r="7374" spans="1:7" ht="15.75" x14ac:dyDescent="0.25">
      <c r="A7374" s="158">
        <v>44503</v>
      </c>
      <c r="B7374" s="140">
        <v>4</v>
      </c>
      <c r="C7374" s="289">
        <v>94.769831999999994</v>
      </c>
      <c r="F7374"/>
      <c r="G7374"/>
    </row>
    <row r="7375" spans="1:7" ht="15.75" x14ac:dyDescent="0.25">
      <c r="A7375" s="158">
        <v>44503</v>
      </c>
      <c r="B7375" s="140">
        <v>5</v>
      </c>
      <c r="C7375" s="289">
        <v>99.463536000000005</v>
      </c>
      <c r="F7375"/>
      <c r="G7375"/>
    </row>
    <row r="7376" spans="1:7" ht="15.75" x14ac:dyDescent="0.25">
      <c r="A7376" s="158">
        <v>44503</v>
      </c>
      <c r="B7376" s="140">
        <v>6</v>
      </c>
      <c r="C7376" s="289">
        <v>103.40315</v>
      </c>
      <c r="F7376"/>
      <c r="G7376"/>
    </row>
    <row r="7377" spans="1:7" ht="15.75" x14ac:dyDescent="0.25">
      <c r="A7377" s="158">
        <v>44503</v>
      </c>
      <c r="B7377" s="140">
        <v>7</v>
      </c>
      <c r="C7377" s="289">
        <v>109.34102</v>
      </c>
      <c r="F7377"/>
      <c r="G7377"/>
    </row>
    <row r="7378" spans="1:7" ht="15.75" x14ac:dyDescent="0.25">
      <c r="A7378" s="158">
        <v>44503</v>
      </c>
      <c r="B7378" s="140">
        <v>8</v>
      </c>
      <c r="C7378" s="289">
        <v>112.665863</v>
      </c>
      <c r="F7378"/>
      <c r="G7378"/>
    </row>
    <row r="7379" spans="1:7" ht="15.75" x14ac:dyDescent="0.25">
      <c r="A7379" s="158">
        <v>44503</v>
      </c>
      <c r="B7379" s="140">
        <v>9</v>
      </c>
      <c r="C7379" s="289">
        <v>119.081456</v>
      </c>
      <c r="F7379"/>
      <c r="G7379"/>
    </row>
    <row r="7380" spans="1:7" ht="15.75" x14ac:dyDescent="0.25">
      <c r="A7380" s="158">
        <v>44503</v>
      </c>
      <c r="B7380" s="140">
        <v>10</v>
      </c>
      <c r="C7380" s="289">
        <v>123.45802999999999</v>
      </c>
      <c r="F7380"/>
      <c r="G7380"/>
    </row>
    <row r="7381" spans="1:7" ht="15.75" x14ac:dyDescent="0.25">
      <c r="A7381" s="158">
        <v>44503</v>
      </c>
      <c r="B7381" s="140">
        <v>11</v>
      </c>
      <c r="C7381" s="289">
        <v>125.242165</v>
      </c>
      <c r="F7381"/>
      <c r="G7381"/>
    </row>
    <row r="7382" spans="1:7" ht="15.75" x14ac:dyDescent="0.25">
      <c r="A7382" s="158">
        <v>44503</v>
      </c>
      <c r="B7382" s="140">
        <v>12</v>
      </c>
      <c r="C7382" s="289">
        <v>126.660962</v>
      </c>
      <c r="F7382"/>
      <c r="G7382"/>
    </row>
    <row r="7383" spans="1:7" ht="15.75" x14ac:dyDescent="0.25">
      <c r="A7383" s="158">
        <v>44503</v>
      </c>
      <c r="B7383" s="140">
        <v>13</v>
      </c>
      <c r="C7383" s="289">
        <v>126.039666</v>
      </c>
      <c r="F7383"/>
      <c r="G7383"/>
    </row>
    <row r="7384" spans="1:7" ht="15.75" x14ac:dyDescent="0.25">
      <c r="A7384" s="158">
        <v>44503</v>
      </c>
      <c r="B7384" s="140">
        <v>14</v>
      </c>
      <c r="C7384" s="289">
        <v>126.355341</v>
      </c>
      <c r="F7384"/>
      <c r="G7384"/>
    </row>
    <row r="7385" spans="1:7" ht="15.75" x14ac:dyDescent="0.25">
      <c r="A7385" s="158">
        <v>44503</v>
      </c>
      <c r="B7385" s="140">
        <v>15</v>
      </c>
      <c r="C7385" s="289">
        <v>124.77254600000001</v>
      </c>
      <c r="F7385"/>
      <c r="G7385"/>
    </row>
    <row r="7386" spans="1:7" ht="15.75" x14ac:dyDescent="0.25">
      <c r="A7386" s="158">
        <v>44503</v>
      </c>
      <c r="B7386" s="140">
        <v>16</v>
      </c>
      <c r="C7386" s="289">
        <v>124.544573</v>
      </c>
      <c r="F7386"/>
      <c r="G7386"/>
    </row>
    <row r="7387" spans="1:7" ht="15.75" x14ac:dyDescent="0.25">
      <c r="A7387" s="158">
        <v>44503</v>
      </c>
      <c r="B7387" s="140">
        <v>17</v>
      </c>
      <c r="C7387" s="289">
        <v>124.258439</v>
      </c>
      <c r="F7387"/>
      <c r="G7387"/>
    </row>
    <row r="7388" spans="1:7" ht="15.75" x14ac:dyDescent="0.25">
      <c r="A7388" s="158">
        <v>44503</v>
      </c>
      <c r="B7388" s="140">
        <v>18</v>
      </c>
      <c r="C7388" s="289">
        <v>122.23278999999999</v>
      </c>
      <c r="F7388"/>
      <c r="G7388"/>
    </row>
    <row r="7389" spans="1:7" ht="15.75" x14ac:dyDescent="0.25">
      <c r="A7389" s="158">
        <v>44503</v>
      </c>
      <c r="B7389" s="140">
        <v>19</v>
      </c>
      <c r="C7389" s="289">
        <v>123.866921</v>
      </c>
      <c r="F7389"/>
      <c r="G7389"/>
    </row>
    <row r="7390" spans="1:7" ht="15.75" x14ac:dyDescent="0.25">
      <c r="A7390" s="158">
        <v>44503</v>
      </c>
      <c r="B7390" s="140">
        <v>20</v>
      </c>
      <c r="C7390" s="289">
        <v>119.579038</v>
      </c>
      <c r="F7390"/>
      <c r="G7390"/>
    </row>
    <row r="7391" spans="1:7" ht="15.75" x14ac:dyDescent="0.25">
      <c r="A7391" s="158">
        <v>44503</v>
      </c>
      <c r="B7391" s="140">
        <v>21</v>
      </c>
      <c r="C7391" s="289">
        <v>116.503913</v>
      </c>
      <c r="F7391"/>
      <c r="G7391"/>
    </row>
    <row r="7392" spans="1:7" ht="15.75" x14ac:dyDescent="0.25">
      <c r="A7392" s="158">
        <v>44503</v>
      </c>
      <c r="B7392" s="140">
        <v>22</v>
      </c>
      <c r="C7392" s="289">
        <v>114.381017</v>
      </c>
      <c r="F7392"/>
      <c r="G7392"/>
    </row>
    <row r="7393" spans="1:7" ht="15.75" x14ac:dyDescent="0.25">
      <c r="A7393" s="158">
        <v>44503</v>
      </c>
      <c r="B7393" s="140">
        <v>23</v>
      </c>
      <c r="C7393" s="289">
        <v>111.234168</v>
      </c>
      <c r="F7393"/>
      <c r="G7393"/>
    </row>
    <row r="7394" spans="1:7" ht="15.75" x14ac:dyDescent="0.25">
      <c r="A7394" s="158">
        <v>44503</v>
      </c>
      <c r="B7394" s="140">
        <v>24</v>
      </c>
      <c r="C7394" s="289">
        <v>108.293119</v>
      </c>
      <c r="F7394"/>
      <c r="G7394"/>
    </row>
    <row r="7395" spans="1:7" ht="15.75" x14ac:dyDescent="0.25">
      <c r="A7395" s="158">
        <v>44504</v>
      </c>
      <c r="B7395" s="140">
        <v>1</v>
      </c>
      <c r="C7395" s="289">
        <v>105.307875</v>
      </c>
      <c r="F7395"/>
      <c r="G7395"/>
    </row>
    <row r="7396" spans="1:7" ht="15.75" x14ac:dyDescent="0.25">
      <c r="A7396" s="158">
        <v>44504</v>
      </c>
      <c r="B7396" s="140">
        <v>2</v>
      </c>
      <c r="C7396" s="289">
        <v>103.173209</v>
      </c>
      <c r="F7396"/>
      <c r="G7396"/>
    </row>
    <row r="7397" spans="1:7" ht="15.75" x14ac:dyDescent="0.25">
      <c r="A7397" s="158">
        <v>44504</v>
      </c>
      <c r="B7397" s="140">
        <v>3</v>
      </c>
      <c r="C7397" s="289">
        <v>104.97394</v>
      </c>
      <c r="F7397"/>
      <c r="G7397"/>
    </row>
    <row r="7398" spans="1:7" ht="15.75" x14ac:dyDescent="0.25">
      <c r="A7398" s="158">
        <v>44504</v>
      </c>
      <c r="B7398" s="140">
        <v>4</v>
      </c>
      <c r="C7398" s="289">
        <v>106.249994</v>
      </c>
      <c r="F7398"/>
      <c r="G7398"/>
    </row>
    <row r="7399" spans="1:7" ht="15.75" x14ac:dyDescent="0.25">
      <c r="A7399" s="158">
        <v>44504</v>
      </c>
      <c r="B7399" s="140">
        <v>5</v>
      </c>
      <c r="C7399" s="289">
        <v>112.320314</v>
      </c>
      <c r="F7399"/>
      <c r="G7399"/>
    </row>
    <row r="7400" spans="1:7" ht="15.75" x14ac:dyDescent="0.25">
      <c r="A7400" s="158">
        <v>44504</v>
      </c>
      <c r="B7400" s="140">
        <v>6</v>
      </c>
      <c r="C7400" s="289">
        <v>116.670311</v>
      </c>
      <c r="F7400"/>
      <c r="G7400"/>
    </row>
    <row r="7401" spans="1:7" ht="15.75" x14ac:dyDescent="0.25">
      <c r="A7401" s="158">
        <v>44504</v>
      </c>
      <c r="B7401" s="140">
        <v>7</v>
      </c>
      <c r="C7401" s="289">
        <v>121.843397</v>
      </c>
      <c r="F7401"/>
      <c r="G7401"/>
    </row>
    <row r="7402" spans="1:7" ht="15.75" x14ac:dyDescent="0.25">
      <c r="A7402" s="158">
        <v>44504</v>
      </c>
      <c r="B7402" s="140">
        <v>8</v>
      </c>
      <c r="C7402" s="289">
        <v>127.00948699999999</v>
      </c>
      <c r="F7402"/>
      <c r="G7402"/>
    </row>
    <row r="7403" spans="1:7" ht="15.75" x14ac:dyDescent="0.25">
      <c r="A7403" s="158">
        <v>44504</v>
      </c>
      <c r="B7403" s="140">
        <v>9</v>
      </c>
      <c r="C7403" s="289">
        <v>129.80986100000001</v>
      </c>
      <c r="F7403"/>
      <c r="G7403"/>
    </row>
    <row r="7404" spans="1:7" ht="15.75" x14ac:dyDescent="0.25">
      <c r="A7404" s="158">
        <v>44504</v>
      </c>
      <c r="B7404" s="140">
        <v>10</v>
      </c>
      <c r="C7404" s="289">
        <v>132.305092</v>
      </c>
      <c r="F7404"/>
      <c r="G7404"/>
    </row>
    <row r="7405" spans="1:7" ht="15.75" x14ac:dyDescent="0.25">
      <c r="A7405" s="158">
        <v>44504</v>
      </c>
      <c r="B7405" s="140">
        <v>11</v>
      </c>
      <c r="C7405" s="289">
        <v>131.97752299999999</v>
      </c>
      <c r="F7405"/>
      <c r="G7405"/>
    </row>
    <row r="7406" spans="1:7" ht="15.75" x14ac:dyDescent="0.25">
      <c r="A7406" s="158">
        <v>44504</v>
      </c>
      <c r="B7406" s="140">
        <v>12</v>
      </c>
      <c r="C7406" s="289">
        <v>132.95338100000001</v>
      </c>
      <c r="F7406"/>
      <c r="G7406"/>
    </row>
    <row r="7407" spans="1:7" ht="15.75" x14ac:dyDescent="0.25">
      <c r="A7407" s="158">
        <v>44504</v>
      </c>
      <c r="B7407" s="140">
        <v>13</v>
      </c>
      <c r="C7407" s="289">
        <v>132.55139800000001</v>
      </c>
      <c r="F7407"/>
      <c r="G7407"/>
    </row>
    <row r="7408" spans="1:7" ht="15.75" x14ac:dyDescent="0.25">
      <c r="A7408" s="158">
        <v>44504</v>
      </c>
      <c r="B7408" s="140">
        <v>14</v>
      </c>
      <c r="C7408" s="289">
        <v>131.76499699999999</v>
      </c>
      <c r="F7408"/>
      <c r="G7408"/>
    </row>
    <row r="7409" spans="1:7" ht="15.75" x14ac:dyDescent="0.25">
      <c r="A7409" s="158">
        <v>44504</v>
      </c>
      <c r="B7409" s="140">
        <v>15</v>
      </c>
      <c r="C7409" s="289">
        <v>130.19037599999999</v>
      </c>
      <c r="F7409"/>
      <c r="G7409"/>
    </row>
    <row r="7410" spans="1:7" ht="15.75" x14ac:dyDescent="0.25">
      <c r="A7410" s="158">
        <v>44504</v>
      </c>
      <c r="B7410" s="140">
        <v>16</v>
      </c>
      <c r="C7410" s="289">
        <v>127.94956000000001</v>
      </c>
      <c r="F7410"/>
      <c r="G7410"/>
    </row>
    <row r="7411" spans="1:7" ht="15.75" x14ac:dyDescent="0.25">
      <c r="A7411" s="158">
        <v>44504</v>
      </c>
      <c r="B7411" s="140">
        <v>17</v>
      </c>
      <c r="C7411" s="289">
        <v>123.64544100000001</v>
      </c>
      <c r="F7411"/>
      <c r="G7411"/>
    </row>
    <row r="7412" spans="1:7" ht="15.75" x14ac:dyDescent="0.25">
      <c r="A7412" s="158">
        <v>44504</v>
      </c>
      <c r="B7412" s="140">
        <v>18</v>
      </c>
      <c r="C7412" s="289">
        <v>119.815265</v>
      </c>
      <c r="F7412"/>
      <c r="G7412"/>
    </row>
    <row r="7413" spans="1:7" ht="15.75" x14ac:dyDescent="0.25">
      <c r="A7413" s="158">
        <v>44504</v>
      </c>
      <c r="B7413" s="140">
        <v>19</v>
      </c>
      <c r="C7413" s="289">
        <v>114.683119</v>
      </c>
      <c r="F7413"/>
      <c r="G7413"/>
    </row>
    <row r="7414" spans="1:7" ht="15.75" x14ac:dyDescent="0.25">
      <c r="A7414" s="158">
        <v>44504</v>
      </c>
      <c r="B7414" s="140">
        <v>20</v>
      </c>
      <c r="C7414" s="289">
        <v>112.01702299999999</v>
      </c>
      <c r="F7414"/>
      <c r="G7414"/>
    </row>
    <row r="7415" spans="1:7" ht="15.75" x14ac:dyDescent="0.25">
      <c r="A7415" s="158">
        <v>44504</v>
      </c>
      <c r="B7415" s="140">
        <v>21</v>
      </c>
      <c r="C7415" s="289">
        <v>109.80605799999999</v>
      </c>
      <c r="F7415"/>
      <c r="G7415"/>
    </row>
    <row r="7416" spans="1:7" ht="15.75" x14ac:dyDescent="0.25">
      <c r="A7416" s="158">
        <v>44504</v>
      </c>
      <c r="B7416" s="140">
        <v>22</v>
      </c>
      <c r="C7416" s="289">
        <v>107.490409</v>
      </c>
      <c r="F7416"/>
      <c r="G7416"/>
    </row>
    <row r="7417" spans="1:7" ht="15.75" x14ac:dyDescent="0.25">
      <c r="A7417" s="158">
        <v>44504</v>
      </c>
      <c r="B7417" s="140">
        <v>23</v>
      </c>
      <c r="C7417" s="289">
        <v>103.66796100000001</v>
      </c>
      <c r="F7417"/>
      <c r="G7417"/>
    </row>
    <row r="7418" spans="1:7" ht="15.75" x14ac:dyDescent="0.25">
      <c r="A7418" s="158">
        <v>44504</v>
      </c>
      <c r="B7418" s="140">
        <v>24</v>
      </c>
      <c r="C7418" s="289">
        <v>99.435484000000002</v>
      </c>
      <c r="F7418"/>
      <c r="G7418"/>
    </row>
    <row r="7419" spans="1:7" ht="15.75" x14ac:dyDescent="0.25">
      <c r="A7419" s="158">
        <v>44505</v>
      </c>
      <c r="B7419" s="140">
        <v>1</v>
      </c>
      <c r="C7419" s="289">
        <v>96.868101999999993</v>
      </c>
      <c r="F7419"/>
      <c r="G7419"/>
    </row>
    <row r="7420" spans="1:7" ht="15.75" x14ac:dyDescent="0.25">
      <c r="A7420" s="158">
        <v>44505</v>
      </c>
      <c r="B7420" s="140">
        <v>2</v>
      </c>
      <c r="C7420" s="289">
        <v>93.673714000000004</v>
      </c>
      <c r="F7420"/>
      <c r="G7420"/>
    </row>
    <row r="7421" spans="1:7" ht="15.75" x14ac:dyDescent="0.25">
      <c r="A7421" s="158">
        <v>44505</v>
      </c>
      <c r="B7421" s="140">
        <v>3</v>
      </c>
      <c r="C7421" s="289">
        <v>92.793409999999994</v>
      </c>
      <c r="F7421"/>
      <c r="G7421"/>
    </row>
    <row r="7422" spans="1:7" ht="15.75" x14ac:dyDescent="0.25">
      <c r="A7422" s="158">
        <v>44505</v>
      </c>
      <c r="B7422" s="140">
        <v>4</v>
      </c>
      <c r="C7422" s="289">
        <v>93.362782999999993</v>
      </c>
      <c r="F7422"/>
      <c r="G7422"/>
    </row>
    <row r="7423" spans="1:7" ht="15.75" x14ac:dyDescent="0.25">
      <c r="A7423" s="158">
        <v>44505</v>
      </c>
      <c r="B7423" s="140">
        <v>5</v>
      </c>
      <c r="C7423" s="289">
        <v>96.227874</v>
      </c>
      <c r="F7423"/>
      <c r="G7423"/>
    </row>
    <row r="7424" spans="1:7" ht="15.75" x14ac:dyDescent="0.25">
      <c r="A7424" s="158">
        <v>44505</v>
      </c>
      <c r="B7424" s="140">
        <v>6</v>
      </c>
      <c r="C7424" s="289">
        <v>94.798558</v>
      </c>
      <c r="F7424"/>
      <c r="G7424"/>
    </row>
    <row r="7425" spans="1:7" ht="15.75" x14ac:dyDescent="0.25">
      <c r="A7425" s="158">
        <v>44505</v>
      </c>
      <c r="B7425" s="140">
        <v>7</v>
      </c>
      <c r="C7425" s="289">
        <v>108.190395</v>
      </c>
      <c r="F7425"/>
      <c r="G7425"/>
    </row>
    <row r="7426" spans="1:7" ht="15.75" x14ac:dyDescent="0.25">
      <c r="A7426" s="158">
        <v>44505</v>
      </c>
      <c r="B7426" s="140">
        <v>8</v>
      </c>
      <c r="C7426" s="289">
        <v>112.561148</v>
      </c>
      <c r="F7426"/>
      <c r="G7426"/>
    </row>
    <row r="7427" spans="1:7" ht="15.75" x14ac:dyDescent="0.25">
      <c r="A7427" s="158">
        <v>44505</v>
      </c>
      <c r="B7427" s="140">
        <v>9</v>
      </c>
      <c r="C7427" s="289">
        <v>112.75075200000001</v>
      </c>
      <c r="F7427"/>
      <c r="G7427"/>
    </row>
    <row r="7428" spans="1:7" ht="15.75" x14ac:dyDescent="0.25">
      <c r="A7428" s="158">
        <v>44505</v>
      </c>
      <c r="B7428" s="140">
        <v>10</v>
      </c>
      <c r="C7428" s="289">
        <v>115.706565</v>
      </c>
      <c r="F7428"/>
      <c r="G7428"/>
    </row>
    <row r="7429" spans="1:7" ht="15.75" x14ac:dyDescent="0.25">
      <c r="A7429" s="158">
        <v>44505</v>
      </c>
      <c r="B7429" s="140">
        <v>11</v>
      </c>
      <c r="C7429" s="289">
        <v>117.852164</v>
      </c>
      <c r="F7429"/>
      <c r="G7429"/>
    </row>
    <row r="7430" spans="1:7" ht="15.75" x14ac:dyDescent="0.25">
      <c r="A7430" s="158">
        <v>44505</v>
      </c>
      <c r="B7430" s="140">
        <v>12</v>
      </c>
      <c r="C7430" s="289">
        <v>117.428623</v>
      </c>
      <c r="F7430"/>
      <c r="G7430"/>
    </row>
    <row r="7431" spans="1:7" ht="15.75" x14ac:dyDescent="0.25">
      <c r="A7431" s="158">
        <v>44505</v>
      </c>
      <c r="B7431" s="140">
        <v>13</v>
      </c>
      <c r="C7431" s="289">
        <v>116.965006</v>
      </c>
      <c r="F7431"/>
      <c r="G7431"/>
    </row>
    <row r="7432" spans="1:7" ht="15.75" x14ac:dyDescent="0.25">
      <c r="A7432" s="158">
        <v>44505</v>
      </c>
      <c r="B7432" s="140">
        <v>14</v>
      </c>
      <c r="C7432" s="289">
        <v>115.278961</v>
      </c>
      <c r="F7432"/>
      <c r="G7432"/>
    </row>
    <row r="7433" spans="1:7" ht="15.75" x14ac:dyDescent="0.25">
      <c r="A7433" s="158">
        <v>44505</v>
      </c>
      <c r="B7433" s="140">
        <v>15</v>
      </c>
      <c r="C7433" s="289">
        <v>112.54421000000001</v>
      </c>
      <c r="F7433"/>
      <c r="G7433"/>
    </row>
    <row r="7434" spans="1:7" ht="15.75" x14ac:dyDescent="0.25">
      <c r="A7434" s="158">
        <v>44505</v>
      </c>
      <c r="B7434" s="140">
        <v>16</v>
      </c>
      <c r="C7434" s="289">
        <v>112.433238</v>
      </c>
      <c r="F7434"/>
      <c r="G7434"/>
    </row>
    <row r="7435" spans="1:7" ht="15.75" x14ac:dyDescent="0.25">
      <c r="A7435" s="158">
        <v>44505</v>
      </c>
      <c r="B7435" s="140">
        <v>17</v>
      </c>
      <c r="C7435" s="289">
        <v>110.157794</v>
      </c>
      <c r="F7435"/>
      <c r="G7435"/>
    </row>
    <row r="7436" spans="1:7" ht="15.75" x14ac:dyDescent="0.25">
      <c r="A7436" s="158">
        <v>44505</v>
      </c>
      <c r="B7436" s="140">
        <v>18</v>
      </c>
      <c r="C7436" s="289">
        <v>109.630831</v>
      </c>
      <c r="F7436"/>
      <c r="G7436"/>
    </row>
    <row r="7437" spans="1:7" ht="15.75" x14ac:dyDescent="0.25">
      <c r="A7437" s="158">
        <v>44505</v>
      </c>
      <c r="B7437" s="140">
        <v>19</v>
      </c>
      <c r="C7437" s="289">
        <v>112.99370399999999</v>
      </c>
      <c r="F7437"/>
      <c r="G7437"/>
    </row>
    <row r="7438" spans="1:7" ht="15.75" x14ac:dyDescent="0.25">
      <c r="A7438" s="158">
        <v>44505</v>
      </c>
      <c r="B7438" s="140">
        <v>20</v>
      </c>
      <c r="C7438" s="289">
        <v>112.16099</v>
      </c>
      <c r="F7438"/>
      <c r="G7438"/>
    </row>
    <row r="7439" spans="1:7" ht="15.75" x14ac:dyDescent="0.25">
      <c r="A7439" s="158">
        <v>44505</v>
      </c>
      <c r="B7439" s="140">
        <v>21</v>
      </c>
      <c r="C7439" s="289">
        <v>109.800794</v>
      </c>
      <c r="F7439"/>
      <c r="G7439"/>
    </row>
    <row r="7440" spans="1:7" ht="15.75" x14ac:dyDescent="0.25">
      <c r="A7440" s="158">
        <v>44505</v>
      </c>
      <c r="B7440" s="140">
        <v>22</v>
      </c>
      <c r="C7440" s="289">
        <v>107.40867799999999</v>
      </c>
      <c r="F7440"/>
      <c r="G7440"/>
    </row>
    <row r="7441" spans="1:7" ht="15.75" x14ac:dyDescent="0.25">
      <c r="A7441" s="158">
        <v>44505</v>
      </c>
      <c r="B7441" s="140">
        <v>23</v>
      </c>
      <c r="C7441" s="289">
        <v>102.871213</v>
      </c>
      <c r="F7441"/>
      <c r="G7441"/>
    </row>
    <row r="7442" spans="1:7" ht="15.75" x14ac:dyDescent="0.25">
      <c r="A7442" s="158">
        <v>44505</v>
      </c>
      <c r="B7442" s="140">
        <v>24</v>
      </c>
      <c r="C7442" s="289">
        <v>98.792191000000003</v>
      </c>
      <c r="F7442"/>
      <c r="G7442"/>
    </row>
    <row r="7443" spans="1:7" ht="15.75" x14ac:dyDescent="0.25">
      <c r="A7443" s="158">
        <v>44506</v>
      </c>
      <c r="B7443" s="140">
        <v>1</v>
      </c>
      <c r="C7443" s="289">
        <v>96.537424000000001</v>
      </c>
      <c r="F7443"/>
      <c r="G7443"/>
    </row>
    <row r="7444" spans="1:7" ht="15.75" x14ac:dyDescent="0.25">
      <c r="A7444" s="158">
        <v>44506</v>
      </c>
      <c r="B7444" s="140">
        <v>2</v>
      </c>
      <c r="C7444" s="289">
        <v>94.152884</v>
      </c>
      <c r="F7444"/>
      <c r="G7444"/>
    </row>
    <row r="7445" spans="1:7" ht="15.75" x14ac:dyDescent="0.25">
      <c r="A7445" s="158">
        <v>44506</v>
      </c>
      <c r="B7445" s="140">
        <v>3</v>
      </c>
      <c r="C7445" s="289">
        <v>93.944211999999993</v>
      </c>
      <c r="F7445"/>
      <c r="G7445"/>
    </row>
    <row r="7446" spans="1:7" ht="15.75" x14ac:dyDescent="0.25">
      <c r="A7446" s="158">
        <v>44506</v>
      </c>
      <c r="B7446" s="140">
        <v>4</v>
      </c>
      <c r="C7446" s="289">
        <v>95.648531000000006</v>
      </c>
      <c r="F7446"/>
      <c r="G7446"/>
    </row>
    <row r="7447" spans="1:7" ht="15.75" x14ac:dyDescent="0.25">
      <c r="A7447" s="158">
        <v>44506</v>
      </c>
      <c r="B7447" s="140">
        <v>5</v>
      </c>
      <c r="C7447" s="289">
        <v>97.593624000000005</v>
      </c>
      <c r="F7447"/>
      <c r="G7447"/>
    </row>
    <row r="7448" spans="1:7" ht="15.75" x14ac:dyDescent="0.25">
      <c r="A7448" s="158">
        <v>44506</v>
      </c>
      <c r="B7448" s="140">
        <v>6</v>
      </c>
      <c r="C7448" s="289">
        <v>99.487443999999996</v>
      </c>
      <c r="F7448"/>
      <c r="G7448"/>
    </row>
    <row r="7449" spans="1:7" ht="15.75" x14ac:dyDescent="0.25">
      <c r="A7449" s="158">
        <v>44506</v>
      </c>
      <c r="B7449" s="140">
        <v>7</v>
      </c>
      <c r="C7449" s="289">
        <v>101.98269000000001</v>
      </c>
      <c r="F7449"/>
      <c r="G7449"/>
    </row>
    <row r="7450" spans="1:7" ht="15.75" x14ac:dyDescent="0.25">
      <c r="A7450" s="158">
        <v>44506</v>
      </c>
      <c r="B7450" s="140">
        <v>8</v>
      </c>
      <c r="C7450" s="289">
        <v>102.56469300000001</v>
      </c>
      <c r="F7450"/>
      <c r="G7450"/>
    </row>
    <row r="7451" spans="1:7" ht="15.75" x14ac:dyDescent="0.25">
      <c r="A7451" s="158">
        <v>44506</v>
      </c>
      <c r="B7451" s="140">
        <v>9</v>
      </c>
      <c r="C7451" s="289">
        <v>102.75096000000001</v>
      </c>
      <c r="F7451"/>
      <c r="G7451"/>
    </row>
    <row r="7452" spans="1:7" ht="15.75" x14ac:dyDescent="0.25">
      <c r="A7452" s="158">
        <v>44506</v>
      </c>
      <c r="B7452" s="140">
        <v>10</v>
      </c>
      <c r="C7452" s="289">
        <v>103.542753</v>
      </c>
      <c r="F7452"/>
      <c r="G7452"/>
    </row>
    <row r="7453" spans="1:7" ht="15.75" x14ac:dyDescent="0.25">
      <c r="A7453" s="158">
        <v>44506</v>
      </c>
      <c r="B7453" s="140">
        <v>11</v>
      </c>
      <c r="C7453" s="289">
        <v>102.685344</v>
      </c>
      <c r="F7453"/>
      <c r="G7453"/>
    </row>
    <row r="7454" spans="1:7" ht="15.75" x14ac:dyDescent="0.25">
      <c r="A7454" s="158">
        <v>44506</v>
      </c>
      <c r="B7454" s="140">
        <v>12</v>
      </c>
      <c r="C7454" s="289">
        <v>102.77287699999999</v>
      </c>
      <c r="F7454"/>
      <c r="G7454"/>
    </row>
    <row r="7455" spans="1:7" ht="15.75" x14ac:dyDescent="0.25">
      <c r="A7455" s="158">
        <v>44506</v>
      </c>
      <c r="B7455" s="140">
        <v>13</v>
      </c>
      <c r="C7455" s="289">
        <v>103.24924799999999</v>
      </c>
      <c r="F7455"/>
      <c r="G7455"/>
    </row>
    <row r="7456" spans="1:7" ht="15.75" x14ac:dyDescent="0.25">
      <c r="A7456" s="158">
        <v>44506</v>
      </c>
      <c r="B7456" s="140">
        <v>14</v>
      </c>
      <c r="C7456" s="289">
        <v>104.017494</v>
      </c>
      <c r="F7456"/>
      <c r="G7456"/>
    </row>
    <row r="7457" spans="1:7" ht="15.75" x14ac:dyDescent="0.25">
      <c r="A7457" s="158">
        <v>44506</v>
      </c>
      <c r="B7457" s="140">
        <v>15</v>
      </c>
      <c r="C7457" s="289">
        <v>102.803014</v>
      </c>
      <c r="F7457"/>
      <c r="G7457"/>
    </row>
    <row r="7458" spans="1:7" ht="15.75" x14ac:dyDescent="0.25">
      <c r="A7458" s="158">
        <v>44506</v>
      </c>
      <c r="B7458" s="140">
        <v>16</v>
      </c>
      <c r="C7458" s="289">
        <v>102.57137</v>
      </c>
      <c r="F7458"/>
      <c r="G7458"/>
    </row>
    <row r="7459" spans="1:7" ht="15.75" x14ac:dyDescent="0.25">
      <c r="A7459" s="158">
        <v>44506</v>
      </c>
      <c r="B7459" s="140">
        <v>17</v>
      </c>
      <c r="C7459" s="289">
        <v>100.665717</v>
      </c>
      <c r="F7459"/>
      <c r="G7459"/>
    </row>
    <row r="7460" spans="1:7" ht="15.75" x14ac:dyDescent="0.25">
      <c r="A7460" s="158">
        <v>44506</v>
      </c>
      <c r="B7460" s="140">
        <v>18</v>
      </c>
      <c r="C7460" s="289">
        <v>102.620514</v>
      </c>
      <c r="F7460"/>
      <c r="G7460"/>
    </row>
    <row r="7461" spans="1:7" ht="15.75" x14ac:dyDescent="0.25">
      <c r="A7461" s="158">
        <v>44506</v>
      </c>
      <c r="B7461" s="140">
        <v>19</v>
      </c>
      <c r="C7461" s="289">
        <v>107.791151</v>
      </c>
      <c r="F7461"/>
      <c r="G7461"/>
    </row>
    <row r="7462" spans="1:7" ht="15.75" x14ac:dyDescent="0.25">
      <c r="A7462" s="158">
        <v>44506</v>
      </c>
      <c r="B7462" s="140">
        <v>20</v>
      </c>
      <c r="C7462" s="289">
        <v>106.746263</v>
      </c>
      <c r="F7462"/>
      <c r="G7462"/>
    </row>
    <row r="7463" spans="1:7" ht="15.75" x14ac:dyDescent="0.25">
      <c r="A7463" s="158">
        <v>44506</v>
      </c>
      <c r="B7463" s="140">
        <v>21</v>
      </c>
      <c r="C7463" s="289">
        <v>104.75888</v>
      </c>
      <c r="F7463"/>
      <c r="G7463"/>
    </row>
    <row r="7464" spans="1:7" ht="15.75" x14ac:dyDescent="0.25">
      <c r="A7464" s="158">
        <v>44506</v>
      </c>
      <c r="B7464" s="140">
        <v>22</v>
      </c>
      <c r="C7464" s="289">
        <v>103.05692500000001</v>
      </c>
      <c r="F7464"/>
      <c r="G7464"/>
    </row>
    <row r="7465" spans="1:7" ht="15.75" x14ac:dyDescent="0.25">
      <c r="A7465" s="158">
        <v>44506</v>
      </c>
      <c r="B7465" s="140">
        <v>23</v>
      </c>
      <c r="C7465" s="289">
        <v>100.667778</v>
      </c>
      <c r="F7465"/>
      <c r="G7465"/>
    </row>
    <row r="7466" spans="1:7" ht="15.75" x14ac:dyDescent="0.25">
      <c r="A7466" s="158">
        <v>44506</v>
      </c>
      <c r="B7466" s="140">
        <v>24</v>
      </c>
      <c r="C7466" s="289">
        <v>98.350865999999996</v>
      </c>
      <c r="F7466"/>
      <c r="G7466"/>
    </row>
    <row r="7467" spans="1:7" ht="15.75" x14ac:dyDescent="0.25">
      <c r="A7467" s="158">
        <v>44507</v>
      </c>
      <c r="B7467" s="140">
        <v>1</v>
      </c>
      <c r="C7467" s="289">
        <v>95.744500000000002</v>
      </c>
      <c r="F7467"/>
      <c r="G7467"/>
    </row>
    <row r="7468" spans="1:7" ht="15.75" x14ac:dyDescent="0.25">
      <c r="A7468" s="158">
        <v>44507</v>
      </c>
      <c r="B7468" s="140">
        <v>2</v>
      </c>
      <c r="C7468" s="289">
        <v>92.975362000000004</v>
      </c>
      <c r="F7468"/>
      <c r="G7468"/>
    </row>
    <row r="7469" spans="1:7" ht="15.75" x14ac:dyDescent="0.25">
      <c r="A7469" s="158">
        <v>44507</v>
      </c>
      <c r="B7469" s="140">
        <v>2</v>
      </c>
      <c r="C7469" s="289">
        <v>91.493875000000003</v>
      </c>
      <c r="F7469"/>
      <c r="G7469"/>
    </row>
    <row r="7470" spans="1:7" ht="15.75" x14ac:dyDescent="0.25">
      <c r="A7470" s="158">
        <v>44507</v>
      </c>
      <c r="B7470" s="140">
        <v>3</v>
      </c>
      <c r="C7470" s="289">
        <v>92.677228999999997</v>
      </c>
      <c r="F7470"/>
      <c r="G7470"/>
    </row>
    <row r="7471" spans="1:7" ht="15.75" x14ac:dyDescent="0.25">
      <c r="A7471" s="158">
        <v>44507</v>
      </c>
      <c r="B7471" s="140">
        <v>4</v>
      </c>
      <c r="C7471" s="289">
        <v>93.405102999999997</v>
      </c>
      <c r="F7471"/>
      <c r="G7471"/>
    </row>
    <row r="7472" spans="1:7" ht="15.75" x14ac:dyDescent="0.25">
      <c r="A7472" s="158">
        <v>44507</v>
      </c>
      <c r="B7472" s="140">
        <v>5</v>
      </c>
      <c r="C7472" s="289">
        <v>95.587875999999994</v>
      </c>
      <c r="F7472"/>
      <c r="G7472"/>
    </row>
    <row r="7473" spans="1:7" ht="15.75" x14ac:dyDescent="0.25">
      <c r="A7473" s="158">
        <v>44507</v>
      </c>
      <c r="B7473" s="140">
        <v>6</v>
      </c>
      <c r="C7473" s="289">
        <v>97.822936999999996</v>
      </c>
      <c r="F7473"/>
      <c r="G7473"/>
    </row>
    <row r="7474" spans="1:7" ht="15.75" x14ac:dyDescent="0.25">
      <c r="A7474" s="158">
        <v>44507</v>
      </c>
      <c r="B7474" s="140">
        <v>7</v>
      </c>
      <c r="C7474" s="289">
        <v>98.855912000000004</v>
      </c>
      <c r="F7474"/>
      <c r="G7474"/>
    </row>
    <row r="7475" spans="1:7" ht="15.75" x14ac:dyDescent="0.25">
      <c r="A7475" s="158">
        <v>44507</v>
      </c>
      <c r="B7475" s="140">
        <v>8</v>
      </c>
      <c r="C7475" s="289">
        <v>97.717117000000002</v>
      </c>
      <c r="F7475"/>
      <c r="G7475"/>
    </row>
    <row r="7476" spans="1:7" ht="15.75" x14ac:dyDescent="0.25">
      <c r="A7476" s="158">
        <v>44507</v>
      </c>
      <c r="B7476" s="140">
        <v>9</v>
      </c>
      <c r="C7476" s="289">
        <v>102.646407</v>
      </c>
      <c r="F7476"/>
      <c r="G7476"/>
    </row>
    <row r="7477" spans="1:7" ht="15.75" x14ac:dyDescent="0.25">
      <c r="A7477" s="158">
        <v>44507</v>
      </c>
      <c r="B7477" s="140">
        <v>10</v>
      </c>
      <c r="C7477" s="289">
        <v>106.77780199999999</v>
      </c>
      <c r="F7477"/>
      <c r="G7477"/>
    </row>
    <row r="7478" spans="1:7" ht="15.75" x14ac:dyDescent="0.25">
      <c r="A7478" s="158">
        <v>44507</v>
      </c>
      <c r="B7478" s="140">
        <v>11</v>
      </c>
      <c r="C7478" s="289">
        <v>107.827155</v>
      </c>
      <c r="F7478"/>
      <c r="G7478"/>
    </row>
    <row r="7479" spans="1:7" ht="15.75" x14ac:dyDescent="0.25">
      <c r="A7479" s="158">
        <v>44507</v>
      </c>
      <c r="B7479" s="140">
        <v>12</v>
      </c>
      <c r="C7479" s="289">
        <v>107.775002</v>
      </c>
      <c r="F7479"/>
      <c r="G7479"/>
    </row>
    <row r="7480" spans="1:7" ht="15.75" x14ac:dyDescent="0.25">
      <c r="A7480" s="158">
        <v>44507</v>
      </c>
      <c r="B7480" s="140">
        <v>13</v>
      </c>
      <c r="C7480" s="289">
        <v>108.21728</v>
      </c>
      <c r="F7480"/>
      <c r="G7480"/>
    </row>
    <row r="7481" spans="1:7" ht="15.75" x14ac:dyDescent="0.25">
      <c r="A7481" s="158">
        <v>44507</v>
      </c>
      <c r="B7481" s="140">
        <v>14</v>
      </c>
      <c r="C7481" s="289">
        <v>108.075593</v>
      </c>
      <c r="F7481"/>
      <c r="G7481"/>
    </row>
    <row r="7482" spans="1:7" ht="15.75" x14ac:dyDescent="0.25">
      <c r="A7482" s="158">
        <v>44507</v>
      </c>
      <c r="B7482" s="140">
        <v>15</v>
      </c>
      <c r="C7482" s="289">
        <v>108.95248100000001</v>
      </c>
      <c r="F7482"/>
      <c r="G7482"/>
    </row>
    <row r="7483" spans="1:7" ht="15.75" x14ac:dyDescent="0.25">
      <c r="A7483" s="158">
        <v>44507</v>
      </c>
      <c r="B7483" s="140">
        <v>16</v>
      </c>
      <c r="C7483" s="289">
        <v>103.142321</v>
      </c>
      <c r="F7483"/>
      <c r="G7483"/>
    </row>
    <row r="7484" spans="1:7" ht="15.75" x14ac:dyDescent="0.25">
      <c r="A7484" s="158">
        <v>44507</v>
      </c>
      <c r="B7484" s="140">
        <v>17</v>
      </c>
      <c r="C7484" s="289">
        <v>101.079528</v>
      </c>
      <c r="F7484"/>
      <c r="G7484"/>
    </row>
    <row r="7485" spans="1:7" ht="15.75" x14ac:dyDescent="0.25">
      <c r="A7485" s="158">
        <v>44507</v>
      </c>
      <c r="B7485" s="140">
        <v>18</v>
      </c>
      <c r="C7485" s="289">
        <v>103.77738100000001</v>
      </c>
      <c r="F7485"/>
      <c r="G7485"/>
    </row>
    <row r="7486" spans="1:7" ht="15.75" x14ac:dyDescent="0.25">
      <c r="A7486" s="158">
        <v>44507</v>
      </c>
      <c r="B7486" s="140">
        <v>19</v>
      </c>
      <c r="C7486" s="289">
        <v>104.827482</v>
      </c>
      <c r="F7486"/>
      <c r="G7486"/>
    </row>
    <row r="7487" spans="1:7" ht="15.75" x14ac:dyDescent="0.25">
      <c r="A7487" s="158">
        <v>44507</v>
      </c>
      <c r="B7487" s="140">
        <v>20</v>
      </c>
      <c r="C7487" s="289">
        <v>103.173486</v>
      </c>
      <c r="F7487"/>
      <c r="G7487"/>
    </row>
    <row r="7488" spans="1:7" ht="15.75" x14ac:dyDescent="0.25">
      <c r="A7488" s="158">
        <v>44507</v>
      </c>
      <c r="B7488" s="140">
        <v>21</v>
      </c>
      <c r="C7488" s="289">
        <v>102.379531</v>
      </c>
      <c r="F7488"/>
      <c r="G7488"/>
    </row>
    <row r="7489" spans="1:7" ht="15.75" x14ac:dyDescent="0.25">
      <c r="A7489" s="158">
        <v>44507</v>
      </c>
      <c r="B7489" s="140">
        <v>22</v>
      </c>
      <c r="C7489" s="289">
        <v>101.740977</v>
      </c>
      <c r="F7489"/>
      <c r="G7489"/>
    </row>
    <row r="7490" spans="1:7" ht="15.75" x14ac:dyDescent="0.25">
      <c r="A7490" s="158">
        <v>44507</v>
      </c>
      <c r="B7490" s="140">
        <v>23</v>
      </c>
      <c r="C7490" s="289">
        <v>97.299479000000005</v>
      </c>
      <c r="F7490"/>
      <c r="G7490"/>
    </row>
    <row r="7491" spans="1:7" ht="15.75" x14ac:dyDescent="0.25">
      <c r="A7491" s="158">
        <v>44507</v>
      </c>
      <c r="B7491" s="140">
        <v>24</v>
      </c>
      <c r="C7491" s="289">
        <v>93.400407000000001</v>
      </c>
      <c r="F7491"/>
      <c r="G7491"/>
    </row>
    <row r="7492" spans="1:7" ht="15.75" x14ac:dyDescent="0.25">
      <c r="A7492" s="158">
        <v>44508</v>
      </c>
      <c r="B7492" s="140">
        <v>1</v>
      </c>
      <c r="C7492" s="289">
        <v>92.504178999999993</v>
      </c>
      <c r="F7492"/>
      <c r="G7492"/>
    </row>
    <row r="7493" spans="1:7" ht="15.75" x14ac:dyDescent="0.25">
      <c r="A7493" s="158">
        <v>44508</v>
      </c>
      <c r="B7493" s="140">
        <v>2</v>
      </c>
      <c r="C7493" s="289">
        <v>91.161496999999997</v>
      </c>
      <c r="F7493"/>
      <c r="G7493"/>
    </row>
    <row r="7494" spans="1:7" ht="15.75" x14ac:dyDescent="0.25">
      <c r="A7494" s="158">
        <v>44508</v>
      </c>
      <c r="B7494" s="140">
        <v>3</v>
      </c>
      <c r="C7494" s="289">
        <v>90.453836999999993</v>
      </c>
      <c r="F7494"/>
      <c r="G7494"/>
    </row>
    <row r="7495" spans="1:7" ht="15.75" x14ac:dyDescent="0.25">
      <c r="A7495" s="158">
        <v>44508</v>
      </c>
      <c r="B7495" s="140">
        <v>4</v>
      </c>
      <c r="C7495" s="289">
        <v>93.398773000000006</v>
      </c>
      <c r="F7495"/>
      <c r="G7495"/>
    </row>
    <row r="7496" spans="1:7" ht="15.75" x14ac:dyDescent="0.25">
      <c r="A7496" s="158">
        <v>44508</v>
      </c>
      <c r="B7496" s="140">
        <v>5</v>
      </c>
      <c r="C7496" s="289">
        <v>98.071543000000005</v>
      </c>
      <c r="F7496"/>
      <c r="G7496"/>
    </row>
    <row r="7497" spans="1:7" ht="15.75" x14ac:dyDescent="0.25">
      <c r="A7497" s="158">
        <v>44508</v>
      </c>
      <c r="B7497" s="140">
        <v>6</v>
      </c>
      <c r="C7497" s="289">
        <v>103.893742</v>
      </c>
      <c r="F7497"/>
      <c r="G7497"/>
    </row>
    <row r="7498" spans="1:7" ht="15.75" x14ac:dyDescent="0.25">
      <c r="A7498" s="158">
        <v>44508</v>
      </c>
      <c r="B7498" s="140">
        <v>7</v>
      </c>
      <c r="C7498" s="289">
        <v>108.769233</v>
      </c>
      <c r="F7498"/>
      <c r="G7498"/>
    </row>
    <row r="7499" spans="1:7" ht="15.75" x14ac:dyDescent="0.25">
      <c r="A7499" s="158">
        <v>44508</v>
      </c>
      <c r="B7499" s="140">
        <v>8</v>
      </c>
      <c r="C7499" s="289">
        <v>112.109933</v>
      </c>
      <c r="F7499"/>
      <c r="G7499"/>
    </row>
    <row r="7500" spans="1:7" ht="15.75" x14ac:dyDescent="0.25">
      <c r="A7500" s="158">
        <v>44508</v>
      </c>
      <c r="B7500" s="140">
        <v>9</v>
      </c>
      <c r="C7500" s="289">
        <v>119.242704</v>
      </c>
      <c r="F7500"/>
      <c r="G7500"/>
    </row>
    <row r="7501" spans="1:7" ht="15.75" x14ac:dyDescent="0.25">
      <c r="A7501" s="158">
        <v>44508</v>
      </c>
      <c r="B7501" s="140">
        <v>10</v>
      </c>
      <c r="C7501" s="289">
        <v>125.688362</v>
      </c>
      <c r="F7501"/>
      <c r="G7501"/>
    </row>
    <row r="7502" spans="1:7" ht="15.75" x14ac:dyDescent="0.25">
      <c r="A7502" s="158">
        <v>44508</v>
      </c>
      <c r="B7502" s="140">
        <v>11</v>
      </c>
      <c r="C7502" s="289">
        <v>124.51278000000001</v>
      </c>
      <c r="F7502"/>
      <c r="G7502"/>
    </row>
    <row r="7503" spans="1:7" ht="15.75" x14ac:dyDescent="0.25">
      <c r="A7503" s="158">
        <v>44508</v>
      </c>
      <c r="B7503" s="140">
        <v>12</v>
      </c>
      <c r="C7503" s="289">
        <v>122.996939</v>
      </c>
      <c r="F7503"/>
      <c r="G7503"/>
    </row>
    <row r="7504" spans="1:7" ht="15.75" x14ac:dyDescent="0.25">
      <c r="A7504" s="158">
        <v>44508</v>
      </c>
      <c r="B7504" s="140">
        <v>13</v>
      </c>
      <c r="C7504" s="289">
        <v>122.569199</v>
      </c>
      <c r="F7504"/>
      <c r="G7504"/>
    </row>
    <row r="7505" spans="1:7" ht="15.75" x14ac:dyDescent="0.25">
      <c r="A7505" s="158">
        <v>44508</v>
      </c>
      <c r="B7505" s="140">
        <v>14</v>
      </c>
      <c r="C7505" s="289">
        <v>122.717669</v>
      </c>
      <c r="F7505"/>
      <c r="G7505"/>
    </row>
    <row r="7506" spans="1:7" ht="15.75" x14ac:dyDescent="0.25">
      <c r="A7506" s="158">
        <v>44508</v>
      </c>
      <c r="B7506" s="140">
        <v>15</v>
      </c>
      <c r="C7506" s="289">
        <v>123.32790199999999</v>
      </c>
      <c r="F7506"/>
      <c r="G7506"/>
    </row>
    <row r="7507" spans="1:7" ht="15.75" x14ac:dyDescent="0.25">
      <c r="A7507" s="158">
        <v>44508</v>
      </c>
      <c r="B7507" s="140">
        <v>16</v>
      </c>
      <c r="C7507" s="289">
        <v>123.78513700000001</v>
      </c>
      <c r="F7507"/>
      <c r="G7507"/>
    </row>
    <row r="7508" spans="1:7" ht="15.75" x14ac:dyDescent="0.25">
      <c r="A7508" s="158">
        <v>44508</v>
      </c>
      <c r="B7508" s="140">
        <v>17</v>
      </c>
      <c r="C7508" s="289">
        <v>123.12103399999999</v>
      </c>
      <c r="F7508"/>
      <c r="G7508"/>
    </row>
    <row r="7509" spans="1:7" ht="15.75" x14ac:dyDescent="0.25">
      <c r="A7509" s="158">
        <v>44508</v>
      </c>
      <c r="B7509" s="140">
        <v>18</v>
      </c>
      <c r="C7509" s="289">
        <v>121.887332</v>
      </c>
      <c r="F7509"/>
      <c r="G7509"/>
    </row>
    <row r="7510" spans="1:7" ht="15.75" x14ac:dyDescent="0.25">
      <c r="A7510" s="158">
        <v>44508</v>
      </c>
      <c r="B7510" s="140">
        <v>19</v>
      </c>
      <c r="C7510" s="289">
        <v>122.57153099999999</v>
      </c>
      <c r="F7510"/>
      <c r="G7510"/>
    </row>
    <row r="7511" spans="1:7" ht="15.75" x14ac:dyDescent="0.25">
      <c r="A7511" s="158">
        <v>44508</v>
      </c>
      <c r="B7511" s="140">
        <v>20</v>
      </c>
      <c r="C7511" s="289">
        <v>120.894138</v>
      </c>
      <c r="F7511"/>
      <c r="G7511"/>
    </row>
    <row r="7512" spans="1:7" ht="15.75" x14ac:dyDescent="0.25">
      <c r="A7512" s="158">
        <v>44508</v>
      </c>
      <c r="B7512" s="140">
        <v>21</v>
      </c>
      <c r="C7512" s="289">
        <v>118.210364</v>
      </c>
      <c r="F7512"/>
      <c r="G7512"/>
    </row>
    <row r="7513" spans="1:7" ht="15.75" x14ac:dyDescent="0.25">
      <c r="A7513" s="158">
        <v>44508</v>
      </c>
      <c r="B7513" s="140">
        <v>22</v>
      </c>
      <c r="C7513" s="289">
        <v>110.56308900000001</v>
      </c>
      <c r="F7513"/>
      <c r="G7513"/>
    </row>
    <row r="7514" spans="1:7" ht="15.75" x14ac:dyDescent="0.25">
      <c r="A7514" s="158">
        <v>44508</v>
      </c>
      <c r="B7514" s="140">
        <v>23</v>
      </c>
      <c r="C7514" s="289">
        <v>106.00114499999999</v>
      </c>
      <c r="F7514"/>
      <c r="G7514"/>
    </row>
    <row r="7515" spans="1:7" ht="15.75" x14ac:dyDescent="0.25">
      <c r="A7515" s="158">
        <v>44508</v>
      </c>
      <c r="B7515" s="140">
        <v>24</v>
      </c>
      <c r="C7515" s="289">
        <v>104.530793</v>
      </c>
      <c r="F7515"/>
      <c r="G7515"/>
    </row>
    <row r="7516" spans="1:7" ht="15.75" x14ac:dyDescent="0.25">
      <c r="A7516" s="158">
        <v>44509</v>
      </c>
      <c r="B7516" s="140">
        <v>1</v>
      </c>
      <c r="C7516" s="289">
        <v>102.902663</v>
      </c>
      <c r="F7516"/>
      <c r="G7516"/>
    </row>
    <row r="7517" spans="1:7" ht="15.75" x14ac:dyDescent="0.25">
      <c r="A7517" s="158">
        <v>44509</v>
      </c>
      <c r="B7517" s="140">
        <v>2</v>
      </c>
      <c r="C7517" s="289">
        <v>98.069469999999995</v>
      </c>
      <c r="F7517"/>
      <c r="G7517"/>
    </row>
    <row r="7518" spans="1:7" ht="15.75" x14ac:dyDescent="0.25">
      <c r="A7518" s="158">
        <v>44509</v>
      </c>
      <c r="B7518" s="140">
        <v>3</v>
      </c>
      <c r="C7518" s="289">
        <v>98.643141</v>
      </c>
      <c r="F7518"/>
      <c r="G7518"/>
    </row>
    <row r="7519" spans="1:7" ht="15.75" x14ac:dyDescent="0.25">
      <c r="A7519" s="158">
        <v>44509</v>
      </c>
      <c r="B7519" s="140">
        <v>4</v>
      </c>
      <c r="C7519" s="289">
        <v>99.177805000000006</v>
      </c>
      <c r="F7519"/>
      <c r="G7519"/>
    </row>
    <row r="7520" spans="1:7" ht="15.75" x14ac:dyDescent="0.25">
      <c r="A7520" s="158">
        <v>44509</v>
      </c>
      <c r="B7520" s="140">
        <v>5</v>
      </c>
      <c r="C7520" s="289">
        <v>101.17980300000001</v>
      </c>
      <c r="F7520"/>
      <c r="G7520"/>
    </row>
    <row r="7521" spans="1:7" ht="15.75" x14ac:dyDescent="0.25">
      <c r="A7521" s="158">
        <v>44509</v>
      </c>
      <c r="B7521" s="140">
        <v>6</v>
      </c>
      <c r="C7521" s="289">
        <v>106.610783</v>
      </c>
      <c r="F7521"/>
      <c r="G7521"/>
    </row>
    <row r="7522" spans="1:7" ht="15.75" x14ac:dyDescent="0.25">
      <c r="A7522" s="158">
        <v>44509</v>
      </c>
      <c r="B7522" s="140">
        <v>7</v>
      </c>
      <c r="C7522" s="289">
        <v>113.588939</v>
      </c>
      <c r="F7522"/>
      <c r="G7522"/>
    </row>
    <row r="7523" spans="1:7" ht="15.75" x14ac:dyDescent="0.25">
      <c r="A7523" s="158">
        <v>44509</v>
      </c>
      <c r="B7523" s="140">
        <v>8</v>
      </c>
      <c r="C7523" s="289">
        <v>117.676641</v>
      </c>
      <c r="F7523"/>
      <c r="G7523"/>
    </row>
    <row r="7524" spans="1:7" ht="15.75" x14ac:dyDescent="0.25">
      <c r="A7524" s="158">
        <v>44509</v>
      </c>
      <c r="B7524" s="140">
        <v>9</v>
      </c>
      <c r="C7524" s="289">
        <v>121.436165</v>
      </c>
      <c r="F7524"/>
      <c r="G7524"/>
    </row>
    <row r="7525" spans="1:7" ht="15.75" x14ac:dyDescent="0.25">
      <c r="A7525" s="158">
        <v>44509</v>
      </c>
      <c r="B7525" s="140">
        <v>10</v>
      </c>
      <c r="C7525" s="289">
        <v>123.723392</v>
      </c>
      <c r="F7525"/>
      <c r="G7525"/>
    </row>
    <row r="7526" spans="1:7" ht="15.75" x14ac:dyDescent="0.25">
      <c r="A7526" s="158">
        <v>44509</v>
      </c>
      <c r="B7526" s="140">
        <v>11</v>
      </c>
      <c r="C7526" s="289">
        <v>123.535859</v>
      </c>
      <c r="F7526"/>
      <c r="G7526"/>
    </row>
    <row r="7527" spans="1:7" ht="15.75" x14ac:dyDescent="0.25">
      <c r="A7527" s="158">
        <v>44509</v>
      </c>
      <c r="B7527" s="140">
        <v>12</v>
      </c>
      <c r="C7527" s="289">
        <v>123.18161600000001</v>
      </c>
      <c r="F7527"/>
      <c r="G7527"/>
    </row>
    <row r="7528" spans="1:7" ht="15.75" x14ac:dyDescent="0.25">
      <c r="A7528" s="158">
        <v>44509</v>
      </c>
      <c r="B7528" s="140">
        <v>13</v>
      </c>
      <c r="C7528" s="289">
        <v>121.163045</v>
      </c>
      <c r="F7528"/>
      <c r="G7528"/>
    </row>
    <row r="7529" spans="1:7" ht="15.75" x14ac:dyDescent="0.25">
      <c r="A7529" s="158">
        <v>44509</v>
      </c>
      <c r="B7529" s="140">
        <v>14</v>
      </c>
      <c r="C7529" s="289">
        <v>120.791518</v>
      </c>
      <c r="F7529"/>
      <c r="G7529"/>
    </row>
    <row r="7530" spans="1:7" ht="15.75" x14ac:dyDescent="0.25">
      <c r="A7530" s="158">
        <v>44509</v>
      </c>
      <c r="B7530" s="140">
        <v>15</v>
      </c>
      <c r="C7530" s="289">
        <v>119.510823</v>
      </c>
      <c r="F7530"/>
      <c r="G7530"/>
    </row>
    <row r="7531" spans="1:7" ht="15.75" x14ac:dyDescent="0.25">
      <c r="A7531" s="158">
        <v>44509</v>
      </c>
      <c r="B7531" s="140">
        <v>16</v>
      </c>
      <c r="C7531" s="289">
        <v>118.07866799999999</v>
      </c>
      <c r="F7531"/>
      <c r="G7531"/>
    </row>
    <row r="7532" spans="1:7" ht="15.75" x14ac:dyDescent="0.25">
      <c r="A7532" s="158">
        <v>44509</v>
      </c>
      <c r="B7532" s="140">
        <v>17</v>
      </c>
      <c r="C7532" s="289">
        <v>117.507245</v>
      </c>
      <c r="F7532"/>
      <c r="G7532"/>
    </row>
    <row r="7533" spans="1:7" ht="15.75" x14ac:dyDescent="0.25">
      <c r="A7533" s="158">
        <v>44509</v>
      </c>
      <c r="B7533" s="140">
        <v>18</v>
      </c>
      <c r="C7533" s="289">
        <v>117.961618</v>
      </c>
      <c r="F7533"/>
      <c r="G7533"/>
    </row>
    <row r="7534" spans="1:7" ht="15.75" x14ac:dyDescent="0.25">
      <c r="A7534" s="158">
        <v>44509</v>
      </c>
      <c r="B7534" s="140">
        <v>19</v>
      </c>
      <c r="C7534" s="289">
        <v>118.76679300000001</v>
      </c>
      <c r="F7534"/>
      <c r="G7534"/>
    </row>
    <row r="7535" spans="1:7" ht="15.75" x14ac:dyDescent="0.25">
      <c r="A7535" s="158">
        <v>44509</v>
      </c>
      <c r="B7535" s="140">
        <v>20</v>
      </c>
      <c r="C7535" s="289">
        <v>117.364604</v>
      </c>
      <c r="F7535"/>
      <c r="G7535"/>
    </row>
    <row r="7536" spans="1:7" ht="15.75" x14ac:dyDescent="0.25">
      <c r="A7536" s="158">
        <v>44509</v>
      </c>
      <c r="B7536" s="140">
        <v>21</v>
      </c>
      <c r="C7536" s="289">
        <v>114.70803100000001</v>
      </c>
      <c r="F7536"/>
      <c r="G7536"/>
    </row>
    <row r="7537" spans="1:7" ht="15.75" x14ac:dyDescent="0.25">
      <c r="A7537" s="158">
        <v>44509</v>
      </c>
      <c r="B7537" s="140">
        <v>22</v>
      </c>
      <c r="C7537" s="289">
        <v>111.53602100000001</v>
      </c>
      <c r="F7537"/>
      <c r="G7537"/>
    </row>
    <row r="7538" spans="1:7" ht="15.75" x14ac:dyDescent="0.25">
      <c r="A7538" s="158">
        <v>44509</v>
      </c>
      <c r="B7538" s="140">
        <v>23</v>
      </c>
      <c r="C7538" s="289">
        <v>105.94101000000001</v>
      </c>
      <c r="F7538"/>
      <c r="G7538"/>
    </row>
    <row r="7539" spans="1:7" ht="15.75" x14ac:dyDescent="0.25">
      <c r="A7539" s="158">
        <v>44509</v>
      </c>
      <c r="B7539" s="140">
        <v>24</v>
      </c>
      <c r="C7539" s="289">
        <v>102.09705</v>
      </c>
      <c r="F7539"/>
      <c r="G7539"/>
    </row>
    <row r="7540" spans="1:7" ht="15.75" x14ac:dyDescent="0.25">
      <c r="A7540" s="158">
        <v>44510</v>
      </c>
      <c r="B7540" s="140">
        <v>1</v>
      </c>
      <c r="C7540" s="289">
        <v>99.215664000000004</v>
      </c>
      <c r="F7540"/>
      <c r="G7540"/>
    </row>
    <row r="7541" spans="1:7" ht="15.75" x14ac:dyDescent="0.25">
      <c r="A7541" s="158">
        <v>44510</v>
      </c>
      <c r="B7541" s="140">
        <v>2</v>
      </c>
      <c r="C7541" s="289">
        <v>96.210108000000005</v>
      </c>
      <c r="F7541"/>
      <c r="G7541"/>
    </row>
    <row r="7542" spans="1:7" ht="15.75" x14ac:dyDescent="0.25">
      <c r="A7542" s="158">
        <v>44510</v>
      </c>
      <c r="B7542" s="140">
        <v>3</v>
      </c>
      <c r="C7542" s="289">
        <v>94.603362000000004</v>
      </c>
      <c r="F7542"/>
      <c r="G7542"/>
    </row>
    <row r="7543" spans="1:7" ht="15.75" x14ac:dyDescent="0.25">
      <c r="A7543" s="158">
        <v>44510</v>
      </c>
      <c r="B7543" s="140">
        <v>4</v>
      </c>
      <c r="C7543" s="289">
        <v>95.589461</v>
      </c>
      <c r="F7543"/>
      <c r="G7543"/>
    </row>
    <row r="7544" spans="1:7" ht="15.75" x14ac:dyDescent="0.25">
      <c r="A7544" s="158">
        <v>44510</v>
      </c>
      <c r="B7544" s="140">
        <v>5</v>
      </c>
      <c r="C7544" s="289">
        <v>98.978815999999995</v>
      </c>
      <c r="F7544"/>
      <c r="G7544"/>
    </row>
    <row r="7545" spans="1:7" ht="15.75" x14ac:dyDescent="0.25">
      <c r="A7545" s="158">
        <v>44510</v>
      </c>
      <c r="B7545" s="140">
        <v>6</v>
      </c>
      <c r="C7545" s="289">
        <v>104.10631100000001</v>
      </c>
      <c r="F7545"/>
      <c r="G7545"/>
    </row>
    <row r="7546" spans="1:7" ht="15.75" x14ac:dyDescent="0.25">
      <c r="A7546" s="158">
        <v>44510</v>
      </c>
      <c r="B7546" s="140">
        <v>7</v>
      </c>
      <c r="C7546" s="289">
        <v>110.393725</v>
      </c>
      <c r="F7546"/>
      <c r="G7546"/>
    </row>
    <row r="7547" spans="1:7" ht="15.75" x14ac:dyDescent="0.25">
      <c r="A7547" s="158">
        <v>44510</v>
      </c>
      <c r="B7547" s="140">
        <v>8</v>
      </c>
      <c r="C7547" s="289">
        <v>114.585144</v>
      </c>
      <c r="F7547"/>
      <c r="G7547"/>
    </row>
    <row r="7548" spans="1:7" ht="15.75" x14ac:dyDescent="0.25">
      <c r="A7548" s="158">
        <v>44510</v>
      </c>
      <c r="B7548" s="140">
        <v>9</v>
      </c>
      <c r="C7548" s="289">
        <v>117.781869</v>
      </c>
      <c r="F7548"/>
      <c r="G7548"/>
    </row>
    <row r="7549" spans="1:7" ht="15.75" x14ac:dyDescent="0.25">
      <c r="A7549" s="158">
        <v>44510</v>
      </c>
      <c r="B7549" s="140">
        <v>10</v>
      </c>
      <c r="C7549" s="289">
        <v>119.349242</v>
      </c>
      <c r="F7549"/>
      <c r="G7549"/>
    </row>
    <row r="7550" spans="1:7" ht="15.75" x14ac:dyDescent="0.25">
      <c r="A7550" s="158">
        <v>44510</v>
      </c>
      <c r="B7550" s="140">
        <v>11</v>
      </c>
      <c r="C7550" s="289">
        <v>120.258875</v>
      </c>
      <c r="F7550"/>
      <c r="G7550"/>
    </row>
    <row r="7551" spans="1:7" ht="15.75" x14ac:dyDescent="0.25">
      <c r="A7551" s="158">
        <v>44510</v>
      </c>
      <c r="B7551" s="140">
        <v>12</v>
      </c>
      <c r="C7551" s="289">
        <v>124.652382</v>
      </c>
      <c r="F7551"/>
      <c r="G7551"/>
    </row>
    <row r="7552" spans="1:7" ht="15.75" x14ac:dyDescent="0.25">
      <c r="A7552" s="158">
        <v>44510</v>
      </c>
      <c r="B7552" s="140">
        <v>13</v>
      </c>
      <c r="C7552" s="289">
        <v>123.110693</v>
      </c>
      <c r="F7552"/>
      <c r="G7552"/>
    </row>
    <row r="7553" spans="1:7" ht="15.75" x14ac:dyDescent="0.25">
      <c r="A7553" s="158">
        <v>44510</v>
      </c>
      <c r="B7553" s="140">
        <v>14</v>
      </c>
      <c r="C7553" s="289">
        <v>123.51664</v>
      </c>
      <c r="F7553"/>
      <c r="G7553"/>
    </row>
    <row r="7554" spans="1:7" ht="15.75" x14ac:dyDescent="0.25">
      <c r="A7554" s="158">
        <v>44510</v>
      </c>
      <c r="B7554" s="140">
        <v>15</v>
      </c>
      <c r="C7554" s="289">
        <v>121.968818</v>
      </c>
      <c r="F7554"/>
      <c r="G7554"/>
    </row>
    <row r="7555" spans="1:7" ht="15.75" x14ac:dyDescent="0.25">
      <c r="A7555" s="158">
        <v>44510</v>
      </c>
      <c r="B7555" s="140">
        <v>16</v>
      </c>
      <c r="C7555" s="289">
        <v>122.954973</v>
      </c>
      <c r="F7555"/>
      <c r="G7555"/>
    </row>
    <row r="7556" spans="1:7" ht="15.75" x14ac:dyDescent="0.25">
      <c r="A7556" s="158">
        <v>44510</v>
      </c>
      <c r="B7556" s="140">
        <v>17</v>
      </c>
      <c r="C7556" s="289">
        <v>122.981019</v>
      </c>
      <c r="F7556"/>
      <c r="G7556"/>
    </row>
    <row r="7557" spans="1:7" ht="15.75" x14ac:dyDescent="0.25">
      <c r="A7557" s="158">
        <v>44510</v>
      </c>
      <c r="B7557" s="140">
        <v>18</v>
      </c>
      <c r="C7557" s="289">
        <v>122.574197</v>
      </c>
      <c r="F7557"/>
      <c r="G7557"/>
    </row>
    <row r="7558" spans="1:7" ht="15.75" x14ac:dyDescent="0.25">
      <c r="A7558" s="158">
        <v>44510</v>
      </c>
      <c r="B7558" s="140">
        <v>19</v>
      </c>
      <c r="C7558" s="289">
        <v>122.852084</v>
      </c>
      <c r="F7558"/>
      <c r="G7558"/>
    </row>
    <row r="7559" spans="1:7" ht="15.75" x14ac:dyDescent="0.25">
      <c r="A7559" s="158">
        <v>44510</v>
      </c>
      <c r="B7559" s="140">
        <v>20</v>
      </c>
      <c r="C7559" s="289">
        <v>119.68853</v>
      </c>
      <c r="F7559"/>
      <c r="G7559"/>
    </row>
    <row r="7560" spans="1:7" ht="15.75" x14ac:dyDescent="0.25">
      <c r="A7560" s="158">
        <v>44510</v>
      </c>
      <c r="B7560" s="140">
        <v>21</v>
      </c>
      <c r="C7560" s="289">
        <v>117.521039</v>
      </c>
      <c r="F7560"/>
      <c r="G7560"/>
    </row>
    <row r="7561" spans="1:7" ht="15.75" x14ac:dyDescent="0.25">
      <c r="A7561" s="158">
        <v>44510</v>
      </c>
      <c r="B7561" s="140">
        <v>22</v>
      </c>
      <c r="C7561" s="289">
        <v>114.736482</v>
      </c>
      <c r="F7561"/>
      <c r="G7561"/>
    </row>
    <row r="7562" spans="1:7" ht="15.75" x14ac:dyDescent="0.25">
      <c r="A7562" s="158">
        <v>44510</v>
      </c>
      <c r="B7562" s="140">
        <v>23</v>
      </c>
      <c r="C7562" s="289">
        <v>109.941902</v>
      </c>
      <c r="F7562"/>
      <c r="G7562"/>
    </row>
    <row r="7563" spans="1:7" ht="15.75" x14ac:dyDescent="0.25">
      <c r="A7563" s="158">
        <v>44510</v>
      </c>
      <c r="B7563" s="140">
        <v>24</v>
      </c>
      <c r="C7563" s="289">
        <v>103.61438</v>
      </c>
      <c r="F7563"/>
      <c r="G7563"/>
    </row>
    <row r="7564" spans="1:7" ht="15.75" x14ac:dyDescent="0.25">
      <c r="A7564" s="158">
        <v>44511</v>
      </c>
      <c r="B7564" s="140">
        <v>1</v>
      </c>
      <c r="C7564" s="289">
        <v>100.265546</v>
      </c>
      <c r="F7564"/>
      <c r="G7564"/>
    </row>
    <row r="7565" spans="1:7" ht="15.75" x14ac:dyDescent="0.25">
      <c r="A7565" s="158">
        <v>44511</v>
      </c>
      <c r="B7565" s="140">
        <v>2</v>
      </c>
      <c r="C7565" s="289">
        <v>98.103498999999999</v>
      </c>
      <c r="F7565"/>
      <c r="G7565"/>
    </row>
    <row r="7566" spans="1:7" ht="15.75" x14ac:dyDescent="0.25">
      <c r="A7566" s="158">
        <v>44511</v>
      </c>
      <c r="B7566" s="140">
        <v>3</v>
      </c>
      <c r="C7566" s="289">
        <v>97.191248000000002</v>
      </c>
      <c r="F7566"/>
      <c r="G7566"/>
    </row>
    <row r="7567" spans="1:7" ht="15.75" x14ac:dyDescent="0.25">
      <c r="A7567" s="158">
        <v>44511</v>
      </c>
      <c r="B7567" s="140">
        <v>4</v>
      </c>
      <c r="C7567" s="289">
        <v>97.458875000000006</v>
      </c>
      <c r="F7567"/>
      <c r="G7567"/>
    </row>
    <row r="7568" spans="1:7" ht="15.75" x14ac:dyDescent="0.25">
      <c r="A7568" s="158">
        <v>44511</v>
      </c>
      <c r="B7568" s="140">
        <v>5</v>
      </c>
      <c r="C7568" s="289">
        <v>101.092179</v>
      </c>
      <c r="F7568"/>
      <c r="G7568"/>
    </row>
    <row r="7569" spans="1:7" ht="15.75" x14ac:dyDescent="0.25">
      <c r="A7569" s="158">
        <v>44511</v>
      </c>
      <c r="B7569" s="140">
        <v>6</v>
      </c>
      <c r="C7569" s="289">
        <v>105.791836</v>
      </c>
      <c r="F7569"/>
      <c r="G7569"/>
    </row>
    <row r="7570" spans="1:7" ht="15.75" x14ac:dyDescent="0.25">
      <c r="A7570" s="158">
        <v>44511</v>
      </c>
      <c r="B7570" s="140">
        <v>7</v>
      </c>
      <c r="C7570" s="289">
        <v>109.87062299999999</v>
      </c>
      <c r="F7570"/>
      <c r="G7570"/>
    </row>
    <row r="7571" spans="1:7" ht="15.75" x14ac:dyDescent="0.25">
      <c r="A7571" s="158">
        <v>44511</v>
      </c>
      <c r="B7571" s="140">
        <v>8</v>
      </c>
      <c r="C7571" s="289">
        <v>110.57946200000001</v>
      </c>
      <c r="F7571"/>
      <c r="G7571"/>
    </row>
    <row r="7572" spans="1:7" ht="15.75" x14ac:dyDescent="0.25">
      <c r="A7572" s="158">
        <v>44511</v>
      </c>
      <c r="B7572" s="140">
        <v>9</v>
      </c>
      <c r="C7572" s="289">
        <v>111.447715</v>
      </c>
      <c r="F7572"/>
      <c r="G7572"/>
    </row>
    <row r="7573" spans="1:7" ht="15.75" x14ac:dyDescent="0.25">
      <c r="A7573" s="158">
        <v>44511</v>
      </c>
      <c r="B7573" s="140">
        <v>10</v>
      </c>
      <c r="C7573" s="289">
        <v>112.79476200000001</v>
      </c>
      <c r="F7573"/>
      <c r="G7573"/>
    </row>
    <row r="7574" spans="1:7" ht="15.75" x14ac:dyDescent="0.25">
      <c r="A7574" s="158">
        <v>44511</v>
      </c>
      <c r="B7574" s="140">
        <v>11</v>
      </c>
      <c r="C7574" s="289">
        <v>113.508126</v>
      </c>
      <c r="F7574"/>
      <c r="G7574"/>
    </row>
    <row r="7575" spans="1:7" ht="15.75" x14ac:dyDescent="0.25">
      <c r="A7575" s="158">
        <v>44511</v>
      </c>
      <c r="B7575" s="140">
        <v>12</v>
      </c>
      <c r="C7575" s="289">
        <v>113.95273400000001</v>
      </c>
      <c r="F7575"/>
      <c r="G7575"/>
    </row>
    <row r="7576" spans="1:7" ht="15.75" x14ac:dyDescent="0.25">
      <c r="A7576" s="158">
        <v>44511</v>
      </c>
      <c r="B7576" s="140">
        <v>13</v>
      </c>
      <c r="C7576" s="289">
        <v>114.388239</v>
      </c>
      <c r="F7576"/>
      <c r="G7576"/>
    </row>
    <row r="7577" spans="1:7" ht="15.75" x14ac:dyDescent="0.25">
      <c r="A7577" s="158">
        <v>44511</v>
      </c>
      <c r="B7577" s="140">
        <v>14</v>
      </c>
      <c r="C7577" s="289">
        <v>114.625317</v>
      </c>
      <c r="F7577"/>
      <c r="G7577"/>
    </row>
    <row r="7578" spans="1:7" ht="15.75" x14ac:dyDescent="0.25">
      <c r="A7578" s="158">
        <v>44511</v>
      </c>
      <c r="B7578" s="140">
        <v>15</v>
      </c>
      <c r="C7578" s="289">
        <v>115.462141</v>
      </c>
      <c r="F7578"/>
      <c r="G7578"/>
    </row>
    <row r="7579" spans="1:7" ht="15.75" x14ac:dyDescent="0.25">
      <c r="A7579" s="158">
        <v>44511</v>
      </c>
      <c r="B7579" s="140">
        <v>16</v>
      </c>
      <c r="C7579" s="289">
        <v>117.135521</v>
      </c>
      <c r="F7579"/>
      <c r="G7579"/>
    </row>
    <row r="7580" spans="1:7" ht="15.75" x14ac:dyDescent="0.25">
      <c r="A7580" s="158">
        <v>44511</v>
      </c>
      <c r="B7580" s="140">
        <v>17</v>
      </c>
      <c r="C7580" s="289">
        <v>117.771348</v>
      </c>
      <c r="F7580"/>
      <c r="G7580"/>
    </row>
    <row r="7581" spans="1:7" ht="15.75" x14ac:dyDescent="0.25">
      <c r="A7581" s="158">
        <v>44511</v>
      </c>
      <c r="B7581" s="140">
        <v>18</v>
      </c>
      <c r="C7581" s="289">
        <v>115.299109</v>
      </c>
      <c r="F7581"/>
      <c r="G7581"/>
    </row>
    <row r="7582" spans="1:7" ht="15.75" x14ac:dyDescent="0.25">
      <c r="A7582" s="158">
        <v>44511</v>
      </c>
      <c r="B7582" s="140">
        <v>19</v>
      </c>
      <c r="C7582" s="289">
        <v>113.42870600000001</v>
      </c>
      <c r="F7582"/>
      <c r="G7582"/>
    </row>
    <row r="7583" spans="1:7" ht="15.75" x14ac:dyDescent="0.25">
      <c r="A7583" s="158">
        <v>44511</v>
      </c>
      <c r="B7583" s="140">
        <v>20</v>
      </c>
      <c r="C7583" s="289">
        <v>111.91611</v>
      </c>
      <c r="F7583"/>
      <c r="G7583"/>
    </row>
    <row r="7584" spans="1:7" ht="15.75" x14ac:dyDescent="0.25">
      <c r="A7584" s="158">
        <v>44511</v>
      </c>
      <c r="B7584" s="140">
        <v>21</v>
      </c>
      <c r="C7584" s="289">
        <v>109.343824</v>
      </c>
      <c r="F7584"/>
      <c r="G7584"/>
    </row>
    <row r="7585" spans="1:7" ht="15.75" x14ac:dyDescent="0.25">
      <c r="A7585" s="158">
        <v>44511</v>
      </c>
      <c r="B7585" s="140">
        <v>22</v>
      </c>
      <c r="C7585" s="289">
        <v>107.100756</v>
      </c>
      <c r="F7585"/>
      <c r="G7585"/>
    </row>
    <row r="7586" spans="1:7" ht="15.75" x14ac:dyDescent="0.25">
      <c r="A7586" s="158">
        <v>44511</v>
      </c>
      <c r="B7586" s="140">
        <v>23</v>
      </c>
      <c r="C7586" s="289">
        <v>102.84858699999999</v>
      </c>
      <c r="F7586"/>
      <c r="G7586"/>
    </row>
    <row r="7587" spans="1:7" ht="15.75" x14ac:dyDescent="0.25">
      <c r="A7587" s="158">
        <v>44511</v>
      </c>
      <c r="B7587" s="140">
        <v>24</v>
      </c>
      <c r="C7587" s="289">
        <v>100.35035999999999</v>
      </c>
      <c r="F7587"/>
      <c r="G7587"/>
    </row>
    <row r="7588" spans="1:7" ht="15.75" x14ac:dyDescent="0.25">
      <c r="A7588" s="158">
        <v>44512</v>
      </c>
      <c r="B7588" s="140">
        <v>1</v>
      </c>
      <c r="C7588" s="289">
        <v>97.524647999999999</v>
      </c>
      <c r="F7588"/>
      <c r="G7588"/>
    </row>
    <row r="7589" spans="1:7" ht="15.75" x14ac:dyDescent="0.25">
      <c r="A7589" s="158">
        <v>44512</v>
      </c>
      <c r="B7589" s="140">
        <v>2</v>
      </c>
      <c r="C7589" s="289">
        <v>93.745318999999995</v>
      </c>
      <c r="F7589"/>
      <c r="G7589"/>
    </row>
    <row r="7590" spans="1:7" ht="15.75" x14ac:dyDescent="0.25">
      <c r="A7590" s="158">
        <v>44512</v>
      </c>
      <c r="B7590" s="140">
        <v>3</v>
      </c>
      <c r="C7590" s="289">
        <v>92.051614999999998</v>
      </c>
      <c r="F7590"/>
      <c r="G7590"/>
    </row>
    <row r="7591" spans="1:7" ht="15.75" x14ac:dyDescent="0.25">
      <c r="A7591" s="158">
        <v>44512</v>
      </c>
      <c r="B7591" s="140">
        <v>4</v>
      </c>
      <c r="C7591" s="289">
        <v>92.540930000000003</v>
      </c>
      <c r="F7591"/>
      <c r="G7591"/>
    </row>
    <row r="7592" spans="1:7" ht="15.75" x14ac:dyDescent="0.25">
      <c r="A7592" s="158">
        <v>44512</v>
      </c>
      <c r="B7592" s="140">
        <v>5</v>
      </c>
      <c r="C7592" s="289">
        <v>96.459103999999996</v>
      </c>
      <c r="F7592"/>
      <c r="G7592"/>
    </row>
    <row r="7593" spans="1:7" ht="15.75" x14ac:dyDescent="0.25">
      <c r="A7593" s="158">
        <v>44512</v>
      </c>
      <c r="B7593" s="140">
        <v>6</v>
      </c>
      <c r="C7593" s="289">
        <v>101.379627</v>
      </c>
      <c r="F7593"/>
      <c r="G7593"/>
    </row>
    <row r="7594" spans="1:7" ht="15.75" x14ac:dyDescent="0.25">
      <c r="A7594" s="158">
        <v>44512</v>
      </c>
      <c r="B7594" s="140">
        <v>7</v>
      </c>
      <c r="C7594" s="289">
        <v>107.55558000000001</v>
      </c>
      <c r="F7594"/>
      <c r="G7594"/>
    </row>
    <row r="7595" spans="1:7" ht="15.75" x14ac:dyDescent="0.25">
      <c r="A7595" s="158">
        <v>44512</v>
      </c>
      <c r="B7595" s="140">
        <v>8</v>
      </c>
      <c r="C7595" s="289">
        <v>110.61003100000001</v>
      </c>
      <c r="F7595"/>
      <c r="G7595"/>
    </row>
    <row r="7596" spans="1:7" ht="15.75" x14ac:dyDescent="0.25">
      <c r="A7596" s="158">
        <v>44512</v>
      </c>
      <c r="B7596" s="140">
        <v>9</v>
      </c>
      <c r="C7596" s="289">
        <v>121.33444799999999</v>
      </c>
      <c r="F7596"/>
      <c r="G7596"/>
    </row>
    <row r="7597" spans="1:7" ht="15.75" x14ac:dyDescent="0.25">
      <c r="A7597" s="158">
        <v>44512</v>
      </c>
      <c r="B7597" s="140">
        <v>10</v>
      </c>
      <c r="C7597" s="289">
        <v>125.28455099999999</v>
      </c>
      <c r="F7597"/>
      <c r="G7597"/>
    </row>
    <row r="7598" spans="1:7" ht="15.75" x14ac:dyDescent="0.25">
      <c r="A7598" s="158">
        <v>44512</v>
      </c>
      <c r="B7598" s="140">
        <v>11</v>
      </c>
      <c r="C7598" s="289">
        <v>125.58774200000001</v>
      </c>
      <c r="F7598"/>
      <c r="G7598"/>
    </row>
    <row r="7599" spans="1:7" ht="15.75" x14ac:dyDescent="0.25">
      <c r="A7599" s="158">
        <v>44512</v>
      </c>
      <c r="B7599" s="140">
        <v>12</v>
      </c>
      <c r="C7599" s="289">
        <v>127.216301</v>
      </c>
      <c r="F7599"/>
      <c r="G7599"/>
    </row>
    <row r="7600" spans="1:7" ht="15.75" x14ac:dyDescent="0.25">
      <c r="A7600" s="158">
        <v>44512</v>
      </c>
      <c r="B7600" s="140">
        <v>13</v>
      </c>
      <c r="C7600" s="289">
        <v>127.86291300000001</v>
      </c>
      <c r="F7600"/>
      <c r="G7600"/>
    </row>
    <row r="7601" spans="1:7" ht="15.75" x14ac:dyDescent="0.25">
      <c r="A7601" s="158">
        <v>44512</v>
      </c>
      <c r="B7601" s="140">
        <v>14</v>
      </c>
      <c r="C7601" s="289">
        <v>128.30196799999999</v>
      </c>
      <c r="F7601"/>
      <c r="G7601"/>
    </row>
    <row r="7602" spans="1:7" ht="15.75" x14ac:dyDescent="0.25">
      <c r="A7602" s="158">
        <v>44512</v>
      </c>
      <c r="B7602" s="140">
        <v>15</v>
      </c>
      <c r="C7602" s="289">
        <v>127.92921800000001</v>
      </c>
      <c r="F7602"/>
      <c r="G7602"/>
    </row>
    <row r="7603" spans="1:7" ht="15.75" x14ac:dyDescent="0.25">
      <c r="A7603" s="158">
        <v>44512</v>
      </c>
      <c r="B7603" s="140">
        <v>16</v>
      </c>
      <c r="C7603" s="289">
        <v>121.27109299999999</v>
      </c>
      <c r="F7603"/>
      <c r="G7603"/>
    </row>
    <row r="7604" spans="1:7" ht="15.75" x14ac:dyDescent="0.25">
      <c r="A7604" s="158">
        <v>44512</v>
      </c>
      <c r="B7604" s="140">
        <v>17</v>
      </c>
      <c r="C7604" s="289">
        <v>117.276385</v>
      </c>
      <c r="F7604"/>
      <c r="G7604"/>
    </row>
    <row r="7605" spans="1:7" ht="15.75" x14ac:dyDescent="0.25">
      <c r="A7605" s="158">
        <v>44512</v>
      </c>
      <c r="B7605" s="140">
        <v>18</v>
      </c>
      <c r="C7605" s="289">
        <v>116.859908</v>
      </c>
      <c r="F7605"/>
      <c r="G7605"/>
    </row>
    <row r="7606" spans="1:7" ht="15.75" x14ac:dyDescent="0.25">
      <c r="A7606" s="158">
        <v>44512</v>
      </c>
      <c r="B7606" s="140">
        <v>19</v>
      </c>
      <c r="C7606" s="289">
        <v>118.178071</v>
      </c>
      <c r="F7606"/>
      <c r="G7606"/>
    </row>
    <row r="7607" spans="1:7" ht="15.75" x14ac:dyDescent="0.25">
      <c r="A7607" s="158">
        <v>44512</v>
      </c>
      <c r="B7607" s="140">
        <v>20</v>
      </c>
      <c r="C7607" s="289">
        <v>115.035723</v>
      </c>
      <c r="F7607"/>
      <c r="G7607"/>
    </row>
    <row r="7608" spans="1:7" ht="15.75" x14ac:dyDescent="0.25">
      <c r="A7608" s="158">
        <v>44512</v>
      </c>
      <c r="B7608" s="140">
        <v>21</v>
      </c>
      <c r="C7608" s="289">
        <v>111.31679</v>
      </c>
      <c r="F7608"/>
      <c r="G7608"/>
    </row>
    <row r="7609" spans="1:7" ht="15.75" x14ac:dyDescent="0.25">
      <c r="A7609" s="158">
        <v>44512</v>
      </c>
      <c r="B7609" s="140">
        <v>22</v>
      </c>
      <c r="C7609" s="289">
        <v>109.629002</v>
      </c>
      <c r="F7609"/>
      <c r="G7609"/>
    </row>
    <row r="7610" spans="1:7" ht="15.75" x14ac:dyDescent="0.25">
      <c r="A7610" s="158">
        <v>44512</v>
      </c>
      <c r="B7610" s="140">
        <v>23</v>
      </c>
      <c r="C7610" s="289">
        <v>104.289323</v>
      </c>
      <c r="F7610"/>
      <c r="G7610"/>
    </row>
    <row r="7611" spans="1:7" ht="15.75" x14ac:dyDescent="0.25">
      <c r="A7611" s="158">
        <v>44512</v>
      </c>
      <c r="B7611" s="140">
        <v>24</v>
      </c>
      <c r="C7611" s="289">
        <v>102.090525</v>
      </c>
      <c r="F7611"/>
      <c r="G7611"/>
    </row>
    <row r="7612" spans="1:7" ht="15.75" x14ac:dyDescent="0.25">
      <c r="A7612" s="158">
        <v>44513</v>
      </c>
      <c r="B7612" s="140">
        <v>1</v>
      </c>
      <c r="C7612" s="289">
        <v>99.249921000000001</v>
      </c>
      <c r="F7612"/>
      <c r="G7612"/>
    </row>
    <row r="7613" spans="1:7" ht="15.75" x14ac:dyDescent="0.25">
      <c r="A7613" s="158">
        <v>44513</v>
      </c>
      <c r="B7613" s="140">
        <v>2</v>
      </c>
      <c r="C7613" s="289">
        <v>95.188209999999998</v>
      </c>
      <c r="F7613"/>
      <c r="G7613"/>
    </row>
    <row r="7614" spans="1:7" ht="15.75" x14ac:dyDescent="0.25">
      <c r="A7614" s="158">
        <v>44513</v>
      </c>
      <c r="B7614" s="140">
        <v>3</v>
      </c>
      <c r="C7614" s="289">
        <v>94.031199999999998</v>
      </c>
      <c r="F7614"/>
      <c r="G7614"/>
    </row>
    <row r="7615" spans="1:7" ht="15.75" x14ac:dyDescent="0.25">
      <c r="A7615" s="158">
        <v>44513</v>
      </c>
      <c r="B7615" s="140">
        <v>4</v>
      </c>
      <c r="C7615" s="289">
        <v>94.295204999999996</v>
      </c>
      <c r="F7615"/>
      <c r="G7615"/>
    </row>
    <row r="7616" spans="1:7" ht="15.75" x14ac:dyDescent="0.25">
      <c r="A7616" s="158">
        <v>44513</v>
      </c>
      <c r="B7616" s="140">
        <v>5</v>
      </c>
      <c r="C7616" s="289">
        <v>96.308313999999996</v>
      </c>
      <c r="F7616"/>
      <c r="G7616"/>
    </row>
    <row r="7617" spans="1:7" ht="15.75" x14ac:dyDescent="0.25">
      <c r="A7617" s="158">
        <v>44513</v>
      </c>
      <c r="B7617" s="140">
        <v>6</v>
      </c>
      <c r="C7617" s="289">
        <v>100.534876</v>
      </c>
      <c r="F7617"/>
      <c r="G7617"/>
    </row>
    <row r="7618" spans="1:7" ht="15.75" x14ac:dyDescent="0.25">
      <c r="A7618" s="158">
        <v>44513</v>
      </c>
      <c r="B7618" s="140">
        <v>7</v>
      </c>
      <c r="C7618" s="289">
        <v>103.202686</v>
      </c>
      <c r="F7618"/>
      <c r="G7618"/>
    </row>
    <row r="7619" spans="1:7" ht="15.75" x14ac:dyDescent="0.25">
      <c r="A7619" s="158">
        <v>44513</v>
      </c>
      <c r="B7619" s="140">
        <v>8</v>
      </c>
      <c r="C7619" s="289">
        <v>101.577834</v>
      </c>
      <c r="F7619"/>
      <c r="G7619"/>
    </row>
    <row r="7620" spans="1:7" ht="15.75" x14ac:dyDescent="0.25">
      <c r="A7620" s="158">
        <v>44513</v>
      </c>
      <c r="B7620" s="140">
        <v>9</v>
      </c>
      <c r="C7620" s="289">
        <v>101.890744</v>
      </c>
      <c r="F7620"/>
      <c r="G7620"/>
    </row>
    <row r="7621" spans="1:7" ht="15.75" x14ac:dyDescent="0.25">
      <c r="A7621" s="158">
        <v>44513</v>
      </c>
      <c r="B7621" s="140">
        <v>10</v>
      </c>
      <c r="C7621" s="289">
        <v>104.42101</v>
      </c>
      <c r="F7621"/>
      <c r="G7621"/>
    </row>
    <row r="7622" spans="1:7" ht="15.75" x14ac:dyDescent="0.25">
      <c r="A7622" s="158">
        <v>44513</v>
      </c>
      <c r="B7622" s="140">
        <v>11</v>
      </c>
      <c r="C7622" s="289">
        <v>104.77727299999999</v>
      </c>
      <c r="F7622"/>
      <c r="G7622"/>
    </row>
    <row r="7623" spans="1:7" ht="15.75" x14ac:dyDescent="0.25">
      <c r="A7623" s="158">
        <v>44513</v>
      </c>
      <c r="B7623" s="140">
        <v>12</v>
      </c>
      <c r="C7623" s="289">
        <v>105.79086</v>
      </c>
      <c r="F7623"/>
      <c r="G7623"/>
    </row>
    <row r="7624" spans="1:7" ht="15.75" x14ac:dyDescent="0.25">
      <c r="A7624" s="158">
        <v>44513</v>
      </c>
      <c r="B7624" s="140">
        <v>13</v>
      </c>
      <c r="C7624" s="289">
        <v>107.28636899999999</v>
      </c>
      <c r="F7624"/>
      <c r="G7624"/>
    </row>
    <row r="7625" spans="1:7" ht="15.75" x14ac:dyDescent="0.25">
      <c r="A7625" s="158">
        <v>44513</v>
      </c>
      <c r="B7625" s="140">
        <v>14</v>
      </c>
      <c r="C7625" s="289">
        <v>107.95232300000001</v>
      </c>
      <c r="F7625"/>
      <c r="G7625"/>
    </row>
    <row r="7626" spans="1:7" ht="15.75" x14ac:dyDescent="0.25">
      <c r="A7626" s="158">
        <v>44513</v>
      </c>
      <c r="B7626" s="140">
        <v>15</v>
      </c>
      <c r="C7626" s="289">
        <v>106.994151</v>
      </c>
      <c r="F7626"/>
      <c r="G7626"/>
    </row>
    <row r="7627" spans="1:7" ht="15.75" x14ac:dyDescent="0.25">
      <c r="A7627" s="158">
        <v>44513</v>
      </c>
      <c r="B7627" s="140">
        <v>16</v>
      </c>
      <c r="C7627" s="289">
        <v>107.189667</v>
      </c>
      <c r="F7627"/>
      <c r="G7627"/>
    </row>
    <row r="7628" spans="1:7" ht="15.75" x14ac:dyDescent="0.25">
      <c r="A7628" s="158">
        <v>44513</v>
      </c>
      <c r="B7628" s="140">
        <v>17</v>
      </c>
      <c r="C7628" s="289">
        <v>107.312056</v>
      </c>
      <c r="F7628"/>
      <c r="G7628"/>
    </row>
    <row r="7629" spans="1:7" ht="15.75" x14ac:dyDescent="0.25">
      <c r="A7629" s="158">
        <v>44513</v>
      </c>
      <c r="B7629" s="140">
        <v>18</v>
      </c>
      <c r="C7629" s="289">
        <v>107.789584</v>
      </c>
      <c r="F7629"/>
      <c r="G7629"/>
    </row>
    <row r="7630" spans="1:7" ht="15.75" x14ac:dyDescent="0.25">
      <c r="A7630" s="158">
        <v>44513</v>
      </c>
      <c r="B7630" s="140">
        <v>19</v>
      </c>
      <c r="C7630" s="289">
        <v>109.47478599999999</v>
      </c>
      <c r="F7630"/>
      <c r="G7630"/>
    </row>
    <row r="7631" spans="1:7" ht="15.75" x14ac:dyDescent="0.25">
      <c r="A7631" s="158">
        <v>44513</v>
      </c>
      <c r="B7631" s="140">
        <v>20</v>
      </c>
      <c r="C7631" s="289">
        <v>107.055356</v>
      </c>
      <c r="F7631"/>
      <c r="G7631"/>
    </row>
    <row r="7632" spans="1:7" ht="15.75" x14ac:dyDescent="0.25">
      <c r="A7632" s="158">
        <v>44513</v>
      </c>
      <c r="B7632" s="140">
        <v>21</v>
      </c>
      <c r="C7632" s="289">
        <v>104.994321</v>
      </c>
      <c r="F7632"/>
      <c r="G7632"/>
    </row>
    <row r="7633" spans="1:7" ht="15.75" x14ac:dyDescent="0.25">
      <c r="A7633" s="158">
        <v>44513</v>
      </c>
      <c r="B7633" s="140">
        <v>22</v>
      </c>
      <c r="C7633" s="289">
        <v>103.935129</v>
      </c>
      <c r="F7633"/>
      <c r="G7633"/>
    </row>
    <row r="7634" spans="1:7" ht="15.75" x14ac:dyDescent="0.25">
      <c r="A7634" s="158">
        <v>44513</v>
      </c>
      <c r="B7634" s="140">
        <v>23</v>
      </c>
      <c r="C7634" s="289">
        <v>100.39058199999999</v>
      </c>
      <c r="F7634"/>
      <c r="G7634"/>
    </row>
    <row r="7635" spans="1:7" ht="15.75" x14ac:dyDescent="0.25">
      <c r="A7635" s="158">
        <v>44513</v>
      </c>
      <c r="B7635" s="140">
        <v>24</v>
      </c>
      <c r="C7635" s="289">
        <v>99.107155000000006</v>
      </c>
      <c r="F7635"/>
      <c r="G7635"/>
    </row>
    <row r="7636" spans="1:7" ht="15.75" x14ac:dyDescent="0.25">
      <c r="A7636" s="158">
        <v>44514</v>
      </c>
      <c r="B7636" s="140">
        <v>1</v>
      </c>
      <c r="C7636" s="289">
        <v>96.003719000000004</v>
      </c>
      <c r="F7636"/>
      <c r="G7636"/>
    </row>
    <row r="7637" spans="1:7" ht="15.75" x14ac:dyDescent="0.25">
      <c r="A7637" s="158">
        <v>44514</v>
      </c>
      <c r="B7637" s="140">
        <v>2</v>
      </c>
      <c r="C7637" s="289">
        <v>93.190048000000004</v>
      </c>
      <c r="F7637"/>
      <c r="G7637"/>
    </row>
    <row r="7638" spans="1:7" ht="15.75" x14ac:dyDescent="0.25">
      <c r="A7638" s="158">
        <v>44514</v>
      </c>
      <c r="B7638" s="140">
        <v>3</v>
      </c>
      <c r="C7638" s="289">
        <v>92.764718999999999</v>
      </c>
      <c r="F7638"/>
      <c r="G7638"/>
    </row>
    <row r="7639" spans="1:7" ht="15.75" x14ac:dyDescent="0.25">
      <c r="A7639" s="158">
        <v>44514</v>
      </c>
      <c r="B7639" s="140">
        <v>4</v>
      </c>
      <c r="C7639" s="289">
        <v>92.984041000000005</v>
      </c>
      <c r="F7639"/>
      <c r="G7639"/>
    </row>
    <row r="7640" spans="1:7" ht="15.75" x14ac:dyDescent="0.25">
      <c r="A7640" s="158">
        <v>44514</v>
      </c>
      <c r="B7640" s="140">
        <v>5</v>
      </c>
      <c r="C7640" s="289">
        <v>96.797434999999993</v>
      </c>
      <c r="F7640"/>
      <c r="G7640"/>
    </row>
    <row r="7641" spans="1:7" ht="15.75" x14ac:dyDescent="0.25">
      <c r="A7641" s="158">
        <v>44514</v>
      </c>
      <c r="B7641" s="140">
        <v>6</v>
      </c>
      <c r="C7641" s="289">
        <v>97.731201999999996</v>
      </c>
      <c r="F7641"/>
      <c r="G7641"/>
    </row>
    <row r="7642" spans="1:7" ht="15.75" x14ac:dyDescent="0.25">
      <c r="A7642" s="158">
        <v>44514</v>
      </c>
      <c r="B7642" s="140">
        <v>7</v>
      </c>
      <c r="C7642" s="289">
        <v>99.512246000000005</v>
      </c>
      <c r="F7642"/>
      <c r="G7642"/>
    </row>
    <row r="7643" spans="1:7" ht="15.75" x14ac:dyDescent="0.25">
      <c r="A7643" s="158">
        <v>44514</v>
      </c>
      <c r="B7643" s="140">
        <v>8</v>
      </c>
      <c r="C7643" s="289">
        <v>98.859285999999997</v>
      </c>
      <c r="F7643"/>
      <c r="G7643"/>
    </row>
    <row r="7644" spans="1:7" ht="15.75" x14ac:dyDescent="0.25">
      <c r="A7644" s="158">
        <v>44514</v>
      </c>
      <c r="B7644" s="140">
        <v>9</v>
      </c>
      <c r="C7644" s="289">
        <v>98.945295999999999</v>
      </c>
      <c r="F7644"/>
      <c r="G7644"/>
    </row>
    <row r="7645" spans="1:7" ht="15.75" x14ac:dyDescent="0.25">
      <c r="A7645" s="158">
        <v>44514</v>
      </c>
      <c r="B7645" s="140">
        <v>10</v>
      </c>
      <c r="C7645" s="289">
        <v>101.312196</v>
      </c>
      <c r="F7645"/>
      <c r="G7645"/>
    </row>
    <row r="7646" spans="1:7" ht="15.75" x14ac:dyDescent="0.25">
      <c r="A7646" s="158">
        <v>44514</v>
      </c>
      <c r="B7646" s="140">
        <v>11</v>
      </c>
      <c r="C7646" s="289">
        <v>100.98422100000001</v>
      </c>
      <c r="F7646"/>
      <c r="G7646"/>
    </row>
    <row r="7647" spans="1:7" ht="15.75" x14ac:dyDescent="0.25">
      <c r="A7647" s="158">
        <v>44514</v>
      </c>
      <c r="B7647" s="140">
        <v>12</v>
      </c>
      <c r="C7647" s="289">
        <v>101.904702</v>
      </c>
      <c r="F7647"/>
      <c r="G7647"/>
    </row>
    <row r="7648" spans="1:7" ht="15.75" x14ac:dyDescent="0.25">
      <c r="A7648" s="158">
        <v>44514</v>
      </c>
      <c r="B7648" s="140">
        <v>13</v>
      </c>
      <c r="C7648" s="289">
        <v>102.43683299999999</v>
      </c>
      <c r="F7648"/>
      <c r="G7648"/>
    </row>
    <row r="7649" spans="1:7" ht="15.75" x14ac:dyDescent="0.25">
      <c r="A7649" s="158">
        <v>44514</v>
      </c>
      <c r="B7649" s="140">
        <v>14</v>
      </c>
      <c r="C7649" s="289">
        <v>102.390005</v>
      </c>
      <c r="F7649"/>
      <c r="G7649"/>
    </row>
    <row r="7650" spans="1:7" ht="15.75" x14ac:dyDescent="0.25">
      <c r="A7650" s="158">
        <v>44514</v>
      </c>
      <c r="B7650" s="140">
        <v>15</v>
      </c>
      <c r="C7650" s="289">
        <v>102.43046099999999</v>
      </c>
      <c r="F7650"/>
      <c r="G7650"/>
    </row>
    <row r="7651" spans="1:7" ht="15.75" x14ac:dyDescent="0.25">
      <c r="A7651" s="158">
        <v>44514</v>
      </c>
      <c r="B7651" s="140">
        <v>16</v>
      </c>
      <c r="C7651" s="289">
        <v>103.159513</v>
      </c>
      <c r="F7651"/>
      <c r="G7651"/>
    </row>
    <row r="7652" spans="1:7" ht="15.75" x14ac:dyDescent="0.25">
      <c r="A7652" s="158">
        <v>44514</v>
      </c>
      <c r="B7652" s="140">
        <v>17</v>
      </c>
      <c r="C7652" s="289">
        <v>103.498726</v>
      </c>
      <c r="F7652"/>
      <c r="G7652"/>
    </row>
    <row r="7653" spans="1:7" ht="15.75" x14ac:dyDescent="0.25">
      <c r="A7653" s="158">
        <v>44514</v>
      </c>
      <c r="B7653" s="140">
        <v>18</v>
      </c>
      <c r="C7653" s="289">
        <v>104.970834</v>
      </c>
      <c r="F7653"/>
      <c r="G7653"/>
    </row>
    <row r="7654" spans="1:7" ht="15.75" x14ac:dyDescent="0.25">
      <c r="A7654" s="158">
        <v>44514</v>
      </c>
      <c r="B7654" s="140">
        <v>19</v>
      </c>
      <c r="C7654" s="289">
        <v>107.129655</v>
      </c>
      <c r="F7654"/>
      <c r="G7654"/>
    </row>
    <row r="7655" spans="1:7" ht="15.75" x14ac:dyDescent="0.25">
      <c r="A7655" s="158">
        <v>44514</v>
      </c>
      <c r="B7655" s="140">
        <v>20</v>
      </c>
      <c r="C7655" s="289">
        <v>106.597391</v>
      </c>
      <c r="F7655"/>
      <c r="G7655"/>
    </row>
    <row r="7656" spans="1:7" ht="15.75" x14ac:dyDescent="0.25">
      <c r="A7656" s="158">
        <v>44514</v>
      </c>
      <c r="B7656" s="140">
        <v>21</v>
      </c>
      <c r="C7656" s="289">
        <v>104.347847</v>
      </c>
      <c r="F7656"/>
      <c r="G7656"/>
    </row>
    <row r="7657" spans="1:7" ht="15.75" x14ac:dyDescent="0.25">
      <c r="A7657" s="158">
        <v>44514</v>
      </c>
      <c r="B7657" s="140">
        <v>22</v>
      </c>
      <c r="C7657" s="289">
        <v>103.764754</v>
      </c>
      <c r="F7657"/>
      <c r="G7657"/>
    </row>
    <row r="7658" spans="1:7" ht="15.75" x14ac:dyDescent="0.25">
      <c r="A7658" s="158">
        <v>44514</v>
      </c>
      <c r="B7658" s="140">
        <v>23</v>
      </c>
      <c r="C7658" s="289">
        <v>100.680121</v>
      </c>
      <c r="F7658"/>
      <c r="G7658"/>
    </row>
    <row r="7659" spans="1:7" ht="15.75" x14ac:dyDescent="0.25">
      <c r="A7659" s="158">
        <v>44514</v>
      </c>
      <c r="B7659" s="140">
        <v>24</v>
      </c>
      <c r="C7659" s="289">
        <v>96.231007000000005</v>
      </c>
      <c r="F7659"/>
      <c r="G7659"/>
    </row>
    <row r="7660" spans="1:7" ht="15.75" x14ac:dyDescent="0.25">
      <c r="A7660" s="158">
        <v>44515</v>
      </c>
      <c r="B7660" s="140">
        <v>1</v>
      </c>
      <c r="C7660" s="289">
        <v>94.312315999999996</v>
      </c>
      <c r="F7660"/>
      <c r="G7660"/>
    </row>
    <row r="7661" spans="1:7" ht="15.75" x14ac:dyDescent="0.25">
      <c r="A7661" s="158">
        <v>44515</v>
      </c>
      <c r="B7661" s="140">
        <v>2</v>
      </c>
      <c r="C7661" s="289">
        <v>92.589256000000006</v>
      </c>
      <c r="F7661"/>
      <c r="G7661"/>
    </row>
    <row r="7662" spans="1:7" ht="15.75" x14ac:dyDescent="0.25">
      <c r="A7662" s="158">
        <v>44515</v>
      </c>
      <c r="B7662" s="140">
        <v>3</v>
      </c>
      <c r="C7662" s="289">
        <v>91.744632999999993</v>
      </c>
      <c r="F7662"/>
      <c r="G7662"/>
    </row>
    <row r="7663" spans="1:7" ht="15.75" x14ac:dyDescent="0.25">
      <c r="A7663" s="158">
        <v>44515</v>
      </c>
      <c r="B7663" s="140">
        <v>4</v>
      </c>
      <c r="C7663" s="289">
        <v>91.837239999999994</v>
      </c>
      <c r="F7663"/>
      <c r="G7663"/>
    </row>
    <row r="7664" spans="1:7" ht="15.75" x14ac:dyDescent="0.25">
      <c r="A7664" s="158">
        <v>44515</v>
      </c>
      <c r="B7664" s="140">
        <v>5</v>
      </c>
      <c r="C7664" s="289">
        <v>94.761452000000006</v>
      </c>
      <c r="F7664"/>
      <c r="G7664"/>
    </row>
    <row r="7665" spans="1:7" ht="15.75" x14ac:dyDescent="0.25">
      <c r="A7665" s="158">
        <v>44515</v>
      </c>
      <c r="B7665" s="140">
        <v>6</v>
      </c>
      <c r="C7665" s="289">
        <v>102.09872900000001</v>
      </c>
      <c r="F7665"/>
      <c r="G7665"/>
    </row>
    <row r="7666" spans="1:7" ht="15.75" x14ac:dyDescent="0.25">
      <c r="A7666" s="158">
        <v>44515</v>
      </c>
      <c r="B7666" s="140">
        <v>7</v>
      </c>
      <c r="C7666" s="289">
        <v>108.116584</v>
      </c>
      <c r="F7666"/>
      <c r="G7666"/>
    </row>
    <row r="7667" spans="1:7" ht="15.75" x14ac:dyDescent="0.25">
      <c r="A7667" s="158">
        <v>44515</v>
      </c>
      <c r="B7667" s="140">
        <v>8</v>
      </c>
      <c r="C7667" s="289">
        <v>112.49148099999999</v>
      </c>
      <c r="F7667"/>
      <c r="G7667"/>
    </row>
    <row r="7668" spans="1:7" ht="15.75" x14ac:dyDescent="0.25">
      <c r="A7668" s="158">
        <v>44515</v>
      </c>
      <c r="B7668" s="140">
        <v>9</v>
      </c>
      <c r="C7668" s="289">
        <v>116.877219</v>
      </c>
      <c r="F7668"/>
      <c r="G7668"/>
    </row>
    <row r="7669" spans="1:7" ht="15.75" x14ac:dyDescent="0.25">
      <c r="A7669" s="158">
        <v>44515</v>
      </c>
      <c r="B7669" s="140">
        <v>10</v>
      </c>
      <c r="C7669" s="289">
        <v>118.70457399999999</v>
      </c>
      <c r="F7669"/>
      <c r="G7669"/>
    </row>
    <row r="7670" spans="1:7" ht="15.75" x14ac:dyDescent="0.25">
      <c r="A7670" s="158">
        <v>44515</v>
      </c>
      <c r="B7670" s="140">
        <v>11</v>
      </c>
      <c r="C7670" s="289">
        <v>118.066772</v>
      </c>
      <c r="F7670"/>
      <c r="G7670"/>
    </row>
    <row r="7671" spans="1:7" ht="15.75" x14ac:dyDescent="0.25">
      <c r="A7671" s="158">
        <v>44515</v>
      </c>
      <c r="B7671" s="140">
        <v>12</v>
      </c>
      <c r="C7671" s="289">
        <v>117.50468600000001</v>
      </c>
      <c r="F7671"/>
      <c r="G7671"/>
    </row>
    <row r="7672" spans="1:7" ht="15.75" x14ac:dyDescent="0.25">
      <c r="A7672" s="158">
        <v>44515</v>
      </c>
      <c r="B7672" s="140">
        <v>13</v>
      </c>
      <c r="C7672" s="289">
        <v>115.887466</v>
      </c>
      <c r="F7672"/>
      <c r="G7672"/>
    </row>
    <row r="7673" spans="1:7" ht="15.75" x14ac:dyDescent="0.25">
      <c r="A7673" s="158">
        <v>44515</v>
      </c>
      <c r="B7673" s="140">
        <v>14</v>
      </c>
      <c r="C7673" s="289">
        <v>115.144974</v>
      </c>
      <c r="F7673"/>
      <c r="G7673"/>
    </row>
    <row r="7674" spans="1:7" ht="15.75" x14ac:dyDescent="0.25">
      <c r="A7674" s="158">
        <v>44515</v>
      </c>
      <c r="B7674" s="140">
        <v>15</v>
      </c>
      <c r="C7674" s="289">
        <v>114.49621999999999</v>
      </c>
      <c r="F7674"/>
      <c r="G7674"/>
    </row>
    <row r="7675" spans="1:7" ht="15.75" x14ac:dyDescent="0.25">
      <c r="A7675" s="158">
        <v>44515</v>
      </c>
      <c r="B7675" s="140">
        <v>16</v>
      </c>
      <c r="C7675" s="289">
        <v>113.526385</v>
      </c>
      <c r="F7675"/>
      <c r="G7675"/>
    </row>
    <row r="7676" spans="1:7" ht="15.75" x14ac:dyDescent="0.25">
      <c r="A7676" s="158">
        <v>44515</v>
      </c>
      <c r="B7676" s="140">
        <v>17</v>
      </c>
      <c r="C7676" s="289">
        <v>112.715475</v>
      </c>
      <c r="F7676"/>
      <c r="G7676"/>
    </row>
    <row r="7677" spans="1:7" ht="15.75" x14ac:dyDescent="0.25">
      <c r="A7677" s="158">
        <v>44515</v>
      </c>
      <c r="B7677" s="140">
        <v>18</v>
      </c>
      <c r="C7677" s="289">
        <v>113.222373</v>
      </c>
      <c r="F7677"/>
      <c r="G7677"/>
    </row>
    <row r="7678" spans="1:7" ht="15.75" x14ac:dyDescent="0.25">
      <c r="A7678" s="158">
        <v>44515</v>
      </c>
      <c r="B7678" s="140">
        <v>19</v>
      </c>
      <c r="C7678" s="289">
        <v>115.230957</v>
      </c>
      <c r="F7678"/>
      <c r="G7678"/>
    </row>
    <row r="7679" spans="1:7" ht="15.75" x14ac:dyDescent="0.25">
      <c r="A7679" s="158">
        <v>44515</v>
      </c>
      <c r="B7679" s="140">
        <v>20</v>
      </c>
      <c r="C7679" s="289">
        <v>112.899095</v>
      </c>
      <c r="F7679"/>
      <c r="G7679"/>
    </row>
    <row r="7680" spans="1:7" ht="15.75" x14ac:dyDescent="0.25">
      <c r="A7680" s="158">
        <v>44515</v>
      </c>
      <c r="B7680" s="140">
        <v>21</v>
      </c>
      <c r="C7680" s="289">
        <v>108.964586</v>
      </c>
      <c r="F7680"/>
      <c r="G7680"/>
    </row>
    <row r="7681" spans="1:7" ht="15.75" x14ac:dyDescent="0.25">
      <c r="A7681" s="158">
        <v>44515</v>
      </c>
      <c r="B7681" s="140">
        <v>22</v>
      </c>
      <c r="C7681" s="289">
        <v>106.222337</v>
      </c>
      <c r="F7681"/>
      <c r="G7681"/>
    </row>
    <row r="7682" spans="1:7" ht="15.75" x14ac:dyDescent="0.25">
      <c r="A7682" s="158">
        <v>44515</v>
      </c>
      <c r="B7682" s="140">
        <v>23</v>
      </c>
      <c r="C7682" s="289">
        <v>101.814763</v>
      </c>
      <c r="F7682"/>
      <c r="G7682"/>
    </row>
    <row r="7683" spans="1:7" ht="15.75" x14ac:dyDescent="0.25">
      <c r="A7683" s="158">
        <v>44515</v>
      </c>
      <c r="B7683" s="140">
        <v>24</v>
      </c>
      <c r="C7683" s="289">
        <v>98.323232000000004</v>
      </c>
      <c r="F7683"/>
      <c r="G7683"/>
    </row>
    <row r="7684" spans="1:7" ht="15.75" x14ac:dyDescent="0.25">
      <c r="A7684" s="158">
        <v>44516</v>
      </c>
      <c r="B7684" s="140">
        <v>1</v>
      </c>
      <c r="C7684" s="289">
        <v>96.309714999999997</v>
      </c>
      <c r="F7684"/>
      <c r="G7684"/>
    </row>
    <row r="7685" spans="1:7" ht="15.75" x14ac:dyDescent="0.25">
      <c r="A7685" s="158">
        <v>44516</v>
      </c>
      <c r="B7685" s="140">
        <v>2</v>
      </c>
      <c r="C7685" s="289">
        <v>94.119918999999996</v>
      </c>
      <c r="F7685"/>
      <c r="G7685"/>
    </row>
    <row r="7686" spans="1:7" ht="15.75" x14ac:dyDescent="0.25">
      <c r="A7686" s="158">
        <v>44516</v>
      </c>
      <c r="B7686" s="140">
        <v>3</v>
      </c>
      <c r="C7686" s="289">
        <v>93.980981</v>
      </c>
      <c r="F7686"/>
      <c r="G7686"/>
    </row>
    <row r="7687" spans="1:7" ht="15.75" x14ac:dyDescent="0.25">
      <c r="A7687" s="158">
        <v>44516</v>
      </c>
      <c r="B7687" s="140">
        <v>4</v>
      </c>
      <c r="C7687" s="289">
        <v>94.133582000000004</v>
      </c>
      <c r="F7687"/>
      <c r="G7687"/>
    </row>
    <row r="7688" spans="1:7" ht="15.75" x14ac:dyDescent="0.25">
      <c r="A7688" s="158">
        <v>44516</v>
      </c>
      <c r="B7688" s="140">
        <v>5</v>
      </c>
      <c r="C7688" s="289">
        <v>97.936751999999998</v>
      </c>
      <c r="F7688"/>
      <c r="G7688"/>
    </row>
    <row r="7689" spans="1:7" ht="15.75" x14ac:dyDescent="0.25">
      <c r="A7689" s="158">
        <v>44516</v>
      </c>
      <c r="B7689" s="140">
        <v>6</v>
      </c>
      <c r="C7689" s="289">
        <v>103.548484</v>
      </c>
      <c r="F7689"/>
      <c r="G7689"/>
    </row>
    <row r="7690" spans="1:7" ht="15.75" x14ac:dyDescent="0.25">
      <c r="A7690" s="158">
        <v>44516</v>
      </c>
      <c r="B7690" s="140">
        <v>7</v>
      </c>
      <c r="C7690" s="289">
        <v>110.41798199999999</v>
      </c>
      <c r="F7690"/>
      <c r="G7690"/>
    </row>
    <row r="7691" spans="1:7" ht="15.75" x14ac:dyDescent="0.25">
      <c r="A7691" s="158">
        <v>44516</v>
      </c>
      <c r="B7691" s="140">
        <v>8</v>
      </c>
      <c r="C7691" s="289">
        <v>116.519994</v>
      </c>
      <c r="F7691"/>
      <c r="G7691"/>
    </row>
    <row r="7692" spans="1:7" ht="15.75" x14ac:dyDescent="0.25">
      <c r="A7692" s="158">
        <v>44516</v>
      </c>
      <c r="B7692" s="140">
        <v>9</v>
      </c>
      <c r="C7692" s="289">
        <v>119.80867000000001</v>
      </c>
      <c r="F7692"/>
      <c r="G7692"/>
    </row>
    <row r="7693" spans="1:7" ht="15.75" x14ac:dyDescent="0.25">
      <c r="A7693" s="158">
        <v>44516</v>
      </c>
      <c r="B7693" s="140">
        <v>10</v>
      </c>
      <c r="C7693" s="289">
        <v>121.728387</v>
      </c>
      <c r="F7693"/>
      <c r="G7693"/>
    </row>
    <row r="7694" spans="1:7" ht="15.75" x14ac:dyDescent="0.25">
      <c r="A7694" s="158">
        <v>44516</v>
      </c>
      <c r="B7694" s="140">
        <v>11</v>
      </c>
      <c r="C7694" s="289">
        <v>121.421076</v>
      </c>
      <c r="F7694"/>
      <c r="G7694"/>
    </row>
    <row r="7695" spans="1:7" ht="15.75" x14ac:dyDescent="0.25">
      <c r="A7695" s="158">
        <v>44516</v>
      </c>
      <c r="B7695" s="140">
        <v>12</v>
      </c>
      <c r="C7695" s="289">
        <v>120.542545</v>
      </c>
      <c r="F7695"/>
      <c r="G7695"/>
    </row>
    <row r="7696" spans="1:7" ht="15.75" x14ac:dyDescent="0.25">
      <c r="A7696" s="158">
        <v>44516</v>
      </c>
      <c r="B7696" s="140">
        <v>13</v>
      </c>
      <c r="C7696" s="289">
        <v>120.087396</v>
      </c>
      <c r="F7696"/>
      <c r="G7696"/>
    </row>
    <row r="7697" spans="1:7" ht="15.75" x14ac:dyDescent="0.25">
      <c r="A7697" s="158">
        <v>44516</v>
      </c>
      <c r="B7697" s="140">
        <v>14</v>
      </c>
      <c r="C7697" s="289">
        <v>119.602689</v>
      </c>
      <c r="F7697"/>
      <c r="G7697"/>
    </row>
    <row r="7698" spans="1:7" ht="15.75" x14ac:dyDescent="0.25">
      <c r="A7698" s="158">
        <v>44516</v>
      </c>
      <c r="B7698" s="140">
        <v>15</v>
      </c>
      <c r="C7698" s="289">
        <v>119.72481000000001</v>
      </c>
      <c r="F7698"/>
      <c r="G7698"/>
    </row>
    <row r="7699" spans="1:7" ht="15.75" x14ac:dyDescent="0.25">
      <c r="A7699" s="158">
        <v>44516</v>
      </c>
      <c r="B7699" s="140">
        <v>16</v>
      </c>
      <c r="C7699" s="289">
        <v>118.392319</v>
      </c>
      <c r="F7699"/>
      <c r="G7699"/>
    </row>
    <row r="7700" spans="1:7" ht="15.75" x14ac:dyDescent="0.25">
      <c r="A7700" s="158">
        <v>44516</v>
      </c>
      <c r="B7700" s="140">
        <v>17</v>
      </c>
      <c r="C7700" s="289">
        <v>114.299784</v>
      </c>
      <c r="F7700"/>
      <c r="G7700"/>
    </row>
    <row r="7701" spans="1:7" ht="15.75" x14ac:dyDescent="0.25">
      <c r="A7701" s="158">
        <v>44516</v>
      </c>
      <c r="B7701" s="140">
        <v>18</v>
      </c>
      <c r="C7701" s="289">
        <v>114.648304</v>
      </c>
      <c r="F7701"/>
      <c r="G7701"/>
    </row>
    <row r="7702" spans="1:7" ht="15.75" x14ac:dyDescent="0.25">
      <c r="A7702" s="158">
        <v>44516</v>
      </c>
      <c r="B7702" s="140">
        <v>19</v>
      </c>
      <c r="C7702" s="289">
        <v>114.440045</v>
      </c>
      <c r="F7702"/>
      <c r="G7702"/>
    </row>
    <row r="7703" spans="1:7" ht="15.75" x14ac:dyDescent="0.25">
      <c r="A7703" s="158">
        <v>44516</v>
      </c>
      <c r="B7703" s="140">
        <v>20</v>
      </c>
      <c r="C7703" s="289">
        <v>112.966993</v>
      </c>
      <c r="F7703"/>
      <c r="G7703"/>
    </row>
    <row r="7704" spans="1:7" ht="15.75" x14ac:dyDescent="0.25">
      <c r="A7704" s="158">
        <v>44516</v>
      </c>
      <c r="B7704" s="140">
        <v>21</v>
      </c>
      <c r="C7704" s="289">
        <v>109.987244</v>
      </c>
      <c r="F7704"/>
      <c r="G7704"/>
    </row>
    <row r="7705" spans="1:7" ht="15.75" x14ac:dyDescent="0.25">
      <c r="A7705" s="158">
        <v>44516</v>
      </c>
      <c r="B7705" s="140">
        <v>22</v>
      </c>
      <c r="C7705" s="289">
        <v>108.314618</v>
      </c>
      <c r="F7705"/>
      <c r="G7705"/>
    </row>
    <row r="7706" spans="1:7" ht="15.75" x14ac:dyDescent="0.25">
      <c r="A7706" s="158">
        <v>44516</v>
      </c>
      <c r="B7706" s="140">
        <v>23</v>
      </c>
      <c r="C7706" s="289">
        <v>103.339558</v>
      </c>
      <c r="F7706"/>
      <c r="G7706"/>
    </row>
    <row r="7707" spans="1:7" ht="15.75" x14ac:dyDescent="0.25">
      <c r="A7707" s="158">
        <v>44516</v>
      </c>
      <c r="B7707" s="140">
        <v>24</v>
      </c>
      <c r="C7707" s="289">
        <v>99.902094000000005</v>
      </c>
      <c r="F7707"/>
      <c r="G7707"/>
    </row>
    <row r="7708" spans="1:7" ht="15.75" x14ac:dyDescent="0.25">
      <c r="A7708" s="158">
        <v>44517</v>
      </c>
      <c r="B7708" s="140">
        <v>1</v>
      </c>
      <c r="C7708" s="289">
        <v>96.630942000000005</v>
      </c>
      <c r="F7708"/>
      <c r="G7708"/>
    </row>
    <row r="7709" spans="1:7" ht="15.75" x14ac:dyDescent="0.25">
      <c r="A7709" s="158">
        <v>44517</v>
      </c>
      <c r="B7709" s="140">
        <v>2</v>
      </c>
      <c r="C7709" s="289">
        <v>94.291409999999999</v>
      </c>
      <c r="F7709"/>
      <c r="G7709"/>
    </row>
    <row r="7710" spans="1:7" ht="15.75" x14ac:dyDescent="0.25">
      <c r="A7710" s="158">
        <v>44517</v>
      </c>
      <c r="B7710" s="140">
        <v>3</v>
      </c>
      <c r="C7710" s="289">
        <v>93.642965000000004</v>
      </c>
      <c r="F7710"/>
      <c r="G7710"/>
    </row>
    <row r="7711" spans="1:7" ht="15.75" x14ac:dyDescent="0.25">
      <c r="A7711" s="158">
        <v>44517</v>
      </c>
      <c r="B7711" s="140">
        <v>4</v>
      </c>
      <c r="C7711" s="289">
        <v>93.203811999999999</v>
      </c>
      <c r="F7711"/>
      <c r="G7711"/>
    </row>
    <row r="7712" spans="1:7" ht="15.75" x14ac:dyDescent="0.25">
      <c r="A7712" s="158">
        <v>44517</v>
      </c>
      <c r="B7712" s="140">
        <v>5</v>
      </c>
      <c r="C7712" s="289">
        <v>96.312534999999997</v>
      </c>
      <c r="F7712"/>
      <c r="G7712"/>
    </row>
    <row r="7713" spans="1:7" ht="15.75" x14ac:dyDescent="0.25">
      <c r="A7713" s="158">
        <v>44517</v>
      </c>
      <c r="B7713" s="140">
        <v>6</v>
      </c>
      <c r="C7713" s="289">
        <v>101.47676199999999</v>
      </c>
      <c r="F7713"/>
      <c r="G7713"/>
    </row>
    <row r="7714" spans="1:7" ht="15.75" x14ac:dyDescent="0.25">
      <c r="A7714" s="158">
        <v>44517</v>
      </c>
      <c r="B7714" s="140">
        <v>7</v>
      </c>
      <c r="C7714" s="289">
        <v>108.623214</v>
      </c>
      <c r="F7714"/>
      <c r="G7714"/>
    </row>
    <row r="7715" spans="1:7" ht="15.75" x14ac:dyDescent="0.25">
      <c r="A7715" s="158">
        <v>44517</v>
      </c>
      <c r="B7715" s="140">
        <v>8</v>
      </c>
      <c r="C7715" s="289">
        <v>112.911655</v>
      </c>
      <c r="F7715"/>
      <c r="G7715"/>
    </row>
    <row r="7716" spans="1:7" ht="15.75" x14ac:dyDescent="0.25">
      <c r="A7716" s="158">
        <v>44517</v>
      </c>
      <c r="B7716" s="140">
        <v>9</v>
      </c>
      <c r="C7716" s="289">
        <v>115.958665</v>
      </c>
      <c r="F7716"/>
      <c r="G7716"/>
    </row>
    <row r="7717" spans="1:7" ht="15.75" x14ac:dyDescent="0.25">
      <c r="A7717" s="158">
        <v>44517</v>
      </c>
      <c r="B7717" s="140">
        <v>10</v>
      </c>
      <c r="C7717" s="289">
        <v>117.270808</v>
      </c>
      <c r="F7717"/>
      <c r="G7717"/>
    </row>
    <row r="7718" spans="1:7" ht="15.75" x14ac:dyDescent="0.25">
      <c r="A7718" s="158">
        <v>44517</v>
      </c>
      <c r="B7718" s="140">
        <v>11</v>
      </c>
      <c r="C7718" s="289">
        <v>116.412098</v>
      </c>
      <c r="F7718"/>
      <c r="G7718"/>
    </row>
    <row r="7719" spans="1:7" ht="15.75" x14ac:dyDescent="0.25">
      <c r="A7719" s="158">
        <v>44517</v>
      </c>
      <c r="B7719" s="140">
        <v>12</v>
      </c>
      <c r="C7719" s="289">
        <v>115.38570799999999</v>
      </c>
      <c r="F7719"/>
      <c r="G7719"/>
    </row>
    <row r="7720" spans="1:7" ht="15.75" x14ac:dyDescent="0.25">
      <c r="A7720" s="158">
        <v>44517</v>
      </c>
      <c r="B7720" s="140">
        <v>13</v>
      </c>
      <c r="C7720" s="289">
        <v>115.819557</v>
      </c>
      <c r="F7720"/>
      <c r="G7720"/>
    </row>
    <row r="7721" spans="1:7" ht="15.75" x14ac:dyDescent="0.25">
      <c r="A7721" s="158">
        <v>44517</v>
      </c>
      <c r="B7721" s="140">
        <v>14</v>
      </c>
      <c r="C7721" s="289">
        <v>114.764826</v>
      </c>
      <c r="F7721"/>
      <c r="G7721"/>
    </row>
    <row r="7722" spans="1:7" ht="15.75" x14ac:dyDescent="0.25">
      <c r="A7722" s="158">
        <v>44517</v>
      </c>
      <c r="B7722" s="140">
        <v>15</v>
      </c>
      <c r="C7722" s="289">
        <v>116.198539</v>
      </c>
      <c r="F7722"/>
      <c r="G7722"/>
    </row>
    <row r="7723" spans="1:7" ht="15.75" x14ac:dyDescent="0.25">
      <c r="A7723" s="158">
        <v>44517</v>
      </c>
      <c r="B7723" s="140">
        <v>16</v>
      </c>
      <c r="C7723" s="289">
        <v>117.222059</v>
      </c>
      <c r="F7723"/>
      <c r="G7723"/>
    </row>
    <row r="7724" spans="1:7" ht="15.75" x14ac:dyDescent="0.25">
      <c r="A7724" s="158">
        <v>44517</v>
      </c>
      <c r="B7724" s="140">
        <v>17</v>
      </c>
      <c r="C7724" s="289">
        <v>115.378574</v>
      </c>
      <c r="F7724"/>
      <c r="G7724"/>
    </row>
    <row r="7725" spans="1:7" ht="15.75" x14ac:dyDescent="0.25">
      <c r="A7725" s="158">
        <v>44517</v>
      </c>
      <c r="B7725" s="140">
        <v>18</v>
      </c>
      <c r="C7725" s="289">
        <v>116.159916</v>
      </c>
      <c r="F7725"/>
      <c r="G7725"/>
    </row>
    <row r="7726" spans="1:7" ht="15.75" x14ac:dyDescent="0.25">
      <c r="A7726" s="158">
        <v>44517</v>
      </c>
      <c r="B7726" s="140">
        <v>19</v>
      </c>
      <c r="C7726" s="289">
        <v>116.285797</v>
      </c>
      <c r="F7726"/>
      <c r="G7726"/>
    </row>
    <row r="7727" spans="1:7" ht="15.75" x14ac:dyDescent="0.25">
      <c r="A7727" s="158">
        <v>44517</v>
      </c>
      <c r="B7727" s="140">
        <v>20</v>
      </c>
      <c r="C7727" s="289">
        <v>114.198804</v>
      </c>
      <c r="F7727"/>
      <c r="G7727"/>
    </row>
    <row r="7728" spans="1:7" ht="15.75" x14ac:dyDescent="0.25">
      <c r="A7728" s="158">
        <v>44517</v>
      </c>
      <c r="B7728" s="140">
        <v>21</v>
      </c>
      <c r="C7728" s="289">
        <v>110.15983199999999</v>
      </c>
      <c r="F7728"/>
      <c r="G7728"/>
    </row>
    <row r="7729" spans="1:7" ht="15.75" x14ac:dyDescent="0.25">
      <c r="A7729" s="158">
        <v>44517</v>
      </c>
      <c r="B7729" s="140">
        <v>22</v>
      </c>
      <c r="C7729" s="289">
        <v>107.200247</v>
      </c>
      <c r="F7729"/>
      <c r="G7729"/>
    </row>
    <row r="7730" spans="1:7" ht="15.75" x14ac:dyDescent="0.25">
      <c r="A7730" s="158">
        <v>44517</v>
      </c>
      <c r="B7730" s="140">
        <v>23</v>
      </c>
      <c r="C7730" s="289">
        <v>101.630207</v>
      </c>
      <c r="F7730"/>
      <c r="G7730"/>
    </row>
    <row r="7731" spans="1:7" ht="15.75" x14ac:dyDescent="0.25">
      <c r="A7731" s="158">
        <v>44517</v>
      </c>
      <c r="B7731" s="140">
        <v>24</v>
      </c>
      <c r="C7731" s="289">
        <v>98.678690000000003</v>
      </c>
      <c r="F7731"/>
      <c r="G7731"/>
    </row>
    <row r="7732" spans="1:7" ht="15.75" x14ac:dyDescent="0.25">
      <c r="A7732" s="158">
        <v>44518</v>
      </c>
      <c r="B7732" s="140">
        <v>1</v>
      </c>
      <c r="C7732" s="289">
        <v>96.887257000000005</v>
      </c>
      <c r="F7732"/>
      <c r="G7732"/>
    </row>
    <row r="7733" spans="1:7" ht="15.75" x14ac:dyDescent="0.25">
      <c r="A7733" s="158">
        <v>44518</v>
      </c>
      <c r="B7733" s="140">
        <v>2</v>
      </c>
      <c r="C7733" s="289">
        <v>95.659538999999995</v>
      </c>
      <c r="F7733"/>
      <c r="G7733"/>
    </row>
    <row r="7734" spans="1:7" ht="15.75" x14ac:dyDescent="0.25">
      <c r="A7734" s="158">
        <v>44518</v>
      </c>
      <c r="B7734" s="140">
        <v>3</v>
      </c>
      <c r="C7734" s="289">
        <v>95.366400999999996</v>
      </c>
      <c r="F7734"/>
      <c r="G7734"/>
    </row>
    <row r="7735" spans="1:7" ht="15.75" x14ac:dyDescent="0.25">
      <c r="A7735" s="158">
        <v>44518</v>
      </c>
      <c r="B7735" s="140">
        <v>4</v>
      </c>
      <c r="C7735" s="289">
        <v>95.627731999999995</v>
      </c>
      <c r="F7735"/>
      <c r="G7735"/>
    </row>
    <row r="7736" spans="1:7" ht="15.75" x14ac:dyDescent="0.25">
      <c r="A7736" s="158">
        <v>44518</v>
      </c>
      <c r="B7736" s="140">
        <v>5</v>
      </c>
      <c r="C7736" s="289">
        <v>99.663990999999996</v>
      </c>
      <c r="F7736"/>
      <c r="G7736"/>
    </row>
    <row r="7737" spans="1:7" ht="15.75" x14ac:dyDescent="0.25">
      <c r="A7737" s="158">
        <v>44518</v>
      </c>
      <c r="B7737" s="140">
        <v>6</v>
      </c>
      <c r="C7737" s="289">
        <v>103.94005300000001</v>
      </c>
      <c r="F7737"/>
      <c r="G7737"/>
    </row>
    <row r="7738" spans="1:7" ht="15.75" x14ac:dyDescent="0.25">
      <c r="A7738" s="158">
        <v>44518</v>
      </c>
      <c r="B7738" s="140">
        <v>7</v>
      </c>
      <c r="C7738" s="289">
        <v>109.60993999999999</v>
      </c>
      <c r="F7738"/>
      <c r="G7738"/>
    </row>
    <row r="7739" spans="1:7" ht="15.75" x14ac:dyDescent="0.25">
      <c r="A7739" s="158">
        <v>44518</v>
      </c>
      <c r="B7739" s="140">
        <v>8</v>
      </c>
      <c r="C7739" s="289">
        <v>111.775402</v>
      </c>
      <c r="F7739"/>
      <c r="G7739"/>
    </row>
    <row r="7740" spans="1:7" ht="15.75" x14ac:dyDescent="0.25">
      <c r="A7740" s="158">
        <v>44518</v>
      </c>
      <c r="B7740" s="140">
        <v>9</v>
      </c>
      <c r="C7740" s="289">
        <v>115.833459</v>
      </c>
      <c r="F7740"/>
      <c r="G7740"/>
    </row>
    <row r="7741" spans="1:7" ht="15.75" x14ac:dyDescent="0.25">
      <c r="A7741" s="158">
        <v>44518</v>
      </c>
      <c r="B7741" s="140">
        <v>10</v>
      </c>
      <c r="C7741" s="289">
        <v>117.89154499999999</v>
      </c>
      <c r="F7741"/>
      <c r="G7741"/>
    </row>
    <row r="7742" spans="1:7" ht="15.75" x14ac:dyDescent="0.25">
      <c r="A7742" s="158">
        <v>44518</v>
      </c>
      <c r="B7742" s="140">
        <v>11</v>
      </c>
      <c r="C7742" s="289">
        <v>117.748372</v>
      </c>
      <c r="F7742"/>
      <c r="G7742"/>
    </row>
    <row r="7743" spans="1:7" ht="15.75" x14ac:dyDescent="0.25">
      <c r="A7743" s="158">
        <v>44518</v>
      </c>
      <c r="B7743" s="140">
        <v>12</v>
      </c>
      <c r="C7743" s="289">
        <v>115.66305699999999</v>
      </c>
      <c r="F7743"/>
      <c r="G7743"/>
    </row>
    <row r="7744" spans="1:7" ht="15.75" x14ac:dyDescent="0.25">
      <c r="A7744" s="158">
        <v>44518</v>
      </c>
      <c r="B7744" s="140">
        <v>13</v>
      </c>
      <c r="C7744" s="289">
        <v>115.766631</v>
      </c>
      <c r="F7744"/>
      <c r="G7744"/>
    </row>
    <row r="7745" spans="1:7" ht="15.75" x14ac:dyDescent="0.25">
      <c r="A7745" s="158">
        <v>44518</v>
      </c>
      <c r="B7745" s="140">
        <v>14</v>
      </c>
      <c r="C7745" s="289">
        <v>115.593363</v>
      </c>
      <c r="F7745"/>
      <c r="G7745"/>
    </row>
    <row r="7746" spans="1:7" ht="15.75" x14ac:dyDescent="0.25">
      <c r="A7746" s="158">
        <v>44518</v>
      </c>
      <c r="B7746" s="140">
        <v>15</v>
      </c>
      <c r="C7746" s="289">
        <v>115.429481</v>
      </c>
      <c r="F7746"/>
      <c r="G7746"/>
    </row>
    <row r="7747" spans="1:7" ht="15.75" x14ac:dyDescent="0.25">
      <c r="A7747" s="158">
        <v>44518</v>
      </c>
      <c r="B7747" s="140">
        <v>16</v>
      </c>
      <c r="C7747" s="289">
        <v>115.250209</v>
      </c>
      <c r="F7747"/>
      <c r="G7747"/>
    </row>
    <row r="7748" spans="1:7" ht="15.75" x14ac:dyDescent="0.25">
      <c r="A7748" s="158">
        <v>44518</v>
      </c>
      <c r="B7748" s="140">
        <v>17</v>
      </c>
      <c r="C7748" s="289">
        <v>114.34116299999999</v>
      </c>
      <c r="F7748"/>
      <c r="G7748"/>
    </row>
    <row r="7749" spans="1:7" ht="15.75" x14ac:dyDescent="0.25">
      <c r="A7749" s="158">
        <v>44518</v>
      </c>
      <c r="B7749" s="140">
        <v>18</v>
      </c>
      <c r="C7749" s="289">
        <v>115.669538</v>
      </c>
      <c r="F7749"/>
      <c r="G7749"/>
    </row>
    <row r="7750" spans="1:7" ht="15.75" x14ac:dyDescent="0.25">
      <c r="A7750" s="158">
        <v>44518</v>
      </c>
      <c r="B7750" s="140">
        <v>19</v>
      </c>
      <c r="C7750" s="289">
        <v>116.73137800000001</v>
      </c>
      <c r="F7750"/>
      <c r="G7750"/>
    </row>
    <row r="7751" spans="1:7" ht="15.75" x14ac:dyDescent="0.25">
      <c r="A7751" s="158">
        <v>44518</v>
      </c>
      <c r="B7751" s="140">
        <v>20</v>
      </c>
      <c r="C7751" s="289">
        <v>113.908013</v>
      </c>
      <c r="F7751"/>
      <c r="G7751"/>
    </row>
    <row r="7752" spans="1:7" ht="15.75" x14ac:dyDescent="0.25">
      <c r="A7752" s="158">
        <v>44518</v>
      </c>
      <c r="B7752" s="140">
        <v>21</v>
      </c>
      <c r="C7752" s="289">
        <v>111.386909</v>
      </c>
      <c r="F7752"/>
      <c r="G7752"/>
    </row>
    <row r="7753" spans="1:7" ht="15.75" x14ac:dyDescent="0.25">
      <c r="A7753" s="158">
        <v>44518</v>
      </c>
      <c r="B7753" s="140">
        <v>22</v>
      </c>
      <c r="C7753" s="289">
        <v>108.99059099999999</v>
      </c>
      <c r="F7753"/>
      <c r="G7753"/>
    </row>
    <row r="7754" spans="1:7" ht="15.75" x14ac:dyDescent="0.25">
      <c r="A7754" s="158">
        <v>44518</v>
      </c>
      <c r="B7754" s="140">
        <v>23</v>
      </c>
      <c r="C7754" s="289">
        <v>103.446743</v>
      </c>
      <c r="F7754"/>
      <c r="G7754"/>
    </row>
    <row r="7755" spans="1:7" ht="15.75" x14ac:dyDescent="0.25">
      <c r="A7755" s="158">
        <v>44518</v>
      </c>
      <c r="B7755" s="140">
        <v>24</v>
      </c>
      <c r="C7755" s="289">
        <v>99.772200999999995</v>
      </c>
      <c r="F7755"/>
      <c r="G7755"/>
    </row>
    <row r="7756" spans="1:7" ht="15.75" x14ac:dyDescent="0.25">
      <c r="A7756" s="158">
        <v>44519</v>
      </c>
      <c r="B7756" s="140">
        <v>1</v>
      </c>
      <c r="C7756" s="289">
        <v>97.557471000000007</v>
      </c>
      <c r="F7756"/>
      <c r="G7756"/>
    </row>
    <row r="7757" spans="1:7" ht="15.75" x14ac:dyDescent="0.25">
      <c r="A7757" s="158">
        <v>44519</v>
      </c>
      <c r="B7757" s="140">
        <v>2</v>
      </c>
      <c r="C7757" s="289">
        <v>95.878180999999998</v>
      </c>
      <c r="F7757"/>
      <c r="G7757"/>
    </row>
    <row r="7758" spans="1:7" ht="15.75" x14ac:dyDescent="0.25">
      <c r="A7758" s="158">
        <v>44519</v>
      </c>
      <c r="B7758" s="140">
        <v>3</v>
      </c>
      <c r="C7758" s="289">
        <v>94.615656000000001</v>
      </c>
      <c r="F7758"/>
      <c r="G7758"/>
    </row>
    <row r="7759" spans="1:7" ht="15.75" x14ac:dyDescent="0.25">
      <c r="A7759" s="158">
        <v>44519</v>
      </c>
      <c r="B7759" s="140">
        <v>4</v>
      </c>
      <c r="C7759" s="289">
        <v>95.462429</v>
      </c>
      <c r="F7759"/>
      <c r="G7759"/>
    </row>
    <row r="7760" spans="1:7" ht="15.75" x14ac:dyDescent="0.25">
      <c r="A7760" s="158">
        <v>44519</v>
      </c>
      <c r="B7760" s="140">
        <v>5</v>
      </c>
      <c r="C7760" s="289">
        <v>98.404945999999995</v>
      </c>
      <c r="F7760"/>
      <c r="G7760"/>
    </row>
    <row r="7761" spans="1:7" ht="15.75" x14ac:dyDescent="0.25">
      <c r="A7761" s="158">
        <v>44519</v>
      </c>
      <c r="B7761" s="140">
        <v>6</v>
      </c>
      <c r="C7761" s="289">
        <v>103.828424</v>
      </c>
      <c r="F7761"/>
      <c r="G7761"/>
    </row>
    <row r="7762" spans="1:7" ht="15.75" x14ac:dyDescent="0.25">
      <c r="A7762" s="158">
        <v>44519</v>
      </c>
      <c r="B7762" s="140">
        <v>7</v>
      </c>
      <c r="C7762" s="289">
        <v>109.80901</v>
      </c>
      <c r="F7762"/>
      <c r="G7762"/>
    </row>
    <row r="7763" spans="1:7" ht="15.75" x14ac:dyDescent="0.25">
      <c r="A7763" s="158">
        <v>44519</v>
      </c>
      <c r="B7763" s="140">
        <v>8</v>
      </c>
      <c r="C7763" s="289">
        <v>113.17468</v>
      </c>
      <c r="F7763"/>
      <c r="G7763"/>
    </row>
    <row r="7764" spans="1:7" ht="15.75" x14ac:dyDescent="0.25">
      <c r="A7764" s="158">
        <v>44519</v>
      </c>
      <c r="B7764" s="140">
        <v>9</v>
      </c>
      <c r="C7764" s="289">
        <v>115.630726</v>
      </c>
      <c r="F7764"/>
      <c r="G7764"/>
    </row>
    <row r="7765" spans="1:7" ht="15.75" x14ac:dyDescent="0.25">
      <c r="A7765" s="158">
        <v>44519</v>
      </c>
      <c r="B7765" s="140">
        <v>10</v>
      </c>
      <c r="C7765" s="289">
        <v>117.733755</v>
      </c>
      <c r="F7765"/>
      <c r="G7765"/>
    </row>
    <row r="7766" spans="1:7" ht="15.75" x14ac:dyDescent="0.25">
      <c r="A7766" s="158">
        <v>44519</v>
      </c>
      <c r="B7766" s="140">
        <v>11</v>
      </c>
      <c r="C7766" s="289">
        <v>116.54548800000001</v>
      </c>
      <c r="F7766"/>
      <c r="G7766"/>
    </row>
    <row r="7767" spans="1:7" ht="15.75" x14ac:dyDescent="0.25">
      <c r="A7767" s="158">
        <v>44519</v>
      </c>
      <c r="B7767" s="140">
        <v>12</v>
      </c>
      <c r="C7767" s="289">
        <v>117.299611</v>
      </c>
      <c r="F7767"/>
      <c r="G7767"/>
    </row>
    <row r="7768" spans="1:7" ht="15.75" x14ac:dyDescent="0.25">
      <c r="A7768" s="158">
        <v>44519</v>
      </c>
      <c r="B7768" s="140">
        <v>13</v>
      </c>
      <c r="C7768" s="289">
        <v>117.581808</v>
      </c>
      <c r="F7768"/>
      <c r="G7768"/>
    </row>
    <row r="7769" spans="1:7" ht="15.75" x14ac:dyDescent="0.25">
      <c r="A7769" s="158">
        <v>44519</v>
      </c>
      <c r="B7769" s="140">
        <v>14</v>
      </c>
      <c r="C7769" s="289">
        <v>116.265745</v>
      </c>
      <c r="F7769"/>
      <c r="G7769"/>
    </row>
    <row r="7770" spans="1:7" ht="15.75" x14ac:dyDescent="0.25">
      <c r="A7770" s="158">
        <v>44519</v>
      </c>
      <c r="B7770" s="140">
        <v>15</v>
      </c>
      <c r="C7770" s="289">
        <v>115.34777699999999</v>
      </c>
      <c r="F7770"/>
      <c r="G7770"/>
    </row>
    <row r="7771" spans="1:7" ht="15.75" x14ac:dyDescent="0.25">
      <c r="A7771" s="158">
        <v>44519</v>
      </c>
      <c r="B7771" s="140">
        <v>16</v>
      </c>
      <c r="C7771" s="289">
        <v>113.872697</v>
      </c>
      <c r="F7771"/>
      <c r="G7771"/>
    </row>
    <row r="7772" spans="1:7" ht="15.75" x14ac:dyDescent="0.25">
      <c r="A7772" s="158">
        <v>44519</v>
      </c>
      <c r="B7772" s="140">
        <v>17</v>
      </c>
      <c r="C7772" s="289">
        <v>111.6301</v>
      </c>
      <c r="F7772"/>
      <c r="G7772"/>
    </row>
    <row r="7773" spans="1:7" ht="15.75" x14ac:dyDescent="0.25">
      <c r="A7773" s="158">
        <v>44519</v>
      </c>
      <c r="B7773" s="140">
        <v>18</v>
      </c>
      <c r="C7773" s="289">
        <v>112.48759800000001</v>
      </c>
      <c r="F7773"/>
      <c r="G7773"/>
    </row>
    <row r="7774" spans="1:7" ht="15.75" x14ac:dyDescent="0.25">
      <c r="A7774" s="158">
        <v>44519</v>
      </c>
      <c r="B7774" s="140">
        <v>19</v>
      </c>
      <c r="C7774" s="289">
        <v>114.37397199999999</v>
      </c>
      <c r="F7774"/>
      <c r="G7774"/>
    </row>
    <row r="7775" spans="1:7" ht="15.75" x14ac:dyDescent="0.25">
      <c r="A7775" s="158">
        <v>44519</v>
      </c>
      <c r="B7775" s="140">
        <v>20</v>
      </c>
      <c r="C7775" s="289">
        <v>111.583313</v>
      </c>
      <c r="F7775"/>
      <c r="G7775"/>
    </row>
    <row r="7776" spans="1:7" ht="15.75" x14ac:dyDescent="0.25">
      <c r="A7776" s="158">
        <v>44519</v>
      </c>
      <c r="B7776" s="140">
        <v>21</v>
      </c>
      <c r="C7776" s="289">
        <v>108.565243</v>
      </c>
      <c r="F7776"/>
      <c r="G7776"/>
    </row>
    <row r="7777" spans="1:7" ht="15.75" x14ac:dyDescent="0.25">
      <c r="A7777" s="158">
        <v>44519</v>
      </c>
      <c r="B7777" s="140">
        <v>22</v>
      </c>
      <c r="C7777" s="289">
        <v>105.862297</v>
      </c>
      <c r="F7777"/>
      <c r="G7777"/>
    </row>
    <row r="7778" spans="1:7" ht="15.75" x14ac:dyDescent="0.25">
      <c r="A7778" s="158">
        <v>44519</v>
      </c>
      <c r="B7778" s="140">
        <v>23</v>
      </c>
      <c r="C7778" s="289">
        <v>102.11328399999999</v>
      </c>
      <c r="F7778"/>
      <c r="G7778"/>
    </row>
    <row r="7779" spans="1:7" ht="15.75" x14ac:dyDescent="0.25">
      <c r="A7779" s="158">
        <v>44519</v>
      </c>
      <c r="B7779" s="140">
        <v>24</v>
      </c>
      <c r="C7779" s="289">
        <v>97.776679999999999</v>
      </c>
      <c r="F7779"/>
      <c r="G7779"/>
    </row>
    <row r="7780" spans="1:7" ht="15.75" x14ac:dyDescent="0.25">
      <c r="A7780" s="158">
        <v>44520</v>
      </c>
      <c r="B7780" s="140">
        <v>1</v>
      </c>
      <c r="C7780" s="289">
        <v>95.492491999999999</v>
      </c>
      <c r="F7780"/>
      <c r="G7780"/>
    </row>
    <row r="7781" spans="1:7" ht="15.75" x14ac:dyDescent="0.25">
      <c r="A7781" s="158">
        <v>44520</v>
      </c>
      <c r="B7781" s="140">
        <v>2</v>
      </c>
      <c r="C7781" s="289">
        <v>93.830241000000001</v>
      </c>
      <c r="F7781"/>
      <c r="G7781"/>
    </row>
    <row r="7782" spans="1:7" ht="15.75" x14ac:dyDescent="0.25">
      <c r="A7782" s="158">
        <v>44520</v>
      </c>
      <c r="B7782" s="140">
        <v>3</v>
      </c>
      <c r="C7782" s="289">
        <v>93.173878999999999</v>
      </c>
      <c r="F7782"/>
      <c r="G7782"/>
    </row>
    <row r="7783" spans="1:7" ht="15.75" x14ac:dyDescent="0.25">
      <c r="A7783" s="158">
        <v>44520</v>
      </c>
      <c r="B7783" s="140">
        <v>4</v>
      </c>
      <c r="C7783" s="289">
        <v>93.007767000000001</v>
      </c>
      <c r="F7783"/>
      <c r="G7783"/>
    </row>
    <row r="7784" spans="1:7" ht="15.75" x14ac:dyDescent="0.25">
      <c r="A7784" s="158">
        <v>44520</v>
      </c>
      <c r="B7784" s="140">
        <v>5</v>
      </c>
      <c r="C7784" s="289">
        <v>95.781268999999995</v>
      </c>
      <c r="F7784"/>
      <c r="G7784"/>
    </row>
    <row r="7785" spans="1:7" ht="15.75" x14ac:dyDescent="0.25">
      <c r="A7785" s="158">
        <v>44520</v>
      </c>
      <c r="B7785" s="140">
        <v>6</v>
      </c>
      <c r="C7785" s="289">
        <v>99.193124999999995</v>
      </c>
      <c r="F7785"/>
      <c r="G7785"/>
    </row>
    <row r="7786" spans="1:7" ht="15.75" x14ac:dyDescent="0.25">
      <c r="A7786" s="158">
        <v>44520</v>
      </c>
      <c r="B7786" s="140">
        <v>7</v>
      </c>
      <c r="C7786" s="289">
        <v>101.682368</v>
      </c>
      <c r="F7786"/>
      <c r="G7786"/>
    </row>
    <row r="7787" spans="1:7" ht="15.75" x14ac:dyDescent="0.25">
      <c r="A7787" s="158">
        <v>44520</v>
      </c>
      <c r="B7787" s="140">
        <v>8</v>
      </c>
      <c r="C7787" s="289">
        <v>100.480108</v>
      </c>
      <c r="F7787"/>
      <c r="G7787"/>
    </row>
    <row r="7788" spans="1:7" ht="15.75" x14ac:dyDescent="0.25">
      <c r="A7788" s="158">
        <v>44520</v>
      </c>
      <c r="B7788" s="140">
        <v>9</v>
      </c>
      <c r="C7788" s="289">
        <v>100.661666</v>
      </c>
      <c r="F7788"/>
      <c r="G7788"/>
    </row>
    <row r="7789" spans="1:7" ht="15.75" x14ac:dyDescent="0.25">
      <c r="A7789" s="158">
        <v>44520</v>
      </c>
      <c r="B7789" s="140">
        <v>10</v>
      </c>
      <c r="C7789" s="289">
        <v>103.214173</v>
      </c>
      <c r="F7789"/>
      <c r="G7789"/>
    </row>
    <row r="7790" spans="1:7" ht="15.75" x14ac:dyDescent="0.25">
      <c r="A7790" s="158">
        <v>44520</v>
      </c>
      <c r="B7790" s="140">
        <v>11</v>
      </c>
      <c r="C7790" s="289">
        <v>103.227521</v>
      </c>
      <c r="F7790"/>
      <c r="G7790"/>
    </row>
    <row r="7791" spans="1:7" ht="15.75" x14ac:dyDescent="0.25">
      <c r="A7791" s="158">
        <v>44520</v>
      </c>
      <c r="B7791" s="140">
        <v>12</v>
      </c>
      <c r="C7791" s="289">
        <v>103.782135</v>
      </c>
      <c r="F7791"/>
      <c r="G7791"/>
    </row>
    <row r="7792" spans="1:7" ht="15.75" x14ac:dyDescent="0.25">
      <c r="A7792" s="158">
        <v>44520</v>
      </c>
      <c r="B7792" s="140">
        <v>13</v>
      </c>
      <c r="C7792" s="289">
        <v>103.961485</v>
      </c>
      <c r="F7792"/>
      <c r="G7792"/>
    </row>
    <row r="7793" spans="1:7" ht="15.75" x14ac:dyDescent="0.25">
      <c r="A7793" s="158">
        <v>44520</v>
      </c>
      <c r="B7793" s="140">
        <v>14</v>
      </c>
      <c r="C7793" s="289">
        <v>103.73994500000001</v>
      </c>
      <c r="F7793"/>
      <c r="G7793"/>
    </row>
    <row r="7794" spans="1:7" ht="15.75" x14ac:dyDescent="0.25">
      <c r="A7794" s="158">
        <v>44520</v>
      </c>
      <c r="B7794" s="140">
        <v>15</v>
      </c>
      <c r="C7794" s="289">
        <v>103.054215</v>
      </c>
      <c r="F7794"/>
      <c r="G7794"/>
    </row>
    <row r="7795" spans="1:7" ht="15.75" x14ac:dyDescent="0.25">
      <c r="A7795" s="158">
        <v>44520</v>
      </c>
      <c r="B7795" s="140">
        <v>16</v>
      </c>
      <c r="C7795" s="289">
        <v>102.950095</v>
      </c>
      <c r="F7795"/>
      <c r="G7795"/>
    </row>
    <row r="7796" spans="1:7" ht="15.75" x14ac:dyDescent="0.25">
      <c r="A7796" s="158">
        <v>44520</v>
      </c>
      <c r="B7796" s="140">
        <v>17</v>
      </c>
      <c r="C7796" s="289">
        <v>103.48945000000001</v>
      </c>
      <c r="F7796"/>
      <c r="G7796"/>
    </row>
    <row r="7797" spans="1:7" ht="15.75" x14ac:dyDescent="0.25">
      <c r="A7797" s="158">
        <v>44520</v>
      </c>
      <c r="B7797" s="140">
        <v>18</v>
      </c>
      <c r="C7797" s="289">
        <v>105.325379</v>
      </c>
      <c r="F7797"/>
      <c r="G7797"/>
    </row>
    <row r="7798" spans="1:7" ht="15.75" x14ac:dyDescent="0.25">
      <c r="A7798" s="158">
        <v>44520</v>
      </c>
      <c r="B7798" s="140">
        <v>19</v>
      </c>
      <c r="C7798" s="289">
        <v>107.35048500000001</v>
      </c>
      <c r="F7798"/>
      <c r="G7798"/>
    </row>
    <row r="7799" spans="1:7" ht="15.75" x14ac:dyDescent="0.25">
      <c r="A7799" s="158">
        <v>44520</v>
      </c>
      <c r="B7799" s="140">
        <v>20</v>
      </c>
      <c r="C7799" s="289">
        <v>106.05341199999999</v>
      </c>
      <c r="F7799"/>
      <c r="G7799"/>
    </row>
    <row r="7800" spans="1:7" ht="15.75" x14ac:dyDescent="0.25">
      <c r="A7800" s="158">
        <v>44520</v>
      </c>
      <c r="B7800" s="140">
        <v>21</v>
      </c>
      <c r="C7800" s="289">
        <v>104.247165</v>
      </c>
      <c r="F7800"/>
      <c r="G7800"/>
    </row>
    <row r="7801" spans="1:7" ht="15.75" x14ac:dyDescent="0.25">
      <c r="A7801" s="158">
        <v>44520</v>
      </c>
      <c r="B7801" s="140">
        <v>22</v>
      </c>
      <c r="C7801" s="289">
        <v>103.069576</v>
      </c>
      <c r="F7801"/>
      <c r="G7801"/>
    </row>
    <row r="7802" spans="1:7" ht="15.75" x14ac:dyDescent="0.25">
      <c r="A7802" s="158">
        <v>44520</v>
      </c>
      <c r="B7802" s="140">
        <v>23</v>
      </c>
      <c r="C7802" s="289">
        <v>99.963802999999999</v>
      </c>
      <c r="F7802"/>
      <c r="G7802"/>
    </row>
    <row r="7803" spans="1:7" ht="15.75" x14ac:dyDescent="0.25">
      <c r="A7803" s="158">
        <v>44520</v>
      </c>
      <c r="B7803" s="140">
        <v>24</v>
      </c>
      <c r="C7803" s="289">
        <v>97.489564999999999</v>
      </c>
      <c r="F7803"/>
      <c r="G7803"/>
    </row>
    <row r="7804" spans="1:7" ht="15.75" x14ac:dyDescent="0.25">
      <c r="A7804" s="158">
        <v>44521</v>
      </c>
      <c r="B7804" s="140">
        <v>1</v>
      </c>
      <c r="C7804" s="289">
        <v>95.417163000000002</v>
      </c>
      <c r="F7804"/>
      <c r="G7804"/>
    </row>
    <row r="7805" spans="1:7" ht="15.75" x14ac:dyDescent="0.25">
      <c r="A7805" s="158">
        <v>44521</v>
      </c>
      <c r="B7805" s="140">
        <v>2</v>
      </c>
      <c r="C7805" s="289">
        <v>93.261641999999995</v>
      </c>
      <c r="F7805"/>
      <c r="G7805"/>
    </row>
    <row r="7806" spans="1:7" ht="15.75" x14ac:dyDescent="0.25">
      <c r="A7806" s="158">
        <v>44521</v>
      </c>
      <c r="B7806" s="140">
        <v>3</v>
      </c>
      <c r="C7806" s="289">
        <v>92.146490999999997</v>
      </c>
      <c r="F7806"/>
      <c r="G7806"/>
    </row>
    <row r="7807" spans="1:7" ht="15.75" x14ac:dyDescent="0.25">
      <c r="A7807" s="158">
        <v>44521</v>
      </c>
      <c r="B7807" s="140">
        <v>4</v>
      </c>
      <c r="C7807" s="289">
        <v>92.975402000000003</v>
      </c>
      <c r="F7807"/>
      <c r="G7807"/>
    </row>
    <row r="7808" spans="1:7" ht="15.75" x14ac:dyDescent="0.25">
      <c r="A7808" s="158">
        <v>44521</v>
      </c>
      <c r="B7808" s="140">
        <v>5</v>
      </c>
      <c r="C7808" s="289">
        <v>95.195643000000004</v>
      </c>
      <c r="F7808"/>
      <c r="G7808"/>
    </row>
    <row r="7809" spans="1:7" ht="15.75" x14ac:dyDescent="0.25">
      <c r="A7809" s="158">
        <v>44521</v>
      </c>
      <c r="B7809" s="140">
        <v>6</v>
      </c>
      <c r="C7809" s="289">
        <v>96.981157999999994</v>
      </c>
      <c r="F7809"/>
      <c r="G7809"/>
    </row>
    <row r="7810" spans="1:7" ht="15.75" x14ac:dyDescent="0.25">
      <c r="A7810" s="158">
        <v>44521</v>
      </c>
      <c r="B7810" s="140">
        <v>7</v>
      </c>
      <c r="C7810" s="289">
        <v>99.014404999999996</v>
      </c>
      <c r="F7810"/>
      <c r="G7810"/>
    </row>
    <row r="7811" spans="1:7" ht="15.75" x14ac:dyDescent="0.25">
      <c r="A7811" s="158">
        <v>44521</v>
      </c>
      <c r="B7811" s="140">
        <v>8</v>
      </c>
      <c r="C7811" s="289">
        <v>98.643951999999999</v>
      </c>
      <c r="F7811"/>
      <c r="G7811"/>
    </row>
    <row r="7812" spans="1:7" ht="15.75" x14ac:dyDescent="0.25">
      <c r="A7812" s="158">
        <v>44521</v>
      </c>
      <c r="B7812" s="140">
        <v>9</v>
      </c>
      <c r="C7812" s="289">
        <v>99.328185000000005</v>
      </c>
      <c r="F7812"/>
      <c r="G7812"/>
    </row>
    <row r="7813" spans="1:7" ht="15.75" x14ac:dyDescent="0.25">
      <c r="A7813" s="158">
        <v>44521</v>
      </c>
      <c r="B7813" s="140">
        <v>10</v>
      </c>
      <c r="C7813" s="289">
        <v>100.996256</v>
      </c>
      <c r="F7813"/>
      <c r="G7813"/>
    </row>
    <row r="7814" spans="1:7" ht="15.75" x14ac:dyDescent="0.25">
      <c r="A7814" s="158">
        <v>44521</v>
      </c>
      <c r="B7814" s="140">
        <v>11</v>
      </c>
      <c r="C7814" s="289">
        <v>101.973545</v>
      </c>
      <c r="F7814"/>
      <c r="G7814"/>
    </row>
    <row r="7815" spans="1:7" ht="15.75" x14ac:dyDescent="0.25">
      <c r="A7815" s="158">
        <v>44521</v>
      </c>
      <c r="B7815" s="140">
        <v>12</v>
      </c>
      <c r="C7815" s="289">
        <v>102.66377</v>
      </c>
      <c r="F7815"/>
      <c r="G7815"/>
    </row>
    <row r="7816" spans="1:7" ht="15.75" x14ac:dyDescent="0.25">
      <c r="A7816" s="158">
        <v>44521</v>
      </c>
      <c r="B7816" s="140">
        <v>13</v>
      </c>
      <c r="C7816" s="289">
        <v>103.88734700000001</v>
      </c>
      <c r="F7816"/>
      <c r="G7816"/>
    </row>
    <row r="7817" spans="1:7" ht="15.75" x14ac:dyDescent="0.25">
      <c r="A7817" s="158">
        <v>44521</v>
      </c>
      <c r="B7817" s="140">
        <v>14</v>
      </c>
      <c r="C7817" s="289">
        <v>103.737818</v>
      </c>
      <c r="F7817"/>
      <c r="G7817"/>
    </row>
    <row r="7818" spans="1:7" ht="15.75" x14ac:dyDescent="0.25">
      <c r="A7818" s="158">
        <v>44521</v>
      </c>
      <c r="B7818" s="140">
        <v>15</v>
      </c>
      <c r="C7818" s="289">
        <v>103.98832</v>
      </c>
      <c r="F7818"/>
      <c r="G7818"/>
    </row>
    <row r="7819" spans="1:7" ht="15.75" x14ac:dyDescent="0.25">
      <c r="A7819" s="158">
        <v>44521</v>
      </c>
      <c r="B7819" s="140">
        <v>16</v>
      </c>
      <c r="C7819" s="289">
        <v>104.434251</v>
      </c>
      <c r="F7819"/>
      <c r="G7819"/>
    </row>
    <row r="7820" spans="1:7" ht="15.75" x14ac:dyDescent="0.25">
      <c r="A7820" s="158">
        <v>44521</v>
      </c>
      <c r="B7820" s="140">
        <v>17</v>
      </c>
      <c r="C7820" s="289">
        <v>103.749578</v>
      </c>
      <c r="F7820"/>
      <c r="G7820"/>
    </row>
    <row r="7821" spans="1:7" ht="15.75" x14ac:dyDescent="0.25">
      <c r="A7821" s="158">
        <v>44521</v>
      </c>
      <c r="B7821" s="140">
        <v>18</v>
      </c>
      <c r="C7821" s="289">
        <v>104.75238400000001</v>
      </c>
      <c r="F7821"/>
      <c r="G7821"/>
    </row>
    <row r="7822" spans="1:7" ht="15.75" x14ac:dyDescent="0.25">
      <c r="A7822" s="158">
        <v>44521</v>
      </c>
      <c r="B7822" s="140">
        <v>19</v>
      </c>
      <c r="C7822" s="289">
        <v>105.704847</v>
      </c>
      <c r="F7822"/>
      <c r="G7822"/>
    </row>
    <row r="7823" spans="1:7" ht="15.75" x14ac:dyDescent="0.25">
      <c r="A7823" s="158">
        <v>44521</v>
      </c>
      <c r="B7823" s="140">
        <v>20</v>
      </c>
      <c r="C7823" s="289">
        <v>104.88767300000001</v>
      </c>
      <c r="F7823"/>
      <c r="G7823"/>
    </row>
    <row r="7824" spans="1:7" ht="15.75" x14ac:dyDescent="0.25">
      <c r="A7824" s="158">
        <v>44521</v>
      </c>
      <c r="B7824" s="140">
        <v>21</v>
      </c>
      <c r="C7824" s="289">
        <v>103.909672</v>
      </c>
      <c r="F7824"/>
      <c r="G7824"/>
    </row>
    <row r="7825" spans="1:7" ht="15.75" x14ac:dyDescent="0.25">
      <c r="A7825" s="158">
        <v>44521</v>
      </c>
      <c r="B7825" s="140">
        <v>22</v>
      </c>
      <c r="C7825" s="289">
        <v>102.907359</v>
      </c>
      <c r="F7825"/>
      <c r="G7825"/>
    </row>
    <row r="7826" spans="1:7" ht="15.75" x14ac:dyDescent="0.25">
      <c r="A7826" s="158">
        <v>44521</v>
      </c>
      <c r="B7826" s="140">
        <v>23</v>
      </c>
      <c r="C7826" s="289">
        <v>98.970618999999999</v>
      </c>
      <c r="F7826"/>
      <c r="G7826"/>
    </row>
    <row r="7827" spans="1:7" ht="15.75" x14ac:dyDescent="0.25">
      <c r="A7827" s="158">
        <v>44521</v>
      </c>
      <c r="B7827" s="140">
        <v>24</v>
      </c>
      <c r="C7827" s="289">
        <v>95.629493999999994</v>
      </c>
      <c r="F7827"/>
      <c r="G7827"/>
    </row>
    <row r="7828" spans="1:7" ht="15.75" x14ac:dyDescent="0.25">
      <c r="A7828" s="158">
        <v>44522</v>
      </c>
      <c r="B7828" s="140">
        <v>1</v>
      </c>
      <c r="C7828" s="289">
        <v>94.231223999999997</v>
      </c>
      <c r="F7828"/>
      <c r="G7828"/>
    </row>
    <row r="7829" spans="1:7" ht="15.75" x14ac:dyDescent="0.25">
      <c r="A7829" s="158">
        <v>44522</v>
      </c>
      <c r="B7829" s="140">
        <v>2</v>
      </c>
      <c r="C7829" s="289">
        <v>92.606765999999993</v>
      </c>
      <c r="F7829"/>
      <c r="G7829"/>
    </row>
    <row r="7830" spans="1:7" ht="15.75" x14ac:dyDescent="0.25">
      <c r="A7830" s="158">
        <v>44522</v>
      </c>
      <c r="B7830" s="140">
        <v>3</v>
      </c>
      <c r="C7830" s="289">
        <v>91.770706000000004</v>
      </c>
      <c r="F7830"/>
      <c r="G7830"/>
    </row>
    <row r="7831" spans="1:7" ht="15.75" x14ac:dyDescent="0.25">
      <c r="A7831" s="158">
        <v>44522</v>
      </c>
      <c r="B7831" s="140">
        <v>4</v>
      </c>
      <c r="C7831" s="289">
        <v>92.455118999999996</v>
      </c>
      <c r="F7831"/>
      <c r="G7831"/>
    </row>
    <row r="7832" spans="1:7" ht="15.75" x14ac:dyDescent="0.25">
      <c r="A7832" s="158">
        <v>44522</v>
      </c>
      <c r="B7832" s="140">
        <v>5</v>
      </c>
      <c r="C7832" s="289">
        <v>96.375754999999998</v>
      </c>
      <c r="F7832"/>
      <c r="G7832"/>
    </row>
    <row r="7833" spans="1:7" ht="15.75" x14ac:dyDescent="0.25">
      <c r="A7833" s="158">
        <v>44522</v>
      </c>
      <c r="B7833" s="140">
        <v>6</v>
      </c>
      <c r="C7833" s="289">
        <v>104.236977</v>
      </c>
      <c r="F7833"/>
      <c r="G7833"/>
    </row>
    <row r="7834" spans="1:7" ht="15.75" x14ac:dyDescent="0.25">
      <c r="A7834" s="158">
        <v>44522</v>
      </c>
      <c r="B7834" s="140">
        <v>7</v>
      </c>
      <c r="C7834" s="289">
        <v>111.323876</v>
      </c>
      <c r="F7834"/>
      <c r="G7834"/>
    </row>
    <row r="7835" spans="1:7" ht="15.75" x14ac:dyDescent="0.25">
      <c r="A7835" s="158">
        <v>44522</v>
      </c>
      <c r="B7835" s="140">
        <v>8</v>
      </c>
      <c r="C7835" s="289">
        <v>113.00090299999999</v>
      </c>
      <c r="F7835"/>
      <c r="G7835"/>
    </row>
    <row r="7836" spans="1:7" ht="15.75" x14ac:dyDescent="0.25">
      <c r="A7836" s="158">
        <v>44522</v>
      </c>
      <c r="B7836" s="140">
        <v>9</v>
      </c>
      <c r="C7836" s="289">
        <v>115.28869400000001</v>
      </c>
      <c r="F7836"/>
      <c r="G7836"/>
    </row>
    <row r="7837" spans="1:7" ht="15.75" x14ac:dyDescent="0.25">
      <c r="A7837" s="158">
        <v>44522</v>
      </c>
      <c r="B7837" s="140">
        <v>10</v>
      </c>
      <c r="C7837" s="289">
        <v>117.434394</v>
      </c>
      <c r="F7837"/>
      <c r="G7837"/>
    </row>
    <row r="7838" spans="1:7" ht="15.75" x14ac:dyDescent="0.25">
      <c r="A7838" s="158">
        <v>44522</v>
      </c>
      <c r="B7838" s="140">
        <v>11</v>
      </c>
      <c r="C7838" s="289">
        <v>116.23445599999999</v>
      </c>
      <c r="F7838"/>
      <c r="G7838"/>
    </row>
    <row r="7839" spans="1:7" ht="15.75" x14ac:dyDescent="0.25">
      <c r="A7839" s="158">
        <v>44522</v>
      </c>
      <c r="B7839" s="140">
        <v>12</v>
      </c>
      <c r="C7839" s="289">
        <v>118.14036900000001</v>
      </c>
      <c r="F7839"/>
      <c r="G7839"/>
    </row>
    <row r="7840" spans="1:7" ht="15.75" x14ac:dyDescent="0.25">
      <c r="A7840" s="158">
        <v>44522</v>
      </c>
      <c r="B7840" s="140">
        <v>13</v>
      </c>
      <c r="C7840" s="289">
        <v>123.86066599999999</v>
      </c>
      <c r="F7840"/>
      <c r="G7840"/>
    </row>
    <row r="7841" spans="1:7" ht="15.75" x14ac:dyDescent="0.25">
      <c r="A7841" s="158">
        <v>44522</v>
      </c>
      <c r="B7841" s="140">
        <v>14</v>
      </c>
      <c r="C7841" s="289">
        <v>123.519661</v>
      </c>
      <c r="F7841"/>
      <c r="G7841"/>
    </row>
    <row r="7842" spans="1:7" ht="15.75" x14ac:dyDescent="0.25">
      <c r="A7842" s="158">
        <v>44522</v>
      </c>
      <c r="B7842" s="140">
        <v>15</v>
      </c>
      <c r="C7842" s="289">
        <v>122.67410599999999</v>
      </c>
      <c r="F7842"/>
      <c r="G7842"/>
    </row>
    <row r="7843" spans="1:7" ht="15.75" x14ac:dyDescent="0.25">
      <c r="A7843" s="158">
        <v>44522</v>
      </c>
      <c r="B7843" s="140">
        <v>16</v>
      </c>
      <c r="C7843" s="289">
        <v>120.53619</v>
      </c>
      <c r="F7843"/>
      <c r="G7843"/>
    </row>
    <row r="7844" spans="1:7" ht="15.75" x14ac:dyDescent="0.25">
      <c r="A7844" s="158">
        <v>44522</v>
      </c>
      <c r="B7844" s="140">
        <v>17</v>
      </c>
      <c r="C7844" s="289">
        <v>113.24151500000001</v>
      </c>
      <c r="F7844"/>
      <c r="G7844"/>
    </row>
    <row r="7845" spans="1:7" ht="15.75" x14ac:dyDescent="0.25">
      <c r="A7845" s="158">
        <v>44522</v>
      </c>
      <c r="B7845" s="140">
        <v>18</v>
      </c>
      <c r="C7845" s="289">
        <v>113.476872</v>
      </c>
      <c r="F7845"/>
      <c r="G7845"/>
    </row>
    <row r="7846" spans="1:7" ht="15.75" x14ac:dyDescent="0.25">
      <c r="A7846" s="158">
        <v>44522</v>
      </c>
      <c r="B7846" s="140">
        <v>19</v>
      </c>
      <c r="C7846" s="289">
        <v>113.579988</v>
      </c>
      <c r="F7846"/>
      <c r="G7846"/>
    </row>
    <row r="7847" spans="1:7" ht="15.75" x14ac:dyDescent="0.25">
      <c r="A7847" s="158">
        <v>44522</v>
      </c>
      <c r="B7847" s="140">
        <v>20</v>
      </c>
      <c r="C7847" s="289">
        <v>111.53030699999999</v>
      </c>
      <c r="F7847"/>
      <c r="G7847"/>
    </row>
    <row r="7848" spans="1:7" ht="15.75" x14ac:dyDescent="0.25">
      <c r="A7848" s="158">
        <v>44522</v>
      </c>
      <c r="B7848" s="140">
        <v>21</v>
      </c>
      <c r="C7848" s="289">
        <v>108.221419</v>
      </c>
      <c r="F7848"/>
      <c r="G7848"/>
    </row>
    <row r="7849" spans="1:7" ht="15.75" x14ac:dyDescent="0.25">
      <c r="A7849" s="158">
        <v>44522</v>
      </c>
      <c r="B7849" s="140">
        <v>22</v>
      </c>
      <c r="C7849" s="289">
        <v>107.31230600000001</v>
      </c>
      <c r="F7849"/>
      <c r="G7849"/>
    </row>
    <row r="7850" spans="1:7" ht="15.75" x14ac:dyDescent="0.25">
      <c r="A7850" s="158">
        <v>44522</v>
      </c>
      <c r="B7850" s="140">
        <v>23</v>
      </c>
      <c r="C7850" s="289">
        <v>103.22256400000001</v>
      </c>
      <c r="F7850"/>
      <c r="G7850"/>
    </row>
    <row r="7851" spans="1:7" ht="15.75" x14ac:dyDescent="0.25">
      <c r="A7851" s="158">
        <v>44522</v>
      </c>
      <c r="B7851" s="140">
        <v>24</v>
      </c>
      <c r="C7851" s="289">
        <v>100.34893</v>
      </c>
      <c r="F7851"/>
      <c r="G7851"/>
    </row>
    <row r="7852" spans="1:7" ht="15.75" x14ac:dyDescent="0.25">
      <c r="A7852" s="158">
        <v>44523</v>
      </c>
      <c r="B7852" s="140">
        <v>1</v>
      </c>
      <c r="C7852" s="289">
        <v>97.318310999999994</v>
      </c>
      <c r="F7852"/>
      <c r="G7852"/>
    </row>
    <row r="7853" spans="1:7" ht="15.75" x14ac:dyDescent="0.25">
      <c r="A7853" s="158">
        <v>44523</v>
      </c>
      <c r="B7853" s="140">
        <v>2</v>
      </c>
      <c r="C7853" s="289">
        <v>94.650924000000003</v>
      </c>
      <c r="F7853"/>
      <c r="G7853"/>
    </row>
    <row r="7854" spans="1:7" ht="15.75" x14ac:dyDescent="0.25">
      <c r="A7854" s="158">
        <v>44523</v>
      </c>
      <c r="B7854" s="140">
        <v>3</v>
      </c>
      <c r="C7854" s="289">
        <v>93.656847999999997</v>
      </c>
      <c r="F7854"/>
      <c r="G7854"/>
    </row>
    <row r="7855" spans="1:7" ht="15.75" x14ac:dyDescent="0.25">
      <c r="A7855" s="158">
        <v>44523</v>
      </c>
      <c r="B7855" s="140">
        <v>4</v>
      </c>
      <c r="C7855" s="289">
        <v>94.286810000000003</v>
      </c>
      <c r="F7855"/>
      <c r="G7855"/>
    </row>
    <row r="7856" spans="1:7" ht="15.75" x14ac:dyDescent="0.25">
      <c r="A7856" s="158">
        <v>44523</v>
      </c>
      <c r="B7856" s="140">
        <v>5</v>
      </c>
      <c r="C7856" s="289">
        <v>98.283214999999998</v>
      </c>
      <c r="F7856"/>
      <c r="G7856"/>
    </row>
    <row r="7857" spans="1:7" ht="15.75" x14ac:dyDescent="0.25">
      <c r="A7857" s="158">
        <v>44523</v>
      </c>
      <c r="B7857" s="140">
        <v>6</v>
      </c>
      <c r="C7857" s="289">
        <v>104.45956099999999</v>
      </c>
      <c r="F7857"/>
      <c r="G7857"/>
    </row>
    <row r="7858" spans="1:7" ht="15.75" x14ac:dyDescent="0.25">
      <c r="A7858" s="158">
        <v>44523</v>
      </c>
      <c r="B7858" s="140">
        <v>7</v>
      </c>
      <c r="C7858" s="289">
        <v>110.055437</v>
      </c>
      <c r="F7858"/>
      <c r="G7858"/>
    </row>
    <row r="7859" spans="1:7" ht="15.75" x14ac:dyDescent="0.25">
      <c r="A7859" s="158">
        <v>44523</v>
      </c>
      <c r="B7859" s="140">
        <v>8</v>
      </c>
      <c r="C7859" s="289">
        <v>112.747303</v>
      </c>
      <c r="F7859"/>
      <c r="G7859"/>
    </row>
    <row r="7860" spans="1:7" ht="15.75" x14ac:dyDescent="0.25">
      <c r="A7860" s="158">
        <v>44523</v>
      </c>
      <c r="B7860" s="140">
        <v>9</v>
      </c>
      <c r="C7860" s="289">
        <v>114.07805399999999</v>
      </c>
      <c r="F7860"/>
      <c r="G7860"/>
    </row>
    <row r="7861" spans="1:7" ht="15.75" x14ac:dyDescent="0.25">
      <c r="A7861" s="158">
        <v>44523</v>
      </c>
      <c r="B7861" s="140">
        <v>10</v>
      </c>
      <c r="C7861" s="289">
        <v>115.749386</v>
      </c>
      <c r="F7861"/>
      <c r="G7861"/>
    </row>
    <row r="7862" spans="1:7" ht="15.75" x14ac:dyDescent="0.25">
      <c r="A7862" s="158">
        <v>44523</v>
      </c>
      <c r="B7862" s="140">
        <v>11</v>
      </c>
      <c r="C7862" s="289">
        <v>115.258195</v>
      </c>
      <c r="F7862"/>
      <c r="G7862"/>
    </row>
    <row r="7863" spans="1:7" ht="15.75" x14ac:dyDescent="0.25">
      <c r="A7863" s="158">
        <v>44523</v>
      </c>
      <c r="B7863" s="140">
        <v>12</v>
      </c>
      <c r="C7863" s="289">
        <v>115.57770600000001</v>
      </c>
      <c r="F7863"/>
      <c r="G7863"/>
    </row>
    <row r="7864" spans="1:7" ht="15.75" x14ac:dyDescent="0.25">
      <c r="A7864" s="158">
        <v>44523</v>
      </c>
      <c r="B7864" s="140">
        <v>13</v>
      </c>
      <c r="C7864" s="289">
        <v>115.23959499999999</v>
      </c>
      <c r="F7864"/>
      <c r="G7864"/>
    </row>
    <row r="7865" spans="1:7" ht="15.75" x14ac:dyDescent="0.25">
      <c r="A7865" s="158">
        <v>44523</v>
      </c>
      <c r="B7865" s="140">
        <v>14</v>
      </c>
      <c r="C7865" s="289">
        <v>115.827383</v>
      </c>
      <c r="F7865"/>
      <c r="G7865"/>
    </row>
    <row r="7866" spans="1:7" ht="15.75" x14ac:dyDescent="0.25">
      <c r="A7866" s="158">
        <v>44523</v>
      </c>
      <c r="B7866" s="140">
        <v>15</v>
      </c>
      <c r="C7866" s="289">
        <v>114.25109399999999</v>
      </c>
      <c r="F7866"/>
      <c r="G7866"/>
    </row>
    <row r="7867" spans="1:7" ht="15.75" x14ac:dyDescent="0.25">
      <c r="A7867" s="158">
        <v>44523</v>
      </c>
      <c r="B7867" s="140">
        <v>16</v>
      </c>
      <c r="C7867" s="289">
        <v>110.886895</v>
      </c>
      <c r="F7867"/>
      <c r="G7867"/>
    </row>
    <row r="7868" spans="1:7" ht="15.75" x14ac:dyDescent="0.25">
      <c r="A7868" s="158">
        <v>44523</v>
      </c>
      <c r="B7868" s="140">
        <v>17</v>
      </c>
      <c r="C7868" s="289">
        <v>110.181336</v>
      </c>
      <c r="F7868"/>
      <c r="G7868"/>
    </row>
    <row r="7869" spans="1:7" ht="15.75" x14ac:dyDescent="0.25">
      <c r="A7869" s="158">
        <v>44523</v>
      </c>
      <c r="B7869" s="140">
        <v>18</v>
      </c>
      <c r="C7869" s="289">
        <v>112.052891</v>
      </c>
      <c r="F7869"/>
      <c r="G7869"/>
    </row>
    <row r="7870" spans="1:7" ht="15.75" x14ac:dyDescent="0.25">
      <c r="A7870" s="158">
        <v>44523</v>
      </c>
      <c r="B7870" s="140">
        <v>19</v>
      </c>
      <c r="C7870" s="289">
        <v>113.74510100000001</v>
      </c>
      <c r="F7870"/>
      <c r="G7870"/>
    </row>
    <row r="7871" spans="1:7" ht="15.75" x14ac:dyDescent="0.25">
      <c r="A7871" s="158">
        <v>44523</v>
      </c>
      <c r="B7871" s="140">
        <v>20</v>
      </c>
      <c r="C7871" s="289">
        <v>111.48766999999999</v>
      </c>
      <c r="F7871"/>
      <c r="G7871"/>
    </row>
    <row r="7872" spans="1:7" ht="15.75" x14ac:dyDescent="0.25">
      <c r="A7872" s="158">
        <v>44523</v>
      </c>
      <c r="B7872" s="140">
        <v>21</v>
      </c>
      <c r="C7872" s="289">
        <v>109.16087</v>
      </c>
      <c r="F7872"/>
      <c r="G7872"/>
    </row>
    <row r="7873" spans="1:7" ht="15.75" x14ac:dyDescent="0.25">
      <c r="A7873" s="158">
        <v>44523</v>
      </c>
      <c r="B7873" s="140">
        <v>22</v>
      </c>
      <c r="C7873" s="289">
        <v>105.882361</v>
      </c>
      <c r="F7873"/>
      <c r="G7873"/>
    </row>
    <row r="7874" spans="1:7" ht="15.75" x14ac:dyDescent="0.25">
      <c r="A7874" s="158">
        <v>44523</v>
      </c>
      <c r="B7874" s="140">
        <v>23</v>
      </c>
      <c r="C7874" s="289">
        <v>101.80377799999999</v>
      </c>
      <c r="F7874"/>
      <c r="G7874"/>
    </row>
    <row r="7875" spans="1:7" ht="15.75" x14ac:dyDescent="0.25">
      <c r="A7875" s="158">
        <v>44523</v>
      </c>
      <c r="B7875" s="140">
        <v>24</v>
      </c>
      <c r="C7875" s="289">
        <v>98.596176999999997</v>
      </c>
      <c r="F7875"/>
      <c r="G7875"/>
    </row>
    <row r="7876" spans="1:7" ht="15.75" x14ac:dyDescent="0.25">
      <c r="A7876" s="158">
        <v>44524</v>
      </c>
      <c r="B7876" s="140">
        <v>1</v>
      </c>
      <c r="C7876" s="289">
        <v>95.970388999999997</v>
      </c>
      <c r="F7876"/>
      <c r="G7876"/>
    </row>
    <row r="7877" spans="1:7" ht="15.75" x14ac:dyDescent="0.25">
      <c r="A7877" s="158">
        <v>44524</v>
      </c>
      <c r="B7877" s="140">
        <v>2</v>
      </c>
      <c r="C7877" s="289">
        <v>94.486579000000006</v>
      </c>
      <c r="F7877"/>
      <c r="G7877"/>
    </row>
    <row r="7878" spans="1:7" ht="15.75" x14ac:dyDescent="0.25">
      <c r="A7878" s="158">
        <v>44524</v>
      </c>
      <c r="B7878" s="140">
        <v>3</v>
      </c>
      <c r="C7878" s="289">
        <v>93.815507999999994</v>
      </c>
      <c r="F7878"/>
      <c r="G7878"/>
    </row>
    <row r="7879" spans="1:7" ht="15.75" x14ac:dyDescent="0.25">
      <c r="A7879" s="158">
        <v>44524</v>
      </c>
      <c r="B7879" s="140">
        <v>4</v>
      </c>
      <c r="C7879" s="289">
        <v>94.831558999999999</v>
      </c>
      <c r="F7879"/>
      <c r="G7879"/>
    </row>
    <row r="7880" spans="1:7" ht="15.75" x14ac:dyDescent="0.25">
      <c r="A7880" s="158">
        <v>44524</v>
      </c>
      <c r="B7880" s="140">
        <v>5</v>
      </c>
      <c r="C7880" s="289">
        <v>99.191676000000001</v>
      </c>
      <c r="F7880"/>
      <c r="G7880"/>
    </row>
    <row r="7881" spans="1:7" ht="15.75" x14ac:dyDescent="0.25">
      <c r="A7881" s="158">
        <v>44524</v>
      </c>
      <c r="B7881" s="140">
        <v>6</v>
      </c>
      <c r="C7881" s="289">
        <v>103.77821299999999</v>
      </c>
      <c r="F7881"/>
      <c r="G7881"/>
    </row>
    <row r="7882" spans="1:7" ht="15.75" x14ac:dyDescent="0.25">
      <c r="A7882" s="158">
        <v>44524</v>
      </c>
      <c r="B7882" s="140">
        <v>7</v>
      </c>
      <c r="C7882" s="289">
        <v>110.499968</v>
      </c>
      <c r="F7882"/>
      <c r="G7882"/>
    </row>
    <row r="7883" spans="1:7" ht="15.75" x14ac:dyDescent="0.25">
      <c r="A7883" s="158">
        <v>44524</v>
      </c>
      <c r="B7883" s="140">
        <v>8</v>
      </c>
      <c r="C7883" s="289">
        <v>112.696637</v>
      </c>
      <c r="F7883"/>
      <c r="G7883"/>
    </row>
    <row r="7884" spans="1:7" ht="15.75" x14ac:dyDescent="0.25">
      <c r="A7884" s="158">
        <v>44524</v>
      </c>
      <c r="B7884" s="140">
        <v>9</v>
      </c>
      <c r="C7884" s="289">
        <v>113.259056</v>
      </c>
      <c r="F7884"/>
      <c r="G7884"/>
    </row>
    <row r="7885" spans="1:7" ht="15.75" x14ac:dyDescent="0.25">
      <c r="A7885" s="158">
        <v>44524</v>
      </c>
      <c r="B7885" s="140">
        <v>10</v>
      </c>
      <c r="C7885" s="289">
        <v>114.81873400000001</v>
      </c>
      <c r="F7885"/>
      <c r="G7885"/>
    </row>
    <row r="7886" spans="1:7" ht="15.75" x14ac:dyDescent="0.25">
      <c r="A7886" s="158">
        <v>44524</v>
      </c>
      <c r="B7886" s="140">
        <v>11</v>
      </c>
      <c r="C7886" s="289">
        <v>115.762162</v>
      </c>
      <c r="F7886"/>
      <c r="G7886"/>
    </row>
    <row r="7887" spans="1:7" ht="15.75" x14ac:dyDescent="0.25">
      <c r="A7887" s="158">
        <v>44524</v>
      </c>
      <c r="B7887" s="140">
        <v>12</v>
      </c>
      <c r="C7887" s="289">
        <v>114.171386</v>
      </c>
      <c r="F7887"/>
      <c r="G7887"/>
    </row>
    <row r="7888" spans="1:7" ht="15.75" x14ac:dyDescent="0.25">
      <c r="A7888" s="158">
        <v>44524</v>
      </c>
      <c r="B7888" s="140">
        <v>13</v>
      </c>
      <c r="C7888" s="289">
        <v>115.542355</v>
      </c>
      <c r="F7888"/>
      <c r="G7888"/>
    </row>
    <row r="7889" spans="1:7" ht="15.75" x14ac:dyDescent="0.25">
      <c r="A7889" s="158">
        <v>44524</v>
      </c>
      <c r="B7889" s="140">
        <v>14</v>
      </c>
      <c r="C7889" s="289">
        <v>114.85496000000001</v>
      </c>
      <c r="F7889"/>
      <c r="G7889"/>
    </row>
    <row r="7890" spans="1:7" ht="15.75" x14ac:dyDescent="0.25">
      <c r="A7890" s="158">
        <v>44524</v>
      </c>
      <c r="B7890" s="140">
        <v>15</v>
      </c>
      <c r="C7890" s="289">
        <v>112.812859</v>
      </c>
      <c r="F7890"/>
      <c r="G7890"/>
    </row>
    <row r="7891" spans="1:7" ht="15.75" x14ac:dyDescent="0.25">
      <c r="A7891" s="158">
        <v>44524</v>
      </c>
      <c r="B7891" s="140">
        <v>16</v>
      </c>
      <c r="C7891" s="289">
        <v>112.89709499999999</v>
      </c>
      <c r="F7891"/>
      <c r="G7891"/>
    </row>
    <row r="7892" spans="1:7" ht="15.75" x14ac:dyDescent="0.25">
      <c r="A7892" s="158">
        <v>44524</v>
      </c>
      <c r="B7892" s="140">
        <v>17</v>
      </c>
      <c r="C7892" s="289">
        <v>110.513913</v>
      </c>
      <c r="F7892"/>
      <c r="G7892"/>
    </row>
    <row r="7893" spans="1:7" ht="15.75" x14ac:dyDescent="0.25">
      <c r="A7893" s="158">
        <v>44524</v>
      </c>
      <c r="B7893" s="140">
        <v>18</v>
      </c>
      <c r="C7893" s="289">
        <v>111.752948</v>
      </c>
      <c r="F7893"/>
      <c r="G7893"/>
    </row>
    <row r="7894" spans="1:7" ht="15.75" x14ac:dyDescent="0.25">
      <c r="A7894" s="158">
        <v>44524</v>
      </c>
      <c r="B7894" s="140">
        <v>19</v>
      </c>
      <c r="C7894" s="289">
        <v>114.302486</v>
      </c>
      <c r="F7894"/>
      <c r="G7894"/>
    </row>
    <row r="7895" spans="1:7" ht="15.75" x14ac:dyDescent="0.25">
      <c r="A7895" s="158">
        <v>44524</v>
      </c>
      <c r="B7895" s="140">
        <v>20</v>
      </c>
      <c r="C7895" s="289">
        <v>112.241536</v>
      </c>
      <c r="F7895"/>
      <c r="G7895"/>
    </row>
    <row r="7896" spans="1:7" ht="15.75" x14ac:dyDescent="0.25">
      <c r="A7896" s="158">
        <v>44524</v>
      </c>
      <c r="B7896" s="140">
        <v>21</v>
      </c>
      <c r="C7896" s="289">
        <v>109.211816</v>
      </c>
      <c r="F7896"/>
      <c r="G7896"/>
    </row>
    <row r="7897" spans="1:7" ht="15.75" x14ac:dyDescent="0.25">
      <c r="A7897" s="158">
        <v>44524</v>
      </c>
      <c r="B7897" s="140">
        <v>22</v>
      </c>
      <c r="C7897" s="289">
        <v>108.28183900000001</v>
      </c>
      <c r="F7897"/>
      <c r="G7897"/>
    </row>
    <row r="7898" spans="1:7" ht="15.75" x14ac:dyDescent="0.25">
      <c r="A7898" s="158">
        <v>44524</v>
      </c>
      <c r="B7898" s="140">
        <v>23</v>
      </c>
      <c r="C7898" s="289">
        <v>105.21449200000001</v>
      </c>
      <c r="F7898"/>
      <c r="G7898"/>
    </row>
    <row r="7899" spans="1:7" ht="15.75" x14ac:dyDescent="0.25">
      <c r="A7899" s="158">
        <v>44524</v>
      </c>
      <c r="B7899" s="140">
        <v>24</v>
      </c>
      <c r="C7899" s="289">
        <v>101.83763999999999</v>
      </c>
      <c r="F7899"/>
      <c r="G7899"/>
    </row>
    <row r="7900" spans="1:7" ht="15.75" x14ac:dyDescent="0.25">
      <c r="A7900" s="158">
        <v>44525</v>
      </c>
      <c r="B7900" s="140">
        <v>1</v>
      </c>
      <c r="C7900" s="289">
        <v>98.670839999999998</v>
      </c>
      <c r="F7900"/>
      <c r="G7900"/>
    </row>
    <row r="7901" spans="1:7" ht="15.75" x14ac:dyDescent="0.25">
      <c r="A7901" s="158">
        <v>44525</v>
      </c>
      <c r="B7901" s="140">
        <v>2</v>
      </c>
      <c r="C7901" s="289">
        <v>96.102050000000006</v>
      </c>
      <c r="F7901"/>
      <c r="G7901"/>
    </row>
    <row r="7902" spans="1:7" ht="15.75" x14ac:dyDescent="0.25">
      <c r="A7902" s="158">
        <v>44525</v>
      </c>
      <c r="B7902" s="140">
        <v>3</v>
      </c>
      <c r="C7902" s="289">
        <v>94.979097999999993</v>
      </c>
      <c r="F7902"/>
      <c r="G7902"/>
    </row>
    <row r="7903" spans="1:7" ht="15.75" x14ac:dyDescent="0.25">
      <c r="A7903" s="158">
        <v>44525</v>
      </c>
      <c r="B7903" s="140">
        <v>4</v>
      </c>
      <c r="C7903" s="289">
        <v>93.250794999999997</v>
      </c>
      <c r="F7903"/>
      <c r="G7903"/>
    </row>
    <row r="7904" spans="1:7" ht="15.75" x14ac:dyDescent="0.25">
      <c r="A7904" s="158">
        <v>44525</v>
      </c>
      <c r="B7904" s="140">
        <v>5</v>
      </c>
      <c r="C7904" s="289">
        <v>95.335363000000001</v>
      </c>
      <c r="F7904"/>
      <c r="G7904"/>
    </row>
    <row r="7905" spans="1:7" ht="15.75" x14ac:dyDescent="0.25">
      <c r="A7905" s="158">
        <v>44525</v>
      </c>
      <c r="B7905" s="140">
        <v>6</v>
      </c>
      <c r="C7905" s="289">
        <v>97.482459000000006</v>
      </c>
      <c r="F7905"/>
      <c r="G7905"/>
    </row>
    <row r="7906" spans="1:7" ht="15.75" x14ac:dyDescent="0.25">
      <c r="A7906" s="158">
        <v>44525</v>
      </c>
      <c r="B7906" s="140">
        <v>7</v>
      </c>
      <c r="C7906" s="289">
        <v>98.894966999999994</v>
      </c>
      <c r="F7906"/>
      <c r="G7906"/>
    </row>
    <row r="7907" spans="1:7" ht="15.75" x14ac:dyDescent="0.25">
      <c r="A7907" s="158">
        <v>44525</v>
      </c>
      <c r="B7907" s="140">
        <v>8</v>
      </c>
      <c r="C7907" s="289">
        <v>98.370796999999996</v>
      </c>
      <c r="F7907"/>
      <c r="G7907"/>
    </row>
    <row r="7908" spans="1:7" ht="15.75" x14ac:dyDescent="0.25">
      <c r="A7908" s="158">
        <v>44525</v>
      </c>
      <c r="B7908" s="140">
        <v>9</v>
      </c>
      <c r="C7908" s="289">
        <v>97.833454000000003</v>
      </c>
      <c r="F7908"/>
      <c r="G7908"/>
    </row>
    <row r="7909" spans="1:7" ht="15.75" x14ac:dyDescent="0.25">
      <c r="A7909" s="158">
        <v>44525</v>
      </c>
      <c r="B7909" s="140">
        <v>10</v>
      </c>
      <c r="C7909" s="289">
        <v>98.485769000000005</v>
      </c>
      <c r="F7909"/>
      <c r="G7909"/>
    </row>
    <row r="7910" spans="1:7" ht="15.75" x14ac:dyDescent="0.25">
      <c r="A7910" s="158">
        <v>44525</v>
      </c>
      <c r="B7910" s="140">
        <v>11</v>
      </c>
      <c r="C7910" s="289">
        <v>97.986271000000002</v>
      </c>
      <c r="F7910"/>
      <c r="G7910"/>
    </row>
    <row r="7911" spans="1:7" ht="15.75" x14ac:dyDescent="0.25">
      <c r="A7911" s="158">
        <v>44525</v>
      </c>
      <c r="B7911" s="140">
        <v>12</v>
      </c>
      <c r="C7911" s="289">
        <v>96.931743999999995</v>
      </c>
      <c r="F7911"/>
      <c r="G7911"/>
    </row>
    <row r="7912" spans="1:7" ht="15.75" x14ac:dyDescent="0.25">
      <c r="A7912" s="158">
        <v>44525</v>
      </c>
      <c r="B7912" s="140">
        <v>13</v>
      </c>
      <c r="C7912" s="289">
        <v>97.245993999999996</v>
      </c>
      <c r="F7912"/>
      <c r="G7912"/>
    </row>
    <row r="7913" spans="1:7" ht="15.75" x14ac:dyDescent="0.25">
      <c r="A7913" s="158">
        <v>44525</v>
      </c>
      <c r="B7913" s="140">
        <v>14</v>
      </c>
      <c r="C7913" s="289">
        <v>97.607624999999999</v>
      </c>
      <c r="F7913"/>
      <c r="G7913"/>
    </row>
    <row r="7914" spans="1:7" ht="15.75" x14ac:dyDescent="0.25">
      <c r="A7914" s="158">
        <v>44525</v>
      </c>
      <c r="B7914" s="140">
        <v>15</v>
      </c>
      <c r="C7914" s="289">
        <v>98.135050000000007</v>
      </c>
      <c r="F7914"/>
      <c r="G7914"/>
    </row>
    <row r="7915" spans="1:7" ht="15.75" x14ac:dyDescent="0.25">
      <c r="A7915" s="158">
        <v>44525</v>
      </c>
      <c r="B7915" s="140">
        <v>16</v>
      </c>
      <c r="C7915" s="289">
        <v>98.892176000000006</v>
      </c>
      <c r="F7915"/>
      <c r="G7915"/>
    </row>
    <row r="7916" spans="1:7" ht="15.75" x14ac:dyDescent="0.25">
      <c r="A7916" s="158">
        <v>44525</v>
      </c>
      <c r="B7916" s="140">
        <v>17</v>
      </c>
      <c r="C7916" s="289">
        <v>99.096104999999994</v>
      </c>
      <c r="F7916"/>
      <c r="G7916"/>
    </row>
    <row r="7917" spans="1:7" ht="15.75" x14ac:dyDescent="0.25">
      <c r="A7917" s="158">
        <v>44525</v>
      </c>
      <c r="B7917" s="140">
        <v>18</v>
      </c>
      <c r="C7917" s="289">
        <v>100.910843</v>
      </c>
      <c r="F7917"/>
      <c r="G7917"/>
    </row>
    <row r="7918" spans="1:7" ht="15.75" x14ac:dyDescent="0.25">
      <c r="A7918" s="158">
        <v>44525</v>
      </c>
      <c r="B7918" s="140">
        <v>19</v>
      </c>
      <c r="C7918" s="289">
        <v>103.900452</v>
      </c>
      <c r="F7918"/>
      <c r="G7918"/>
    </row>
    <row r="7919" spans="1:7" ht="15.75" x14ac:dyDescent="0.25">
      <c r="A7919" s="158">
        <v>44525</v>
      </c>
      <c r="B7919" s="140">
        <v>20</v>
      </c>
      <c r="C7919" s="289">
        <v>102.88839400000001</v>
      </c>
      <c r="F7919"/>
      <c r="G7919"/>
    </row>
    <row r="7920" spans="1:7" ht="15.75" x14ac:dyDescent="0.25">
      <c r="A7920" s="158">
        <v>44525</v>
      </c>
      <c r="B7920" s="140">
        <v>21</v>
      </c>
      <c r="C7920" s="289">
        <v>101.34875599999999</v>
      </c>
      <c r="F7920"/>
      <c r="G7920"/>
    </row>
    <row r="7921" spans="1:7" ht="15.75" x14ac:dyDescent="0.25">
      <c r="A7921" s="158">
        <v>44525</v>
      </c>
      <c r="B7921" s="140">
        <v>22</v>
      </c>
      <c r="C7921" s="289">
        <v>99.763935000000004</v>
      </c>
      <c r="F7921"/>
      <c r="G7921"/>
    </row>
    <row r="7922" spans="1:7" ht="15.75" x14ac:dyDescent="0.25">
      <c r="A7922" s="158">
        <v>44525</v>
      </c>
      <c r="B7922" s="140">
        <v>23</v>
      </c>
      <c r="C7922" s="289">
        <v>96.538901999999993</v>
      </c>
      <c r="F7922"/>
      <c r="G7922"/>
    </row>
    <row r="7923" spans="1:7" ht="15.75" x14ac:dyDescent="0.25">
      <c r="A7923" s="158">
        <v>44525</v>
      </c>
      <c r="B7923" s="140">
        <v>24</v>
      </c>
      <c r="C7923" s="289">
        <v>92.933919000000003</v>
      </c>
      <c r="F7923"/>
      <c r="G7923"/>
    </row>
    <row r="7924" spans="1:7" ht="15.75" x14ac:dyDescent="0.25">
      <c r="A7924" s="158">
        <v>44526</v>
      </c>
      <c r="B7924" s="140">
        <v>1</v>
      </c>
      <c r="C7924" s="289">
        <v>91.435085000000001</v>
      </c>
      <c r="F7924"/>
      <c r="G7924"/>
    </row>
    <row r="7925" spans="1:7" ht="15.75" x14ac:dyDescent="0.25">
      <c r="A7925" s="158">
        <v>44526</v>
      </c>
      <c r="B7925" s="140">
        <v>2</v>
      </c>
      <c r="C7925" s="289">
        <v>90.177672999999999</v>
      </c>
      <c r="F7925"/>
      <c r="G7925"/>
    </row>
    <row r="7926" spans="1:7" ht="15.75" x14ac:dyDescent="0.25">
      <c r="A7926" s="158">
        <v>44526</v>
      </c>
      <c r="B7926" s="140">
        <v>3</v>
      </c>
      <c r="C7926" s="289">
        <v>89.387293999999997</v>
      </c>
      <c r="F7926"/>
      <c r="G7926"/>
    </row>
    <row r="7927" spans="1:7" ht="15.75" x14ac:dyDescent="0.25">
      <c r="A7927" s="158">
        <v>44526</v>
      </c>
      <c r="B7927" s="140">
        <v>4</v>
      </c>
      <c r="C7927" s="289">
        <v>90.093152000000003</v>
      </c>
      <c r="F7927"/>
      <c r="G7927"/>
    </row>
    <row r="7928" spans="1:7" ht="15.75" x14ac:dyDescent="0.25">
      <c r="A7928" s="158">
        <v>44526</v>
      </c>
      <c r="B7928" s="140">
        <v>5</v>
      </c>
      <c r="C7928" s="289">
        <v>93.506766999999996</v>
      </c>
      <c r="F7928"/>
      <c r="G7928"/>
    </row>
    <row r="7929" spans="1:7" ht="15.75" x14ac:dyDescent="0.25">
      <c r="A7929" s="158">
        <v>44526</v>
      </c>
      <c r="B7929" s="140">
        <v>6</v>
      </c>
      <c r="C7929" s="289">
        <v>97.935830999999993</v>
      </c>
      <c r="F7929"/>
      <c r="G7929"/>
    </row>
    <row r="7930" spans="1:7" ht="15.75" x14ac:dyDescent="0.25">
      <c r="A7930" s="158">
        <v>44526</v>
      </c>
      <c r="B7930" s="140">
        <v>7</v>
      </c>
      <c r="C7930" s="289">
        <v>102.445521</v>
      </c>
      <c r="F7930"/>
      <c r="G7930"/>
    </row>
    <row r="7931" spans="1:7" ht="15.75" x14ac:dyDescent="0.25">
      <c r="A7931" s="158">
        <v>44526</v>
      </c>
      <c r="B7931" s="140">
        <v>8</v>
      </c>
      <c r="C7931" s="289">
        <v>103.06466399999999</v>
      </c>
      <c r="F7931"/>
      <c r="G7931"/>
    </row>
    <row r="7932" spans="1:7" ht="15.75" x14ac:dyDescent="0.25">
      <c r="A7932" s="158">
        <v>44526</v>
      </c>
      <c r="B7932" s="140">
        <v>9</v>
      </c>
      <c r="C7932" s="289">
        <v>103.57285899999999</v>
      </c>
      <c r="F7932"/>
      <c r="G7932"/>
    </row>
    <row r="7933" spans="1:7" ht="15.75" x14ac:dyDescent="0.25">
      <c r="A7933" s="158">
        <v>44526</v>
      </c>
      <c r="B7933" s="140">
        <v>10</v>
      </c>
      <c r="C7933" s="289">
        <v>104.03766400000001</v>
      </c>
      <c r="F7933"/>
      <c r="G7933"/>
    </row>
    <row r="7934" spans="1:7" ht="15.75" x14ac:dyDescent="0.25">
      <c r="A7934" s="158">
        <v>44526</v>
      </c>
      <c r="B7934" s="140">
        <v>11</v>
      </c>
      <c r="C7934" s="289">
        <v>110.104135</v>
      </c>
      <c r="F7934"/>
      <c r="G7934"/>
    </row>
    <row r="7935" spans="1:7" ht="15.75" x14ac:dyDescent="0.25">
      <c r="A7935" s="158">
        <v>44526</v>
      </c>
      <c r="B7935" s="140">
        <v>12</v>
      </c>
      <c r="C7935" s="289">
        <v>112.545095</v>
      </c>
      <c r="F7935"/>
      <c r="G7935"/>
    </row>
    <row r="7936" spans="1:7" ht="15.75" x14ac:dyDescent="0.25">
      <c r="A7936" s="158">
        <v>44526</v>
      </c>
      <c r="B7936" s="140">
        <v>13</v>
      </c>
      <c r="C7936" s="289">
        <v>112.913994</v>
      </c>
      <c r="F7936"/>
      <c r="G7936"/>
    </row>
    <row r="7937" spans="1:7" ht="15.75" x14ac:dyDescent="0.25">
      <c r="A7937" s="158">
        <v>44526</v>
      </c>
      <c r="B7937" s="140">
        <v>14</v>
      </c>
      <c r="C7937" s="289">
        <v>113.450729</v>
      </c>
      <c r="F7937"/>
      <c r="G7937"/>
    </row>
    <row r="7938" spans="1:7" ht="15.75" x14ac:dyDescent="0.25">
      <c r="A7938" s="158">
        <v>44526</v>
      </c>
      <c r="B7938" s="140">
        <v>15</v>
      </c>
      <c r="C7938" s="289">
        <v>114.36292299999999</v>
      </c>
      <c r="F7938"/>
      <c r="G7938"/>
    </row>
    <row r="7939" spans="1:7" ht="15.75" x14ac:dyDescent="0.25">
      <c r="A7939" s="158">
        <v>44526</v>
      </c>
      <c r="B7939" s="140">
        <v>16</v>
      </c>
      <c r="C7939" s="289">
        <v>116.53939800000001</v>
      </c>
      <c r="F7939"/>
      <c r="G7939"/>
    </row>
    <row r="7940" spans="1:7" ht="15.75" x14ac:dyDescent="0.25">
      <c r="A7940" s="158">
        <v>44526</v>
      </c>
      <c r="B7940" s="140">
        <v>17</v>
      </c>
      <c r="C7940" s="289">
        <v>115.526037</v>
      </c>
      <c r="F7940"/>
      <c r="G7940"/>
    </row>
    <row r="7941" spans="1:7" ht="15.75" x14ac:dyDescent="0.25">
      <c r="A7941" s="158">
        <v>44526</v>
      </c>
      <c r="B7941" s="140">
        <v>18</v>
      </c>
      <c r="C7941" s="289">
        <v>116.621104</v>
      </c>
      <c r="F7941"/>
      <c r="G7941"/>
    </row>
    <row r="7942" spans="1:7" ht="15.75" x14ac:dyDescent="0.25">
      <c r="A7942" s="158">
        <v>44526</v>
      </c>
      <c r="B7942" s="140">
        <v>19</v>
      </c>
      <c r="C7942" s="289">
        <v>120.388795</v>
      </c>
      <c r="F7942"/>
      <c r="G7942"/>
    </row>
    <row r="7943" spans="1:7" ht="15.75" x14ac:dyDescent="0.25">
      <c r="A7943" s="158">
        <v>44526</v>
      </c>
      <c r="B7943" s="140">
        <v>20</v>
      </c>
      <c r="C7943" s="289">
        <v>118.536918</v>
      </c>
      <c r="F7943"/>
      <c r="G7943"/>
    </row>
    <row r="7944" spans="1:7" ht="15.75" x14ac:dyDescent="0.25">
      <c r="A7944" s="158">
        <v>44526</v>
      </c>
      <c r="B7944" s="140">
        <v>21</v>
      </c>
      <c r="C7944" s="289">
        <v>113.299954</v>
      </c>
      <c r="F7944"/>
      <c r="G7944"/>
    </row>
    <row r="7945" spans="1:7" ht="15.75" x14ac:dyDescent="0.25">
      <c r="A7945" s="158">
        <v>44526</v>
      </c>
      <c r="B7945" s="140">
        <v>22</v>
      </c>
      <c r="C7945" s="289">
        <v>105.657636</v>
      </c>
      <c r="F7945"/>
      <c r="G7945"/>
    </row>
    <row r="7946" spans="1:7" ht="15.75" x14ac:dyDescent="0.25">
      <c r="A7946" s="158">
        <v>44526</v>
      </c>
      <c r="B7946" s="140">
        <v>23</v>
      </c>
      <c r="C7946" s="289">
        <v>102.376017</v>
      </c>
      <c r="F7946"/>
      <c r="G7946"/>
    </row>
    <row r="7947" spans="1:7" ht="15.75" x14ac:dyDescent="0.25">
      <c r="A7947" s="158">
        <v>44526</v>
      </c>
      <c r="B7947" s="140">
        <v>24</v>
      </c>
      <c r="C7947" s="289">
        <v>98.947162000000006</v>
      </c>
      <c r="F7947"/>
      <c r="G7947"/>
    </row>
    <row r="7948" spans="1:7" ht="15.75" x14ac:dyDescent="0.25">
      <c r="A7948" s="158">
        <v>44527</v>
      </c>
      <c r="B7948" s="140">
        <v>1</v>
      </c>
      <c r="C7948" s="289">
        <v>94.297515000000004</v>
      </c>
      <c r="F7948"/>
      <c r="G7948"/>
    </row>
    <row r="7949" spans="1:7" ht="15.75" x14ac:dyDescent="0.25">
      <c r="A7949" s="158">
        <v>44527</v>
      </c>
      <c r="B7949" s="140">
        <v>2</v>
      </c>
      <c r="C7949" s="289">
        <v>92.373189999999994</v>
      </c>
      <c r="F7949"/>
      <c r="G7949"/>
    </row>
    <row r="7950" spans="1:7" ht="15.75" x14ac:dyDescent="0.25">
      <c r="A7950" s="158">
        <v>44527</v>
      </c>
      <c r="B7950" s="140">
        <v>3</v>
      </c>
      <c r="C7950" s="289">
        <v>91.566768999999994</v>
      </c>
      <c r="F7950"/>
      <c r="G7950"/>
    </row>
    <row r="7951" spans="1:7" ht="15.75" x14ac:dyDescent="0.25">
      <c r="A7951" s="158">
        <v>44527</v>
      </c>
      <c r="B7951" s="140">
        <v>4</v>
      </c>
      <c r="C7951" s="289">
        <v>92.421946000000005</v>
      </c>
      <c r="F7951"/>
      <c r="G7951"/>
    </row>
    <row r="7952" spans="1:7" ht="15.75" x14ac:dyDescent="0.25">
      <c r="A7952" s="158">
        <v>44527</v>
      </c>
      <c r="B7952" s="140">
        <v>5</v>
      </c>
      <c r="C7952" s="289">
        <v>95.418572999999995</v>
      </c>
      <c r="F7952"/>
      <c r="G7952"/>
    </row>
    <row r="7953" spans="1:7" ht="15.75" x14ac:dyDescent="0.25">
      <c r="A7953" s="158">
        <v>44527</v>
      </c>
      <c r="B7953" s="140">
        <v>6</v>
      </c>
      <c r="C7953" s="289">
        <v>97.416027</v>
      </c>
      <c r="F7953"/>
      <c r="G7953"/>
    </row>
    <row r="7954" spans="1:7" ht="15.75" x14ac:dyDescent="0.25">
      <c r="A7954" s="158">
        <v>44527</v>
      </c>
      <c r="B7954" s="140">
        <v>7</v>
      </c>
      <c r="C7954" s="289">
        <v>98.814590999999993</v>
      </c>
      <c r="F7954"/>
      <c r="G7954"/>
    </row>
    <row r="7955" spans="1:7" ht="15.75" x14ac:dyDescent="0.25">
      <c r="A7955" s="158">
        <v>44527</v>
      </c>
      <c r="B7955" s="140">
        <v>8</v>
      </c>
      <c r="C7955" s="289">
        <v>102.750917</v>
      </c>
      <c r="F7955"/>
      <c r="G7955"/>
    </row>
    <row r="7956" spans="1:7" ht="15.75" x14ac:dyDescent="0.25">
      <c r="A7956" s="158">
        <v>44527</v>
      </c>
      <c r="B7956" s="140">
        <v>9</v>
      </c>
      <c r="C7956" s="289">
        <v>106.794414</v>
      </c>
      <c r="F7956"/>
      <c r="G7956"/>
    </row>
    <row r="7957" spans="1:7" ht="15.75" x14ac:dyDescent="0.25">
      <c r="A7957" s="158">
        <v>44527</v>
      </c>
      <c r="B7957" s="140">
        <v>10</v>
      </c>
      <c r="C7957" s="289">
        <v>108.506238</v>
      </c>
      <c r="F7957"/>
      <c r="G7957"/>
    </row>
    <row r="7958" spans="1:7" ht="15.75" x14ac:dyDescent="0.25">
      <c r="A7958" s="158">
        <v>44527</v>
      </c>
      <c r="B7958" s="140">
        <v>11</v>
      </c>
      <c r="C7958" s="289">
        <v>109.620243</v>
      </c>
      <c r="F7958"/>
      <c r="G7958"/>
    </row>
    <row r="7959" spans="1:7" ht="15.75" x14ac:dyDescent="0.25">
      <c r="A7959" s="158">
        <v>44527</v>
      </c>
      <c r="B7959" s="140">
        <v>12</v>
      </c>
      <c r="C7959" s="289">
        <v>109.63685599999999</v>
      </c>
      <c r="F7959"/>
      <c r="G7959"/>
    </row>
    <row r="7960" spans="1:7" ht="15.75" x14ac:dyDescent="0.25">
      <c r="A7960" s="158">
        <v>44527</v>
      </c>
      <c r="B7960" s="140">
        <v>13</v>
      </c>
      <c r="C7960" s="289">
        <v>111.235563</v>
      </c>
      <c r="F7960"/>
      <c r="G7960"/>
    </row>
    <row r="7961" spans="1:7" ht="15.75" x14ac:dyDescent="0.25">
      <c r="A7961" s="158">
        <v>44527</v>
      </c>
      <c r="B7961" s="140">
        <v>14</v>
      </c>
      <c r="C7961" s="289">
        <v>112.17748</v>
      </c>
      <c r="F7961"/>
      <c r="G7961"/>
    </row>
    <row r="7962" spans="1:7" ht="15.75" x14ac:dyDescent="0.25">
      <c r="A7962" s="158">
        <v>44527</v>
      </c>
      <c r="B7962" s="140">
        <v>15</v>
      </c>
      <c r="C7962" s="289">
        <v>111.478043</v>
      </c>
      <c r="F7962"/>
      <c r="G7962"/>
    </row>
    <row r="7963" spans="1:7" ht="15.75" x14ac:dyDescent="0.25">
      <c r="A7963" s="158">
        <v>44527</v>
      </c>
      <c r="B7963" s="140">
        <v>16</v>
      </c>
      <c r="C7963" s="289">
        <v>111.787395</v>
      </c>
      <c r="F7963"/>
      <c r="G7963"/>
    </row>
    <row r="7964" spans="1:7" ht="15.75" x14ac:dyDescent="0.25">
      <c r="A7964" s="158">
        <v>44527</v>
      </c>
      <c r="B7964" s="140">
        <v>17</v>
      </c>
      <c r="C7964" s="289">
        <v>104.169754</v>
      </c>
      <c r="F7964"/>
      <c r="G7964"/>
    </row>
    <row r="7965" spans="1:7" ht="15.75" x14ac:dyDescent="0.25">
      <c r="A7965" s="158">
        <v>44527</v>
      </c>
      <c r="B7965" s="140">
        <v>18</v>
      </c>
      <c r="C7965" s="289">
        <v>104.850503</v>
      </c>
      <c r="F7965"/>
      <c r="G7965"/>
    </row>
    <row r="7966" spans="1:7" ht="15.75" x14ac:dyDescent="0.25">
      <c r="A7966" s="158">
        <v>44527</v>
      </c>
      <c r="B7966" s="140">
        <v>19</v>
      </c>
      <c r="C7966" s="289">
        <v>107.009941</v>
      </c>
      <c r="F7966"/>
      <c r="G7966"/>
    </row>
    <row r="7967" spans="1:7" ht="15.75" x14ac:dyDescent="0.25">
      <c r="A7967" s="158">
        <v>44527</v>
      </c>
      <c r="B7967" s="140">
        <v>20</v>
      </c>
      <c r="C7967" s="289">
        <v>106.538624</v>
      </c>
      <c r="F7967"/>
      <c r="G7967"/>
    </row>
    <row r="7968" spans="1:7" ht="15.75" x14ac:dyDescent="0.25">
      <c r="A7968" s="158">
        <v>44527</v>
      </c>
      <c r="B7968" s="140">
        <v>21</v>
      </c>
      <c r="C7968" s="289">
        <v>104.090817</v>
      </c>
      <c r="F7968"/>
      <c r="G7968"/>
    </row>
    <row r="7969" spans="1:7" ht="15.75" x14ac:dyDescent="0.25">
      <c r="A7969" s="158">
        <v>44527</v>
      </c>
      <c r="B7969" s="140">
        <v>22</v>
      </c>
      <c r="C7969" s="289">
        <v>103.224188</v>
      </c>
      <c r="F7969"/>
      <c r="G7969"/>
    </row>
    <row r="7970" spans="1:7" ht="15.75" x14ac:dyDescent="0.25">
      <c r="A7970" s="158">
        <v>44527</v>
      </c>
      <c r="B7970" s="140">
        <v>23</v>
      </c>
      <c r="C7970" s="289">
        <v>99.799554000000001</v>
      </c>
      <c r="F7970"/>
      <c r="G7970"/>
    </row>
    <row r="7971" spans="1:7" ht="15.75" x14ac:dyDescent="0.25">
      <c r="A7971" s="158">
        <v>44527</v>
      </c>
      <c r="B7971" s="140">
        <v>24</v>
      </c>
      <c r="C7971" s="289">
        <v>98.278101000000007</v>
      </c>
      <c r="F7971"/>
      <c r="G7971"/>
    </row>
    <row r="7972" spans="1:7" ht="15.75" x14ac:dyDescent="0.25">
      <c r="A7972" s="158">
        <v>44528</v>
      </c>
      <c r="B7972" s="140">
        <v>1</v>
      </c>
      <c r="C7972" s="289">
        <v>95.695093</v>
      </c>
      <c r="F7972"/>
      <c r="G7972"/>
    </row>
    <row r="7973" spans="1:7" ht="15.75" x14ac:dyDescent="0.25">
      <c r="A7973" s="158">
        <v>44528</v>
      </c>
      <c r="B7973" s="140">
        <v>2</v>
      </c>
      <c r="C7973" s="289">
        <v>91.882232999999999</v>
      </c>
      <c r="F7973"/>
      <c r="G7973"/>
    </row>
    <row r="7974" spans="1:7" ht="15.75" x14ac:dyDescent="0.25">
      <c r="A7974" s="158">
        <v>44528</v>
      </c>
      <c r="B7974" s="140">
        <v>3</v>
      </c>
      <c r="C7974" s="289">
        <v>90.703473000000002</v>
      </c>
      <c r="F7974"/>
      <c r="G7974"/>
    </row>
    <row r="7975" spans="1:7" ht="15.75" x14ac:dyDescent="0.25">
      <c r="A7975" s="158">
        <v>44528</v>
      </c>
      <c r="B7975" s="140">
        <v>4</v>
      </c>
      <c r="C7975" s="289">
        <v>90.869404000000003</v>
      </c>
      <c r="F7975"/>
      <c r="G7975"/>
    </row>
    <row r="7976" spans="1:7" ht="15.75" x14ac:dyDescent="0.25">
      <c r="A7976" s="158">
        <v>44528</v>
      </c>
      <c r="B7976" s="140">
        <v>5</v>
      </c>
      <c r="C7976" s="289">
        <v>93.804589000000007</v>
      </c>
      <c r="F7976"/>
      <c r="G7976"/>
    </row>
    <row r="7977" spans="1:7" ht="15.75" x14ac:dyDescent="0.25">
      <c r="A7977" s="158">
        <v>44528</v>
      </c>
      <c r="B7977" s="140">
        <v>6</v>
      </c>
      <c r="C7977" s="289">
        <v>97.847402000000002</v>
      </c>
      <c r="F7977"/>
      <c r="G7977"/>
    </row>
    <row r="7978" spans="1:7" ht="15.75" x14ac:dyDescent="0.25">
      <c r="A7978" s="158">
        <v>44528</v>
      </c>
      <c r="B7978" s="140">
        <v>7</v>
      </c>
      <c r="C7978" s="289">
        <v>99.074028999999996</v>
      </c>
      <c r="F7978"/>
      <c r="G7978"/>
    </row>
    <row r="7979" spans="1:7" ht="15.75" x14ac:dyDescent="0.25">
      <c r="A7979" s="158">
        <v>44528</v>
      </c>
      <c r="B7979" s="140">
        <v>8</v>
      </c>
      <c r="C7979" s="289">
        <v>98.098428999999996</v>
      </c>
      <c r="F7979"/>
      <c r="G7979"/>
    </row>
    <row r="7980" spans="1:7" ht="15.75" x14ac:dyDescent="0.25">
      <c r="A7980" s="158">
        <v>44528</v>
      </c>
      <c r="B7980" s="140">
        <v>9</v>
      </c>
      <c r="C7980" s="289">
        <v>97.765388999999999</v>
      </c>
      <c r="F7980"/>
      <c r="G7980"/>
    </row>
    <row r="7981" spans="1:7" ht="15.75" x14ac:dyDescent="0.25">
      <c r="A7981" s="158">
        <v>44528</v>
      </c>
      <c r="B7981" s="140">
        <v>10</v>
      </c>
      <c r="C7981" s="289">
        <v>100.74275299999999</v>
      </c>
      <c r="F7981"/>
      <c r="G7981"/>
    </row>
    <row r="7982" spans="1:7" ht="15.75" x14ac:dyDescent="0.25">
      <c r="A7982" s="158">
        <v>44528</v>
      </c>
      <c r="B7982" s="140">
        <v>11</v>
      </c>
      <c r="C7982" s="289">
        <v>101.694194</v>
      </c>
      <c r="F7982"/>
      <c r="G7982"/>
    </row>
    <row r="7983" spans="1:7" ht="15.75" x14ac:dyDescent="0.25">
      <c r="A7983" s="158">
        <v>44528</v>
      </c>
      <c r="B7983" s="140">
        <v>12</v>
      </c>
      <c r="C7983" s="289">
        <v>102.000516</v>
      </c>
      <c r="F7983"/>
      <c r="G7983"/>
    </row>
    <row r="7984" spans="1:7" ht="15.75" x14ac:dyDescent="0.25">
      <c r="A7984" s="158">
        <v>44528</v>
      </c>
      <c r="B7984" s="140">
        <v>13</v>
      </c>
      <c r="C7984" s="289">
        <v>102.664343</v>
      </c>
      <c r="F7984"/>
      <c r="G7984"/>
    </row>
    <row r="7985" spans="1:7" ht="15.75" x14ac:dyDescent="0.25">
      <c r="A7985" s="158">
        <v>44528</v>
      </c>
      <c r="B7985" s="140">
        <v>14</v>
      </c>
      <c r="C7985" s="289">
        <v>102.353342</v>
      </c>
      <c r="F7985"/>
      <c r="G7985"/>
    </row>
    <row r="7986" spans="1:7" ht="15.75" x14ac:dyDescent="0.25">
      <c r="A7986" s="158">
        <v>44528</v>
      </c>
      <c r="B7986" s="140">
        <v>15</v>
      </c>
      <c r="C7986" s="289">
        <v>102.703445</v>
      </c>
      <c r="F7986"/>
      <c r="G7986"/>
    </row>
    <row r="7987" spans="1:7" ht="15.75" x14ac:dyDescent="0.25">
      <c r="A7987" s="158">
        <v>44528</v>
      </c>
      <c r="B7987" s="140">
        <v>16</v>
      </c>
      <c r="C7987" s="289">
        <v>103.501878</v>
      </c>
      <c r="F7987"/>
      <c r="G7987"/>
    </row>
    <row r="7988" spans="1:7" ht="15.75" x14ac:dyDescent="0.25">
      <c r="A7988" s="158">
        <v>44528</v>
      </c>
      <c r="B7988" s="140">
        <v>17</v>
      </c>
      <c r="C7988" s="289">
        <v>103.67681899999999</v>
      </c>
      <c r="F7988"/>
      <c r="G7988"/>
    </row>
    <row r="7989" spans="1:7" ht="15.75" x14ac:dyDescent="0.25">
      <c r="A7989" s="158">
        <v>44528</v>
      </c>
      <c r="B7989" s="140">
        <v>18</v>
      </c>
      <c r="C7989" s="289">
        <v>104.32461499999999</v>
      </c>
      <c r="F7989"/>
      <c r="G7989"/>
    </row>
    <row r="7990" spans="1:7" ht="15.75" x14ac:dyDescent="0.25">
      <c r="A7990" s="158">
        <v>44528</v>
      </c>
      <c r="B7990" s="140">
        <v>19</v>
      </c>
      <c r="C7990" s="289">
        <v>106.738181</v>
      </c>
      <c r="F7990"/>
      <c r="G7990"/>
    </row>
    <row r="7991" spans="1:7" ht="15.75" x14ac:dyDescent="0.25">
      <c r="A7991" s="158">
        <v>44528</v>
      </c>
      <c r="B7991" s="140">
        <v>20</v>
      </c>
      <c r="C7991" s="289">
        <v>105.95481599999999</v>
      </c>
      <c r="F7991"/>
      <c r="G7991"/>
    </row>
    <row r="7992" spans="1:7" ht="15.75" x14ac:dyDescent="0.25">
      <c r="A7992" s="158">
        <v>44528</v>
      </c>
      <c r="B7992" s="140">
        <v>21</v>
      </c>
      <c r="C7992" s="289">
        <v>104.486384</v>
      </c>
      <c r="F7992"/>
      <c r="G7992"/>
    </row>
    <row r="7993" spans="1:7" ht="15.75" x14ac:dyDescent="0.25">
      <c r="A7993" s="158">
        <v>44528</v>
      </c>
      <c r="B7993" s="140">
        <v>22</v>
      </c>
      <c r="C7993" s="289">
        <v>103.35642</v>
      </c>
      <c r="F7993"/>
      <c r="G7993"/>
    </row>
    <row r="7994" spans="1:7" ht="15.75" x14ac:dyDescent="0.25">
      <c r="A7994" s="158">
        <v>44528</v>
      </c>
      <c r="B7994" s="140">
        <v>23</v>
      </c>
      <c r="C7994" s="289">
        <v>99.804143999999994</v>
      </c>
      <c r="F7994"/>
      <c r="G7994"/>
    </row>
    <row r="7995" spans="1:7" ht="15.75" x14ac:dyDescent="0.25">
      <c r="A7995" s="158">
        <v>44528</v>
      </c>
      <c r="B7995" s="140">
        <v>24</v>
      </c>
      <c r="C7995" s="289">
        <v>95.770607999999996</v>
      </c>
      <c r="F7995"/>
      <c r="G7995"/>
    </row>
    <row r="7996" spans="1:7" ht="15.75" x14ac:dyDescent="0.25">
      <c r="A7996" s="158">
        <v>44529</v>
      </c>
      <c r="B7996" s="140">
        <v>1</v>
      </c>
      <c r="C7996" s="289">
        <v>94.379209000000003</v>
      </c>
      <c r="F7996"/>
      <c r="G7996"/>
    </row>
    <row r="7997" spans="1:7" ht="15.75" x14ac:dyDescent="0.25">
      <c r="A7997" s="158">
        <v>44529</v>
      </c>
      <c r="B7997" s="140">
        <v>2</v>
      </c>
      <c r="C7997" s="289">
        <v>92.467248999999995</v>
      </c>
      <c r="F7997"/>
      <c r="G7997"/>
    </row>
    <row r="7998" spans="1:7" ht="15.75" x14ac:dyDescent="0.25">
      <c r="A7998" s="158">
        <v>44529</v>
      </c>
      <c r="B7998" s="140">
        <v>3</v>
      </c>
      <c r="C7998" s="289">
        <v>91.797051999999994</v>
      </c>
      <c r="F7998"/>
      <c r="G7998"/>
    </row>
    <row r="7999" spans="1:7" ht="15.75" x14ac:dyDescent="0.25">
      <c r="A7999" s="158">
        <v>44529</v>
      </c>
      <c r="B7999" s="140">
        <v>4</v>
      </c>
      <c r="C7999" s="289">
        <v>92.691042999999993</v>
      </c>
      <c r="F7999"/>
      <c r="G7999"/>
    </row>
    <row r="8000" spans="1:7" ht="15.75" x14ac:dyDescent="0.25">
      <c r="A8000" s="158">
        <v>44529</v>
      </c>
      <c r="B8000" s="140">
        <v>5</v>
      </c>
      <c r="C8000" s="289">
        <v>96.850240999999997</v>
      </c>
      <c r="F8000"/>
      <c r="G8000"/>
    </row>
    <row r="8001" spans="1:7" ht="15.75" x14ac:dyDescent="0.25">
      <c r="A8001" s="158">
        <v>44529</v>
      </c>
      <c r="B8001" s="140">
        <v>6</v>
      </c>
      <c r="C8001" s="289">
        <v>104.72071699999999</v>
      </c>
      <c r="F8001"/>
      <c r="G8001"/>
    </row>
    <row r="8002" spans="1:7" ht="15.75" x14ac:dyDescent="0.25">
      <c r="A8002" s="158">
        <v>44529</v>
      </c>
      <c r="B8002" s="140">
        <v>7</v>
      </c>
      <c r="C8002" s="289">
        <v>111.473586</v>
      </c>
      <c r="F8002"/>
      <c r="G8002"/>
    </row>
    <row r="8003" spans="1:7" ht="15.75" x14ac:dyDescent="0.25">
      <c r="A8003" s="158">
        <v>44529</v>
      </c>
      <c r="B8003" s="140">
        <v>8</v>
      </c>
      <c r="C8003" s="289">
        <v>116.491514</v>
      </c>
      <c r="F8003"/>
      <c r="G8003"/>
    </row>
    <row r="8004" spans="1:7" ht="15.75" x14ac:dyDescent="0.25">
      <c r="A8004" s="158">
        <v>44529</v>
      </c>
      <c r="B8004" s="140">
        <v>9</v>
      </c>
      <c r="C8004" s="289">
        <v>119.89268</v>
      </c>
      <c r="F8004"/>
      <c r="G8004"/>
    </row>
    <row r="8005" spans="1:7" ht="15.75" x14ac:dyDescent="0.25">
      <c r="A8005" s="158">
        <v>44529</v>
      </c>
      <c r="B8005" s="140">
        <v>10</v>
      </c>
      <c r="C8005" s="289">
        <v>121.91379999999999</v>
      </c>
      <c r="F8005"/>
      <c r="G8005"/>
    </row>
    <row r="8006" spans="1:7" ht="15.75" x14ac:dyDescent="0.25">
      <c r="A8006" s="158">
        <v>44529</v>
      </c>
      <c r="B8006" s="140">
        <v>11</v>
      </c>
      <c r="C8006" s="289">
        <v>120.54331000000001</v>
      </c>
      <c r="F8006"/>
      <c r="G8006"/>
    </row>
    <row r="8007" spans="1:7" ht="15.75" x14ac:dyDescent="0.25">
      <c r="A8007" s="158">
        <v>44529</v>
      </c>
      <c r="B8007" s="140">
        <v>12</v>
      </c>
      <c r="C8007" s="289">
        <v>118.80319900000001</v>
      </c>
      <c r="F8007"/>
      <c r="G8007"/>
    </row>
    <row r="8008" spans="1:7" ht="15.75" x14ac:dyDescent="0.25">
      <c r="A8008" s="158">
        <v>44529</v>
      </c>
      <c r="B8008" s="140">
        <v>13</v>
      </c>
      <c r="C8008" s="289">
        <v>119.18848199999999</v>
      </c>
      <c r="F8008"/>
      <c r="G8008"/>
    </row>
    <row r="8009" spans="1:7" ht="15.75" x14ac:dyDescent="0.25">
      <c r="A8009" s="158">
        <v>44529</v>
      </c>
      <c r="B8009" s="140">
        <v>14</v>
      </c>
      <c r="C8009" s="289">
        <v>118.91778100000001</v>
      </c>
      <c r="F8009"/>
      <c r="G8009"/>
    </row>
    <row r="8010" spans="1:7" ht="15.75" x14ac:dyDescent="0.25">
      <c r="A8010" s="158">
        <v>44529</v>
      </c>
      <c r="B8010" s="140">
        <v>15</v>
      </c>
      <c r="C8010" s="289">
        <v>117.50230500000001</v>
      </c>
      <c r="F8010"/>
      <c r="G8010"/>
    </row>
    <row r="8011" spans="1:7" ht="15.75" x14ac:dyDescent="0.25">
      <c r="A8011" s="158">
        <v>44529</v>
      </c>
      <c r="B8011" s="140">
        <v>16</v>
      </c>
      <c r="C8011" s="289">
        <v>116.598144</v>
      </c>
      <c r="F8011"/>
      <c r="G8011"/>
    </row>
    <row r="8012" spans="1:7" ht="15.75" x14ac:dyDescent="0.25">
      <c r="A8012" s="158">
        <v>44529</v>
      </c>
      <c r="B8012" s="140">
        <v>17</v>
      </c>
      <c r="C8012" s="289">
        <v>116.28921</v>
      </c>
      <c r="F8012"/>
      <c r="G8012"/>
    </row>
    <row r="8013" spans="1:7" ht="15.75" x14ac:dyDescent="0.25">
      <c r="A8013" s="158">
        <v>44529</v>
      </c>
      <c r="B8013" s="140">
        <v>18</v>
      </c>
      <c r="C8013" s="289">
        <v>115.219685</v>
      </c>
      <c r="F8013"/>
      <c r="G8013"/>
    </row>
    <row r="8014" spans="1:7" ht="15.75" x14ac:dyDescent="0.25">
      <c r="A8014" s="158">
        <v>44529</v>
      </c>
      <c r="B8014" s="140">
        <v>19</v>
      </c>
      <c r="C8014" s="289">
        <v>115.797459</v>
      </c>
      <c r="F8014"/>
      <c r="G8014"/>
    </row>
    <row r="8015" spans="1:7" ht="15.75" x14ac:dyDescent="0.25">
      <c r="A8015" s="158">
        <v>44529</v>
      </c>
      <c r="B8015" s="140">
        <v>20</v>
      </c>
      <c r="C8015" s="289">
        <v>112.84851999999999</v>
      </c>
      <c r="F8015"/>
      <c r="G8015"/>
    </row>
    <row r="8016" spans="1:7" ht="15.75" x14ac:dyDescent="0.25">
      <c r="A8016" s="158">
        <v>44529</v>
      </c>
      <c r="B8016" s="140">
        <v>21</v>
      </c>
      <c r="C8016" s="289">
        <v>110.108441</v>
      </c>
      <c r="F8016"/>
      <c r="G8016"/>
    </row>
    <row r="8017" spans="1:7" ht="15.75" x14ac:dyDescent="0.25">
      <c r="A8017" s="158">
        <v>44529</v>
      </c>
      <c r="B8017" s="140">
        <v>22</v>
      </c>
      <c r="C8017" s="289">
        <v>107.334715</v>
      </c>
      <c r="F8017"/>
      <c r="G8017"/>
    </row>
    <row r="8018" spans="1:7" ht="15.75" x14ac:dyDescent="0.25">
      <c r="A8018" s="158">
        <v>44529</v>
      </c>
      <c r="B8018" s="140">
        <v>23</v>
      </c>
      <c r="C8018" s="289">
        <v>103.823125</v>
      </c>
      <c r="F8018"/>
      <c r="G8018"/>
    </row>
    <row r="8019" spans="1:7" ht="15.75" x14ac:dyDescent="0.25">
      <c r="A8019" s="158">
        <v>44529</v>
      </c>
      <c r="B8019" s="140">
        <v>24</v>
      </c>
      <c r="C8019" s="289">
        <v>100.586513</v>
      </c>
      <c r="F8019"/>
      <c r="G8019"/>
    </row>
    <row r="8020" spans="1:7" ht="15.75" x14ac:dyDescent="0.25">
      <c r="A8020" s="158">
        <v>44530</v>
      </c>
      <c r="B8020" s="140">
        <v>1</v>
      </c>
      <c r="C8020" s="289">
        <v>99.479339999999993</v>
      </c>
      <c r="F8020"/>
      <c r="G8020"/>
    </row>
    <row r="8021" spans="1:7" ht="15.75" x14ac:dyDescent="0.25">
      <c r="A8021" s="158">
        <v>44530</v>
      </c>
      <c r="B8021" s="140">
        <v>2</v>
      </c>
      <c r="C8021" s="289">
        <v>95.914477000000005</v>
      </c>
      <c r="F8021"/>
      <c r="G8021"/>
    </row>
    <row r="8022" spans="1:7" ht="15.75" x14ac:dyDescent="0.25">
      <c r="A8022" s="158">
        <v>44530</v>
      </c>
      <c r="B8022" s="140">
        <v>3</v>
      </c>
      <c r="C8022" s="289">
        <v>94.420102</v>
      </c>
      <c r="F8022"/>
      <c r="G8022"/>
    </row>
    <row r="8023" spans="1:7" ht="15.75" x14ac:dyDescent="0.25">
      <c r="A8023" s="158">
        <v>44530</v>
      </c>
      <c r="B8023" s="140">
        <v>4</v>
      </c>
      <c r="C8023" s="289">
        <v>93.972815999999995</v>
      </c>
      <c r="F8023"/>
      <c r="G8023"/>
    </row>
    <row r="8024" spans="1:7" ht="15.75" x14ac:dyDescent="0.25">
      <c r="A8024" s="158">
        <v>44530</v>
      </c>
      <c r="B8024" s="140">
        <v>5</v>
      </c>
      <c r="C8024" s="289">
        <v>99.224096000000003</v>
      </c>
      <c r="F8024"/>
      <c r="G8024"/>
    </row>
    <row r="8025" spans="1:7" ht="15.75" x14ac:dyDescent="0.25">
      <c r="A8025" s="158">
        <v>44530</v>
      </c>
      <c r="B8025" s="140">
        <v>6</v>
      </c>
      <c r="C8025" s="289">
        <v>105.732733</v>
      </c>
      <c r="F8025"/>
      <c r="G8025"/>
    </row>
    <row r="8026" spans="1:7" ht="15.75" x14ac:dyDescent="0.25">
      <c r="A8026" s="158">
        <v>44530</v>
      </c>
      <c r="B8026" s="140">
        <v>7</v>
      </c>
      <c r="C8026" s="289">
        <v>112.753349</v>
      </c>
      <c r="F8026"/>
      <c r="G8026"/>
    </row>
    <row r="8027" spans="1:7" ht="15.75" x14ac:dyDescent="0.25">
      <c r="A8027" s="158">
        <v>44530</v>
      </c>
      <c r="B8027" s="140">
        <v>8</v>
      </c>
      <c r="C8027" s="289">
        <v>116.230952</v>
      </c>
      <c r="F8027"/>
      <c r="G8027"/>
    </row>
    <row r="8028" spans="1:7" ht="15.75" x14ac:dyDescent="0.25">
      <c r="A8028" s="158">
        <v>44530</v>
      </c>
      <c r="B8028" s="140">
        <v>9</v>
      </c>
      <c r="C8028" s="289">
        <v>119.93913000000001</v>
      </c>
      <c r="F8028"/>
      <c r="G8028"/>
    </row>
    <row r="8029" spans="1:7" ht="15.75" x14ac:dyDescent="0.25">
      <c r="A8029" s="158">
        <v>44530</v>
      </c>
      <c r="B8029" s="140">
        <v>10</v>
      </c>
      <c r="C8029" s="289">
        <v>126.96065900000001</v>
      </c>
      <c r="F8029"/>
      <c r="G8029"/>
    </row>
    <row r="8030" spans="1:7" ht="15.75" x14ac:dyDescent="0.25">
      <c r="A8030" s="158">
        <v>44530</v>
      </c>
      <c r="B8030" s="140">
        <v>11</v>
      </c>
      <c r="C8030" s="289">
        <v>126.802813</v>
      </c>
      <c r="F8030"/>
      <c r="G8030"/>
    </row>
    <row r="8031" spans="1:7" ht="15.75" x14ac:dyDescent="0.25">
      <c r="A8031" s="158">
        <v>44530</v>
      </c>
      <c r="B8031" s="140">
        <v>12</v>
      </c>
      <c r="C8031" s="289">
        <v>126.807382</v>
      </c>
      <c r="F8031"/>
      <c r="G8031"/>
    </row>
    <row r="8032" spans="1:7" ht="15.75" x14ac:dyDescent="0.25">
      <c r="A8032" s="158">
        <v>44530</v>
      </c>
      <c r="B8032" s="140">
        <v>13</v>
      </c>
      <c r="C8032" s="289">
        <v>128.14483999999999</v>
      </c>
      <c r="F8032"/>
      <c r="G8032"/>
    </row>
    <row r="8033" spans="1:7" ht="15.75" x14ac:dyDescent="0.25">
      <c r="A8033" s="158">
        <v>44530</v>
      </c>
      <c r="B8033" s="140">
        <v>14</v>
      </c>
      <c r="C8033" s="289">
        <v>132.78471500000001</v>
      </c>
      <c r="F8033"/>
      <c r="G8033"/>
    </row>
    <row r="8034" spans="1:7" ht="15.75" x14ac:dyDescent="0.25">
      <c r="A8034" s="158">
        <v>44530</v>
      </c>
      <c r="B8034" s="140">
        <v>15</v>
      </c>
      <c r="C8034" s="289">
        <v>132.82876200000001</v>
      </c>
      <c r="F8034"/>
      <c r="G8034"/>
    </row>
    <row r="8035" spans="1:7" ht="15.75" x14ac:dyDescent="0.25">
      <c r="A8035" s="158">
        <v>44530</v>
      </c>
      <c r="B8035" s="140">
        <v>16</v>
      </c>
      <c r="C8035" s="289">
        <v>131.378466</v>
      </c>
      <c r="F8035"/>
      <c r="G8035"/>
    </row>
    <row r="8036" spans="1:7" ht="15.75" x14ac:dyDescent="0.25">
      <c r="A8036" s="158">
        <v>44530</v>
      </c>
      <c r="B8036" s="140">
        <v>17</v>
      </c>
      <c r="C8036" s="289">
        <v>130.73088300000001</v>
      </c>
      <c r="F8036"/>
      <c r="G8036"/>
    </row>
    <row r="8037" spans="1:7" ht="15.75" x14ac:dyDescent="0.25">
      <c r="A8037" s="158">
        <v>44530</v>
      </c>
      <c r="B8037" s="140">
        <v>18</v>
      </c>
      <c r="C8037" s="289">
        <v>128.738527</v>
      </c>
      <c r="F8037"/>
      <c r="G8037"/>
    </row>
    <row r="8038" spans="1:7" ht="15.75" x14ac:dyDescent="0.25">
      <c r="A8038" s="158">
        <v>44530</v>
      </c>
      <c r="B8038" s="140">
        <v>19</v>
      </c>
      <c r="C8038" s="289">
        <v>128.946764</v>
      </c>
      <c r="F8038"/>
      <c r="G8038"/>
    </row>
    <row r="8039" spans="1:7" ht="15.75" x14ac:dyDescent="0.25">
      <c r="A8039" s="158">
        <v>44530</v>
      </c>
      <c r="B8039" s="140">
        <v>20</v>
      </c>
      <c r="C8039" s="289">
        <v>125.392169</v>
      </c>
      <c r="F8039"/>
      <c r="G8039"/>
    </row>
    <row r="8040" spans="1:7" ht="15.75" x14ac:dyDescent="0.25">
      <c r="A8040" s="158">
        <v>44530</v>
      </c>
      <c r="B8040" s="140">
        <v>21</v>
      </c>
      <c r="C8040" s="289">
        <v>122.25895300000001</v>
      </c>
      <c r="F8040"/>
      <c r="G8040"/>
    </row>
    <row r="8041" spans="1:7" ht="15.75" x14ac:dyDescent="0.25">
      <c r="A8041" s="158">
        <v>44530</v>
      </c>
      <c r="B8041" s="140">
        <v>22</v>
      </c>
      <c r="C8041" s="289">
        <v>118.894334</v>
      </c>
      <c r="F8041"/>
      <c r="G8041"/>
    </row>
    <row r="8042" spans="1:7" ht="15.75" x14ac:dyDescent="0.25">
      <c r="A8042" s="158">
        <v>44530</v>
      </c>
      <c r="B8042" s="140">
        <v>23</v>
      </c>
      <c r="C8042" s="289">
        <v>112.658845</v>
      </c>
      <c r="F8042"/>
      <c r="G8042"/>
    </row>
    <row r="8043" spans="1:7" ht="15.75" x14ac:dyDescent="0.25">
      <c r="A8043" s="158">
        <v>44530</v>
      </c>
      <c r="B8043" s="140">
        <v>24</v>
      </c>
      <c r="C8043" s="289">
        <v>108.891795</v>
      </c>
      <c r="F8043"/>
      <c r="G8043"/>
    </row>
    <row r="8044" spans="1:7" ht="15.75" x14ac:dyDescent="0.25">
      <c r="A8044" s="158">
        <v>44531</v>
      </c>
      <c r="B8044" s="140">
        <v>1</v>
      </c>
      <c r="C8044" s="289">
        <v>105.355008</v>
      </c>
      <c r="F8044"/>
      <c r="G8044"/>
    </row>
    <row r="8045" spans="1:7" ht="15.75" x14ac:dyDescent="0.25">
      <c r="A8045" s="158">
        <v>44531</v>
      </c>
      <c r="B8045" s="140">
        <v>2</v>
      </c>
      <c r="C8045" s="289">
        <v>103.083522</v>
      </c>
      <c r="F8045"/>
      <c r="G8045"/>
    </row>
    <row r="8046" spans="1:7" ht="15.75" x14ac:dyDescent="0.25">
      <c r="A8046" s="158">
        <v>44531</v>
      </c>
      <c r="B8046" s="140">
        <v>3</v>
      </c>
      <c r="C8046" s="289">
        <v>102.175538</v>
      </c>
      <c r="F8046"/>
      <c r="G8046"/>
    </row>
    <row r="8047" spans="1:7" ht="15.75" x14ac:dyDescent="0.25">
      <c r="A8047" s="158">
        <v>44531</v>
      </c>
      <c r="B8047" s="140">
        <v>4</v>
      </c>
      <c r="C8047" s="289">
        <v>102.985422</v>
      </c>
      <c r="F8047"/>
      <c r="G8047"/>
    </row>
    <row r="8048" spans="1:7" ht="15.75" x14ac:dyDescent="0.25">
      <c r="A8048" s="158">
        <v>44531</v>
      </c>
      <c r="B8048" s="140">
        <v>5</v>
      </c>
      <c r="C8048" s="289">
        <v>108.427102</v>
      </c>
      <c r="F8048"/>
      <c r="G8048"/>
    </row>
    <row r="8049" spans="1:7" ht="15.75" x14ac:dyDescent="0.25">
      <c r="A8049" s="158">
        <v>44531</v>
      </c>
      <c r="B8049" s="140">
        <v>6</v>
      </c>
      <c r="C8049" s="289">
        <v>114.682535</v>
      </c>
      <c r="F8049"/>
      <c r="G8049"/>
    </row>
    <row r="8050" spans="1:7" ht="15.75" x14ac:dyDescent="0.25">
      <c r="A8050" s="158">
        <v>44531</v>
      </c>
      <c r="B8050" s="140">
        <v>7</v>
      </c>
      <c r="C8050" s="289">
        <v>122.620417</v>
      </c>
      <c r="F8050"/>
      <c r="G8050"/>
    </row>
    <row r="8051" spans="1:7" ht="15.75" x14ac:dyDescent="0.25">
      <c r="A8051" s="158">
        <v>44531</v>
      </c>
      <c r="B8051" s="140">
        <v>8</v>
      </c>
      <c r="C8051" s="289">
        <v>126.09590300000001</v>
      </c>
      <c r="F8051"/>
      <c r="G8051"/>
    </row>
    <row r="8052" spans="1:7" ht="15.75" x14ac:dyDescent="0.25">
      <c r="A8052" s="158">
        <v>44531</v>
      </c>
      <c r="B8052" s="140">
        <v>9</v>
      </c>
      <c r="C8052" s="289">
        <v>129.29246800000001</v>
      </c>
      <c r="F8052"/>
      <c r="G8052"/>
    </row>
    <row r="8053" spans="1:7" ht="15.75" x14ac:dyDescent="0.25">
      <c r="A8053" s="158">
        <v>44531</v>
      </c>
      <c r="B8053" s="140">
        <v>10</v>
      </c>
      <c r="C8053" s="289">
        <v>132.12527800000001</v>
      </c>
      <c r="F8053"/>
      <c r="G8053"/>
    </row>
    <row r="8054" spans="1:7" ht="15.75" x14ac:dyDescent="0.25">
      <c r="A8054" s="158">
        <v>44531</v>
      </c>
      <c r="B8054" s="140">
        <v>11</v>
      </c>
      <c r="C8054" s="289">
        <v>133.79596599999999</v>
      </c>
      <c r="F8054"/>
      <c r="G8054"/>
    </row>
    <row r="8055" spans="1:7" ht="15.75" x14ac:dyDescent="0.25">
      <c r="A8055" s="158">
        <v>44531</v>
      </c>
      <c r="B8055" s="140">
        <v>12</v>
      </c>
      <c r="C8055" s="289">
        <v>135.63898399999999</v>
      </c>
      <c r="F8055"/>
      <c r="G8055"/>
    </row>
    <row r="8056" spans="1:7" ht="15.75" x14ac:dyDescent="0.25">
      <c r="A8056" s="158">
        <v>44531</v>
      </c>
      <c r="B8056" s="140">
        <v>13</v>
      </c>
      <c r="C8056" s="289">
        <v>136.551559</v>
      </c>
      <c r="F8056"/>
      <c r="G8056"/>
    </row>
    <row r="8057" spans="1:7" ht="15.75" x14ac:dyDescent="0.25">
      <c r="A8057" s="158">
        <v>44531</v>
      </c>
      <c r="B8057" s="140">
        <v>14</v>
      </c>
      <c r="C8057" s="289">
        <v>135.015086</v>
      </c>
      <c r="F8057"/>
      <c r="G8057"/>
    </row>
    <row r="8058" spans="1:7" ht="15.75" x14ac:dyDescent="0.25">
      <c r="A8058" s="158">
        <v>44531</v>
      </c>
      <c r="B8058" s="140">
        <v>15</v>
      </c>
      <c r="C8058" s="289">
        <v>132.678021</v>
      </c>
      <c r="F8058"/>
      <c r="G8058"/>
    </row>
    <row r="8059" spans="1:7" ht="15.75" x14ac:dyDescent="0.25">
      <c r="A8059" s="158">
        <v>44531</v>
      </c>
      <c r="B8059" s="140">
        <v>16</v>
      </c>
      <c r="C8059" s="289">
        <v>132.910865</v>
      </c>
      <c r="F8059"/>
      <c r="G8059"/>
    </row>
    <row r="8060" spans="1:7" ht="15.75" x14ac:dyDescent="0.25">
      <c r="A8060" s="158">
        <v>44531</v>
      </c>
      <c r="B8060" s="140">
        <v>17</v>
      </c>
      <c r="C8060" s="289">
        <v>131.19830999999999</v>
      </c>
      <c r="F8060"/>
      <c r="G8060"/>
    </row>
    <row r="8061" spans="1:7" ht="15.75" x14ac:dyDescent="0.25">
      <c r="A8061" s="158">
        <v>44531</v>
      </c>
      <c r="B8061" s="140">
        <v>18</v>
      </c>
      <c r="C8061" s="289">
        <v>127.504015</v>
      </c>
      <c r="F8061"/>
      <c r="G8061"/>
    </row>
    <row r="8062" spans="1:7" ht="15.75" x14ac:dyDescent="0.25">
      <c r="A8062" s="158">
        <v>44531</v>
      </c>
      <c r="B8062" s="140">
        <v>19</v>
      </c>
      <c r="C8062" s="289">
        <v>122.91337900000001</v>
      </c>
      <c r="F8062"/>
      <c r="G8062"/>
    </row>
    <row r="8063" spans="1:7" ht="15.75" x14ac:dyDescent="0.25">
      <c r="A8063" s="158">
        <v>44531</v>
      </c>
      <c r="B8063" s="140">
        <v>20</v>
      </c>
      <c r="C8063" s="289">
        <v>116.879184</v>
      </c>
      <c r="F8063"/>
      <c r="G8063"/>
    </row>
    <row r="8064" spans="1:7" ht="15.75" x14ac:dyDescent="0.25">
      <c r="A8064" s="158">
        <v>44531</v>
      </c>
      <c r="B8064" s="140">
        <v>21</v>
      </c>
      <c r="C8064" s="289">
        <v>113.425225</v>
      </c>
      <c r="F8064"/>
      <c r="G8064"/>
    </row>
    <row r="8065" spans="1:7" ht="15.75" x14ac:dyDescent="0.25">
      <c r="A8065" s="158">
        <v>44531</v>
      </c>
      <c r="B8065" s="140">
        <v>22</v>
      </c>
      <c r="C8065" s="289">
        <v>109.16448699999999</v>
      </c>
      <c r="F8065"/>
      <c r="G8065"/>
    </row>
    <row r="8066" spans="1:7" ht="15.75" x14ac:dyDescent="0.25">
      <c r="A8066" s="158">
        <v>44531</v>
      </c>
      <c r="B8066" s="140">
        <v>23</v>
      </c>
      <c r="C8066" s="289">
        <v>104.93437900000001</v>
      </c>
      <c r="F8066"/>
      <c r="G8066"/>
    </row>
    <row r="8067" spans="1:7" ht="15.75" x14ac:dyDescent="0.25">
      <c r="A8067" s="158">
        <v>44531</v>
      </c>
      <c r="B8067" s="140">
        <v>24</v>
      </c>
      <c r="C8067" s="289">
        <v>101.64790000000001</v>
      </c>
      <c r="F8067"/>
      <c r="G8067"/>
    </row>
    <row r="8068" spans="1:7" ht="15.75" x14ac:dyDescent="0.25">
      <c r="A8068" s="158">
        <v>44532</v>
      </c>
      <c r="B8068" s="140">
        <v>1</v>
      </c>
      <c r="C8068" s="289">
        <v>98.148319000000001</v>
      </c>
      <c r="F8068"/>
      <c r="G8068"/>
    </row>
    <row r="8069" spans="1:7" ht="15.75" x14ac:dyDescent="0.25">
      <c r="A8069" s="158">
        <v>44532</v>
      </c>
      <c r="B8069" s="140">
        <v>2</v>
      </c>
      <c r="C8069" s="289">
        <v>95.173338999999999</v>
      </c>
      <c r="F8069"/>
      <c r="G8069"/>
    </row>
    <row r="8070" spans="1:7" ht="15.75" x14ac:dyDescent="0.25">
      <c r="A8070" s="158">
        <v>44532</v>
      </c>
      <c r="B8070" s="140">
        <v>3</v>
      </c>
      <c r="C8070" s="289">
        <v>94.418589999999995</v>
      </c>
      <c r="F8070"/>
      <c r="G8070"/>
    </row>
    <row r="8071" spans="1:7" ht="15.75" x14ac:dyDescent="0.25">
      <c r="A8071" s="158">
        <v>44532</v>
      </c>
      <c r="B8071" s="140">
        <v>4</v>
      </c>
      <c r="C8071" s="289">
        <v>93.842051999999995</v>
      </c>
      <c r="F8071"/>
      <c r="G8071"/>
    </row>
    <row r="8072" spans="1:7" ht="15.75" x14ac:dyDescent="0.25">
      <c r="A8072" s="158">
        <v>44532</v>
      </c>
      <c r="B8072" s="140">
        <v>5</v>
      </c>
      <c r="C8072" s="289">
        <v>99.745248000000004</v>
      </c>
      <c r="F8072"/>
      <c r="G8072"/>
    </row>
    <row r="8073" spans="1:7" ht="15.75" x14ac:dyDescent="0.25">
      <c r="A8073" s="158">
        <v>44532</v>
      </c>
      <c r="B8073" s="140">
        <v>6</v>
      </c>
      <c r="C8073" s="289">
        <v>107.053172</v>
      </c>
      <c r="F8073"/>
      <c r="G8073"/>
    </row>
    <row r="8074" spans="1:7" ht="15.75" x14ac:dyDescent="0.25">
      <c r="A8074" s="158">
        <v>44532</v>
      </c>
      <c r="B8074" s="140">
        <v>7</v>
      </c>
      <c r="C8074" s="289">
        <v>117.14128599999999</v>
      </c>
      <c r="F8074"/>
      <c r="G8074"/>
    </row>
    <row r="8075" spans="1:7" ht="15.75" x14ac:dyDescent="0.25">
      <c r="A8075" s="158">
        <v>44532</v>
      </c>
      <c r="B8075" s="140">
        <v>8</v>
      </c>
      <c r="C8075" s="289">
        <v>119.135142</v>
      </c>
      <c r="F8075"/>
      <c r="G8075"/>
    </row>
    <row r="8076" spans="1:7" ht="15.75" x14ac:dyDescent="0.25">
      <c r="A8076" s="158">
        <v>44532</v>
      </c>
      <c r="B8076" s="140">
        <v>9</v>
      </c>
      <c r="C8076" s="289">
        <v>121.76578000000001</v>
      </c>
      <c r="F8076"/>
      <c r="G8076"/>
    </row>
    <row r="8077" spans="1:7" ht="15.75" x14ac:dyDescent="0.25">
      <c r="A8077" s="158">
        <v>44532</v>
      </c>
      <c r="B8077" s="140">
        <v>10</v>
      </c>
      <c r="C8077" s="289">
        <v>122.78675699999999</v>
      </c>
      <c r="F8077"/>
      <c r="G8077"/>
    </row>
    <row r="8078" spans="1:7" ht="15.75" x14ac:dyDescent="0.25">
      <c r="A8078" s="158">
        <v>44532</v>
      </c>
      <c r="B8078" s="140">
        <v>11</v>
      </c>
      <c r="C8078" s="289">
        <v>123.17679800000001</v>
      </c>
      <c r="F8078"/>
      <c r="G8078"/>
    </row>
    <row r="8079" spans="1:7" ht="15.75" x14ac:dyDescent="0.25">
      <c r="A8079" s="158">
        <v>44532</v>
      </c>
      <c r="B8079" s="140">
        <v>12</v>
      </c>
      <c r="C8079" s="289">
        <v>124.06429300000001</v>
      </c>
      <c r="F8079"/>
      <c r="G8079"/>
    </row>
    <row r="8080" spans="1:7" ht="15.75" x14ac:dyDescent="0.25">
      <c r="A8080" s="158">
        <v>44532</v>
      </c>
      <c r="B8080" s="140">
        <v>13</v>
      </c>
      <c r="C8080" s="289">
        <v>125.58353200000001</v>
      </c>
      <c r="F8080"/>
      <c r="G8080"/>
    </row>
    <row r="8081" spans="1:7" ht="15.75" x14ac:dyDescent="0.25">
      <c r="A8081" s="158">
        <v>44532</v>
      </c>
      <c r="B8081" s="140">
        <v>14</v>
      </c>
      <c r="C8081" s="289">
        <v>126.30638399999999</v>
      </c>
      <c r="F8081"/>
      <c r="G8081"/>
    </row>
    <row r="8082" spans="1:7" ht="15.75" x14ac:dyDescent="0.25">
      <c r="A8082" s="158">
        <v>44532</v>
      </c>
      <c r="B8082" s="140">
        <v>15</v>
      </c>
      <c r="C8082" s="289">
        <v>123.55234299999999</v>
      </c>
      <c r="F8082"/>
      <c r="G8082"/>
    </row>
    <row r="8083" spans="1:7" ht="15.75" x14ac:dyDescent="0.25">
      <c r="A8083" s="158">
        <v>44532</v>
      </c>
      <c r="B8083" s="140">
        <v>16</v>
      </c>
      <c r="C8083" s="289">
        <v>121.27615400000001</v>
      </c>
      <c r="F8083"/>
      <c r="G8083"/>
    </row>
    <row r="8084" spans="1:7" ht="15.75" x14ac:dyDescent="0.25">
      <c r="A8084" s="158">
        <v>44532</v>
      </c>
      <c r="B8084" s="140">
        <v>17</v>
      </c>
      <c r="C8084" s="289">
        <v>116.90508800000001</v>
      </c>
      <c r="F8084"/>
      <c r="G8084"/>
    </row>
    <row r="8085" spans="1:7" ht="15.75" x14ac:dyDescent="0.25">
      <c r="A8085" s="158">
        <v>44532</v>
      </c>
      <c r="B8085" s="140">
        <v>18</v>
      </c>
      <c r="C8085" s="289">
        <v>117.92779299999999</v>
      </c>
      <c r="F8085"/>
      <c r="G8085"/>
    </row>
    <row r="8086" spans="1:7" ht="15.75" x14ac:dyDescent="0.25">
      <c r="A8086" s="158">
        <v>44532</v>
      </c>
      <c r="B8086" s="140">
        <v>19</v>
      </c>
      <c r="C8086" s="289">
        <v>118.514</v>
      </c>
      <c r="F8086"/>
      <c r="G8086"/>
    </row>
    <row r="8087" spans="1:7" ht="15.75" x14ac:dyDescent="0.25">
      <c r="A8087" s="158">
        <v>44532</v>
      </c>
      <c r="B8087" s="140">
        <v>20</v>
      </c>
      <c r="C8087" s="289">
        <v>115.15257099999999</v>
      </c>
      <c r="F8087"/>
      <c r="G8087"/>
    </row>
    <row r="8088" spans="1:7" ht="15.75" x14ac:dyDescent="0.25">
      <c r="A8088" s="158">
        <v>44532</v>
      </c>
      <c r="B8088" s="140">
        <v>21</v>
      </c>
      <c r="C8088" s="289">
        <v>109.679907</v>
      </c>
      <c r="F8088"/>
      <c r="G8088"/>
    </row>
    <row r="8089" spans="1:7" ht="15.75" x14ac:dyDescent="0.25">
      <c r="A8089" s="158">
        <v>44532</v>
      </c>
      <c r="B8089" s="140">
        <v>22</v>
      </c>
      <c r="C8089" s="289">
        <v>107.521327</v>
      </c>
      <c r="F8089"/>
      <c r="G8089"/>
    </row>
    <row r="8090" spans="1:7" ht="15.75" x14ac:dyDescent="0.25">
      <c r="A8090" s="158">
        <v>44532</v>
      </c>
      <c r="B8090" s="140">
        <v>23</v>
      </c>
      <c r="C8090" s="289">
        <v>102.885024</v>
      </c>
      <c r="F8090"/>
      <c r="G8090"/>
    </row>
    <row r="8091" spans="1:7" ht="15.75" x14ac:dyDescent="0.25">
      <c r="A8091" s="158">
        <v>44532</v>
      </c>
      <c r="B8091" s="140">
        <v>24</v>
      </c>
      <c r="C8091" s="289">
        <v>99.261206999999999</v>
      </c>
      <c r="F8091"/>
      <c r="G8091"/>
    </row>
    <row r="8092" spans="1:7" ht="15.75" x14ac:dyDescent="0.25">
      <c r="A8092" s="158">
        <v>44533</v>
      </c>
      <c r="B8092" s="140">
        <v>1</v>
      </c>
      <c r="C8092" s="289">
        <v>96.714065000000005</v>
      </c>
      <c r="F8092"/>
      <c r="G8092"/>
    </row>
    <row r="8093" spans="1:7" ht="15.75" x14ac:dyDescent="0.25">
      <c r="A8093" s="158">
        <v>44533</v>
      </c>
      <c r="B8093" s="140">
        <v>2</v>
      </c>
      <c r="C8093" s="289">
        <v>93.929737000000003</v>
      </c>
      <c r="F8093"/>
      <c r="G8093"/>
    </row>
    <row r="8094" spans="1:7" ht="15.75" x14ac:dyDescent="0.25">
      <c r="A8094" s="158">
        <v>44533</v>
      </c>
      <c r="B8094" s="140">
        <v>3</v>
      </c>
      <c r="C8094" s="289">
        <v>93.321972000000002</v>
      </c>
      <c r="F8094"/>
      <c r="G8094"/>
    </row>
    <row r="8095" spans="1:7" ht="15.75" x14ac:dyDescent="0.25">
      <c r="A8095" s="158">
        <v>44533</v>
      </c>
      <c r="B8095" s="140">
        <v>4</v>
      </c>
      <c r="C8095" s="289">
        <v>95.462711999999996</v>
      </c>
      <c r="F8095"/>
      <c r="G8095"/>
    </row>
    <row r="8096" spans="1:7" ht="15.75" x14ac:dyDescent="0.25">
      <c r="A8096" s="158">
        <v>44533</v>
      </c>
      <c r="B8096" s="140">
        <v>5</v>
      </c>
      <c r="C8096" s="289">
        <v>101.26637100000001</v>
      </c>
      <c r="F8096"/>
      <c r="G8096"/>
    </row>
    <row r="8097" spans="1:7" ht="15.75" x14ac:dyDescent="0.25">
      <c r="A8097" s="158">
        <v>44533</v>
      </c>
      <c r="B8097" s="140">
        <v>6</v>
      </c>
      <c r="C8097" s="289">
        <v>107.46172199999999</v>
      </c>
      <c r="F8097"/>
      <c r="G8097"/>
    </row>
    <row r="8098" spans="1:7" ht="15.75" x14ac:dyDescent="0.25">
      <c r="A8098" s="158">
        <v>44533</v>
      </c>
      <c r="B8098" s="140">
        <v>7</v>
      </c>
      <c r="C8098" s="289">
        <v>114.556409</v>
      </c>
      <c r="F8098"/>
      <c r="G8098"/>
    </row>
    <row r="8099" spans="1:7" ht="15.75" x14ac:dyDescent="0.25">
      <c r="A8099" s="158">
        <v>44533</v>
      </c>
      <c r="B8099" s="140">
        <v>8</v>
      </c>
      <c r="C8099" s="289">
        <v>117.19457199999999</v>
      </c>
      <c r="F8099"/>
      <c r="G8099"/>
    </row>
    <row r="8100" spans="1:7" ht="15.75" x14ac:dyDescent="0.25">
      <c r="A8100" s="158">
        <v>44533</v>
      </c>
      <c r="B8100" s="140">
        <v>9</v>
      </c>
      <c r="C8100" s="289">
        <v>120.881604</v>
      </c>
      <c r="F8100"/>
      <c r="G8100"/>
    </row>
    <row r="8101" spans="1:7" ht="15.75" x14ac:dyDescent="0.25">
      <c r="A8101" s="158">
        <v>44533</v>
      </c>
      <c r="B8101" s="140">
        <v>10</v>
      </c>
      <c r="C8101" s="289">
        <v>123.85296099999999</v>
      </c>
      <c r="F8101"/>
      <c r="G8101"/>
    </row>
    <row r="8102" spans="1:7" ht="15.75" x14ac:dyDescent="0.25">
      <c r="A8102" s="158">
        <v>44533</v>
      </c>
      <c r="B8102" s="140">
        <v>11</v>
      </c>
      <c r="C8102" s="289">
        <v>123.549858</v>
      </c>
      <c r="F8102"/>
      <c r="G8102"/>
    </row>
    <row r="8103" spans="1:7" ht="15.75" x14ac:dyDescent="0.25">
      <c r="A8103" s="158">
        <v>44533</v>
      </c>
      <c r="B8103" s="140">
        <v>12</v>
      </c>
      <c r="C8103" s="289">
        <v>123.510366</v>
      </c>
      <c r="F8103"/>
      <c r="G8103"/>
    </row>
    <row r="8104" spans="1:7" ht="15.75" x14ac:dyDescent="0.25">
      <c r="A8104" s="158">
        <v>44533</v>
      </c>
      <c r="B8104" s="140">
        <v>13</v>
      </c>
      <c r="C8104" s="289">
        <v>122.49374299999999</v>
      </c>
      <c r="F8104"/>
      <c r="G8104"/>
    </row>
    <row r="8105" spans="1:7" ht="15.75" x14ac:dyDescent="0.25">
      <c r="A8105" s="158">
        <v>44533</v>
      </c>
      <c r="B8105" s="140">
        <v>14</v>
      </c>
      <c r="C8105" s="289">
        <v>120.82565200000001</v>
      </c>
      <c r="F8105"/>
      <c r="G8105"/>
    </row>
    <row r="8106" spans="1:7" ht="15.75" x14ac:dyDescent="0.25">
      <c r="A8106" s="158">
        <v>44533</v>
      </c>
      <c r="B8106" s="140">
        <v>15</v>
      </c>
      <c r="C8106" s="289">
        <v>118.756343</v>
      </c>
      <c r="F8106"/>
      <c r="G8106"/>
    </row>
    <row r="8107" spans="1:7" ht="15.75" x14ac:dyDescent="0.25">
      <c r="A8107" s="158">
        <v>44533</v>
      </c>
      <c r="B8107" s="140">
        <v>16</v>
      </c>
      <c r="C8107" s="289">
        <v>117.30768500000001</v>
      </c>
      <c r="F8107"/>
      <c r="G8107"/>
    </row>
    <row r="8108" spans="1:7" ht="15.75" x14ac:dyDescent="0.25">
      <c r="A8108" s="158">
        <v>44533</v>
      </c>
      <c r="B8108" s="140">
        <v>17</v>
      </c>
      <c r="C8108" s="289">
        <v>115.65736200000001</v>
      </c>
      <c r="F8108"/>
      <c r="G8108"/>
    </row>
    <row r="8109" spans="1:7" ht="15.75" x14ac:dyDescent="0.25">
      <c r="A8109" s="158">
        <v>44533</v>
      </c>
      <c r="B8109" s="140">
        <v>18</v>
      </c>
      <c r="C8109" s="289">
        <v>116.872961</v>
      </c>
      <c r="F8109"/>
      <c r="G8109"/>
    </row>
    <row r="8110" spans="1:7" ht="15.75" x14ac:dyDescent="0.25">
      <c r="A8110" s="158">
        <v>44533</v>
      </c>
      <c r="B8110" s="140">
        <v>19</v>
      </c>
      <c r="C8110" s="289">
        <v>116.195031</v>
      </c>
      <c r="F8110"/>
      <c r="G8110"/>
    </row>
    <row r="8111" spans="1:7" ht="15.75" x14ac:dyDescent="0.25">
      <c r="A8111" s="158">
        <v>44533</v>
      </c>
      <c r="B8111" s="140">
        <v>20</v>
      </c>
      <c r="C8111" s="289">
        <v>113.68419299999999</v>
      </c>
      <c r="F8111"/>
      <c r="G8111"/>
    </row>
    <row r="8112" spans="1:7" ht="15.75" x14ac:dyDescent="0.25">
      <c r="A8112" s="158">
        <v>44533</v>
      </c>
      <c r="B8112" s="140">
        <v>21</v>
      </c>
      <c r="C8112" s="289">
        <v>109.93983799999999</v>
      </c>
      <c r="F8112"/>
      <c r="G8112"/>
    </row>
    <row r="8113" spans="1:7" ht="15.75" x14ac:dyDescent="0.25">
      <c r="A8113" s="158">
        <v>44533</v>
      </c>
      <c r="B8113" s="140">
        <v>22</v>
      </c>
      <c r="C8113" s="289">
        <v>107.84804800000001</v>
      </c>
      <c r="F8113"/>
      <c r="G8113"/>
    </row>
    <row r="8114" spans="1:7" ht="15.75" x14ac:dyDescent="0.25">
      <c r="A8114" s="158">
        <v>44533</v>
      </c>
      <c r="B8114" s="140">
        <v>23</v>
      </c>
      <c r="C8114" s="289">
        <v>104.61113</v>
      </c>
      <c r="F8114"/>
      <c r="G8114"/>
    </row>
    <row r="8115" spans="1:7" ht="15.75" x14ac:dyDescent="0.25">
      <c r="A8115" s="158">
        <v>44533</v>
      </c>
      <c r="B8115" s="140">
        <v>24</v>
      </c>
      <c r="C8115" s="289">
        <v>100.937316</v>
      </c>
      <c r="F8115"/>
      <c r="G8115"/>
    </row>
    <row r="8116" spans="1:7" ht="15.75" x14ac:dyDescent="0.25">
      <c r="A8116" s="158">
        <v>44534</v>
      </c>
      <c r="B8116" s="140">
        <v>1</v>
      </c>
      <c r="C8116" s="289">
        <v>98.274798000000004</v>
      </c>
      <c r="F8116"/>
      <c r="G8116"/>
    </row>
    <row r="8117" spans="1:7" ht="15.75" x14ac:dyDescent="0.25">
      <c r="A8117" s="158">
        <v>44534</v>
      </c>
      <c r="B8117" s="140">
        <v>2</v>
      </c>
      <c r="C8117" s="289">
        <v>95.107377999999997</v>
      </c>
      <c r="F8117"/>
      <c r="G8117"/>
    </row>
    <row r="8118" spans="1:7" ht="15.75" x14ac:dyDescent="0.25">
      <c r="A8118" s="158">
        <v>44534</v>
      </c>
      <c r="B8118" s="140">
        <v>3</v>
      </c>
      <c r="C8118" s="289">
        <v>94.356565000000003</v>
      </c>
      <c r="F8118"/>
      <c r="G8118"/>
    </row>
    <row r="8119" spans="1:7" ht="15.75" x14ac:dyDescent="0.25">
      <c r="A8119" s="158">
        <v>44534</v>
      </c>
      <c r="B8119" s="140">
        <v>4</v>
      </c>
      <c r="C8119" s="289">
        <v>94.487041000000005</v>
      </c>
      <c r="F8119"/>
      <c r="G8119"/>
    </row>
    <row r="8120" spans="1:7" ht="15.75" x14ac:dyDescent="0.25">
      <c r="A8120" s="158">
        <v>44534</v>
      </c>
      <c r="B8120" s="140">
        <v>5</v>
      </c>
      <c r="C8120" s="289">
        <v>96.871297999999996</v>
      </c>
      <c r="F8120"/>
      <c r="G8120"/>
    </row>
    <row r="8121" spans="1:7" ht="15.75" x14ac:dyDescent="0.25">
      <c r="A8121" s="158">
        <v>44534</v>
      </c>
      <c r="B8121" s="140">
        <v>6</v>
      </c>
      <c r="C8121" s="289">
        <v>99.987960000000001</v>
      </c>
      <c r="F8121"/>
      <c r="G8121"/>
    </row>
    <row r="8122" spans="1:7" ht="15.75" x14ac:dyDescent="0.25">
      <c r="A8122" s="158">
        <v>44534</v>
      </c>
      <c r="B8122" s="140">
        <v>7</v>
      </c>
      <c r="C8122" s="289">
        <v>103.305447</v>
      </c>
      <c r="F8122"/>
      <c r="G8122"/>
    </row>
    <row r="8123" spans="1:7" ht="15.75" x14ac:dyDescent="0.25">
      <c r="A8123" s="158">
        <v>44534</v>
      </c>
      <c r="B8123" s="140">
        <v>8</v>
      </c>
      <c r="C8123" s="289">
        <v>100.542225</v>
      </c>
      <c r="F8123"/>
      <c r="G8123"/>
    </row>
    <row r="8124" spans="1:7" ht="15.75" x14ac:dyDescent="0.25">
      <c r="A8124" s="158">
        <v>44534</v>
      </c>
      <c r="B8124" s="140">
        <v>9</v>
      </c>
      <c r="C8124" s="289">
        <v>101.137379</v>
      </c>
      <c r="F8124"/>
      <c r="G8124"/>
    </row>
    <row r="8125" spans="1:7" ht="15.75" x14ac:dyDescent="0.25">
      <c r="A8125" s="158">
        <v>44534</v>
      </c>
      <c r="B8125" s="140">
        <v>10</v>
      </c>
      <c r="C8125" s="289">
        <v>102.660173</v>
      </c>
      <c r="F8125"/>
      <c r="G8125"/>
    </row>
    <row r="8126" spans="1:7" ht="15.75" x14ac:dyDescent="0.25">
      <c r="A8126" s="158">
        <v>44534</v>
      </c>
      <c r="B8126" s="140">
        <v>11</v>
      </c>
      <c r="C8126" s="289">
        <v>103.083061</v>
      </c>
      <c r="F8126"/>
      <c r="G8126"/>
    </row>
    <row r="8127" spans="1:7" ht="15.75" x14ac:dyDescent="0.25">
      <c r="A8127" s="158">
        <v>44534</v>
      </c>
      <c r="B8127" s="140">
        <v>12</v>
      </c>
      <c r="C8127" s="289">
        <v>102.33151700000001</v>
      </c>
      <c r="F8127"/>
      <c r="G8127"/>
    </row>
    <row r="8128" spans="1:7" ht="15.75" x14ac:dyDescent="0.25">
      <c r="A8128" s="158">
        <v>44534</v>
      </c>
      <c r="B8128" s="140">
        <v>13</v>
      </c>
      <c r="C8128" s="289">
        <v>101.96136</v>
      </c>
      <c r="F8128"/>
      <c r="G8128"/>
    </row>
    <row r="8129" spans="1:7" ht="15.75" x14ac:dyDescent="0.25">
      <c r="A8129" s="158">
        <v>44534</v>
      </c>
      <c r="B8129" s="140">
        <v>14</v>
      </c>
      <c r="C8129" s="289">
        <v>101.514152</v>
      </c>
      <c r="F8129"/>
      <c r="G8129"/>
    </row>
    <row r="8130" spans="1:7" ht="15.75" x14ac:dyDescent="0.25">
      <c r="A8130" s="158">
        <v>44534</v>
      </c>
      <c r="B8130" s="140">
        <v>15</v>
      </c>
      <c r="C8130" s="289">
        <v>101.751895</v>
      </c>
      <c r="F8130"/>
      <c r="G8130"/>
    </row>
    <row r="8131" spans="1:7" ht="15.75" x14ac:dyDescent="0.25">
      <c r="A8131" s="158">
        <v>44534</v>
      </c>
      <c r="B8131" s="140">
        <v>16</v>
      </c>
      <c r="C8131" s="289">
        <v>102.44278300000001</v>
      </c>
      <c r="F8131"/>
      <c r="G8131"/>
    </row>
    <row r="8132" spans="1:7" ht="15.75" x14ac:dyDescent="0.25">
      <c r="A8132" s="158">
        <v>44534</v>
      </c>
      <c r="B8132" s="140">
        <v>17</v>
      </c>
      <c r="C8132" s="289">
        <v>103.743088</v>
      </c>
      <c r="F8132"/>
      <c r="G8132"/>
    </row>
    <row r="8133" spans="1:7" ht="15.75" x14ac:dyDescent="0.25">
      <c r="A8133" s="158">
        <v>44534</v>
      </c>
      <c r="B8133" s="140">
        <v>18</v>
      </c>
      <c r="C8133" s="289">
        <v>107.887711</v>
      </c>
      <c r="F8133"/>
      <c r="G8133"/>
    </row>
    <row r="8134" spans="1:7" ht="15.75" x14ac:dyDescent="0.25">
      <c r="A8134" s="158">
        <v>44534</v>
      </c>
      <c r="B8134" s="140">
        <v>19</v>
      </c>
      <c r="C8134" s="289">
        <v>109.158908</v>
      </c>
      <c r="F8134"/>
      <c r="G8134"/>
    </row>
    <row r="8135" spans="1:7" ht="15.75" x14ac:dyDescent="0.25">
      <c r="A8135" s="158">
        <v>44534</v>
      </c>
      <c r="B8135" s="140">
        <v>20</v>
      </c>
      <c r="C8135" s="289">
        <v>108.12142</v>
      </c>
      <c r="F8135"/>
      <c r="G8135"/>
    </row>
    <row r="8136" spans="1:7" ht="15.75" x14ac:dyDescent="0.25">
      <c r="A8136" s="158">
        <v>44534</v>
      </c>
      <c r="B8136" s="140">
        <v>21</v>
      </c>
      <c r="C8136" s="289">
        <v>105.539721</v>
      </c>
      <c r="F8136"/>
      <c r="G8136"/>
    </row>
    <row r="8137" spans="1:7" ht="15.75" x14ac:dyDescent="0.25">
      <c r="A8137" s="158">
        <v>44534</v>
      </c>
      <c r="B8137" s="140">
        <v>22</v>
      </c>
      <c r="C8137" s="289">
        <v>103.604446</v>
      </c>
      <c r="F8137"/>
      <c r="G8137"/>
    </row>
    <row r="8138" spans="1:7" ht="15.75" x14ac:dyDescent="0.25">
      <c r="A8138" s="158">
        <v>44534</v>
      </c>
      <c r="B8138" s="140">
        <v>23</v>
      </c>
      <c r="C8138" s="289">
        <v>101.757931</v>
      </c>
      <c r="F8138"/>
      <c r="G8138"/>
    </row>
    <row r="8139" spans="1:7" ht="15.75" x14ac:dyDescent="0.25">
      <c r="A8139" s="158">
        <v>44534</v>
      </c>
      <c r="B8139" s="140">
        <v>24</v>
      </c>
      <c r="C8139" s="289">
        <v>99.213955999999996</v>
      </c>
      <c r="F8139"/>
      <c r="G8139"/>
    </row>
    <row r="8140" spans="1:7" ht="15.75" x14ac:dyDescent="0.25">
      <c r="A8140" s="158">
        <v>44535</v>
      </c>
      <c r="B8140" s="140">
        <v>1</v>
      </c>
      <c r="C8140" s="289">
        <v>95.592286000000001</v>
      </c>
      <c r="F8140"/>
      <c r="G8140"/>
    </row>
    <row r="8141" spans="1:7" ht="15.75" x14ac:dyDescent="0.25">
      <c r="A8141" s="158">
        <v>44535</v>
      </c>
      <c r="B8141" s="140">
        <v>2</v>
      </c>
      <c r="C8141" s="289">
        <v>93.737784000000005</v>
      </c>
      <c r="F8141"/>
      <c r="G8141"/>
    </row>
    <row r="8142" spans="1:7" ht="15.75" x14ac:dyDescent="0.25">
      <c r="A8142" s="158">
        <v>44535</v>
      </c>
      <c r="B8142" s="140">
        <v>3</v>
      </c>
      <c r="C8142" s="289">
        <v>93.486357999999996</v>
      </c>
      <c r="F8142"/>
      <c r="G8142"/>
    </row>
    <row r="8143" spans="1:7" ht="15.75" x14ac:dyDescent="0.25">
      <c r="A8143" s="158">
        <v>44535</v>
      </c>
      <c r="B8143" s="140">
        <v>4</v>
      </c>
      <c r="C8143" s="289">
        <v>95.620632999999998</v>
      </c>
      <c r="F8143"/>
      <c r="G8143"/>
    </row>
    <row r="8144" spans="1:7" ht="15.75" x14ac:dyDescent="0.25">
      <c r="A8144" s="158">
        <v>44535</v>
      </c>
      <c r="B8144" s="140">
        <v>5</v>
      </c>
      <c r="C8144" s="289">
        <v>97.048783</v>
      </c>
      <c r="F8144"/>
      <c r="G8144"/>
    </row>
    <row r="8145" spans="1:7" ht="15.75" x14ac:dyDescent="0.25">
      <c r="A8145" s="158">
        <v>44535</v>
      </c>
      <c r="B8145" s="140">
        <v>6</v>
      </c>
      <c r="C8145" s="289">
        <v>99.739197000000004</v>
      </c>
      <c r="F8145"/>
      <c r="G8145"/>
    </row>
    <row r="8146" spans="1:7" ht="15.75" x14ac:dyDescent="0.25">
      <c r="A8146" s="158">
        <v>44535</v>
      </c>
      <c r="B8146" s="140">
        <v>7</v>
      </c>
      <c r="C8146" s="289">
        <v>102.82057500000001</v>
      </c>
      <c r="F8146"/>
      <c r="G8146"/>
    </row>
    <row r="8147" spans="1:7" ht="15.75" x14ac:dyDescent="0.25">
      <c r="A8147" s="158">
        <v>44535</v>
      </c>
      <c r="B8147" s="140">
        <v>8</v>
      </c>
      <c r="C8147" s="289">
        <v>102.049007</v>
      </c>
      <c r="F8147"/>
      <c r="G8147"/>
    </row>
    <row r="8148" spans="1:7" ht="15.75" x14ac:dyDescent="0.25">
      <c r="A8148" s="158">
        <v>44535</v>
      </c>
      <c r="B8148" s="140">
        <v>9</v>
      </c>
      <c r="C8148" s="289">
        <v>102.38768</v>
      </c>
      <c r="F8148"/>
      <c r="G8148"/>
    </row>
    <row r="8149" spans="1:7" ht="15.75" x14ac:dyDescent="0.25">
      <c r="A8149" s="158">
        <v>44535</v>
      </c>
      <c r="B8149" s="140">
        <v>10</v>
      </c>
      <c r="C8149" s="289">
        <v>102.85773500000001</v>
      </c>
      <c r="F8149"/>
      <c r="G8149"/>
    </row>
    <row r="8150" spans="1:7" ht="15.75" x14ac:dyDescent="0.25">
      <c r="A8150" s="158">
        <v>44535</v>
      </c>
      <c r="B8150" s="140">
        <v>11</v>
      </c>
      <c r="C8150" s="289">
        <v>102.247531</v>
      </c>
      <c r="F8150"/>
      <c r="G8150"/>
    </row>
    <row r="8151" spans="1:7" ht="15.75" x14ac:dyDescent="0.25">
      <c r="A8151" s="158">
        <v>44535</v>
      </c>
      <c r="B8151" s="140">
        <v>12</v>
      </c>
      <c r="C8151" s="289">
        <v>101.685704</v>
      </c>
      <c r="F8151"/>
      <c r="G8151"/>
    </row>
    <row r="8152" spans="1:7" ht="15.75" x14ac:dyDescent="0.25">
      <c r="A8152" s="158">
        <v>44535</v>
      </c>
      <c r="B8152" s="140">
        <v>13</v>
      </c>
      <c r="C8152" s="289">
        <v>102.635622</v>
      </c>
      <c r="F8152"/>
      <c r="G8152"/>
    </row>
    <row r="8153" spans="1:7" ht="15.75" x14ac:dyDescent="0.25">
      <c r="A8153" s="158">
        <v>44535</v>
      </c>
      <c r="B8153" s="140">
        <v>14</v>
      </c>
      <c r="C8153" s="289">
        <v>102.39520899999999</v>
      </c>
      <c r="F8153"/>
      <c r="G8153"/>
    </row>
    <row r="8154" spans="1:7" ht="15.75" x14ac:dyDescent="0.25">
      <c r="A8154" s="158">
        <v>44535</v>
      </c>
      <c r="B8154" s="140">
        <v>15</v>
      </c>
      <c r="C8154" s="289">
        <v>102.962684</v>
      </c>
      <c r="F8154"/>
      <c r="G8154"/>
    </row>
    <row r="8155" spans="1:7" ht="15.75" x14ac:dyDescent="0.25">
      <c r="A8155" s="158">
        <v>44535</v>
      </c>
      <c r="B8155" s="140">
        <v>16</v>
      </c>
      <c r="C8155" s="289">
        <v>104.05869199999999</v>
      </c>
      <c r="F8155"/>
      <c r="G8155"/>
    </row>
    <row r="8156" spans="1:7" ht="15.75" x14ac:dyDescent="0.25">
      <c r="A8156" s="158">
        <v>44535</v>
      </c>
      <c r="B8156" s="140">
        <v>17</v>
      </c>
      <c r="C8156" s="289">
        <v>105.20522800000001</v>
      </c>
      <c r="F8156"/>
      <c r="G8156"/>
    </row>
    <row r="8157" spans="1:7" ht="15.75" x14ac:dyDescent="0.25">
      <c r="A8157" s="158">
        <v>44535</v>
      </c>
      <c r="B8157" s="140">
        <v>18</v>
      </c>
      <c r="C8157" s="289">
        <v>107.847656</v>
      </c>
      <c r="F8157"/>
      <c r="G8157"/>
    </row>
    <row r="8158" spans="1:7" ht="15.75" x14ac:dyDescent="0.25">
      <c r="A8158" s="158">
        <v>44535</v>
      </c>
      <c r="B8158" s="140">
        <v>19</v>
      </c>
      <c r="C8158" s="289">
        <v>108.451144</v>
      </c>
      <c r="F8158"/>
      <c r="G8158"/>
    </row>
    <row r="8159" spans="1:7" ht="15.75" x14ac:dyDescent="0.25">
      <c r="A8159" s="158">
        <v>44535</v>
      </c>
      <c r="B8159" s="140">
        <v>20</v>
      </c>
      <c r="C8159" s="289">
        <v>107.92950500000001</v>
      </c>
      <c r="F8159"/>
      <c r="G8159"/>
    </row>
    <row r="8160" spans="1:7" ht="15.75" x14ac:dyDescent="0.25">
      <c r="A8160" s="158">
        <v>44535</v>
      </c>
      <c r="B8160" s="140">
        <v>21</v>
      </c>
      <c r="C8160" s="289">
        <v>106.088275</v>
      </c>
      <c r="F8160"/>
      <c r="G8160"/>
    </row>
    <row r="8161" spans="1:7" ht="15.75" x14ac:dyDescent="0.25">
      <c r="A8161" s="158">
        <v>44535</v>
      </c>
      <c r="B8161" s="140">
        <v>22</v>
      </c>
      <c r="C8161" s="289">
        <v>105.983315</v>
      </c>
      <c r="F8161"/>
      <c r="G8161"/>
    </row>
    <row r="8162" spans="1:7" ht="15.75" x14ac:dyDescent="0.25">
      <c r="A8162" s="158">
        <v>44535</v>
      </c>
      <c r="B8162" s="140">
        <v>23</v>
      </c>
      <c r="C8162" s="289">
        <v>104.43982800000001</v>
      </c>
      <c r="F8162"/>
      <c r="G8162"/>
    </row>
    <row r="8163" spans="1:7" ht="15.75" x14ac:dyDescent="0.25">
      <c r="A8163" s="158">
        <v>44535</v>
      </c>
      <c r="B8163" s="140">
        <v>24</v>
      </c>
      <c r="C8163" s="289">
        <v>100.14700499999999</v>
      </c>
      <c r="F8163"/>
      <c r="G8163"/>
    </row>
    <row r="8164" spans="1:7" ht="15.75" x14ac:dyDescent="0.25">
      <c r="A8164" s="158">
        <v>44536</v>
      </c>
      <c r="B8164" s="140">
        <v>1</v>
      </c>
      <c r="C8164" s="289">
        <v>98.900521999999995</v>
      </c>
      <c r="F8164"/>
      <c r="G8164"/>
    </row>
    <row r="8165" spans="1:7" ht="15.75" x14ac:dyDescent="0.25">
      <c r="A8165" s="158">
        <v>44536</v>
      </c>
      <c r="B8165" s="140">
        <v>2</v>
      </c>
      <c r="C8165" s="289">
        <v>96.242228999999995</v>
      </c>
      <c r="F8165"/>
      <c r="G8165"/>
    </row>
    <row r="8166" spans="1:7" ht="15.75" x14ac:dyDescent="0.25">
      <c r="A8166" s="158">
        <v>44536</v>
      </c>
      <c r="B8166" s="140">
        <v>3</v>
      </c>
      <c r="C8166" s="289">
        <v>94.739265000000003</v>
      </c>
      <c r="F8166"/>
      <c r="G8166"/>
    </row>
    <row r="8167" spans="1:7" ht="15.75" x14ac:dyDescent="0.25">
      <c r="A8167" s="158">
        <v>44536</v>
      </c>
      <c r="B8167" s="140">
        <v>4</v>
      </c>
      <c r="C8167" s="289">
        <v>95.199128999999999</v>
      </c>
      <c r="F8167"/>
      <c r="G8167"/>
    </row>
    <row r="8168" spans="1:7" ht="15.75" x14ac:dyDescent="0.25">
      <c r="A8168" s="158">
        <v>44536</v>
      </c>
      <c r="B8168" s="140">
        <v>5</v>
      </c>
      <c r="C8168" s="289">
        <v>100.07894</v>
      </c>
      <c r="F8168"/>
      <c r="G8168"/>
    </row>
    <row r="8169" spans="1:7" ht="15.75" x14ac:dyDescent="0.25">
      <c r="A8169" s="158">
        <v>44536</v>
      </c>
      <c r="B8169" s="140">
        <v>6</v>
      </c>
      <c r="C8169" s="289">
        <v>106.060348</v>
      </c>
      <c r="F8169"/>
      <c r="G8169"/>
    </row>
    <row r="8170" spans="1:7" ht="15.75" x14ac:dyDescent="0.25">
      <c r="A8170" s="158">
        <v>44536</v>
      </c>
      <c r="B8170" s="140">
        <v>7</v>
      </c>
      <c r="C8170" s="289">
        <v>115.524818</v>
      </c>
      <c r="F8170"/>
      <c r="G8170"/>
    </row>
    <row r="8171" spans="1:7" ht="15.75" x14ac:dyDescent="0.25">
      <c r="A8171" s="158">
        <v>44536</v>
      </c>
      <c r="B8171" s="140">
        <v>8</v>
      </c>
      <c r="C8171" s="289">
        <v>118.65695700000001</v>
      </c>
      <c r="F8171"/>
      <c r="G8171"/>
    </row>
    <row r="8172" spans="1:7" ht="15.75" x14ac:dyDescent="0.25">
      <c r="A8172" s="158">
        <v>44536</v>
      </c>
      <c r="B8172" s="140">
        <v>9</v>
      </c>
      <c r="C8172" s="289">
        <v>122.438793</v>
      </c>
      <c r="F8172"/>
      <c r="G8172"/>
    </row>
    <row r="8173" spans="1:7" ht="15.75" x14ac:dyDescent="0.25">
      <c r="A8173" s="158">
        <v>44536</v>
      </c>
      <c r="B8173" s="140">
        <v>10</v>
      </c>
      <c r="C8173" s="289">
        <v>125.17411</v>
      </c>
      <c r="F8173"/>
      <c r="G8173"/>
    </row>
    <row r="8174" spans="1:7" ht="15.75" x14ac:dyDescent="0.25">
      <c r="A8174" s="158">
        <v>44536</v>
      </c>
      <c r="B8174" s="140">
        <v>11</v>
      </c>
      <c r="C8174" s="289">
        <v>124.205397</v>
      </c>
      <c r="F8174"/>
      <c r="G8174"/>
    </row>
    <row r="8175" spans="1:7" ht="15.75" x14ac:dyDescent="0.25">
      <c r="A8175" s="158">
        <v>44536</v>
      </c>
      <c r="B8175" s="140">
        <v>12</v>
      </c>
      <c r="C8175" s="289">
        <v>122.522592</v>
      </c>
      <c r="F8175"/>
      <c r="G8175"/>
    </row>
    <row r="8176" spans="1:7" ht="15.75" x14ac:dyDescent="0.25">
      <c r="A8176" s="158">
        <v>44536</v>
      </c>
      <c r="B8176" s="140">
        <v>13</v>
      </c>
      <c r="C8176" s="289">
        <v>121.178167</v>
      </c>
      <c r="F8176"/>
      <c r="G8176"/>
    </row>
    <row r="8177" spans="1:7" ht="15.75" x14ac:dyDescent="0.25">
      <c r="A8177" s="158">
        <v>44536</v>
      </c>
      <c r="B8177" s="140">
        <v>14</v>
      </c>
      <c r="C8177" s="289">
        <v>120.940139</v>
      </c>
      <c r="F8177"/>
      <c r="G8177"/>
    </row>
    <row r="8178" spans="1:7" ht="15.75" x14ac:dyDescent="0.25">
      <c r="A8178" s="158">
        <v>44536</v>
      </c>
      <c r="B8178" s="140">
        <v>15</v>
      </c>
      <c r="C8178" s="289">
        <v>118.719662</v>
      </c>
      <c r="F8178"/>
      <c r="G8178"/>
    </row>
    <row r="8179" spans="1:7" ht="15.75" x14ac:dyDescent="0.25">
      <c r="A8179" s="158">
        <v>44536</v>
      </c>
      <c r="B8179" s="140">
        <v>16</v>
      </c>
      <c r="C8179" s="289">
        <v>116.176135</v>
      </c>
      <c r="F8179"/>
      <c r="G8179"/>
    </row>
    <row r="8180" spans="1:7" ht="15.75" x14ac:dyDescent="0.25">
      <c r="A8180" s="158">
        <v>44536</v>
      </c>
      <c r="B8180" s="140">
        <v>17</v>
      </c>
      <c r="C8180" s="289">
        <v>116.269437</v>
      </c>
      <c r="F8180"/>
      <c r="G8180"/>
    </row>
    <row r="8181" spans="1:7" ht="15.75" x14ac:dyDescent="0.25">
      <c r="A8181" s="158">
        <v>44536</v>
      </c>
      <c r="B8181" s="140">
        <v>18</v>
      </c>
      <c r="C8181" s="289">
        <v>117.140778</v>
      </c>
      <c r="F8181"/>
      <c r="G8181"/>
    </row>
    <row r="8182" spans="1:7" ht="15.75" x14ac:dyDescent="0.25">
      <c r="A8182" s="158">
        <v>44536</v>
      </c>
      <c r="B8182" s="140">
        <v>19</v>
      </c>
      <c r="C8182" s="289">
        <v>116.95595</v>
      </c>
      <c r="F8182"/>
      <c r="G8182"/>
    </row>
    <row r="8183" spans="1:7" ht="15.75" x14ac:dyDescent="0.25">
      <c r="A8183" s="158">
        <v>44536</v>
      </c>
      <c r="B8183" s="140">
        <v>20</v>
      </c>
      <c r="C8183" s="289">
        <v>114.586888</v>
      </c>
      <c r="F8183"/>
      <c r="G8183"/>
    </row>
    <row r="8184" spans="1:7" ht="15.75" x14ac:dyDescent="0.25">
      <c r="A8184" s="158">
        <v>44536</v>
      </c>
      <c r="B8184" s="140">
        <v>21</v>
      </c>
      <c r="C8184" s="289">
        <v>111.706508</v>
      </c>
      <c r="F8184"/>
      <c r="G8184"/>
    </row>
    <row r="8185" spans="1:7" ht="15.75" x14ac:dyDescent="0.25">
      <c r="A8185" s="158">
        <v>44536</v>
      </c>
      <c r="B8185" s="140">
        <v>22</v>
      </c>
      <c r="C8185" s="289">
        <v>111.715574</v>
      </c>
      <c r="F8185"/>
      <c r="G8185"/>
    </row>
    <row r="8186" spans="1:7" ht="15.75" x14ac:dyDescent="0.25">
      <c r="A8186" s="158">
        <v>44536</v>
      </c>
      <c r="B8186" s="140">
        <v>23</v>
      </c>
      <c r="C8186" s="289">
        <v>107.29074799999999</v>
      </c>
      <c r="F8186"/>
      <c r="G8186"/>
    </row>
    <row r="8187" spans="1:7" ht="15.75" x14ac:dyDescent="0.25">
      <c r="A8187" s="158">
        <v>44536</v>
      </c>
      <c r="B8187" s="140">
        <v>24</v>
      </c>
      <c r="C8187" s="289">
        <v>102.853587</v>
      </c>
      <c r="F8187"/>
      <c r="G8187"/>
    </row>
    <row r="8188" spans="1:7" ht="15.75" x14ac:dyDescent="0.25">
      <c r="A8188" s="158">
        <v>44537</v>
      </c>
      <c r="B8188" s="140">
        <v>1</v>
      </c>
      <c r="C8188" s="289">
        <v>99.319336000000007</v>
      </c>
      <c r="F8188"/>
      <c r="G8188"/>
    </row>
    <row r="8189" spans="1:7" ht="15.75" x14ac:dyDescent="0.25">
      <c r="A8189" s="158">
        <v>44537</v>
      </c>
      <c r="B8189" s="140">
        <v>2</v>
      </c>
      <c r="C8189" s="289">
        <v>96.900063000000003</v>
      </c>
      <c r="F8189"/>
      <c r="G8189"/>
    </row>
    <row r="8190" spans="1:7" ht="15.75" x14ac:dyDescent="0.25">
      <c r="A8190" s="158">
        <v>44537</v>
      </c>
      <c r="B8190" s="140">
        <v>3</v>
      </c>
      <c r="C8190" s="289">
        <v>96.017885000000007</v>
      </c>
      <c r="F8190"/>
      <c r="G8190"/>
    </row>
    <row r="8191" spans="1:7" ht="15.75" x14ac:dyDescent="0.25">
      <c r="A8191" s="158">
        <v>44537</v>
      </c>
      <c r="B8191" s="140">
        <v>4</v>
      </c>
      <c r="C8191" s="289">
        <v>95.935756999999995</v>
      </c>
      <c r="F8191"/>
      <c r="G8191"/>
    </row>
    <row r="8192" spans="1:7" ht="15.75" x14ac:dyDescent="0.25">
      <c r="A8192" s="158">
        <v>44537</v>
      </c>
      <c r="B8192" s="140">
        <v>5</v>
      </c>
      <c r="C8192" s="289">
        <v>101.02807900000001</v>
      </c>
      <c r="F8192"/>
      <c r="G8192"/>
    </row>
    <row r="8193" spans="1:7" ht="15.75" x14ac:dyDescent="0.25">
      <c r="A8193" s="158">
        <v>44537</v>
      </c>
      <c r="B8193" s="140">
        <v>6</v>
      </c>
      <c r="C8193" s="289">
        <v>109.029366</v>
      </c>
      <c r="F8193"/>
      <c r="G8193"/>
    </row>
    <row r="8194" spans="1:7" ht="15.75" x14ac:dyDescent="0.25">
      <c r="A8194" s="158">
        <v>44537</v>
      </c>
      <c r="B8194" s="140">
        <v>7</v>
      </c>
      <c r="C8194" s="289">
        <v>117.40513199999999</v>
      </c>
      <c r="F8194"/>
      <c r="G8194"/>
    </row>
    <row r="8195" spans="1:7" ht="15.75" x14ac:dyDescent="0.25">
      <c r="A8195" s="158">
        <v>44537</v>
      </c>
      <c r="B8195" s="140">
        <v>8</v>
      </c>
      <c r="C8195" s="289">
        <v>125.13967</v>
      </c>
      <c r="F8195"/>
      <c r="G8195"/>
    </row>
    <row r="8196" spans="1:7" ht="15.75" x14ac:dyDescent="0.25">
      <c r="A8196" s="158">
        <v>44537</v>
      </c>
      <c r="B8196" s="140">
        <v>9</v>
      </c>
      <c r="C8196" s="289">
        <v>131.585826</v>
      </c>
      <c r="F8196"/>
      <c r="G8196"/>
    </row>
    <row r="8197" spans="1:7" ht="15.75" x14ac:dyDescent="0.25">
      <c r="A8197" s="158">
        <v>44537</v>
      </c>
      <c r="B8197" s="140">
        <v>10</v>
      </c>
      <c r="C8197" s="289">
        <v>134.04789099999999</v>
      </c>
      <c r="F8197"/>
      <c r="G8197"/>
    </row>
    <row r="8198" spans="1:7" ht="15.75" x14ac:dyDescent="0.25">
      <c r="A8198" s="158">
        <v>44537</v>
      </c>
      <c r="B8198" s="140">
        <v>11</v>
      </c>
      <c r="C8198" s="289">
        <v>133.18399299999999</v>
      </c>
      <c r="F8198"/>
      <c r="G8198"/>
    </row>
    <row r="8199" spans="1:7" ht="15.75" x14ac:dyDescent="0.25">
      <c r="A8199" s="158">
        <v>44537</v>
      </c>
      <c r="B8199" s="140">
        <v>12</v>
      </c>
      <c r="C8199" s="289">
        <v>131.96163300000001</v>
      </c>
      <c r="F8199"/>
      <c r="G8199"/>
    </row>
    <row r="8200" spans="1:7" ht="15.75" x14ac:dyDescent="0.25">
      <c r="A8200" s="158">
        <v>44537</v>
      </c>
      <c r="B8200" s="140">
        <v>13</v>
      </c>
      <c r="C8200" s="289">
        <v>131.11880300000001</v>
      </c>
      <c r="F8200"/>
      <c r="G8200"/>
    </row>
    <row r="8201" spans="1:7" ht="15.75" x14ac:dyDescent="0.25">
      <c r="A8201" s="158">
        <v>44537</v>
      </c>
      <c r="B8201" s="140">
        <v>14</v>
      </c>
      <c r="C8201" s="289">
        <v>132.19819000000001</v>
      </c>
      <c r="F8201"/>
      <c r="G8201"/>
    </row>
    <row r="8202" spans="1:7" ht="15.75" x14ac:dyDescent="0.25">
      <c r="A8202" s="158">
        <v>44537</v>
      </c>
      <c r="B8202" s="140">
        <v>15</v>
      </c>
      <c r="C8202" s="289">
        <v>129.078982</v>
      </c>
      <c r="F8202"/>
      <c r="G8202"/>
    </row>
    <row r="8203" spans="1:7" ht="15.75" x14ac:dyDescent="0.25">
      <c r="A8203" s="158">
        <v>44537</v>
      </c>
      <c r="B8203" s="140">
        <v>16</v>
      </c>
      <c r="C8203" s="289">
        <v>126.965639</v>
      </c>
      <c r="F8203"/>
      <c r="G8203"/>
    </row>
    <row r="8204" spans="1:7" ht="15.75" x14ac:dyDescent="0.25">
      <c r="A8204" s="158">
        <v>44537</v>
      </c>
      <c r="B8204" s="140">
        <v>17</v>
      </c>
      <c r="C8204" s="289">
        <v>118.81716900000001</v>
      </c>
      <c r="F8204"/>
      <c r="G8204"/>
    </row>
    <row r="8205" spans="1:7" ht="15.75" x14ac:dyDescent="0.25">
      <c r="A8205" s="158">
        <v>44537</v>
      </c>
      <c r="B8205" s="140">
        <v>18</v>
      </c>
      <c r="C8205" s="289">
        <v>120.385062</v>
      </c>
      <c r="F8205"/>
      <c r="G8205"/>
    </row>
    <row r="8206" spans="1:7" ht="15.75" x14ac:dyDescent="0.25">
      <c r="A8206" s="158">
        <v>44537</v>
      </c>
      <c r="B8206" s="140">
        <v>19</v>
      </c>
      <c r="C8206" s="289">
        <v>118.851361</v>
      </c>
      <c r="F8206"/>
      <c r="G8206"/>
    </row>
    <row r="8207" spans="1:7" ht="15.75" x14ac:dyDescent="0.25">
      <c r="A8207" s="158">
        <v>44537</v>
      </c>
      <c r="B8207" s="140">
        <v>20</v>
      </c>
      <c r="C8207" s="289">
        <v>115.583207</v>
      </c>
      <c r="F8207"/>
      <c r="G8207"/>
    </row>
    <row r="8208" spans="1:7" ht="15.75" x14ac:dyDescent="0.25">
      <c r="A8208" s="158">
        <v>44537</v>
      </c>
      <c r="B8208" s="140">
        <v>21</v>
      </c>
      <c r="C8208" s="289">
        <v>111.32561800000001</v>
      </c>
      <c r="F8208"/>
      <c r="G8208"/>
    </row>
    <row r="8209" spans="1:7" ht="15.75" x14ac:dyDescent="0.25">
      <c r="A8209" s="158">
        <v>44537</v>
      </c>
      <c r="B8209" s="140">
        <v>22</v>
      </c>
      <c r="C8209" s="289">
        <v>108.33153900000001</v>
      </c>
      <c r="F8209"/>
      <c r="G8209"/>
    </row>
    <row r="8210" spans="1:7" ht="15.75" x14ac:dyDescent="0.25">
      <c r="A8210" s="158">
        <v>44537</v>
      </c>
      <c r="B8210" s="140">
        <v>23</v>
      </c>
      <c r="C8210" s="289">
        <v>104.542057</v>
      </c>
      <c r="F8210"/>
      <c r="G8210"/>
    </row>
    <row r="8211" spans="1:7" ht="15.75" x14ac:dyDescent="0.25">
      <c r="A8211" s="158">
        <v>44537</v>
      </c>
      <c r="B8211" s="140">
        <v>24</v>
      </c>
      <c r="C8211" s="289">
        <v>101.21174000000001</v>
      </c>
      <c r="F8211"/>
      <c r="G8211"/>
    </row>
    <row r="8212" spans="1:7" ht="15.75" x14ac:dyDescent="0.25">
      <c r="A8212" s="158">
        <v>44538</v>
      </c>
      <c r="B8212" s="140">
        <v>1</v>
      </c>
      <c r="C8212" s="289">
        <v>97.497535999999997</v>
      </c>
      <c r="F8212"/>
      <c r="G8212"/>
    </row>
    <row r="8213" spans="1:7" ht="15.75" x14ac:dyDescent="0.25">
      <c r="A8213" s="158">
        <v>44538</v>
      </c>
      <c r="B8213" s="140">
        <v>2</v>
      </c>
      <c r="C8213" s="289">
        <v>95.502050999999994</v>
      </c>
      <c r="F8213"/>
      <c r="G8213"/>
    </row>
    <row r="8214" spans="1:7" ht="15.75" x14ac:dyDescent="0.25">
      <c r="A8214" s="158">
        <v>44538</v>
      </c>
      <c r="B8214" s="140">
        <v>3</v>
      </c>
      <c r="C8214" s="289">
        <v>95.294281999999995</v>
      </c>
      <c r="F8214"/>
      <c r="G8214"/>
    </row>
    <row r="8215" spans="1:7" ht="15.75" x14ac:dyDescent="0.25">
      <c r="A8215" s="158">
        <v>44538</v>
      </c>
      <c r="B8215" s="140">
        <v>4</v>
      </c>
      <c r="C8215" s="289">
        <v>96.998579000000007</v>
      </c>
      <c r="F8215"/>
      <c r="G8215"/>
    </row>
    <row r="8216" spans="1:7" ht="15.75" x14ac:dyDescent="0.25">
      <c r="A8216" s="158">
        <v>44538</v>
      </c>
      <c r="B8216" s="140">
        <v>5</v>
      </c>
      <c r="C8216" s="289">
        <v>101.72532</v>
      </c>
      <c r="F8216"/>
      <c r="G8216"/>
    </row>
    <row r="8217" spans="1:7" ht="15.75" x14ac:dyDescent="0.25">
      <c r="A8217" s="158">
        <v>44538</v>
      </c>
      <c r="B8217" s="140">
        <v>6</v>
      </c>
      <c r="C8217" s="289">
        <v>107.887789</v>
      </c>
      <c r="F8217"/>
      <c r="G8217"/>
    </row>
    <row r="8218" spans="1:7" ht="15.75" x14ac:dyDescent="0.25">
      <c r="A8218" s="158">
        <v>44538</v>
      </c>
      <c r="B8218" s="140">
        <v>7</v>
      </c>
      <c r="C8218" s="289">
        <v>117.056093</v>
      </c>
      <c r="F8218"/>
      <c r="G8218"/>
    </row>
    <row r="8219" spans="1:7" ht="15.75" x14ac:dyDescent="0.25">
      <c r="A8219" s="158">
        <v>44538</v>
      </c>
      <c r="B8219" s="140">
        <v>8</v>
      </c>
      <c r="C8219" s="289">
        <v>121.308357</v>
      </c>
      <c r="F8219"/>
      <c r="G8219"/>
    </row>
    <row r="8220" spans="1:7" ht="15.75" x14ac:dyDescent="0.25">
      <c r="A8220" s="158">
        <v>44538</v>
      </c>
      <c r="B8220" s="140">
        <v>9</v>
      </c>
      <c r="C8220" s="289">
        <v>124.506685</v>
      </c>
      <c r="F8220"/>
      <c r="G8220"/>
    </row>
    <row r="8221" spans="1:7" ht="15.75" x14ac:dyDescent="0.25">
      <c r="A8221" s="158">
        <v>44538</v>
      </c>
      <c r="B8221" s="140">
        <v>10</v>
      </c>
      <c r="C8221" s="289">
        <v>127.245434</v>
      </c>
      <c r="F8221"/>
      <c r="G8221"/>
    </row>
    <row r="8222" spans="1:7" ht="15.75" x14ac:dyDescent="0.25">
      <c r="A8222" s="158">
        <v>44538</v>
      </c>
      <c r="B8222" s="140">
        <v>11</v>
      </c>
      <c r="C8222" s="289">
        <v>127.10849899999999</v>
      </c>
      <c r="F8222"/>
      <c r="G8222"/>
    </row>
    <row r="8223" spans="1:7" ht="15.75" x14ac:dyDescent="0.25">
      <c r="A8223" s="158">
        <v>44538</v>
      </c>
      <c r="B8223" s="140">
        <v>12</v>
      </c>
      <c r="C8223" s="289">
        <v>124.55012600000001</v>
      </c>
      <c r="F8223"/>
      <c r="G8223"/>
    </row>
    <row r="8224" spans="1:7" ht="15.75" x14ac:dyDescent="0.25">
      <c r="A8224" s="158">
        <v>44538</v>
      </c>
      <c r="B8224" s="140">
        <v>13</v>
      </c>
      <c r="C8224" s="289">
        <v>124.315332</v>
      </c>
      <c r="F8224"/>
      <c r="G8224"/>
    </row>
    <row r="8225" spans="1:7" ht="15.75" x14ac:dyDescent="0.25">
      <c r="A8225" s="158">
        <v>44538</v>
      </c>
      <c r="B8225" s="140">
        <v>14</v>
      </c>
      <c r="C8225" s="289">
        <v>121.916304</v>
      </c>
      <c r="F8225"/>
      <c r="G8225"/>
    </row>
    <row r="8226" spans="1:7" ht="15.75" x14ac:dyDescent="0.25">
      <c r="A8226" s="158">
        <v>44538</v>
      </c>
      <c r="B8226" s="140">
        <v>15</v>
      </c>
      <c r="C8226" s="289">
        <v>117.055162</v>
      </c>
      <c r="F8226"/>
      <c r="G8226"/>
    </row>
    <row r="8227" spans="1:7" ht="15.75" x14ac:dyDescent="0.25">
      <c r="A8227" s="158">
        <v>44538</v>
      </c>
      <c r="B8227" s="140">
        <v>16</v>
      </c>
      <c r="C8227" s="289">
        <v>115.186455</v>
      </c>
      <c r="F8227"/>
      <c r="G8227"/>
    </row>
    <row r="8228" spans="1:7" ht="15.75" x14ac:dyDescent="0.25">
      <c r="A8228" s="158">
        <v>44538</v>
      </c>
      <c r="B8228" s="140">
        <v>17</v>
      </c>
      <c r="C8228" s="289">
        <v>113.46265699999999</v>
      </c>
      <c r="F8228"/>
      <c r="G8228"/>
    </row>
    <row r="8229" spans="1:7" ht="15.75" x14ac:dyDescent="0.25">
      <c r="A8229" s="158">
        <v>44538</v>
      </c>
      <c r="B8229" s="140">
        <v>18</v>
      </c>
      <c r="C8229" s="289">
        <v>114.750692</v>
      </c>
      <c r="F8229"/>
      <c r="G8229"/>
    </row>
    <row r="8230" spans="1:7" ht="15.75" x14ac:dyDescent="0.25">
      <c r="A8230" s="158">
        <v>44538</v>
      </c>
      <c r="B8230" s="140">
        <v>19</v>
      </c>
      <c r="C8230" s="289">
        <v>116.109251</v>
      </c>
      <c r="F8230"/>
      <c r="G8230"/>
    </row>
    <row r="8231" spans="1:7" ht="15.75" x14ac:dyDescent="0.25">
      <c r="A8231" s="158">
        <v>44538</v>
      </c>
      <c r="B8231" s="140">
        <v>20</v>
      </c>
      <c r="C8231" s="289">
        <v>112.190816</v>
      </c>
      <c r="F8231"/>
      <c r="G8231"/>
    </row>
    <row r="8232" spans="1:7" ht="15.75" x14ac:dyDescent="0.25">
      <c r="A8232" s="158">
        <v>44538</v>
      </c>
      <c r="B8232" s="140">
        <v>21</v>
      </c>
      <c r="C8232" s="289">
        <v>108.489158</v>
      </c>
      <c r="F8232"/>
      <c r="G8232"/>
    </row>
    <row r="8233" spans="1:7" ht="15.75" x14ac:dyDescent="0.25">
      <c r="A8233" s="158">
        <v>44538</v>
      </c>
      <c r="B8233" s="140">
        <v>22</v>
      </c>
      <c r="C8233" s="289">
        <v>106.25753899999999</v>
      </c>
      <c r="F8233"/>
      <c r="G8233"/>
    </row>
    <row r="8234" spans="1:7" ht="15.75" x14ac:dyDescent="0.25">
      <c r="A8234" s="158">
        <v>44538</v>
      </c>
      <c r="B8234" s="140">
        <v>23</v>
      </c>
      <c r="C8234" s="289">
        <v>102.746746</v>
      </c>
      <c r="F8234"/>
      <c r="G8234"/>
    </row>
    <row r="8235" spans="1:7" ht="15.75" x14ac:dyDescent="0.25">
      <c r="A8235" s="158">
        <v>44538</v>
      </c>
      <c r="B8235" s="140">
        <v>24</v>
      </c>
      <c r="C8235" s="289">
        <v>97.963003</v>
      </c>
      <c r="F8235"/>
      <c r="G8235"/>
    </row>
    <row r="8236" spans="1:7" ht="15.75" x14ac:dyDescent="0.25">
      <c r="A8236" s="158">
        <v>44539</v>
      </c>
      <c r="B8236" s="140">
        <v>1</v>
      </c>
      <c r="C8236" s="289">
        <v>94.980384000000001</v>
      </c>
      <c r="F8236"/>
      <c r="G8236"/>
    </row>
    <row r="8237" spans="1:7" ht="15.75" x14ac:dyDescent="0.25">
      <c r="A8237" s="158">
        <v>44539</v>
      </c>
      <c r="B8237" s="140">
        <v>2</v>
      </c>
      <c r="C8237" s="289">
        <v>92.449562999999998</v>
      </c>
      <c r="F8237"/>
      <c r="G8237"/>
    </row>
    <row r="8238" spans="1:7" ht="15.75" x14ac:dyDescent="0.25">
      <c r="A8238" s="158">
        <v>44539</v>
      </c>
      <c r="B8238" s="140">
        <v>3</v>
      </c>
      <c r="C8238" s="289">
        <v>92.607585</v>
      </c>
      <c r="F8238"/>
      <c r="G8238"/>
    </row>
    <row r="8239" spans="1:7" ht="15.75" x14ac:dyDescent="0.25">
      <c r="A8239" s="158">
        <v>44539</v>
      </c>
      <c r="B8239" s="140">
        <v>4</v>
      </c>
      <c r="C8239" s="289">
        <v>94.231877999999995</v>
      </c>
      <c r="F8239"/>
      <c r="G8239"/>
    </row>
    <row r="8240" spans="1:7" ht="15.75" x14ac:dyDescent="0.25">
      <c r="A8240" s="158">
        <v>44539</v>
      </c>
      <c r="B8240" s="140">
        <v>5</v>
      </c>
      <c r="C8240" s="289">
        <v>99.105596000000006</v>
      </c>
      <c r="F8240"/>
      <c r="G8240"/>
    </row>
    <row r="8241" spans="1:7" ht="15.75" x14ac:dyDescent="0.25">
      <c r="A8241" s="158">
        <v>44539</v>
      </c>
      <c r="B8241" s="140">
        <v>6</v>
      </c>
      <c r="C8241" s="289">
        <v>104.14814</v>
      </c>
      <c r="F8241"/>
      <c r="G8241"/>
    </row>
    <row r="8242" spans="1:7" ht="15.75" x14ac:dyDescent="0.25">
      <c r="A8242" s="158">
        <v>44539</v>
      </c>
      <c r="B8242" s="140">
        <v>7</v>
      </c>
      <c r="C8242" s="289">
        <v>112.503411</v>
      </c>
      <c r="F8242"/>
      <c r="G8242"/>
    </row>
    <row r="8243" spans="1:7" ht="15.75" x14ac:dyDescent="0.25">
      <c r="A8243" s="158">
        <v>44539</v>
      </c>
      <c r="B8243" s="140">
        <v>8</v>
      </c>
      <c r="C8243" s="289">
        <v>115.77643500000001</v>
      </c>
      <c r="F8243"/>
      <c r="G8243"/>
    </row>
    <row r="8244" spans="1:7" ht="15.75" x14ac:dyDescent="0.25">
      <c r="A8244" s="158">
        <v>44539</v>
      </c>
      <c r="B8244" s="140">
        <v>9</v>
      </c>
      <c r="C8244" s="289">
        <v>118.816227</v>
      </c>
      <c r="F8244"/>
      <c r="G8244"/>
    </row>
    <row r="8245" spans="1:7" ht="15.75" x14ac:dyDescent="0.25">
      <c r="A8245" s="158">
        <v>44539</v>
      </c>
      <c r="B8245" s="140">
        <v>10</v>
      </c>
      <c r="C8245" s="289">
        <v>119.93991800000001</v>
      </c>
      <c r="F8245"/>
      <c r="G8245"/>
    </row>
    <row r="8246" spans="1:7" ht="15.75" x14ac:dyDescent="0.25">
      <c r="A8246" s="158">
        <v>44539</v>
      </c>
      <c r="B8246" s="140">
        <v>11</v>
      </c>
      <c r="C8246" s="289">
        <v>119.532729</v>
      </c>
      <c r="F8246"/>
      <c r="G8246"/>
    </row>
    <row r="8247" spans="1:7" ht="15.75" x14ac:dyDescent="0.25">
      <c r="A8247" s="158">
        <v>44539</v>
      </c>
      <c r="B8247" s="140">
        <v>12</v>
      </c>
      <c r="C8247" s="289">
        <v>119.330012</v>
      </c>
      <c r="F8247"/>
      <c r="G8247"/>
    </row>
    <row r="8248" spans="1:7" ht="15.75" x14ac:dyDescent="0.25">
      <c r="A8248" s="158">
        <v>44539</v>
      </c>
      <c r="B8248" s="140">
        <v>13</v>
      </c>
      <c r="C8248" s="289">
        <v>119.264627</v>
      </c>
      <c r="F8248"/>
      <c r="G8248"/>
    </row>
    <row r="8249" spans="1:7" ht="15.75" x14ac:dyDescent="0.25">
      <c r="A8249" s="158">
        <v>44539</v>
      </c>
      <c r="B8249" s="140">
        <v>14</v>
      </c>
      <c r="C8249" s="289">
        <v>119.902508</v>
      </c>
      <c r="F8249"/>
      <c r="G8249"/>
    </row>
    <row r="8250" spans="1:7" ht="15.75" x14ac:dyDescent="0.25">
      <c r="A8250" s="158">
        <v>44539</v>
      </c>
      <c r="B8250" s="140">
        <v>15</v>
      </c>
      <c r="C8250" s="289">
        <v>117.06034200000001</v>
      </c>
      <c r="F8250"/>
      <c r="G8250"/>
    </row>
    <row r="8251" spans="1:7" ht="15.75" x14ac:dyDescent="0.25">
      <c r="A8251" s="158">
        <v>44539</v>
      </c>
      <c r="B8251" s="140">
        <v>16</v>
      </c>
      <c r="C8251" s="289">
        <v>115.25343700000001</v>
      </c>
      <c r="F8251"/>
      <c r="G8251"/>
    </row>
    <row r="8252" spans="1:7" ht="15.75" x14ac:dyDescent="0.25">
      <c r="A8252" s="158">
        <v>44539</v>
      </c>
      <c r="B8252" s="140">
        <v>17</v>
      </c>
      <c r="C8252" s="289">
        <v>113.36175</v>
      </c>
      <c r="F8252"/>
      <c r="G8252"/>
    </row>
    <row r="8253" spans="1:7" ht="15.75" x14ac:dyDescent="0.25">
      <c r="A8253" s="158">
        <v>44539</v>
      </c>
      <c r="B8253" s="140">
        <v>18</v>
      </c>
      <c r="C8253" s="289">
        <v>115.719465</v>
      </c>
      <c r="F8253"/>
      <c r="G8253"/>
    </row>
    <row r="8254" spans="1:7" ht="15.75" x14ac:dyDescent="0.25">
      <c r="A8254" s="158">
        <v>44539</v>
      </c>
      <c r="B8254" s="140">
        <v>19</v>
      </c>
      <c r="C8254" s="289">
        <v>116.618729</v>
      </c>
      <c r="F8254"/>
      <c r="G8254"/>
    </row>
    <row r="8255" spans="1:7" ht="15.75" x14ac:dyDescent="0.25">
      <c r="A8255" s="158">
        <v>44539</v>
      </c>
      <c r="B8255" s="140">
        <v>20</v>
      </c>
      <c r="C8255" s="289">
        <v>114.377608</v>
      </c>
      <c r="F8255"/>
      <c r="G8255"/>
    </row>
    <row r="8256" spans="1:7" ht="15.75" x14ac:dyDescent="0.25">
      <c r="A8256" s="158">
        <v>44539</v>
      </c>
      <c r="B8256" s="140">
        <v>21</v>
      </c>
      <c r="C8256" s="289">
        <v>110.509261</v>
      </c>
      <c r="F8256"/>
      <c r="G8256"/>
    </row>
    <row r="8257" spans="1:7" ht="15.75" x14ac:dyDescent="0.25">
      <c r="A8257" s="158">
        <v>44539</v>
      </c>
      <c r="B8257" s="140">
        <v>22</v>
      </c>
      <c r="C8257" s="289">
        <v>107.355436</v>
      </c>
      <c r="F8257"/>
      <c r="G8257"/>
    </row>
    <row r="8258" spans="1:7" ht="15.75" x14ac:dyDescent="0.25">
      <c r="A8258" s="158">
        <v>44539</v>
      </c>
      <c r="B8258" s="140">
        <v>23</v>
      </c>
      <c r="C8258" s="289">
        <v>101.81027</v>
      </c>
      <c r="F8258"/>
      <c r="G8258"/>
    </row>
    <row r="8259" spans="1:7" ht="15.75" x14ac:dyDescent="0.25">
      <c r="A8259" s="158">
        <v>44539</v>
      </c>
      <c r="B8259" s="140">
        <v>24</v>
      </c>
      <c r="C8259" s="289">
        <v>97.692933999999994</v>
      </c>
      <c r="F8259"/>
      <c r="G8259"/>
    </row>
    <row r="8260" spans="1:7" ht="15.75" x14ac:dyDescent="0.25">
      <c r="A8260" s="158">
        <v>44540</v>
      </c>
      <c r="B8260" s="140">
        <v>1</v>
      </c>
      <c r="C8260" s="289">
        <v>95.566316</v>
      </c>
      <c r="F8260"/>
      <c r="G8260"/>
    </row>
    <row r="8261" spans="1:7" ht="15.75" x14ac:dyDescent="0.25">
      <c r="A8261" s="158">
        <v>44540</v>
      </c>
      <c r="B8261" s="140">
        <v>2</v>
      </c>
      <c r="C8261" s="289">
        <v>93.579094999999995</v>
      </c>
      <c r="F8261"/>
      <c r="G8261"/>
    </row>
    <row r="8262" spans="1:7" ht="15.75" x14ac:dyDescent="0.25">
      <c r="A8262" s="158">
        <v>44540</v>
      </c>
      <c r="B8262" s="140">
        <v>3</v>
      </c>
      <c r="C8262" s="289">
        <v>92.747285000000005</v>
      </c>
      <c r="F8262"/>
      <c r="G8262"/>
    </row>
    <row r="8263" spans="1:7" ht="15.75" x14ac:dyDescent="0.25">
      <c r="A8263" s="158">
        <v>44540</v>
      </c>
      <c r="B8263" s="140">
        <v>4</v>
      </c>
      <c r="C8263" s="289">
        <v>93.484177000000003</v>
      </c>
      <c r="F8263"/>
      <c r="G8263"/>
    </row>
    <row r="8264" spans="1:7" ht="15.75" x14ac:dyDescent="0.25">
      <c r="A8264" s="158">
        <v>44540</v>
      </c>
      <c r="B8264" s="140">
        <v>5</v>
      </c>
      <c r="C8264" s="289">
        <v>99.312864000000005</v>
      </c>
      <c r="F8264"/>
      <c r="G8264"/>
    </row>
    <row r="8265" spans="1:7" ht="15.75" x14ac:dyDescent="0.25">
      <c r="A8265" s="158">
        <v>44540</v>
      </c>
      <c r="B8265" s="140">
        <v>6</v>
      </c>
      <c r="C8265" s="289">
        <v>106.096552</v>
      </c>
      <c r="F8265"/>
      <c r="G8265"/>
    </row>
    <row r="8266" spans="1:7" ht="15.75" x14ac:dyDescent="0.25">
      <c r="A8266" s="158">
        <v>44540</v>
      </c>
      <c r="B8266" s="140">
        <v>7</v>
      </c>
      <c r="C8266" s="289">
        <v>114.398909</v>
      </c>
      <c r="F8266"/>
      <c r="G8266"/>
    </row>
    <row r="8267" spans="1:7" ht="15.75" x14ac:dyDescent="0.25">
      <c r="A8267" s="158">
        <v>44540</v>
      </c>
      <c r="B8267" s="140">
        <v>8</v>
      </c>
      <c r="C8267" s="289">
        <v>117.847553</v>
      </c>
      <c r="F8267"/>
      <c r="G8267"/>
    </row>
    <row r="8268" spans="1:7" ht="15.75" x14ac:dyDescent="0.25">
      <c r="A8268" s="158">
        <v>44540</v>
      </c>
      <c r="B8268" s="140">
        <v>9</v>
      </c>
      <c r="C8268" s="289">
        <v>119.38079399999999</v>
      </c>
      <c r="F8268"/>
      <c r="G8268"/>
    </row>
    <row r="8269" spans="1:7" ht="15.75" x14ac:dyDescent="0.25">
      <c r="A8269" s="158">
        <v>44540</v>
      </c>
      <c r="B8269" s="140">
        <v>10</v>
      </c>
      <c r="C8269" s="289">
        <v>121.09291</v>
      </c>
      <c r="F8269"/>
      <c r="G8269"/>
    </row>
    <row r="8270" spans="1:7" ht="15.75" x14ac:dyDescent="0.25">
      <c r="A8270" s="158">
        <v>44540</v>
      </c>
      <c r="B8270" s="140">
        <v>11</v>
      </c>
      <c r="C8270" s="289">
        <v>119.94677</v>
      </c>
      <c r="F8270"/>
      <c r="G8270"/>
    </row>
    <row r="8271" spans="1:7" ht="15.75" x14ac:dyDescent="0.25">
      <c r="A8271" s="158">
        <v>44540</v>
      </c>
      <c r="B8271" s="140">
        <v>12</v>
      </c>
      <c r="C8271" s="289">
        <v>119.705243</v>
      </c>
      <c r="F8271"/>
      <c r="G8271"/>
    </row>
    <row r="8272" spans="1:7" ht="15.75" x14ac:dyDescent="0.25">
      <c r="A8272" s="158">
        <v>44540</v>
      </c>
      <c r="B8272" s="140">
        <v>13</v>
      </c>
      <c r="C8272" s="289">
        <v>118.78173700000001</v>
      </c>
      <c r="F8272"/>
      <c r="G8272"/>
    </row>
    <row r="8273" spans="1:7" ht="15.75" x14ac:dyDescent="0.25">
      <c r="A8273" s="158">
        <v>44540</v>
      </c>
      <c r="B8273" s="140">
        <v>14</v>
      </c>
      <c r="C8273" s="289">
        <v>118.480665</v>
      </c>
      <c r="F8273"/>
      <c r="G8273"/>
    </row>
    <row r="8274" spans="1:7" ht="15.75" x14ac:dyDescent="0.25">
      <c r="A8274" s="158">
        <v>44540</v>
      </c>
      <c r="B8274" s="140">
        <v>15</v>
      </c>
      <c r="C8274" s="289">
        <v>115.81217100000001</v>
      </c>
      <c r="F8274"/>
      <c r="G8274"/>
    </row>
    <row r="8275" spans="1:7" ht="15.75" x14ac:dyDescent="0.25">
      <c r="A8275" s="158">
        <v>44540</v>
      </c>
      <c r="B8275" s="140">
        <v>16</v>
      </c>
      <c r="C8275" s="289">
        <v>113.345495</v>
      </c>
      <c r="F8275"/>
      <c r="G8275"/>
    </row>
    <row r="8276" spans="1:7" ht="15.75" x14ac:dyDescent="0.25">
      <c r="A8276" s="158">
        <v>44540</v>
      </c>
      <c r="B8276" s="140">
        <v>17</v>
      </c>
      <c r="C8276" s="289">
        <v>113.337458</v>
      </c>
      <c r="F8276"/>
      <c r="G8276"/>
    </row>
    <row r="8277" spans="1:7" ht="15.75" x14ac:dyDescent="0.25">
      <c r="A8277" s="158">
        <v>44540</v>
      </c>
      <c r="B8277" s="140">
        <v>18</v>
      </c>
      <c r="C8277" s="289">
        <v>114.481807</v>
      </c>
      <c r="F8277"/>
      <c r="G8277"/>
    </row>
    <row r="8278" spans="1:7" ht="15.75" x14ac:dyDescent="0.25">
      <c r="A8278" s="158">
        <v>44540</v>
      </c>
      <c r="B8278" s="140">
        <v>19</v>
      </c>
      <c r="C8278" s="289">
        <v>114.94085099999999</v>
      </c>
      <c r="F8278"/>
      <c r="G8278"/>
    </row>
    <row r="8279" spans="1:7" ht="15.75" x14ac:dyDescent="0.25">
      <c r="A8279" s="158">
        <v>44540</v>
      </c>
      <c r="B8279" s="140">
        <v>20</v>
      </c>
      <c r="C8279" s="289">
        <v>111.155766</v>
      </c>
      <c r="F8279"/>
      <c r="G8279"/>
    </row>
    <row r="8280" spans="1:7" ht="15.75" x14ac:dyDescent="0.25">
      <c r="A8280" s="158">
        <v>44540</v>
      </c>
      <c r="B8280" s="140">
        <v>21</v>
      </c>
      <c r="C8280" s="289">
        <v>108.003298</v>
      </c>
      <c r="F8280"/>
      <c r="G8280"/>
    </row>
    <row r="8281" spans="1:7" ht="15.75" x14ac:dyDescent="0.25">
      <c r="A8281" s="158">
        <v>44540</v>
      </c>
      <c r="B8281" s="140">
        <v>22</v>
      </c>
      <c r="C8281" s="289">
        <v>106.39160699999999</v>
      </c>
      <c r="F8281"/>
      <c r="G8281"/>
    </row>
    <row r="8282" spans="1:7" ht="15.75" x14ac:dyDescent="0.25">
      <c r="A8282" s="158">
        <v>44540</v>
      </c>
      <c r="B8282" s="140">
        <v>23</v>
      </c>
      <c r="C8282" s="289">
        <v>102.516451</v>
      </c>
      <c r="F8282"/>
      <c r="G8282"/>
    </row>
    <row r="8283" spans="1:7" ht="15.75" x14ac:dyDescent="0.25">
      <c r="A8283" s="158">
        <v>44540</v>
      </c>
      <c r="B8283" s="140">
        <v>24</v>
      </c>
      <c r="C8283" s="289">
        <v>101.188434</v>
      </c>
      <c r="F8283"/>
      <c r="G8283"/>
    </row>
    <row r="8284" spans="1:7" ht="15.75" x14ac:dyDescent="0.25">
      <c r="A8284" s="158">
        <v>44541</v>
      </c>
      <c r="B8284" s="140">
        <v>1</v>
      </c>
      <c r="C8284" s="289">
        <v>96.071789999999993</v>
      </c>
      <c r="F8284"/>
      <c r="G8284"/>
    </row>
    <row r="8285" spans="1:7" ht="15.75" x14ac:dyDescent="0.25">
      <c r="A8285" s="158">
        <v>44541</v>
      </c>
      <c r="B8285" s="140">
        <v>2</v>
      </c>
      <c r="C8285" s="289">
        <v>93.89049</v>
      </c>
      <c r="F8285"/>
      <c r="G8285"/>
    </row>
    <row r="8286" spans="1:7" ht="15.75" x14ac:dyDescent="0.25">
      <c r="A8286" s="158">
        <v>44541</v>
      </c>
      <c r="B8286" s="140">
        <v>3</v>
      </c>
      <c r="C8286" s="289">
        <v>92.524725000000004</v>
      </c>
      <c r="F8286"/>
      <c r="G8286"/>
    </row>
    <row r="8287" spans="1:7" ht="15.75" x14ac:dyDescent="0.25">
      <c r="A8287" s="158">
        <v>44541</v>
      </c>
      <c r="B8287" s="140">
        <v>4</v>
      </c>
      <c r="C8287" s="289">
        <v>93.158359000000004</v>
      </c>
      <c r="F8287"/>
      <c r="G8287"/>
    </row>
    <row r="8288" spans="1:7" ht="15.75" x14ac:dyDescent="0.25">
      <c r="A8288" s="158">
        <v>44541</v>
      </c>
      <c r="B8288" s="140">
        <v>5</v>
      </c>
      <c r="C8288" s="289">
        <v>95.751947999999999</v>
      </c>
      <c r="F8288"/>
      <c r="G8288"/>
    </row>
    <row r="8289" spans="1:7" ht="15.75" x14ac:dyDescent="0.25">
      <c r="A8289" s="158">
        <v>44541</v>
      </c>
      <c r="B8289" s="140">
        <v>6</v>
      </c>
      <c r="C8289" s="289">
        <v>97.578836999999993</v>
      </c>
      <c r="F8289"/>
      <c r="G8289"/>
    </row>
    <row r="8290" spans="1:7" ht="15.75" x14ac:dyDescent="0.25">
      <c r="A8290" s="158">
        <v>44541</v>
      </c>
      <c r="B8290" s="140">
        <v>7</v>
      </c>
      <c r="C8290" s="289">
        <v>102.03824400000001</v>
      </c>
      <c r="F8290"/>
      <c r="G8290"/>
    </row>
    <row r="8291" spans="1:7" ht="15.75" x14ac:dyDescent="0.25">
      <c r="A8291" s="158">
        <v>44541</v>
      </c>
      <c r="B8291" s="140">
        <v>8</v>
      </c>
      <c r="C8291" s="289">
        <v>100.145595</v>
      </c>
      <c r="F8291"/>
      <c r="G8291"/>
    </row>
    <row r="8292" spans="1:7" ht="15.75" x14ac:dyDescent="0.25">
      <c r="A8292" s="158">
        <v>44541</v>
      </c>
      <c r="B8292" s="140">
        <v>9</v>
      </c>
      <c r="C8292" s="289">
        <v>100.79019099999999</v>
      </c>
      <c r="F8292"/>
      <c r="G8292"/>
    </row>
    <row r="8293" spans="1:7" ht="15.75" x14ac:dyDescent="0.25">
      <c r="A8293" s="158">
        <v>44541</v>
      </c>
      <c r="B8293" s="140">
        <v>10</v>
      </c>
      <c r="C8293" s="289">
        <v>101.56639699999999</v>
      </c>
      <c r="F8293"/>
      <c r="G8293"/>
    </row>
    <row r="8294" spans="1:7" ht="15.75" x14ac:dyDescent="0.25">
      <c r="A8294" s="158">
        <v>44541</v>
      </c>
      <c r="B8294" s="140">
        <v>11</v>
      </c>
      <c r="C8294" s="289">
        <v>101.869281</v>
      </c>
      <c r="F8294"/>
      <c r="G8294"/>
    </row>
    <row r="8295" spans="1:7" ht="15.75" x14ac:dyDescent="0.25">
      <c r="A8295" s="158">
        <v>44541</v>
      </c>
      <c r="B8295" s="140">
        <v>12</v>
      </c>
      <c r="C8295" s="289">
        <v>101.177105</v>
      </c>
      <c r="F8295"/>
      <c r="G8295"/>
    </row>
    <row r="8296" spans="1:7" ht="15.75" x14ac:dyDescent="0.25">
      <c r="A8296" s="158">
        <v>44541</v>
      </c>
      <c r="B8296" s="140">
        <v>13</v>
      </c>
      <c r="C8296" s="289">
        <v>102.188901</v>
      </c>
      <c r="F8296"/>
      <c r="G8296"/>
    </row>
    <row r="8297" spans="1:7" ht="15.75" x14ac:dyDescent="0.25">
      <c r="A8297" s="158">
        <v>44541</v>
      </c>
      <c r="B8297" s="140">
        <v>14</v>
      </c>
      <c r="C8297" s="289">
        <v>101.784299</v>
      </c>
      <c r="F8297"/>
      <c r="G8297"/>
    </row>
    <row r="8298" spans="1:7" ht="15.75" x14ac:dyDescent="0.25">
      <c r="A8298" s="158">
        <v>44541</v>
      </c>
      <c r="B8298" s="140">
        <v>15</v>
      </c>
      <c r="C8298" s="289">
        <v>101.261657</v>
      </c>
      <c r="F8298"/>
      <c r="G8298"/>
    </row>
    <row r="8299" spans="1:7" ht="15.75" x14ac:dyDescent="0.25">
      <c r="A8299" s="158">
        <v>44541</v>
      </c>
      <c r="B8299" s="140">
        <v>16</v>
      </c>
      <c r="C8299" s="289">
        <v>101.898493</v>
      </c>
      <c r="F8299"/>
      <c r="G8299"/>
    </row>
    <row r="8300" spans="1:7" ht="15.75" x14ac:dyDescent="0.25">
      <c r="A8300" s="158">
        <v>44541</v>
      </c>
      <c r="B8300" s="140">
        <v>17</v>
      </c>
      <c r="C8300" s="289">
        <v>103.98757999999999</v>
      </c>
      <c r="F8300"/>
      <c r="G8300"/>
    </row>
    <row r="8301" spans="1:7" ht="15.75" x14ac:dyDescent="0.25">
      <c r="A8301" s="158">
        <v>44541</v>
      </c>
      <c r="B8301" s="140">
        <v>18</v>
      </c>
      <c r="C8301" s="289">
        <v>106.51504300000001</v>
      </c>
      <c r="F8301"/>
      <c r="G8301"/>
    </row>
    <row r="8302" spans="1:7" ht="15.75" x14ac:dyDescent="0.25">
      <c r="A8302" s="158">
        <v>44541</v>
      </c>
      <c r="B8302" s="140">
        <v>19</v>
      </c>
      <c r="C8302" s="289">
        <v>107.97301</v>
      </c>
      <c r="F8302"/>
      <c r="G8302"/>
    </row>
    <row r="8303" spans="1:7" ht="15.75" x14ac:dyDescent="0.25">
      <c r="A8303" s="158">
        <v>44541</v>
      </c>
      <c r="B8303" s="140">
        <v>20</v>
      </c>
      <c r="C8303" s="289">
        <v>108.657939</v>
      </c>
      <c r="F8303"/>
      <c r="G8303"/>
    </row>
    <row r="8304" spans="1:7" ht="15.75" x14ac:dyDescent="0.25">
      <c r="A8304" s="158">
        <v>44541</v>
      </c>
      <c r="B8304" s="140">
        <v>21</v>
      </c>
      <c r="C8304" s="289">
        <v>106.44380200000001</v>
      </c>
      <c r="F8304"/>
      <c r="G8304"/>
    </row>
    <row r="8305" spans="1:7" ht="15.75" x14ac:dyDescent="0.25">
      <c r="A8305" s="158">
        <v>44541</v>
      </c>
      <c r="B8305" s="140">
        <v>22</v>
      </c>
      <c r="C8305" s="289">
        <v>106.540559</v>
      </c>
      <c r="F8305"/>
      <c r="G8305"/>
    </row>
    <row r="8306" spans="1:7" ht="15.75" x14ac:dyDescent="0.25">
      <c r="A8306" s="158">
        <v>44541</v>
      </c>
      <c r="B8306" s="140">
        <v>23</v>
      </c>
      <c r="C8306" s="289">
        <v>104.100864</v>
      </c>
      <c r="F8306"/>
      <c r="G8306"/>
    </row>
    <row r="8307" spans="1:7" ht="15.75" x14ac:dyDescent="0.25">
      <c r="A8307" s="158">
        <v>44541</v>
      </c>
      <c r="B8307" s="140">
        <v>24</v>
      </c>
      <c r="C8307" s="289">
        <v>99.842842000000005</v>
      </c>
      <c r="F8307"/>
      <c r="G8307"/>
    </row>
    <row r="8308" spans="1:7" ht="15.75" x14ac:dyDescent="0.25">
      <c r="A8308" s="158">
        <v>44542</v>
      </c>
      <c r="B8308" s="140">
        <v>1</v>
      </c>
      <c r="C8308" s="289">
        <v>95.816782000000003</v>
      </c>
      <c r="F8308"/>
      <c r="G8308"/>
    </row>
    <row r="8309" spans="1:7" ht="15.75" x14ac:dyDescent="0.25">
      <c r="A8309" s="158">
        <v>44542</v>
      </c>
      <c r="B8309" s="140">
        <v>2</v>
      </c>
      <c r="C8309" s="289">
        <v>92.967922999999999</v>
      </c>
      <c r="F8309"/>
      <c r="G8309"/>
    </row>
    <row r="8310" spans="1:7" ht="15.75" x14ac:dyDescent="0.25">
      <c r="A8310" s="158">
        <v>44542</v>
      </c>
      <c r="B8310" s="140">
        <v>3</v>
      </c>
      <c r="C8310" s="289">
        <v>92.217650000000006</v>
      </c>
      <c r="F8310"/>
      <c r="G8310"/>
    </row>
    <row r="8311" spans="1:7" ht="15.75" x14ac:dyDescent="0.25">
      <c r="A8311" s="158">
        <v>44542</v>
      </c>
      <c r="B8311" s="140">
        <v>4</v>
      </c>
      <c r="C8311" s="289">
        <v>92.623115999999996</v>
      </c>
      <c r="F8311"/>
      <c r="G8311"/>
    </row>
    <row r="8312" spans="1:7" ht="15.75" x14ac:dyDescent="0.25">
      <c r="A8312" s="158">
        <v>44542</v>
      </c>
      <c r="B8312" s="140">
        <v>5</v>
      </c>
      <c r="C8312" s="289">
        <v>93.967536999999993</v>
      </c>
      <c r="F8312"/>
      <c r="G8312"/>
    </row>
    <row r="8313" spans="1:7" ht="15.75" x14ac:dyDescent="0.25">
      <c r="A8313" s="158">
        <v>44542</v>
      </c>
      <c r="B8313" s="140">
        <v>6</v>
      </c>
      <c r="C8313" s="289">
        <v>95.771062999999998</v>
      </c>
      <c r="F8313"/>
      <c r="G8313"/>
    </row>
    <row r="8314" spans="1:7" ht="15.75" x14ac:dyDescent="0.25">
      <c r="A8314" s="158">
        <v>44542</v>
      </c>
      <c r="B8314" s="140">
        <v>7</v>
      </c>
      <c r="C8314" s="289">
        <v>98.960082999999997</v>
      </c>
      <c r="F8314"/>
      <c r="G8314"/>
    </row>
    <row r="8315" spans="1:7" ht="15.75" x14ac:dyDescent="0.25">
      <c r="A8315" s="158">
        <v>44542</v>
      </c>
      <c r="B8315" s="140">
        <v>8</v>
      </c>
      <c r="C8315" s="289">
        <v>99.757143999999997</v>
      </c>
      <c r="F8315"/>
      <c r="G8315"/>
    </row>
    <row r="8316" spans="1:7" ht="15.75" x14ac:dyDescent="0.25">
      <c r="A8316" s="158">
        <v>44542</v>
      </c>
      <c r="B8316" s="140">
        <v>9</v>
      </c>
      <c r="C8316" s="289">
        <v>100.373482</v>
      </c>
      <c r="F8316"/>
      <c r="G8316"/>
    </row>
    <row r="8317" spans="1:7" ht="15.75" x14ac:dyDescent="0.25">
      <c r="A8317" s="158">
        <v>44542</v>
      </c>
      <c r="B8317" s="140">
        <v>10</v>
      </c>
      <c r="C8317" s="289">
        <v>100.750484</v>
      </c>
      <c r="F8317"/>
      <c r="G8317"/>
    </row>
    <row r="8318" spans="1:7" ht="15.75" x14ac:dyDescent="0.25">
      <c r="A8318" s="158">
        <v>44542</v>
      </c>
      <c r="B8318" s="140">
        <v>11</v>
      </c>
      <c r="C8318" s="289">
        <v>101.81073499999999</v>
      </c>
      <c r="F8318"/>
      <c r="G8318"/>
    </row>
    <row r="8319" spans="1:7" ht="15.75" x14ac:dyDescent="0.25">
      <c r="A8319" s="158">
        <v>44542</v>
      </c>
      <c r="B8319" s="140">
        <v>12</v>
      </c>
      <c r="C8319" s="289">
        <v>101.469418</v>
      </c>
      <c r="F8319"/>
      <c r="G8319"/>
    </row>
    <row r="8320" spans="1:7" ht="15.75" x14ac:dyDescent="0.25">
      <c r="A8320" s="158">
        <v>44542</v>
      </c>
      <c r="B8320" s="140">
        <v>13</v>
      </c>
      <c r="C8320" s="289">
        <v>101.133956</v>
      </c>
      <c r="F8320"/>
      <c r="G8320"/>
    </row>
    <row r="8321" spans="1:7" ht="15.75" x14ac:dyDescent="0.25">
      <c r="A8321" s="158">
        <v>44542</v>
      </c>
      <c r="B8321" s="140">
        <v>14</v>
      </c>
      <c r="C8321" s="289">
        <v>102.40469299999999</v>
      </c>
      <c r="F8321"/>
      <c r="G8321"/>
    </row>
    <row r="8322" spans="1:7" ht="15.75" x14ac:dyDescent="0.25">
      <c r="A8322" s="158">
        <v>44542</v>
      </c>
      <c r="B8322" s="140">
        <v>15</v>
      </c>
      <c r="C8322" s="289">
        <v>102.66665999999999</v>
      </c>
      <c r="F8322"/>
      <c r="G8322"/>
    </row>
    <row r="8323" spans="1:7" ht="15.75" x14ac:dyDescent="0.25">
      <c r="A8323" s="158">
        <v>44542</v>
      </c>
      <c r="B8323" s="140">
        <v>16</v>
      </c>
      <c r="C8323" s="289">
        <v>103.46915799999999</v>
      </c>
      <c r="F8323"/>
      <c r="G8323"/>
    </row>
    <row r="8324" spans="1:7" ht="15.75" x14ac:dyDescent="0.25">
      <c r="A8324" s="158">
        <v>44542</v>
      </c>
      <c r="B8324" s="140">
        <v>17</v>
      </c>
      <c r="C8324" s="289">
        <v>105.297741</v>
      </c>
      <c r="F8324"/>
      <c r="G8324"/>
    </row>
    <row r="8325" spans="1:7" ht="15.75" x14ac:dyDescent="0.25">
      <c r="A8325" s="158">
        <v>44542</v>
      </c>
      <c r="B8325" s="140">
        <v>18</v>
      </c>
      <c r="C8325" s="289">
        <v>109.215615</v>
      </c>
      <c r="F8325"/>
      <c r="G8325"/>
    </row>
    <row r="8326" spans="1:7" ht="15.75" x14ac:dyDescent="0.25">
      <c r="A8326" s="158">
        <v>44542</v>
      </c>
      <c r="B8326" s="140">
        <v>19</v>
      </c>
      <c r="C8326" s="289">
        <v>112.091109</v>
      </c>
      <c r="F8326"/>
      <c r="G8326"/>
    </row>
    <row r="8327" spans="1:7" ht="15.75" x14ac:dyDescent="0.25">
      <c r="A8327" s="158">
        <v>44542</v>
      </c>
      <c r="B8327" s="140">
        <v>20</v>
      </c>
      <c r="C8327" s="289">
        <v>110.283789</v>
      </c>
      <c r="F8327"/>
      <c r="G8327"/>
    </row>
    <row r="8328" spans="1:7" ht="15.75" x14ac:dyDescent="0.25">
      <c r="A8328" s="158">
        <v>44542</v>
      </c>
      <c r="B8328" s="140">
        <v>21</v>
      </c>
      <c r="C8328" s="289">
        <v>107.24213399999999</v>
      </c>
      <c r="F8328"/>
      <c r="G8328"/>
    </row>
    <row r="8329" spans="1:7" ht="15.75" x14ac:dyDescent="0.25">
      <c r="A8329" s="158">
        <v>44542</v>
      </c>
      <c r="B8329" s="140">
        <v>22</v>
      </c>
      <c r="C8329" s="289">
        <v>106.900235</v>
      </c>
      <c r="F8329"/>
      <c r="G8329"/>
    </row>
    <row r="8330" spans="1:7" ht="15.75" x14ac:dyDescent="0.25">
      <c r="A8330" s="158">
        <v>44542</v>
      </c>
      <c r="B8330" s="140">
        <v>23</v>
      </c>
      <c r="C8330" s="289">
        <v>103.84689899999999</v>
      </c>
      <c r="F8330"/>
      <c r="G8330"/>
    </row>
    <row r="8331" spans="1:7" ht="15.75" x14ac:dyDescent="0.25">
      <c r="A8331" s="158">
        <v>44542</v>
      </c>
      <c r="B8331" s="140">
        <v>24</v>
      </c>
      <c r="C8331" s="289">
        <v>102.02449</v>
      </c>
      <c r="F8331"/>
      <c r="G8331"/>
    </row>
    <row r="8332" spans="1:7" ht="15.75" x14ac:dyDescent="0.25">
      <c r="A8332" s="158">
        <v>44543</v>
      </c>
      <c r="B8332" s="140">
        <v>1</v>
      </c>
      <c r="C8332" s="289">
        <v>100.35956</v>
      </c>
      <c r="F8332"/>
      <c r="G8332"/>
    </row>
    <row r="8333" spans="1:7" ht="15.75" x14ac:dyDescent="0.25">
      <c r="A8333" s="158">
        <v>44543</v>
      </c>
      <c r="B8333" s="140">
        <v>2</v>
      </c>
      <c r="C8333" s="289">
        <v>100.298382</v>
      </c>
      <c r="F8333"/>
      <c r="G8333"/>
    </row>
    <row r="8334" spans="1:7" ht="15.75" x14ac:dyDescent="0.25">
      <c r="A8334" s="158">
        <v>44543</v>
      </c>
      <c r="B8334" s="140">
        <v>3</v>
      </c>
      <c r="C8334" s="289">
        <v>100.345429</v>
      </c>
      <c r="F8334"/>
      <c r="G8334"/>
    </row>
    <row r="8335" spans="1:7" ht="15.75" x14ac:dyDescent="0.25">
      <c r="A8335" s="158">
        <v>44543</v>
      </c>
      <c r="B8335" s="140">
        <v>4</v>
      </c>
      <c r="C8335" s="289">
        <v>102.357434</v>
      </c>
      <c r="F8335"/>
      <c r="G8335"/>
    </row>
    <row r="8336" spans="1:7" ht="15.75" x14ac:dyDescent="0.25">
      <c r="A8336" s="158">
        <v>44543</v>
      </c>
      <c r="B8336" s="140">
        <v>5</v>
      </c>
      <c r="C8336" s="289">
        <v>103.987842</v>
      </c>
      <c r="F8336"/>
      <c r="G8336"/>
    </row>
    <row r="8337" spans="1:7" ht="15.75" x14ac:dyDescent="0.25">
      <c r="A8337" s="158">
        <v>44543</v>
      </c>
      <c r="B8337" s="140">
        <v>6</v>
      </c>
      <c r="C8337" s="289">
        <v>107.92643</v>
      </c>
      <c r="F8337"/>
      <c r="G8337"/>
    </row>
    <row r="8338" spans="1:7" ht="15.75" x14ac:dyDescent="0.25">
      <c r="A8338" s="158">
        <v>44543</v>
      </c>
      <c r="B8338" s="140">
        <v>7</v>
      </c>
      <c r="C8338" s="289">
        <v>116.802836</v>
      </c>
      <c r="F8338"/>
      <c r="G8338"/>
    </row>
    <row r="8339" spans="1:7" ht="15.75" x14ac:dyDescent="0.25">
      <c r="A8339" s="158">
        <v>44543</v>
      </c>
      <c r="B8339" s="140">
        <v>8</v>
      </c>
      <c r="C8339" s="289">
        <v>119.93180599999999</v>
      </c>
      <c r="F8339"/>
      <c r="G8339"/>
    </row>
    <row r="8340" spans="1:7" ht="15.75" x14ac:dyDescent="0.25">
      <c r="A8340" s="158">
        <v>44543</v>
      </c>
      <c r="B8340" s="140">
        <v>9</v>
      </c>
      <c r="C8340" s="289">
        <v>123.61232800000001</v>
      </c>
      <c r="F8340"/>
      <c r="G8340"/>
    </row>
    <row r="8341" spans="1:7" ht="15.75" x14ac:dyDescent="0.25">
      <c r="A8341" s="158">
        <v>44543</v>
      </c>
      <c r="B8341" s="140">
        <v>10</v>
      </c>
      <c r="C8341" s="289">
        <v>125.93871799999999</v>
      </c>
      <c r="F8341"/>
      <c r="G8341"/>
    </row>
    <row r="8342" spans="1:7" ht="15.75" x14ac:dyDescent="0.25">
      <c r="A8342" s="158">
        <v>44543</v>
      </c>
      <c r="B8342" s="140">
        <v>11</v>
      </c>
      <c r="C8342" s="289">
        <v>123.84869500000001</v>
      </c>
      <c r="F8342"/>
      <c r="G8342"/>
    </row>
    <row r="8343" spans="1:7" ht="15.75" x14ac:dyDescent="0.25">
      <c r="A8343" s="158">
        <v>44543</v>
      </c>
      <c r="B8343" s="140">
        <v>12</v>
      </c>
      <c r="C8343" s="289">
        <v>121.194507</v>
      </c>
      <c r="F8343"/>
      <c r="G8343"/>
    </row>
    <row r="8344" spans="1:7" ht="15.75" x14ac:dyDescent="0.25">
      <c r="A8344" s="158">
        <v>44543</v>
      </c>
      <c r="B8344" s="140">
        <v>13</v>
      </c>
      <c r="C8344" s="289">
        <v>121.368855</v>
      </c>
      <c r="F8344"/>
      <c r="G8344"/>
    </row>
    <row r="8345" spans="1:7" ht="15.75" x14ac:dyDescent="0.25">
      <c r="A8345" s="158">
        <v>44543</v>
      </c>
      <c r="B8345" s="140">
        <v>14</v>
      </c>
      <c r="C8345" s="289">
        <v>124.42993199999999</v>
      </c>
      <c r="F8345"/>
      <c r="G8345"/>
    </row>
    <row r="8346" spans="1:7" ht="15.75" x14ac:dyDescent="0.25">
      <c r="A8346" s="158">
        <v>44543</v>
      </c>
      <c r="B8346" s="140">
        <v>15</v>
      </c>
      <c r="C8346" s="289">
        <v>123.377914</v>
      </c>
      <c r="F8346"/>
      <c r="G8346"/>
    </row>
    <row r="8347" spans="1:7" ht="15.75" x14ac:dyDescent="0.25">
      <c r="A8347" s="158">
        <v>44543</v>
      </c>
      <c r="B8347" s="140">
        <v>16</v>
      </c>
      <c r="C8347" s="289">
        <v>121.791687</v>
      </c>
      <c r="F8347"/>
      <c r="G8347"/>
    </row>
    <row r="8348" spans="1:7" ht="15.75" x14ac:dyDescent="0.25">
      <c r="A8348" s="158">
        <v>44543</v>
      </c>
      <c r="B8348" s="140">
        <v>17</v>
      </c>
      <c r="C8348" s="289">
        <v>120.786247</v>
      </c>
      <c r="F8348"/>
      <c r="G8348"/>
    </row>
    <row r="8349" spans="1:7" ht="15.75" x14ac:dyDescent="0.25">
      <c r="A8349" s="158">
        <v>44543</v>
      </c>
      <c r="B8349" s="140">
        <v>18</v>
      </c>
      <c r="C8349" s="289">
        <v>120.71118800000001</v>
      </c>
      <c r="F8349"/>
      <c r="G8349"/>
    </row>
    <row r="8350" spans="1:7" ht="15.75" x14ac:dyDescent="0.25">
      <c r="A8350" s="158">
        <v>44543</v>
      </c>
      <c r="B8350" s="140">
        <v>19</v>
      </c>
      <c r="C8350" s="289">
        <v>120.74454299999999</v>
      </c>
      <c r="F8350"/>
      <c r="G8350"/>
    </row>
    <row r="8351" spans="1:7" ht="15.75" x14ac:dyDescent="0.25">
      <c r="A8351" s="158">
        <v>44543</v>
      </c>
      <c r="B8351" s="140">
        <v>20</v>
      </c>
      <c r="C8351" s="289">
        <v>120.141364</v>
      </c>
      <c r="F8351"/>
      <c r="G8351"/>
    </row>
    <row r="8352" spans="1:7" ht="15.75" x14ac:dyDescent="0.25">
      <c r="A8352" s="158">
        <v>44543</v>
      </c>
      <c r="B8352" s="140">
        <v>21</v>
      </c>
      <c r="C8352" s="289">
        <v>117.31875100000001</v>
      </c>
      <c r="F8352"/>
      <c r="G8352"/>
    </row>
    <row r="8353" spans="1:7" ht="15.75" x14ac:dyDescent="0.25">
      <c r="A8353" s="158">
        <v>44543</v>
      </c>
      <c r="B8353" s="140">
        <v>22</v>
      </c>
      <c r="C8353" s="289">
        <v>114.417474</v>
      </c>
      <c r="F8353"/>
      <c r="G8353"/>
    </row>
    <row r="8354" spans="1:7" ht="15.75" x14ac:dyDescent="0.25">
      <c r="A8354" s="158">
        <v>44543</v>
      </c>
      <c r="B8354" s="140">
        <v>23</v>
      </c>
      <c r="C8354" s="289">
        <v>109.247302</v>
      </c>
      <c r="F8354"/>
      <c r="G8354"/>
    </row>
    <row r="8355" spans="1:7" ht="15.75" x14ac:dyDescent="0.25">
      <c r="A8355" s="158">
        <v>44543</v>
      </c>
      <c r="B8355" s="140">
        <v>24</v>
      </c>
      <c r="C8355" s="289">
        <v>105.59241400000001</v>
      </c>
      <c r="F8355"/>
      <c r="G8355"/>
    </row>
    <row r="8356" spans="1:7" ht="15.75" x14ac:dyDescent="0.25">
      <c r="A8356" s="158">
        <v>44544</v>
      </c>
      <c r="B8356" s="140">
        <v>1</v>
      </c>
      <c r="C8356" s="289">
        <v>103.30990199999999</v>
      </c>
      <c r="F8356"/>
      <c r="G8356"/>
    </row>
    <row r="8357" spans="1:7" ht="15.75" x14ac:dyDescent="0.25">
      <c r="A8357" s="158">
        <v>44544</v>
      </c>
      <c r="B8357" s="140">
        <v>2</v>
      </c>
      <c r="C8357" s="289">
        <v>100.450751</v>
      </c>
      <c r="F8357"/>
      <c r="G8357"/>
    </row>
    <row r="8358" spans="1:7" ht="15.75" x14ac:dyDescent="0.25">
      <c r="A8358" s="158">
        <v>44544</v>
      </c>
      <c r="B8358" s="140">
        <v>3</v>
      </c>
      <c r="C8358" s="289">
        <v>99.581085000000002</v>
      </c>
      <c r="F8358"/>
      <c r="G8358"/>
    </row>
    <row r="8359" spans="1:7" ht="15.75" x14ac:dyDescent="0.25">
      <c r="A8359" s="158">
        <v>44544</v>
      </c>
      <c r="B8359" s="140">
        <v>4</v>
      </c>
      <c r="C8359" s="289">
        <v>100.683547</v>
      </c>
      <c r="F8359"/>
      <c r="G8359"/>
    </row>
    <row r="8360" spans="1:7" ht="15.75" x14ac:dyDescent="0.25">
      <c r="A8360" s="158">
        <v>44544</v>
      </c>
      <c r="B8360" s="140">
        <v>5</v>
      </c>
      <c r="C8360" s="289">
        <v>105.200891</v>
      </c>
      <c r="F8360"/>
      <c r="G8360"/>
    </row>
    <row r="8361" spans="1:7" ht="15.75" x14ac:dyDescent="0.25">
      <c r="A8361" s="158">
        <v>44544</v>
      </c>
      <c r="B8361" s="140">
        <v>6</v>
      </c>
      <c r="C8361" s="289">
        <v>110.925995</v>
      </c>
      <c r="F8361"/>
      <c r="G8361"/>
    </row>
    <row r="8362" spans="1:7" ht="15.75" x14ac:dyDescent="0.25">
      <c r="A8362" s="158">
        <v>44544</v>
      </c>
      <c r="B8362" s="140">
        <v>7</v>
      </c>
      <c r="C8362" s="289">
        <v>118.22279</v>
      </c>
      <c r="F8362"/>
      <c r="G8362"/>
    </row>
    <row r="8363" spans="1:7" ht="15.75" x14ac:dyDescent="0.25">
      <c r="A8363" s="158">
        <v>44544</v>
      </c>
      <c r="B8363" s="140">
        <v>8</v>
      </c>
      <c r="C8363" s="289">
        <v>119.345956</v>
      </c>
      <c r="F8363"/>
      <c r="G8363"/>
    </row>
    <row r="8364" spans="1:7" ht="15.75" x14ac:dyDescent="0.25">
      <c r="A8364" s="158">
        <v>44544</v>
      </c>
      <c r="B8364" s="140">
        <v>9</v>
      </c>
      <c r="C8364" s="289">
        <v>123.010518</v>
      </c>
      <c r="F8364"/>
      <c r="G8364"/>
    </row>
    <row r="8365" spans="1:7" ht="15.75" x14ac:dyDescent="0.25">
      <c r="A8365" s="158">
        <v>44544</v>
      </c>
      <c r="B8365" s="140">
        <v>10</v>
      </c>
      <c r="C8365" s="289">
        <v>124.537493</v>
      </c>
      <c r="F8365"/>
      <c r="G8365"/>
    </row>
    <row r="8366" spans="1:7" ht="15.75" x14ac:dyDescent="0.25">
      <c r="A8366" s="158">
        <v>44544</v>
      </c>
      <c r="B8366" s="140">
        <v>11</v>
      </c>
      <c r="C8366" s="289">
        <v>123.372576</v>
      </c>
      <c r="F8366"/>
      <c r="G8366"/>
    </row>
    <row r="8367" spans="1:7" ht="15.75" x14ac:dyDescent="0.25">
      <c r="A8367" s="158">
        <v>44544</v>
      </c>
      <c r="B8367" s="140">
        <v>12</v>
      </c>
      <c r="C8367" s="289">
        <v>123.118268</v>
      </c>
      <c r="F8367"/>
      <c r="G8367"/>
    </row>
    <row r="8368" spans="1:7" ht="15.75" x14ac:dyDescent="0.25">
      <c r="A8368" s="158">
        <v>44544</v>
      </c>
      <c r="B8368" s="140">
        <v>13</v>
      </c>
      <c r="C8368" s="289">
        <v>123.23217699999999</v>
      </c>
      <c r="F8368"/>
      <c r="G8368"/>
    </row>
    <row r="8369" spans="1:7" ht="15.75" x14ac:dyDescent="0.25">
      <c r="A8369" s="158">
        <v>44544</v>
      </c>
      <c r="B8369" s="140">
        <v>14</v>
      </c>
      <c r="C8369" s="289">
        <v>123.702882</v>
      </c>
      <c r="F8369"/>
      <c r="G8369"/>
    </row>
    <row r="8370" spans="1:7" ht="15.75" x14ac:dyDescent="0.25">
      <c r="A8370" s="158">
        <v>44544</v>
      </c>
      <c r="B8370" s="140">
        <v>15</v>
      </c>
      <c r="C8370" s="289">
        <v>121.57862</v>
      </c>
      <c r="F8370"/>
      <c r="G8370"/>
    </row>
    <row r="8371" spans="1:7" ht="15.75" x14ac:dyDescent="0.25">
      <c r="A8371" s="158">
        <v>44544</v>
      </c>
      <c r="B8371" s="140">
        <v>16</v>
      </c>
      <c r="C8371" s="289">
        <v>119.51430999999999</v>
      </c>
      <c r="F8371"/>
      <c r="G8371"/>
    </row>
    <row r="8372" spans="1:7" ht="15.75" x14ac:dyDescent="0.25">
      <c r="A8372" s="158">
        <v>44544</v>
      </c>
      <c r="B8372" s="140">
        <v>17</v>
      </c>
      <c r="C8372" s="289">
        <v>118.490846</v>
      </c>
      <c r="F8372"/>
      <c r="G8372"/>
    </row>
    <row r="8373" spans="1:7" ht="15.75" x14ac:dyDescent="0.25">
      <c r="A8373" s="158">
        <v>44544</v>
      </c>
      <c r="B8373" s="140">
        <v>18</v>
      </c>
      <c r="C8373" s="289">
        <v>119.55798299999999</v>
      </c>
      <c r="F8373"/>
      <c r="G8373"/>
    </row>
    <row r="8374" spans="1:7" ht="15.75" x14ac:dyDescent="0.25">
      <c r="A8374" s="158">
        <v>44544</v>
      </c>
      <c r="B8374" s="140">
        <v>19</v>
      </c>
      <c r="C8374" s="289">
        <v>118.715802</v>
      </c>
      <c r="F8374"/>
      <c r="G8374"/>
    </row>
    <row r="8375" spans="1:7" ht="15.75" x14ac:dyDescent="0.25">
      <c r="A8375" s="158">
        <v>44544</v>
      </c>
      <c r="B8375" s="140">
        <v>20</v>
      </c>
      <c r="C8375" s="289">
        <v>116.034223</v>
      </c>
      <c r="F8375"/>
      <c r="G8375"/>
    </row>
    <row r="8376" spans="1:7" ht="15.75" x14ac:dyDescent="0.25">
      <c r="A8376" s="158">
        <v>44544</v>
      </c>
      <c r="B8376" s="140">
        <v>21</v>
      </c>
      <c r="C8376" s="289">
        <v>113.163194</v>
      </c>
      <c r="F8376"/>
      <c r="G8376"/>
    </row>
    <row r="8377" spans="1:7" ht="15.75" x14ac:dyDescent="0.25">
      <c r="A8377" s="158">
        <v>44544</v>
      </c>
      <c r="B8377" s="140">
        <v>22</v>
      </c>
      <c r="C8377" s="289">
        <v>109.548316</v>
      </c>
      <c r="F8377"/>
      <c r="G8377"/>
    </row>
    <row r="8378" spans="1:7" ht="15.75" x14ac:dyDescent="0.25">
      <c r="A8378" s="158">
        <v>44544</v>
      </c>
      <c r="B8378" s="140">
        <v>23</v>
      </c>
      <c r="C8378" s="289">
        <v>105.559197</v>
      </c>
      <c r="F8378"/>
      <c r="G8378"/>
    </row>
    <row r="8379" spans="1:7" ht="15.75" x14ac:dyDescent="0.25">
      <c r="A8379" s="158">
        <v>44544</v>
      </c>
      <c r="B8379" s="140">
        <v>24</v>
      </c>
      <c r="C8379" s="289">
        <v>101.63152599999999</v>
      </c>
      <c r="F8379"/>
      <c r="G8379"/>
    </row>
    <row r="8380" spans="1:7" ht="15.75" x14ac:dyDescent="0.25">
      <c r="A8380" s="158">
        <v>44545</v>
      </c>
      <c r="B8380" s="140">
        <v>1</v>
      </c>
      <c r="C8380" s="289">
        <v>97.807132999999993</v>
      </c>
      <c r="F8380"/>
      <c r="G8380"/>
    </row>
    <row r="8381" spans="1:7" ht="15.75" x14ac:dyDescent="0.25">
      <c r="A8381" s="158">
        <v>44545</v>
      </c>
      <c r="B8381" s="140">
        <v>2</v>
      </c>
      <c r="C8381" s="289">
        <v>93.093421000000006</v>
      </c>
      <c r="F8381"/>
      <c r="G8381"/>
    </row>
    <row r="8382" spans="1:7" ht="15.75" x14ac:dyDescent="0.25">
      <c r="A8382" s="158">
        <v>44545</v>
      </c>
      <c r="B8382" s="140">
        <v>3</v>
      </c>
      <c r="C8382" s="289">
        <v>92.331896</v>
      </c>
      <c r="F8382"/>
      <c r="G8382"/>
    </row>
    <row r="8383" spans="1:7" ht="15.75" x14ac:dyDescent="0.25">
      <c r="A8383" s="158">
        <v>44545</v>
      </c>
      <c r="B8383" s="140">
        <v>4</v>
      </c>
      <c r="C8383" s="289">
        <v>93.840753000000007</v>
      </c>
      <c r="F8383"/>
      <c r="G8383"/>
    </row>
    <row r="8384" spans="1:7" ht="15.75" x14ac:dyDescent="0.25">
      <c r="A8384" s="158">
        <v>44545</v>
      </c>
      <c r="B8384" s="140">
        <v>5</v>
      </c>
      <c r="C8384" s="289">
        <v>99.319417000000001</v>
      </c>
      <c r="F8384"/>
      <c r="G8384"/>
    </row>
    <row r="8385" spans="1:7" ht="15.75" x14ac:dyDescent="0.25">
      <c r="A8385" s="158">
        <v>44545</v>
      </c>
      <c r="B8385" s="140">
        <v>6</v>
      </c>
      <c r="C8385" s="289">
        <v>105.88949100000001</v>
      </c>
      <c r="F8385"/>
      <c r="G8385"/>
    </row>
    <row r="8386" spans="1:7" ht="15.75" x14ac:dyDescent="0.25">
      <c r="A8386" s="158">
        <v>44545</v>
      </c>
      <c r="B8386" s="140">
        <v>7</v>
      </c>
      <c r="C8386" s="289">
        <v>116.41071599999999</v>
      </c>
      <c r="F8386"/>
      <c r="G8386"/>
    </row>
    <row r="8387" spans="1:7" ht="15.75" x14ac:dyDescent="0.25">
      <c r="A8387" s="158">
        <v>44545</v>
      </c>
      <c r="B8387" s="140">
        <v>8</v>
      </c>
      <c r="C8387" s="289">
        <v>121.334067</v>
      </c>
      <c r="F8387"/>
      <c r="G8387"/>
    </row>
    <row r="8388" spans="1:7" ht="15.75" x14ac:dyDescent="0.25">
      <c r="A8388" s="158">
        <v>44545</v>
      </c>
      <c r="B8388" s="140">
        <v>9</v>
      </c>
      <c r="C8388" s="289">
        <v>122.408464</v>
      </c>
      <c r="F8388"/>
      <c r="G8388"/>
    </row>
    <row r="8389" spans="1:7" ht="15.75" x14ac:dyDescent="0.25">
      <c r="A8389" s="158">
        <v>44545</v>
      </c>
      <c r="B8389" s="140">
        <v>10</v>
      </c>
      <c r="C8389" s="289">
        <v>123.10438600000001</v>
      </c>
      <c r="F8389"/>
      <c r="G8389"/>
    </row>
    <row r="8390" spans="1:7" ht="15.75" x14ac:dyDescent="0.25">
      <c r="A8390" s="158">
        <v>44545</v>
      </c>
      <c r="B8390" s="140">
        <v>11</v>
      </c>
      <c r="C8390" s="289">
        <v>122.17507000000001</v>
      </c>
      <c r="F8390"/>
      <c r="G8390"/>
    </row>
    <row r="8391" spans="1:7" ht="15.75" x14ac:dyDescent="0.25">
      <c r="A8391" s="158">
        <v>44545</v>
      </c>
      <c r="B8391" s="140">
        <v>12</v>
      </c>
      <c r="C8391" s="289">
        <v>119.451725</v>
      </c>
      <c r="F8391"/>
      <c r="G8391"/>
    </row>
    <row r="8392" spans="1:7" ht="15.75" x14ac:dyDescent="0.25">
      <c r="A8392" s="158">
        <v>44545</v>
      </c>
      <c r="B8392" s="140">
        <v>13</v>
      </c>
      <c r="C8392" s="289">
        <v>118.23885900000001</v>
      </c>
      <c r="F8392"/>
      <c r="G8392"/>
    </row>
    <row r="8393" spans="1:7" ht="15.75" x14ac:dyDescent="0.25">
      <c r="A8393" s="158">
        <v>44545</v>
      </c>
      <c r="B8393" s="140">
        <v>14</v>
      </c>
      <c r="C8393" s="289">
        <v>116.362452</v>
      </c>
      <c r="F8393"/>
      <c r="G8393"/>
    </row>
    <row r="8394" spans="1:7" ht="15.75" x14ac:dyDescent="0.25">
      <c r="A8394" s="158">
        <v>44545</v>
      </c>
      <c r="B8394" s="140">
        <v>15</v>
      </c>
      <c r="C8394" s="289">
        <v>116.55086900000001</v>
      </c>
      <c r="F8394"/>
      <c r="G8394"/>
    </row>
    <row r="8395" spans="1:7" ht="15.75" x14ac:dyDescent="0.25">
      <c r="A8395" s="158">
        <v>44545</v>
      </c>
      <c r="B8395" s="140">
        <v>16</v>
      </c>
      <c r="C8395" s="289">
        <v>115.783632</v>
      </c>
      <c r="F8395"/>
      <c r="G8395"/>
    </row>
    <row r="8396" spans="1:7" ht="15.75" x14ac:dyDescent="0.25">
      <c r="A8396" s="158">
        <v>44545</v>
      </c>
      <c r="B8396" s="140">
        <v>17</v>
      </c>
      <c r="C8396" s="289">
        <v>116.49550499999999</v>
      </c>
      <c r="F8396"/>
      <c r="G8396"/>
    </row>
    <row r="8397" spans="1:7" ht="15.75" x14ac:dyDescent="0.25">
      <c r="A8397" s="158">
        <v>44545</v>
      </c>
      <c r="B8397" s="140">
        <v>18</v>
      </c>
      <c r="C8397" s="289">
        <v>117.96672599999999</v>
      </c>
      <c r="F8397"/>
      <c r="G8397"/>
    </row>
    <row r="8398" spans="1:7" ht="15.75" x14ac:dyDescent="0.25">
      <c r="A8398" s="158">
        <v>44545</v>
      </c>
      <c r="B8398" s="140">
        <v>19</v>
      </c>
      <c r="C8398" s="289">
        <v>117.794375</v>
      </c>
      <c r="F8398"/>
      <c r="G8398"/>
    </row>
    <row r="8399" spans="1:7" ht="15.75" x14ac:dyDescent="0.25">
      <c r="A8399" s="158">
        <v>44545</v>
      </c>
      <c r="B8399" s="140">
        <v>20</v>
      </c>
      <c r="C8399" s="289">
        <v>114.80146999999999</v>
      </c>
      <c r="F8399"/>
      <c r="G8399"/>
    </row>
    <row r="8400" spans="1:7" ht="15.75" x14ac:dyDescent="0.25">
      <c r="A8400" s="158">
        <v>44545</v>
      </c>
      <c r="B8400" s="140">
        <v>21</v>
      </c>
      <c r="C8400" s="289">
        <v>114.41106000000001</v>
      </c>
      <c r="F8400"/>
      <c r="G8400"/>
    </row>
    <row r="8401" spans="1:7" ht="15.75" x14ac:dyDescent="0.25">
      <c r="A8401" s="158">
        <v>44545</v>
      </c>
      <c r="B8401" s="140">
        <v>22</v>
      </c>
      <c r="C8401" s="289">
        <v>111.900869</v>
      </c>
      <c r="F8401"/>
      <c r="G8401"/>
    </row>
    <row r="8402" spans="1:7" ht="15.75" x14ac:dyDescent="0.25">
      <c r="A8402" s="158">
        <v>44545</v>
      </c>
      <c r="B8402" s="140">
        <v>23</v>
      </c>
      <c r="C8402" s="289">
        <v>108.428022</v>
      </c>
      <c r="F8402"/>
      <c r="G8402"/>
    </row>
    <row r="8403" spans="1:7" ht="15.75" x14ac:dyDescent="0.25">
      <c r="A8403" s="158">
        <v>44545</v>
      </c>
      <c r="B8403" s="140">
        <v>24</v>
      </c>
      <c r="C8403" s="289">
        <v>108.210949</v>
      </c>
      <c r="F8403"/>
      <c r="G8403"/>
    </row>
    <row r="8404" spans="1:7" ht="15.75" x14ac:dyDescent="0.25">
      <c r="A8404" s="158">
        <v>44546</v>
      </c>
      <c r="B8404" s="140">
        <v>1</v>
      </c>
      <c r="C8404" s="289">
        <v>106.903825</v>
      </c>
      <c r="F8404"/>
      <c r="G8404"/>
    </row>
    <row r="8405" spans="1:7" ht="15.75" x14ac:dyDescent="0.25">
      <c r="A8405" s="158">
        <v>44546</v>
      </c>
      <c r="B8405" s="140">
        <v>2</v>
      </c>
      <c r="C8405" s="289">
        <v>103.82813899999999</v>
      </c>
      <c r="F8405"/>
      <c r="G8405"/>
    </row>
    <row r="8406" spans="1:7" ht="15.75" x14ac:dyDescent="0.25">
      <c r="A8406" s="158">
        <v>44546</v>
      </c>
      <c r="B8406" s="140">
        <v>3</v>
      </c>
      <c r="C8406" s="289">
        <v>101.884034</v>
      </c>
      <c r="F8406"/>
      <c r="G8406"/>
    </row>
    <row r="8407" spans="1:7" ht="15.75" x14ac:dyDescent="0.25">
      <c r="A8407" s="158">
        <v>44546</v>
      </c>
      <c r="B8407" s="140">
        <v>4</v>
      </c>
      <c r="C8407" s="289">
        <v>102.078575</v>
      </c>
      <c r="F8407"/>
      <c r="G8407"/>
    </row>
    <row r="8408" spans="1:7" ht="15.75" x14ac:dyDescent="0.25">
      <c r="A8408" s="158">
        <v>44546</v>
      </c>
      <c r="B8408" s="140">
        <v>5</v>
      </c>
      <c r="C8408" s="289">
        <v>106.90756500000001</v>
      </c>
      <c r="F8408"/>
      <c r="G8408"/>
    </row>
    <row r="8409" spans="1:7" ht="15.75" x14ac:dyDescent="0.25">
      <c r="A8409" s="158">
        <v>44546</v>
      </c>
      <c r="B8409" s="140">
        <v>6</v>
      </c>
      <c r="C8409" s="289">
        <v>112.969043</v>
      </c>
      <c r="F8409"/>
      <c r="G8409"/>
    </row>
    <row r="8410" spans="1:7" ht="15.75" x14ac:dyDescent="0.25">
      <c r="A8410" s="158">
        <v>44546</v>
      </c>
      <c r="B8410" s="140">
        <v>7</v>
      </c>
      <c r="C8410" s="289">
        <v>120.48313400000001</v>
      </c>
      <c r="F8410"/>
      <c r="G8410"/>
    </row>
    <row r="8411" spans="1:7" ht="15.75" x14ac:dyDescent="0.25">
      <c r="A8411" s="158">
        <v>44546</v>
      </c>
      <c r="B8411" s="140">
        <v>8</v>
      </c>
      <c r="C8411" s="289">
        <v>123.23338</v>
      </c>
      <c r="F8411"/>
      <c r="G8411"/>
    </row>
    <row r="8412" spans="1:7" ht="15.75" x14ac:dyDescent="0.25">
      <c r="A8412" s="158">
        <v>44546</v>
      </c>
      <c r="B8412" s="140">
        <v>9</v>
      </c>
      <c r="C8412" s="289">
        <v>124.051745</v>
      </c>
      <c r="F8412"/>
      <c r="G8412"/>
    </row>
    <row r="8413" spans="1:7" ht="15.75" x14ac:dyDescent="0.25">
      <c r="A8413" s="158">
        <v>44546</v>
      </c>
      <c r="B8413" s="140">
        <v>10</v>
      </c>
      <c r="C8413" s="289">
        <v>124.309709</v>
      </c>
      <c r="F8413"/>
      <c r="G8413"/>
    </row>
    <row r="8414" spans="1:7" ht="15.75" x14ac:dyDescent="0.25">
      <c r="A8414" s="158">
        <v>44546</v>
      </c>
      <c r="B8414" s="140">
        <v>11</v>
      </c>
      <c r="C8414" s="289">
        <v>123.926695</v>
      </c>
      <c r="F8414"/>
      <c r="G8414"/>
    </row>
    <row r="8415" spans="1:7" ht="15.75" x14ac:dyDescent="0.25">
      <c r="A8415" s="158">
        <v>44546</v>
      </c>
      <c r="B8415" s="140">
        <v>12</v>
      </c>
      <c r="C8415" s="289">
        <v>122.911193</v>
      </c>
      <c r="F8415"/>
      <c r="G8415"/>
    </row>
    <row r="8416" spans="1:7" ht="15.75" x14ac:dyDescent="0.25">
      <c r="A8416" s="158">
        <v>44546</v>
      </c>
      <c r="B8416" s="140">
        <v>13</v>
      </c>
      <c r="C8416" s="289">
        <v>122.937293</v>
      </c>
      <c r="F8416"/>
      <c r="G8416"/>
    </row>
    <row r="8417" spans="1:7" ht="15.75" x14ac:dyDescent="0.25">
      <c r="A8417" s="158">
        <v>44546</v>
      </c>
      <c r="B8417" s="140">
        <v>14</v>
      </c>
      <c r="C8417" s="289">
        <v>121.798715</v>
      </c>
      <c r="F8417"/>
      <c r="G8417"/>
    </row>
    <row r="8418" spans="1:7" ht="15.75" x14ac:dyDescent="0.25">
      <c r="A8418" s="158">
        <v>44546</v>
      </c>
      <c r="B8418" s="140">
        <v>15</v>
      </c>
      <c r="C8418" s="289">
        <v>120.009449</v>
      </c>
      <c r="F8418"/>
      <c r="G8418"/>
    </row>
    <row r="8419" spans="1:7" ht="15.75" x14ac:dyDescent="0.25">
      <c r="A8419" s="158">
        <v>44546</v>
      </c>
      <c r="B8419" s="140">
        <v>16</v>
      </c>
      <c r="C8419" s="289">
        <v>119.078253</v>
      </c>
      <c r="F8419"/>
      <c r="G8419"/>
    </row>
    <row r="8420" spans="1:7" ht="15.75" x14ac:dyDescent="0.25">
      <c r="A8420" s="158">
        <v>44546</v>
      </c>
      <c r="B8420" s="140">
        <v>17</v>
      </c>
      <c r="C8420" s="289">
        <v>117.524621</v>
      </c>
      <c r="F8420"/>
      <c r="G8420"/>
    </row>
    <row r="8421" spans="1:7" ht="15.75" x14ac:dyDescent="0.25">
      <c r="A8421" s="158">
        <v>44546</v>
      </c>
      <c r="B8421" s="140">
        <v>18</v>
      </c>
      <c r="C8421" s="289">
        <v>119.712189</v>
      </c>
      <c r="F8421"/>
      <c r="G8421"/>
    </row>
    <row r="8422" spans="1:7" ht="15.75" x14ac:dyDescent="0.25">
      <c r="A8422" s="158">
        <v>44546</v>
      </c>
      <c r="B8422" s="140">
        <v>19</v>
      </c>
      <c r="C8422" s="289">
        <v>118.948663</v>
      </c>
      <c r="F8422"/>
      <c r="G8422"/>
    </row>
    <row r="8423" spans="1:7" ht="15.75" x14ac:dyDescent="0.25">
      <c r="A8423" s="158">
        <v>44546</v>
      </c>
      <c r="B8423" s="140">
        <v>20</v>
      </c>
      <c r="C8423" s="289">
        <v>115.840299</v>
      </c>
      <c r="F8423"/>
      <c r="G8423"/>
    </row>
    <row r="8424" spans="1:7" ht="15.75" x14ac:dyDescent="0.25">
      <c r="A8424" s="158">
        <v>44546</v>
      </c>
      <c r="B8424" s="140">
        <v>21</v>
      </c>
      <c r="C8424" s="289">
        <v>113.069228</v>
      </c>
      <c r="F8424"/>
      <c r="G8424"/>
    </row>
    <row r="8425" spans="1:7" ht="15.75" x14ac:dyDescent="0.25">
      <c r="A8425" s="158">
        <v>44546</v>
      </c>
      <c r="B8425" s="140">
        <v>22</v>
      </c>
      <c r="C8425" s="289">
        <v>112.380747</v>
      </c>
      <c r="F8425"/>
      <c r="G8425"/>
    </row>
    <row r="8426" spans="1:7" ht="15.75" x14ac:dyDescent="0.25">
      <c r="A8426" s="158">
        <v>44546</v>
      </c>
      <c r="B8426" s="140">
        <v>23</v>
      </c>
      <c r="C8426" s="289">
        <v>108.453058</v>
      </c>
      <c r="F8426"/>
      <c r="G8426"/>
    </row>
    <row r="8427" spans="1:7" ht="15.75" x14ac:dyDescent="0.25">
      <c r="A8427" s="158">
        <v>44546</v>
      </c>
      <c r="B8427" s="140">
        <v>24</v>
      </c>
      <c r="C8427" s="289">
        <v>103.460295</v>
      </c>
      <c r="F8427"/>
      <c r="G8427"/>
    </row>
    <row r="8428" spans="1:7" ht="15.75" x14ac:dyDescent="0.25">
      <c r="A8428" s="158">
        <v>44547</v>
      </c>
      <c r="B8428" s="140">
        <v>1</v>
      </c>
      <c r="C8428" s="289">
        <v>100.093772</v>
      </c>
      <c r="F8428"/>
      <c r="G8428"/>
    </row>
    <row r="8429" spans="1:7" ht="15.75" x14ac:dyDescent="0.25">
      <c r="A8429" s="158">
        <v>44547</v>
      </c>
      <c r="B8429" s="140">
        <v>2</v>
      </c>
      <c r="C8429" s="289">
        <v>97.663623999999999</v>
      </c>
      <c r="F8429"/>
      <c r="G8429"/>
    </row>
    <row r="8430" spans="1:7" ht="15.75" x14ac:dyDescent="0.25">
      <c r="A8430" s="158">
        <v>44547</v>
      </c>
      <c r="B8430" s="140">
        <v>3</v>
      </c>
      <c r="C8430" s="289">
        <v>96.984853999999999</v>
      </c>
      <c r="F8430"/>
      <c r="G8430"/>
    </row>
    <row r="8431" spans="1:7" ht="15.75" x14ac:dyDescent="0.25">
      <c r="A8431" s="158">
        <v>44547</v>
      </c>
      <c r="B8431" s="140">
        <v>4</v>
      </c>
      <c r="C8431" s="289">
        <v>97.197868999999997</v>
      </c>
      <c r="F8431"/>
      <c r="G8431"/>
    </row>
    <row r="8432" spans="1:7" ht="15.75" x14ac:dyDescent="0.25">
      <c r="A8432" s="158">
        <v>44547</v>
      </c>
      <c r="B8432" s="140">
        <v>5</v>
      </c>
      <c r="C8432" s="289">
        <v>103.026557</v>
      </c>
      <c r="F8432"/>
      <c r="G8432"/>
    </row>
    <row r="8433" spans="1:7" ht="15.75" x14ac:dyDescent="0.25">
      <c r="A8433" s="158">
        <v>44547</v>
      </c>
      <c r="B8433" s="140">
        <v>6</v>
      </c>
      <c r="C8433" s="289">
        <v>109.598178</v>
      </c>
      <c r="F8433"/>
      <c r="G8433"/>
    </row>
    <row r="8434" spans="1:7" ht="15.75" x14ac:dyDescent="0.25">
      <c r="A8434" s="158">
        <v>44547</v>
      </c>
      <c r="B8434" s="140">
        <v>7</v>
      </c>
      <c r="C8434" s="289">
        <v>116.52462</v>
      </c>
      <c r="F8434"/>
      <c r="G8434"/>
    </row>
    <row r="8435" spans="1:7" ht="15.75" x14ac:dyDescent="0.25">
      <c r="A8435" s="158">
        <v>44547</v>
      </c>
      <c r="B8435" s="140">
        <v>8</v>
      </c>
      <c r="C8435" s="289">
        <v>117.93854899999999</v>
      </c>
      <c r="F8435"/>
      <c r="G8435"/>
    </row>
    <row r="8436" spans="1:7" ht="15.75" x14ac:dyDescent="0.25">
      <c r="A8436" s="158">
        <v>44547</v>
      </c>
      <c r="B8436" s="140">
        <v>9</v>
      </c>
      <c r="C8436" s="289">
        <v>117.748788</v>
      </c>
      <c r="F8436"/>
      <c r="G8436"/>
    </row>
    <row r="8437" spans="1:7" ht="15.75" x14ac:dyDescent="0.25">
      <c r="A8437" s="158">
        <v>44547</v>
      </c>
      <c r="B8437" s="140">
        <v>10</v>
      </c>
      <c r="C8437" s="289">
        <v>120.001358</v>
      </c>
      <c r="F8437"/>
      <c r="G8437"/>
    </row>
    <row r="8438" spans="1:7" ht="15.75" x14ac:dyDescent="0.25">
      <c r="A8438" s="158">
        <v>44547</v>
      </c>
      <c r="B8438" s="140">
        <v>11</v>
      </c>
      <c r="C8438" s="289">
        <v>118.57969199999999</v>
      </c>
      <c r="F8438"/>
      <c r="G8438"/>
    </row>
    <row r="8439" spans="1:7" ht="15.75" x14ac:dyDescent="0.25">
      <c r="A8439" s="158">
        <v>44547</v>
      </c>
      <c r="B8439" s="140">
        <v>12</v>
      </c>
      <c r="C8439" s="289">
        <v>116.138167</v>
      </c>
      <c r="F8439"/>
      <c r="G8439"/>
    </row>
    <row r="8440" spans="1:7" ht="15.75" x14ac:dyDescent="0.25">
      <c r="A8440" s="158">
        <v>44547</v>
      </c>
      <c r="B8440" s="140">
        <v>13</v>
      </c>
      <c r="C8440" s="289">
        <v>116.41273200000001</v>
      </c>
      <c r="F8440"/>
      <c r="G8440"/>
    </row>
    <row r="8441" spans="1:7" ht="15.75" x14ac:dyDescent="0.25">
      <c r="A8441" s="158">
        <v>44547</v>
      </c>
      <c r="B8441" s="140">
        <v>14</v>
      </c>
      <c r="C8441" s="289">
        <v>116.21595600000001</v>
      </c>
      <c r="F8441"/>
      <c r="G8441"/>
    </row>
    <row r="8442" spans="1:7" ht="15.75" x14ac:dyDescent="0.25">
      <c r="A8442" s="158">
        <v>44547</v>
      </c>
      <c r="B8442" s="140">
        <v>15</v>
      </c>
      <c r="C8442" s="289">
        <v>115.24092400000001</v>
      </c>
      <c r="F8442"/>
      <c r="G8442"/>
    </row>
    <row r="8443" spans="1:7" ht="15.75" x14ac:dyDescent="0.25">
      <c r="A8443" s="158">
        <v>44547</v>
      </c>
      <c r="B8443" s="140">
        <v>16</v>
      </c>
      <c r="C8443" s="289">
        <v>113.670486</v>
      </c>
      <c r="F8443"/>
      <c r="G8443"/>
    </row>
    <row r="8444" spans="1:7" ht="15.75" x14ac:dyDescent="0.25">
      <c r="A8444" s="158">
        <v>44547</v>
      </c>
      <c r="B8444" s="140">
        <v>17</v>
      </c>
      <c r="C8444" s="289">
        <v>113.970755</v>
      </c>
      <c r="F8444"/>
      <c r="G8444"/>
    </row>
    <row r="8445" spans="1:7" ht="15.75" x14ac:dyDescent="0.25">
      <c r="A8445" s="158">
        <v>44547</v>
      </c>
      <c r="B8445" s="140">
        <v>18</v>
      </c>
      <c r="C8445" s="289">
        <v>115.576177</v>
      </c>
      <c r="F8445"/>
      <c r="G8445"/>
    </row>
    <row r="8446" spans="1:7" ht="15.75" x14ac:dyDescent="0.25">
      <c r="A8446" s="158">
        <v>44547</v>
      </c>
      <c r="B8446" s="140">
        <v>19</v>
      </c>
      <c r="C8446" s="289">
        <v>115.04652900000001</v>
      </c>
      <c r="F8446"/>
      <c r="G8446"/>
    </row>
    <row r="8447" spans="1:7" ht="15.75" x14ac:dyDescent="0.25">
      <c r="A8447" s="158">
        <v>44547</v>
      </c>
      <c r="B8447" s="140">
        <v>20</v>
      </c>
      <c r="C8447" s="289">
        <v>111.81550799999999</v>
      </c>
      <c r="F8447"/>
      <c r="G8447"/>
    </row>
    <row r="8448" spans="1:7" ht="15.75" x14ac:dyDescent="0.25">
      <c r="A8448" s="158">
        <v>44547</v>
      </c>
      <c r="B8448" s="140">
        <v>21</v>
      </c>
      <c r="C8448" s="289">
        <v>108.63435800000001</v>
      </c>
      <c r="F8448"/>
      <c r="G8448"/>
    </row>
    <row r="8449" spans="1:7" ht="15.75" x14ac:dyDescent="0.25">
      <c r="A8449" s="158">
        <v>44547</v>
      </c>
      <c r="B8449" s="140">
        <v>22</v>
      </c>
      <c r="C8449" s="289">
        <v>106.36421900000001</v>
      </c>
      <c r="F8449"/>
      <c r="G8449"/>
    </row>
    <row r="8450" spans="1:7" ht="15.75" x14ac:dyDescent="0.25">
      <c r="A8450" s="158">
        <v>44547</v>
      </c>
      <c r="B8450" s="140">
        <v>23</v>
      </c>
      <c r="C8450" s="289">
        <v>102.484084</v>
      </c>
      <c r="F8450"/>
      <c r="G8450"/>
    </row>
    <row r="8451" spans="1:7" ht="15.75" x14ac:dyDescent="0.25">
      <c r="A8451" s="158">
        <v>44547</v>
      </c>
      <c r="B8451" s="140">
        <v>24</v>
      </c>
      <c r="C8451" s="289">
        <v>99.423179000000005</v>
      </c>
      <c r="F8451"/>
      <c r="G8451"/>
    </row>
    <row r="8452" spans="1:7" ht="15.75" x14ac:dyDescent="0.25">
      <c r="A8452" s="158">
        <v>44548</v>
      </c>
      <c r="B8452" s="140">
        <v>1</v>
      </c>
      <c r="C8452" s="289">
        <v>98.126883000000007</v>
      </c>
      <c r="F8452"/>
      <c r="G8452"/>
    </row>
    <row r="8453" spans="1:7" ht="15.75" x14ac:dyDescent="0.25">
      <c r="A8453" s="158">
        <v>44548</v>
      </c>
      <c r="B8453" s="140">
        <v>2</v>
      </c>
      <c r="C8453" s="289">
        <v>95.145604000000006</v>
      </c>
      <c r="F8453"/>
      <c r="G8453"/>
    </row>
    <row r="8454" spans="1:7" ht="15.75" x14ac:dyDescent="0.25">
      <c r="A8454" s="158">
        <v>44548</v>
      </c>
      <c r="B8454" s="140">
        <v>3</v>
      </c>
      <c r="C8454" s="289">
        <v>93.989007999999998</v>
      </c>
      <c r="F8454"/>
      <c r="G8454"/>
    </row>
    <row r="8455" spans="1:7" ht="15.75" x14ac:dyDescent="0.25">
      <c r="A8455" s="158">
        <v>44548</v>
      </c>
      <c r="B8455" s="140">
        <v>4</v>
      </c>
      <c r="C8455" s="289">
        <v>94.286317999999994</v>
      </c>
      <c r="F8455"/>
      <c r="G8455"/>
    </row>
    <row r="8456" spans="1:7" ht="15.75" x14ac:dyDescent="0.25">
      <c r="A8456" s="158">
        <v>44548</v>
      </c>
      <c r="B8456" s="140">
        <v>5</v>
      </c>
      <c r="C8456" s="289">
        <v>96.921164000000005</v>
      </c>
      <c r="F8456"/>
      <c r="G8456"/>
    </row>
    <row r="8457" spans="1:7" ht="15.75" x14ac:dyDescent="0.25">
      <c r="A8457" s="158">
        <v>44548</v>
      </c>
      <c r="B8457" s="140">
        <v>6</v>
      </c>
      <c r="C8457" s="289">
        <v>99.525971999999996</v>
      </c>
      <c r="F8457"/>
      <c r="G8457"/>
    </row>
    <row r="8458" spans="1:7" ht="15.75" x14ac:dyDescent="0.25">
      <c r="A8458" s="158">
        <v>44548</v>
      </c>
      <c r="B8458" s="140">
        <v>7</v>
      </c>
      <c r="C8458" s="289">
        <v>102.834626</v>
      </c>
      <c r="F8458"/>
      <c r="G8458"/>
    </row>
    <row r="8459" spans="1:7" ht="15.75" x14ac:dyDescent="0.25">
      <c r="A8459" s="158">
        <v>44548</v>
      </c>
      <c r="B8459" s="140">
        <v>8</v>
      </c>
      <c r="C8459" s="289">
        <v>102.62020699999999</v>
      </c>
      <c r="F8459"/>
      <c r="G8459"/>
    </row>
    <row r="8460" spans="1:7" ht="15.75" x14ac:dyDescent="0.25">
      <c r="A8460" s="158">
        <v>44548</v>
      </c>
      <c r="B8460" s="140">
        <v>9</v>
      </c>
      <c r="C8460" s="289">
        <v>102.695643</v>
      </c>
      <c r="F8460"/>
      <c r="G8460"/>
    </row>
    <row r="8461" spans="1:7" ht="15.75" x14ac:dyDescent="0.25">
      <c r="A8461" s="158">
        <v>44548</v>
      </c>
      <c r="B8461" s="140">
        <v>10</v>
      </c>
      <c r="C8461" s="289">
        <v>102.870966</v>
      </c>
      <c r="F8461"/>
      <c r="G8461"/>
    </row>
    <row r="8462" spans="1:7" ht="15.75" x14ac:dyDescent="0.25">
      <c r="A8462" s="158">
        <v>44548</v>
      </c>
      <c r="B8462" s="140">
        <v>11</v>
      </c>
      <c r="C8462" s="289">
        <v>102.755612</v>
      </c>
      <c r="F8462"/>
      <c r="G8462"/>
    </row>
    <row r="8463" spans="1:7" ht="15.75" x14ac:dyDescent="0.25">
      <c r="A8463" s="158">
        <v>44548</v>
      </c>
      <c r="B8463" s="140">
        <v>12</v>
      </c>
      <c r="C8463" s="289">
        <v>101.628236</v>
      </c>
      <c r="F8463"/>
      <c r="G8463"/>
    </row>
    <row r="8464" spans="1:7" ht="15.75" x14ac:dyDescent="0.25">
      <c r="A8464" s="158">
        <v>44548</v>
      </c>
      <c r="B8464" s="140">
        <v>13</v>
      </c>
      <c r="C8464" s="289">
        <v>101.79019700000001</v>
      </c>
      <c r="F8464"/>
      <c r="G8464"/>
    </row>
    <row r="8465" spans="1:7" ht="15.75" x14ac:dyDescent="0.25">
      <c r="A8465" s="158">
        <v>44548</v>
      </c>
      <c r="B8465" s="140">
        <v>14</v>
      </c>
      <c r="C8465" s="289">
        <v>101.811514</v>
      </c>
      <c r="F8465"/>
      <c r="G8465"/>
    </row>
    <row r="8466" spans="1:7" ht="15.75" x14ac:dyDescent="0.25">
      <c r="A8466" s="158">
        <v>44548</v>
      </c>
      <c r="B8466" s="140">
        <v>15</v>
      </c>
      <c r="C8466" s="289">
        <v>101.14724099999999</v>
      </c>
      <c r="F8466"/>
      <c r="G8466"/>
    </row>
    <row r="8467" spans="1:7" ht="15.75" x14ac:dyDescent="0.25">
      <c r="A8467" s="158">
        <v>44548</v>
      </c>
      <c r="B8467" s="140">
        <v>16</v>
      </c>
      <c r="C8467" s="289">
        <v>102.418986</v>
      </c>
      <c r="F8467"/>
      <c r="G8467"/>
    </row>
    <row r="8468" spans="1:7" ht="15.75" x14ac:dyDescent="0.25">
      <c r="A8468" s="158">
        <v>44548</v>
      </c>
      <c r="B8468" s="140">
        <v>17</v>
      </c>
      <c r="C8468" s="289">
        <v>104.735874</v>
      </c>
      <c r="F8468"/>
      <c r="G8468"/>
    </row>
    <row r="8469" spans="1:7" ht="15.75" x14ac:dyDescent="0.25">
      <c r="A8469" s="158">
        <v>44548</v>
      </c>
      <c r="B8469" s="140">
        <v>18</v>
      </c>
      <c r="C8469" s="289">
        <v>108.245671</v>
      </c>
      <c r="F8469"/>
      <c r="G8469"/>
    </row>
    <row r="8470" spans="1:7" ht="15.75" x14ac:dyDescent="0.25">
      <c r="A8470" s="158">
        <v>44548</v>
      </c>
      <c r="B8470" s="140">
        <v>19</v>
      </c>
      <c r="C8470" s="289">
        <v>110.321972</v>
      </c>
      <c r="F8470"/>
      <c r="G8470"/>
    </row>
    <row r="8471" spans="1:7" ht="15.75" x14ac:dyDescent="0.25">
      <c r="A8471" s="158">
        <v>44548</v>
      </c>
      <c r="B8471" s="140">
        <v>20</v>
      </c>
      <c r="C8471" s="289">
        <v>109.231112</v>
      </c>
      <c r="F8471"/>
      <c r="G8471"/>
    </row>
    <row r="8472" spans="1:7" ht="15.75" x14ac:dyDescent="0.25">
      <c r="A8472" s="158">
        <v>44548</v>
      </c>
      <c r="B8472" s="140">
        <v>21</v>
      </c>
      <c r="C8472" s="289">
        <v>107.661688</v>
      </c>
      <c r="F8472"/>
      <c r="G8472"/>
    </row>
    <row r="8473" spans="1:7" ht="15.75" x14ac:dyDescent="0.25">
      <c r="A8473" s="158">
        <v>44548</v>
      </c>
      <c r="B8473" s="140">
        <v>22</v>
      </c>
      <c r="C8473" s="289">
        <v>106.608079</v>
      </c>
      <c r="F8473"/>
      <c r="G8473"/>
    </row>
    <row r="8474" spans="1:7" ht="15.75" x14ac:dyDescent="0.25">
      <c r="A8474" s="158">
        <v>44548</v>
      </c>
      <c r="B8474" s="140">
        <v>23</v>
      </c>
      <c r="C8474" s="289">
        <v>103.023921</v>
      </c>
      <c r="F8474"/>
      <c r="G8474"/>
    </row>
    <row r="8475" spans="1:7" ht="15.75" x14ac:dyDescent="0.25">
      <c r="A8475" s="158">
        <v>44548</v>
      </c>
      <c r="B8475" s="140">
        <v>24</v>
      </c>
      <c r="C8475" s="289">
        <v>100.24031100000001</v>
      </c>
      <c r="F8475"/>
      <c r="G8475"/>
    </row>
    <row r="8476" spans="1:7" ht="15.75" x14ac:dyDescent="0.25">
      <c r="A8476" s="158">
        <v>44549</v>
      </c>
      <c r="B8476" s="140">
        <v>1</v>
      </c>
      <c r="C8476" s="289">
        <v>98.820520000000002</v>
      </c>
      <c r="F8476"/>
      <c r="G8476"/>
    </row>
    <row r="8477" spans="1:7" ht="15.75" x14ac:dyDescent="0.25">
      <c r="A8477" s="158">
        <v>44549</v>
      </c>
      <c r="B8477" s="140">
        <v>2</v>
      </c>
      <c r="C8477" s="289">
        <v>96.203357999999994</v>
      </c>
      <c r="F8477"/>
      <c r="G8477"/>
    </row>
    <row r="8478" spans="1:7" ht="15.75" x14ac:dyDescent="0.25">
      <c r="A8478" s="158">
        <v>44549</v>
      </c>
      <c r="B8478" s="140">
        <v>3</v>
      </c>
      <c r="C8478" s="289">
        <v>94.562325999999999</v>
      </c>
      <c r="F8478"/>
      <c r="G8478"/>
    </row>
    <row r="8479" spans="1:7" ht="15.75" x14ac:dyDescent="0.25">
      <c r="A8479" s="158">
        <v>44549</v>
      </c>
      <c r="B8479" s="140">
        <v>4</v>
      </c>
      <c r="C8479" s="289">
        <v>94.789818999999994</v>
      </c>
      <c r="F8479"/>
      <c r="G8479"/>
    </row>
    <row r="8480" spans="1:7" ht="15.75" x14ac:dyDescent="0.25">
      <c r="A8480" s="158">
        <v>44549</v>
      </c>
      <c r="B8480" s="140">
        <v>5</v>
      </c>
      <c r="C8480" s="289">
        <v>96.397459999999995</v>
      </c>
      <c r="F8480"/>
      <c r="G8480"/>
    </row>
    <row r="8481" spans="1:7" ht="15.75" x14ac:dyDescent="0.25">
      <c r="A8481" s="158">
        <v>44549</v>
      </c>
      <c r="B8481" s="140">
        <v>6</v>
      </c>
      <c r="C8481" s="289">
        <v>98.909163000000007</v>
      </c>
      <c r="F8481"/>
      <c r="G8481"/>
    </row>
    <row r="8482" spans="1:7" ht="15.75" x14ac:dyDescent="0.25">
      <c r="A8482" s="158">
        <v>44549</v>
      </c>
      <c r="B8482" s="140">
        <v>7</v>
      </c>
      <c r="C8482" s="289">
        <v>101.398321</v>
      </c>
      <c r="F8482"/>
      <c r="G8482"/>
    </row>
    <row r="8483" spans="1:7" ht="15.75" x14ac:dyDescent="0.25">
      <c r="A8483" s="158">
        <v>44549</v>
      </c>
      <c r="B8483" s="140">
        <v>8</v>
      </c>
      <c r="C8483" s="289">
        <v>100.41441</v>
      </c>
      <c r="F8483"/>
      <c r="G8483"/>
    </row>
    <row r="8484" spans="1:7" ht="15.75" x14ac:dyDescent="0.25">
      <c r="A8484" s="158">
        <v>44549</v>
      </c>
      <c r="B8484" s="140">
        <v>9</v>
      </c>
      <c r="C8484" s="289">
        <v>100.771625</v>
      </c>
      <c r="F8484"/>
      <c r="G8484"/>
    </row>
    <row r="8485" spans="1:7" ht="15.75" x14ac:dyDescent="0.25">
      <c r="A8485" s="158">
        <v>44549</v>
      </c>
      <c r="B8485" s="140">
        <v>10</v>
      </c>
      <c r="C8485" s="289">
        <v>99.256876000000005</v>
      </c>
      <c r="F8485"/>
      <c r="G8485"/>
    </row>
    <row r="8486" spans="1:7" ht="15.75" x14ac:dyDescent="0.25">
      <c r="A8486" s="158">
        <v>44549</v>
      </c>
      <c r="B8486" s="140">
        <v>11</v>
      </c>
      <c r="C8486" s="289">
        <v>99.318229000000002</v>
      </c>
      <c r="F8486"/>
      <c r="G8486"/>
    </row>
    <row r="8487" spans="1:7" ht="15.75" x14ac:dyDescent="0.25">
      <c r="A8487" s="158">
        <v>44549</v>
      </c>
      <c r="B8487" s="140">
        <v>12</v>
      </c>
      <c r="C8487" s="289">
        <v>98.507570999999999</v>
      </c>
      <c r="F8487"/>
      <c r="G8487"/>
    </row>
    <row r="8488" spans="1:7" ht="15.75" x14ac:dyDescent="0.25">
      <c r="A8488" s="158">
        <v>44549</v>
      </c>
      <c r="B8488" s="140">
        <v>13</v>
      </c>
      <c r="C8488" s="289">
        <v>98.522270000000006</v>
      </c>
      <c r="F8488"/>
      <c r="G8488"/>
    </row>
    <row r="8489" spans="1:7" ht="15.75" x14ac:dyDescent="0.25">
      <c r="A8489" s="158">
        <v>44549</v>
      </c>
      <c r="B8489" s="140">
        <v>14</v>
      </c>
      <c r="C8489" s="289">
        <v>97.701976999999999</v>
      </c>
      <c r="F8489"/>
      <c r="G8489"/>
    </row>
    <row r="8490" spans="1:7" ht="15.75" x14ac:dyDescent="0.25">
      <c r="A8490" s="158">
        <v>44549</v>
      </c>
      <c r="B8490" s="140">
        <v>15</v>
      </c>
      <c r="C8490" s="289">
        <v>96.999313000000001</v>
      </c>
      <c r="F8490"/>
      <c r="G8490"/>
    </row>
    <row r="8491" spans="1:7" ht="15.75" x14ac:dyDescent="0.25">
      <c r="A8491" s="158">
        <v>44549</v>
      </c>
      <c r="B8491" s="140">
        <v>16</v>
      </c>
      <c r="C8491" s="289">
        <v>96.908278999999993</v>
      </c>
      <c r="F8491"/>
      <c r="G8491"/>
    </row>
    <row r="8492" spans="1:7" ht="15.75" x14ac:dyDescent="0.25">
      <c r="A8492" s="158">
        <v>44549</v>
      </c>
      <c r="B8492" s="140">
        <v>17</v>
      </c>
      <c r="C8492" s="289">
        <v>98.615252999999996</v>
      </c>
      <c r="F8492"/>
      <c r="G8492"/>
    </row>
    <row r="8493" spans="1:7" ht="15.75" x14ac:dyDescent="0.25">
      <c r="A8493" s="158">
        <v>44549</v>
      </c>
      <c r="B8493" s="140">
        <v>18</v>
      </c>
      <c r="C8493" s="289">
        <v>102.729062</v>
      </c>
      <c r="F8493"/>
      <c r="G8493"/>
    </row>
    <row r="8494" spans="1:7" ht="15.75" x14ac:dyDescent="0.25">
      <c r="A8494" s="158">
        <v>44549</v>
      </c>
      <c r="B8494" s="140">
        <v>19</v>
      </c>
      <c r="C8494" s="289">
        <v>104.857007</v>
      </c>
      <c r="F8494"/>
      <c r="G8494"/>
    </row>
    <row r="8495" spans="1:7" ht="15.75" x14ac:dyDescent="0.25">
      <c r="A8495" s="158">
        <v>44549</v>
      </c>
      <c r="B8495" s="140">
        <v>20</v>
      </c>
      <c r="C8495" s="289">
        <v>102.69861</v>
      </c>
      <c r="F8495"/>
      <c r="G8495"/>
    </row>
    <row r="8496" spans="1:7" ht="15.75" x14ac:dyDescent="0.25">
      <c r="A8496" s="158">
        <v>44549</v>
      </c>
      <c r="B8496" s="140">
        <v>21</v>
      </c>
      <c r="C8496" s="289">
        <v>101.559415</v>
      </c>
      <c r="F8496"/>
      <c r="G8496"/>
    </row>
    <row r="8497" spans="1:7" ht="15.75" x14ac:dyDescent="0.25">
      <c r="A8497" s="158">
        <v>44549</v>
      </c>
      <c r="B8497" s="140">
        <v>22</v>
      </c>
      <c r="C8497" s="289">
        <v>101.736073</v>
      </c>
      <c r="F8497"/>
      <c r="G8497"/>
    </row>
    <row r="8498" spans="1:7" ht="15.75" x14ac:dyDescent="0.25">
      <c r="A8498" s="158">
        <v>44549</v>
      </c>
      <c r="B8498" s="140">
        <v>23</v>
      </c>
      <c r="C8498" s="289">
        <v>98.864429000000001</v>
      </c>
      <c r="F8498"/>
      <c r="G8498"/>
    </row>
    <row r="8499" spans="1:7" ht="15.75" x14ac:dyDescent="0.25">
      <c r="A8499" s="158">
        <v>44549</v>
      </c>
      <c r="B8499" s="140">
        <v>24</v>
      </c>
      <c r="C8499" s="289">
        <v>94.264349999999993</v>
      </c>
      <c r="F8499"/>
      <c r="G8499"/>
    </row>
    <row r="8500" spans="1:7" ht="15.75" x14ac:dyDescent="0.25">
      <c r="A8500" s="158">
        <v>44550</v>
      </c>
      <c r="B8500" s="140">
        <v>1</v>
      </c>
      <c r="C8500" s="289">
        <v>92.647755000000004</v>
      </c>
      <c r="F8500"/>
      <c r="G8500"/>
    </row>
    <row r="8501" spans="1:7" ht="15.75" x14ac:dyDescent="0.25">
      <c r="A8501" s="158">
        <v>44550</v>
      </c>
      <c r="B8501" s="140">
        <v>2</v>
      </c>
      <c r="C8501" s="289">
        <v>91.442289000000002</v>
      </c>
      <c r="F8501"/>
      <c r="G8501"/>
    </row>
    <row r="8502" spans="1:7" ht="15.75" x14ac:dyDescent="0.25">
      <c r="A8502" s="158">
        <v>44550</v>
      </c>
      <c r="B8502" s="140">
        <v>3</v>
      </c>
      <c r="C8502" s="289">
        <v>91.315714999999997</v>
      </c>
      <c r="F8502"/>
      <c r="G8502"/>
    </row>
    <row r="8503" spans="1:7" ht="15.75" x14ac:dyDescent="0.25">
      <c r="A8503" s="158">
        <v>44550</v>
      </c>
      <c r="B8503" s="140">
        <v>4</v>
      </c>
      <c r="C8503" s="289">
        <v>91.038328000000007</v>
      </c>
      <c r="F8503"/>
      <c r="G8503"/>
    </row>
    <row r="8504" spans="1:7" ht="15.75" x14ac:dyDescent="0.25">
      <c r="A8504" s="158">
        <v>44550</v>
      </c>
      <c r="B8504" s="140">
        <v>5</v>
      </c>
      <c r="C8504" s="289">
        <v>96.300218999999998</v>
      </c>
      <c r="F8504"/>
      <c r="G8504"/>
    </row>
    <row r="8505" spans="1:7" ht="15.75" x14ac:dyDescent="0.25">
      <c r="A8505" s="158">
        <v>44550</v>
      </c>
      <c r="B8505" s="140">
        <v>6</v>
      </c>
      <c r="C8505" s="289">
        <v>102.864918</v>
      </c>
      <c r="F8505"/>
      <c r="G8505"/>
    </row>
    <row r="8506" spans="1:7" ht="15.75" x14ac:dyDescent="0.25">
      <c r="A8506" s="158">
        <v>44550</v>
      </c>
      <c r="B8506" s="140">
        <v>7</v>
      </c>
      <c r="C8506" s="289">
        <v>110.68907900000001</v>
      </c>
      <c r="F8506"/>
      <c r="G8506"/>
    </row>
    <row r="8507" spans="1:7" ht="15.75" x14ac:dyDescent="0.25">
      <c r="A8507" s="158">
        <v>44550</v>
      </c>
      <c r="B8507" s="140">
        <v>8</v>
      </c>
      <c r="C8507" s="289">
        <v>113.068636</v>
      </c>
      <c r="F8507"/>
      <c r="G8507"/>
    </row>
    <row r="8508" spans="1:7" ht="15.75" x14ac:dyDescent="0.25">
      <c r="A8508" s="158">
        <v>44550</v>
      </c>
      <c r="B8508" s="140">
        <v>9</v>
      </c>
      <c r="C8508" s="289">
        <v>113.94643000000001</v>
      </c>
      <c r="F8508"/>
      <c r="G8508"/>
    </row>
    <row r="8509" spans="1:7" ht="15.75" x14ac:dyDescent="0.25">
      <c r="A8509" s="158">
        <v>44550</v>
      </c>
      <c r="B8509" s="140">
        <v>10</v>
      </c>
      <c r="C8509" s="289">
        <v>114.79544300000001</v>
      </c>
      <c r="F8509"/>
      <c r="G8509"/>
    </row>
    <row r="8510" spans="1:7" ht="15.75" x14ac:dyDescent="0.25">
      <c r="A8510" s="158">
        <v>44550</v>
      </c>
      <c r="B8510" s="140">
        <v>11</v>
      </c>
      <c r="C8510" s="289">
        <v>113.793004</v>
      </c>
      <c r="F8510"/>
      <c r="G8510"/>
    </row>
    <row r="8511" spans="1:7" ht="15.75" x14ac:dyDescent="0.25">
      <c r="A8511" s="158">
        <v>44550</v>
      </c>
      <c r="B8511" s="140">
        <v>12</v>
      </c>
      <c r="C8511" s="289">
        <v>112.549212</v>
      </c>
      <c r="F8511"/>
      <c r="G8511"/>
    </row>
    <row r="8512" spans="1:7" ht="15.75" x14ac:dyDescent="0.25">
      <c r="A8512" s="158">
        <v>44550</v>
      </c>
      <c r="B8512" s="140">
        <v>13</v>
      </c>
      <c r="C8512" s="289">
        <v>112.392743</v>
      </c>
      <c r="F8512"/>
      <c r="G8512"/>
    </row>
    <row r="8513" spans="1:7" ht="15.75" x14ac:dyDescent="0.25">
      <c r="A8513" s="158">
        <v>44550</v>
      </c>
      <c r="B8513" s="140">
        <v>14</v>
      </c>
      <c r="C8513" s="289">
        <v>112.87356200000001</v>
      </c>
      <c r="F8513"/>
      <c r="G8513"/>
    </row>
    <row r="8514" spans="1:7" ht="15.75" x14ac:dyDescent="0.25">
      <c r="A8514" s="158">
        <v>44550</v>
      </c>
      <c r="B8514" s="140">
        <v>15</v>
      </c>
      <c r="C8514" s="289">
        <v>111.968486</v>
      </c>
      <c r="F8514"/>
      <c r="G8514"/>
    </row>
    <row r="8515" spans="1:7" ht="15.75" x14ac:dyDescent="0.25">
      <c r="A8515" s="158">
        <v>44550</v>
      </c>
      <c r="B8515" s="140">
        <v>16</v>
      </c>
      <c r="C8515" s="289">
        <v>109.471262</v>
      </c>
      <c r="F8515"/>
      <c r="G8515"/>
    </row>
    <row r="8516" spans="1:7" ht="15.75" x14ac:dyDescent="0.25">
      <c r="A8516" s="158">
        <v>44550</v>
      </c>
      <c r="B8516" s="140">
        <v>17</v>
      </c>
      <c r="C8516" s="289">
        <v>109.90591499999999</v>
      </c>
      <c r="F8516"/>
      <c r="G8516"/>
    </row>
    <row r="8517" spans="1:7" ht="15.75" x14ac:dyDescent="0.25">
      <c r="A8517" s="158">
        <v>44550</v>
      </c>
      <c r="B8517" s="140">
        <v>18</v>
      </c>
      <c r="C8517" s="289">
        <v>110.519813</v>
      </c>
      <c r="F8517"/>
      <c r="G8517"/>
    </row>
    <row r="8518" spans="1:7" ht="15.75" x14ac:dyDescent="0.25">
      <c r="A8518" s="158">
        <v>44550</v>
      </c>
      <c r="B8518" s="140">
        <v>19</v>
      </c>
      <c r="C8518" s="289">
        <v>110.00872699999999</v>
      </c>
      <c r="F8518"/>
      <c r="G8518"/>
    </row>
    <row r="8519" spans="1:7" ht="15.75" x14ac:dyDescent="0.25">
      <c r="A8519" s="158">
        <v>44550</v>
      </c>
      <c r="B8519" s="140">
        <v>20</v>
      </c>
      <c r="C8519" s="289">
        <v>108.27710999999999</v>
      </c>
      <c r="F8519"/>
      <c r="G8519"/>
    </row>
    <row r="8520" spans="1:7" ht="15.75" x14ac:dyDescent="0.25">
      <c r="A8520" s="158">
        <v>44550</v>
      </c>
      <c r="B8520" s="140">
        <v>21</v>
      </c>
      <c r="C8520" s="289">
        <v>106.039068</v>
      </c>
      <c r="F8520"/>
      <c r="G8520"/>
    </row>
    <row r="8521" spans="1:7" ht="15.75" x14ac:dyDescent="0.25">
      <c r="A8521" s="158">
        <v>44550</v>
      </c>
      <c r="B8521" s="140">
        <v>22</v>
      </c>
      <c r="C8521" s="289">
        <v>103.519777</v>
      </c>
      <c r="F8521"/>
      <c r="G8521"/>
    </row>
    <row r="8522" spans="1:7" ht="15.75" x14ac:dyDescent="0.25">
      <c r="A8522" s="158">
        <v>44550</v>
      </c>
      <c r="B8522" s="140">
        <v>23</v>
      </c>
      <c r="C8522" s="289">
        <v>99.876709000000005</v>
      </c>
      <c r="F8522"/>
      <c r="G8522"/>
    </row>
    <row r="8523" spans="1:7" ht="15.75" x14ac:dyDescent="0.25">
      <c r="A8523" s="158">
        <v>44550</v>
      </c>
      <c r="B8523" s="140">
        <v>24</v>
      </c>
      <c r="C8523" s="289">
        <v>97.309967</v>
      </c>
      <c r="F8523"/>
      <c r="G8523"/>
    </row>
    <row r="8524" spans="1:7" ht="15.75" x14ac:dyDescent="0.25">
      <c r="A8524" s="158">
        <v>44551</v>
      </c>
      <c r="B8524" s="140">
        <v>1</v>
      </c>
      <c r="C8524" s="289">
        <v>93.990284000000003</v>
      </c>
      <c r="F8524"/>
      <c r="G8524"/>
    </row>
    <row r="8525" spans="1:7" ht="15.75" x14ac:dyDescent="0.25">
      <c r="A8525" s="158">
        <v>44551</v>
      </c>
      <c r="B8525" s="140">
        <v>2</v>
      </c>
      <c r="C8525" s="289">
        <v>91.092721999999995</v>
      </c>
      <c r="F8525"/>
      <c r="G8525"/>
    </row>
    <row r="8526" spans="1:7" ht="15.75" x14ac:dyDescent="0.25">
      <c r="A8526" s="158">
        <v>44551</v>
      </c>
      <c r="B8526" s="140">
        <v>3</v>
      </c>
      <c r="C8526" s="289">
        <v>90.065732999999994</v>
      </c>
      <c r="F8526"/>
      <c r="G8526"/>
    </row>
    <row r="8527" spans="1:7" ht="15.75" x14ac:dyDescent="0.25">
      <c r="A8527" s="158">
        <v>44551</v>
      </c>
      <c r="B8527" s="140">
        <v>4</v>
      </c>
      <c r="C8527" s="289">
        <v>91.513406000000003</v>
      </c>
      <c r="F8527"/>
      <c r="G8527"/>
    </row>
    <row r="8528" spans="1:7" ht="15.75" x14ac:dyDescent="0.25">
      <c r="A8528" s="158">
        <v>44551</v>
      </c>
      <c r="B8528" s="140">
        <v>5</v>
      </c>
      <c r="C8528" s="289">
        <v>97.420637999999997</v>
      </c>
      <c r="F8528"/>
      <c r="G8528"/>
    </row>
    <row r="8529" spans="1:7" ht="15.75" x14ac:dyDescent="0.25">
      <c r="A8529" s="158">
        <v>44551</v>
      </c>
      <c r="B8529" s="140">
        <v>6</v>
      </c>
      <c r="C8529" s="289">
        <v>104.338802</v>
      </c>
      <c r="F8529"/>
      <c r="G8529"/>
    </row>
    <row r="8530" spans="1:7" ht="15.75" x14ac:dyDescent="0.25">
      <c r="A8530" s="158">
        <v>44551</v>
      </c>
      <c r="B8530" s="140">
        <v>7</v>
      </c>
      <c r="C8530" s="289">
        <v>113.236413</v>
      </c>
      <c r="F8530"/>
      <c r="G8530"/>
    </row>
    <row r="8531" spans="1:7" ht="15.75" x14ac:dyDescent="0.25">
      <c r="A8531" s="158">
        <v>44551</v>
      </c>
      <c r="B8531" s="140">
        <v>8</v>
      </c>
      <c r="C8531" s="289">
        <v>113.061702</v>
      </c>
      <c r="F8531"/>
      <c r="G8531"/>
    </row>
    <row r="8532" spans="1:7" ht="15.75" x14ac:dyDescent="0.25">
      <c r="A8532" s="158">
        <v>44551</v>
      </c>
      <c r="B8532" s="140">
        <v>9</v>
      </c>
      <c r="C8532" s="289">
        <v>113.752887</v>
      </c>
      <c r="F8532"/>
      <c r="G8532"/>
    </row>
    <row r="8533" spans="1:7" ht="15.75" x14ac:dyDescent="0.25">
      <c r="A8533" s="158">
        <v>44551</v>
      </c>
      <c r="B8533" s="140">
        <v>10</v>
      </c>
      <c r="C8533" s="289">
        <v>113.863997</v>
      </c>
      <c r="F8533"/>
      <c r="G8533"/>
    </row>
    <row r="8534" spans="1:7" ht="15.75" x14ac:dyDescent="0.25">
      <c r="A8534" s="158">
        <v>44551</v>
      </c>
      <c r="B8534" s="140">
        <v>11</v>
      </c>
      <c r="C8534" s="289">
        <v>113.10044000000001</v>
      </c>
      <c r="F8534"/>
      <c r="G8534"/>
    </row>
    <row r="8535" spans="1:7" ht="15.75" x14ac:dyDescent="0.25">
      <c r="A8535" s="158">
        <v>44551</v>
      </c>
      <c r="B8535" s="140">
        <v>12</v>
      </c>
      <c r="C8535" s="289">
        <v>111.952628</v>
      </c>
      <c r="F8535"/>
      <c r="G8535"/>
    </row>
    <row r="8536" spans="1:7" ht="15.75" x14ac:dyDescent="0.25">
      <c r="A8536" s="158">
        <v>44551</v>
      </c>
      <c r="B8536" s="140">
        <v>13</v>
      </c>
      <c r="C8536" s="289">
        <v>112.51575</v>
      </c>
      <c r="F8536"/>
      <c r="G8536"/>
    </row>
    <row r="8537" spans="1:7" ht="15.75" x14ac:dyDescent="0.25">
      <c r="A8537" s="158">
        <v>44551</v>
      </c>
      <c r="B8537" s="140">
        <v>14</v>
      </c>
      <c r="C8537" s="289">
        <v>113.258719</v>
      </c>
      <c r="F8537"/>
      <c r="G8537"/>
    </row>
    <row r="8538" spans="1:7" ht="15.75" x14ac:dyDescent="0.25">
      <c r="A8538" s="158">
        <v>44551</v>
      </c>
      <c r="B8538" s="140">
        <v>15</v>
      </c>
      <c r="C8538" s="289">
        <v>111.197149</v>
      </c>
      <c r="F8538"/>
      <c r="G8538"/>
    </row>
    <row r="8539" spans="1:7" ht="15.75" x14ac:dyDescent="0.25">
      <c r="A8539" s="158">
        <v>44551</v>
      </c>
      <c r="B8539" s="140">
        <v>16</v>
      </c>
      <c r="C8539" s="289">
        <v>108.50833</v>
      </c>
      <c r="F8539"/>
      <c r="G8539"/>
    </row>
    <row r="8540" spans="1:7" ht="15.75" x14ac:dyDescent="0.25">
      <c r="A8540" s="158">
        <v>44551</v>
      </c>
      <c r="B8540" s="140">
        <v>17</v>
      </c>
      <c r="C8540" s="289">
        <v>108.955004</v>
      </c>
      <c r="F8540"/>
      <c r="G8540"/>
    </row>
    <row r="8541" spans="1:7" ht="15.75" x14ac:dyDescent="0.25">
      <c r="A8541" s="158">
        <v>44551</v>
      </c>
      <c r="B8541" s="140">
        <v>18</v>
      </c>
      <c r="C8541" s="289">
        <v>109.788534</v>
      </c>
      <c r="F8541"/>
      <c r="G8541"/>
    </row>
    <row r="8542" spans="1:7" ht="15.75" x14ac:dyDescent="0.25">
      <c r="A8542" s="158">
        <v>44551</v>
      </c>
      <c r="B8542" s="140">
        <v>19</v>
      </c>
      <c r="C8542" s="289">
        <v>110.44382899999999</v>
      </c>
      <c r="F8542"/>
      <c r="G8542"/>
    </row>
    <row r="8543" spans="1:7" ht="15.75" x14ac:dyDescent="0.25">
      <c r="A8543" s="158">
        <v>44551</v>
      </c>
      <c r="B8543" s="140">
        <v>20</v>
      </c>
      <c r="C8543" s="289">
        <v>109.83849499999999</v>
      </c>
      <c r="F8543"/>
      <c r="G8543"/>
    </row>
    <row r="8544" spans="1:7" ht="15.75" x14ac:dyDescent="0.25">
      <c r="A8544" s="158">
        <v>44551</v>
      </c>
      <c r="B8544" s="140">
        <v>21</v>
      </c>
      <c r="C8544" s="289">
        <v>109.604885</v>
      </c>
      <c r="F8544"/>
      <c r="G8544"/>
    </row>
    <row r="8545" spans="1:7" ht="15.75" x14ac:dyDescent="0.25">
      <c r="A8545" s="158">
        <v>44551</v>
      </c>
      <c r="B8545" s="140">
        <v>22</v>
      </c>
      <c r="C8545" s="289">
        <v>108.903389</v>
      </c>
      <c r="F8545"/>
      <c r="G8545"/>
    </row>
    <row r="8546" spans="1:7" ht="15.75" x14ac:dyDescent="0.25">
      <c r="A8546" s="158">
        <v>44551</v>
      </c>
      <c r="B8546" s="140">
        <v>23</v>
      </c>
      <c r="C8546" s="289">
        <v>105.096512</v>
      </c>
      <c r="F8546"/>
      <c r="G8546"/>
    </row>
    <row r="8547" spans="1:7" ht="15.75" x14ac:dyDescent="0.25">
      <c r="A8547" s="158">
        <v>44551</v>
      </c>
      <c r="B8547" s="140">
        <v>24</v>
      </c>
      <c r="C8547" s="289">
        <v>102.296274</v>
      </c>
      <c r="F8547"/>
      <c r="G8547"/>
    </row>
    <row r="8548" spans="1:7" ht="15.75" x14ac:dyDescent="0.25">
      <c r="A8548" s="158">
        <v>44552</v>
      </c>
      <c r="B8548" s="140">
        <v>1</v>
      </c>
      <c r="C8548" s="289">
        <v>99.871317000000005</v>
      </c>
      <c r="F8548"/>
      <c r="G8548"/>
    </row>
    <row r="8549" spans="1:7" ht="15.75" x14ac:dyDescent="0.25">
      <c r="A8549" s="158">
        <v>44552</v>
      </c>
      <c r="B8549" s="140">
        <v>2</v>
      </c>
      <c r="C8549" s="289">
        <v>96.787058000000002</v>
      </c>
      <c r="F8549"/>
      <c r="G8549"/>
    </row>
    <row r="8550" spans="1:7" ht="15.75" x14ac:dyDescent="0.25">
      <c r="A8550" s="158">
        <v>44552</v>
      </c>
      <c r="B8550" s="140">
        <v>3</v>
      </c>
      <c r="C8550" s="289">
        <v>95.695991000000006</v>
      </c>
      <c r="F8550"/>
      <c r="G8550"/>
    </row>
    <row r="8551" spans="1:7" ht="15.75" x14ac:dyDescent="0.25">
      <c r="A8551" s="158">
        <v>44552</v>
      </c>
      <c r="B8551" s="140">
        <v>4</v>
      </c>
      <c r="C8551" s="289">
        <v>97.666415000000001</v>
      </c>
      <c r="F8551"/>
      <c r="G8551"/>
    </row>
    <row r="8552" spans="1:7" ht="15.75" x14ac:dyDescent="0.25">
      <c r="A8552" s="158">
        <v>44552</v>
      </c>
      <c r="B8552" s="140">
        <v>5</v>
      </c>
      <c r="C8552" s="289">
        <v>103.23134400000001</v>
      </c>
      <c r="F8552"/>
      <c r="G8552"/>
    </row>
    <row r="8553" spans="1:7" ht="15.75" x14ac:dyDescent="0.25">
      <c r="A8553" s="158">
        <v>44552</v>
      </c>
      <c r="B8553" s="140">
        <v>6</v>
      </c>
      <c r="C8553" s="289">
        <v>110.988364</v>
      </c>
      <c r="F8553"/>
      <c r="G8553"/>
    </row>
    <row r="8554" spans="1:7" ht="15.75" x14ac:dyDescent="0.25">
      <c r="A8554" s="158">
        <v>44552</v>
      </c>
      <c r="B8554" s="140">
        <v>7</v>
      </c>
      <c r="C8554" s="289">
        <v>117.63788599999999</v>
      </c>
      <c r="F8554"/>
      <c r="G8554"/>
    </row>
    <row r="8555" spans="1:7" ht="15.75" x14ac:dyDescent="0.25">
      <c r="A8555" s="158">
        <v>44552</v>
      </c>
      <c r="B8555" s="140">
        <v>8</v>
      </c>
      <c r="C8555" s="289">
        <v>119.88977</v>
      </c>
      <c r="F8555"/>
      <c r="G8555"/>
    </row>
    <row r="8556" spans="1:7" ht="15.75" x14ac:dyDescent="0.25">
      <c r="A8556" s="158">
        <v>44552</v>
      </c>
      <c r="B8556" s="140">
        <v>9</v>
      </c>
      <c r="C8556" s="289">
        <v>126.094449</v>
      </c>
      <c r="F8556"/>
      <c r="G8556"/>
    </row>
    <row r="8557" spans="1:7" ht="15.75" x14ac:dyDescent="0.25">
      <c r="A8557" s="158">
        <v>44552</v>
      </c>
      <c r="B8557" s="140">
        <v>10</v>
      </c>
      <c r="C8557" s="289">
        <v>129.587447</v>
      </c>
      <c r="F8557"/>
      <c r="G8557"/>
    </row>
    <row r="8558" spans="1:7" ht="15.75" x14ac:dyDescent="0.25">
      <c r="A8558" s="158">
        <v>44552</v>
      </c>
      <c r="B8558" s="140">
        <v>11</v>
      </c>
      <c r="C8558" s="289">
        <v>130.050657</v>
      </c>
      <c r="F8558"/>
      <c r="G8558"/>
    </row>
    <row r="8559" spans="1:7" ht="15.75" x14ac:dyDescent="0.25">
      <c r="A8559" s="158">
        <v>44552</v>
      </c>
      <c r="B8559" s="140">
        <v>12</v>
      </c>
      <c r="C8559" s="289">
        <v>128.895993</v>
      </c>
      <c r="F8559"/>
      <c r="G8559"/>
    </row>
    <row r="8560" spans="1:7" ht="15.75" x14ac:dyDescent="0.25">
      <c r="A8560" s="158">
        <v>44552</v>
      </c>
      <c r="B8560" s="140">
        <v>13</v>
      </c>
      <c r="C8560" s="289">
        <v>129.185846</v>
      </c>
      <c r="F8560"/>
      <c r="G8560"/>
    </row>
    <row r="8561" spans="1:7" ht="15.75" x14ac:dyDescent="0.25">
      <c r="A8561" s="158">
        <v>44552</v>
      </c>
      <c r="B8561" s="140">
        <v>14</v>
      </c>
      <c r="C8561" s="289">
        <v>129.12851000000001</v>
      </c>
      <c r="F8561"/>
      <c r="G8561"/>
    </row>
    <row r="8562" spans="1:7" ht="15.75" x14ac:dyDescent="0.25">
      <c r="A8562" s="158">
        <v>44552</v>
      </c>
      <c r="B8562" s="140">
        <v>15</v>
      </c>
      <c r="C8562" s="289">
        <v>125.971137</v>
      </c>
      <c r="F8562"/>
      <c r="G8562"/>
    </row>
    <row r="8563" spans="1:7" ht="15.75" x14ac:dyDescent="0.25">
      <c r="A8563" s="158">
        <v>44552</v>
      </c>
      <c r="B8563" s="140">
        <v>16</v>
      </c>
      <c r="C8563" s="289">
        <v>123.502385</v>
      </c>
      <c r="F8563"/>
      <c r="G8563"/>
    </row>
    <row r="8564" spans="1:7" ht="15.75" x14ac:dyDescent="0.25">
      <c r="A8564" s="158">
        <v>44552</v>
      </c>
      <c r="B8564" s="140">
        <v>17</v>
      </c>
      <c r="C8564" s="289">
        <v>122.980811</v>
      </c>
      <c r="F8564"/>
      <c r="G8564"/>
    </row>
    <row r="8565" spans="1:7" ht="15.75" x14ac:dyDescent="0.25">
      <c r="A8565" s="158">
        <v>44552</v>
      </c>
      <c r="B8565" s="140">
        <v>18</v>
      </c>
      <c r="C8565" s="289">
        <v>122.21993500000001</v>
      </c>
      <c r="F8565"/>
      <c r="G8565"/>
    </row>
    <row r="8566" spans="1:7" ht="15.75" x14ac:dyDescent="0.25">
      <c r="A8566" s="158">
        <v>44552</v>
      </c>
      <c r="B8566" s="140">
        <v>19</v>
      </c>
      <c r="C8566" s="289">
        <v>122.106374</v>
      </c>
      <c r="F8566"/>
      <c r="G8566"/>
    </row>
    <row r="8567" spans="1:7" ht="15.75" x14ac:dyDescent="0.25">
      <c r="A8567" s="158">
        <v>44552</v>
      </c>
      <c r="B8567" s="140">
        <v>20</v>
      </c>
      <c r="C8567" s="289">
        <v>119.64984699999999</v>
      </c>
      <c r="F8567"/>
      <c r="G8567"/>
    </row>
    <row r="8568" spans="1:7" ht="15.75" x14ac:dyDescent="0.25">
      <c r="A8568" s="158">
        <v>44552</v>
      </c>
      <c r="B8568" s="140">
        <v>21</v>
      </c>
      <c r="C8568" s="289">
        <v>115.966345</v>
      </c>
      <c r="F8568"/>
      <c r="G8568"/>
    </row>
    <row r="8569" spans="1:7" ht="15.75" x14ac:dyDescent="0.25">
      <c r="A8569" s="158">
        <v>44552</v>
      </c>
      <c r="B8569" s="140">
        <v>22</v>
      </c>
      <c r="C8569" s="289">
        <v>111.759024</v>
      </c>
      <c r="F8569"/>
      <c r="G8569"/>
    </row>
    <row r="8570" spans="1:7" ht="15.75" x14ac:dyDescent="0.25">
      <c r="A8570" s="158">
        <v>44552</v>
      </c>
      <c r="B8570" s="140">
        <v>23</v>
      </c>
      <c r="C8570" s="289">
        <v>100.29303299999999</v>
      </c>
      <c r="F8570"/>
      <c r="G8570"/>
    </row>
    <row r="8571" spans="1:7" ht="15.75" x14ac:dyDescent="0.25">
      <c r="A8571" s="158">
        <v>44552</v>
      </c>
      <c r="B8571" s="140">
        <v>24</v>
      </c>
      <c r="C8571" s="289">
        <v>97.512439000000001</v>
      </c>
      <c r="F8571"/>
      <c r="G8571"/>
    </row>
    <row r="8572" spans="1:7" ht="15.75" x14ac:dyDescent="0.25">
      <c r="A8572" s="158">
        <v>44553</v>
      </c>
      <c r="B8572" s="140">
        <v>1</v>
      </c>
      <c r="C8572" s="289">
        <v>95.700230000000005</v>
      </c>
      <c r="F8572"/>
      <c r="G8572"/>
    </row>
    <row r="8573" spans="1:7" ht="15.75" x14ac:dyDescent="0.25">
      <c r="A8573" s="158">
        <v>44553</v>
      </c>
      <c r="B8573" s="140">
        <v>2</v>
      </c>
      <c r="C8573" s="289">
        <v>92.809899999999999</v>
      </c>
      <c r="F8573"/>
      <c r="G8573"/>
    </row>
    <row r="8574" spans="1:7" ht="15.75" x14ac:dyDescent="0.25">
      <c r="A8574" s="158">
        <v>44553</v>
      </c>
      <c r="B8574" s="140">
        <v>3</v>
      </c>
      <c r="C8574" s="289">
        <v>93.226017999999996</v>
      </c>
      <c r="F8574"/>
      <c r="G8574"/>
    </row>
    <row r="8575" spans="1:7" ht="15.75" x14ac:dyDescent="0.25">
      <c r="A8575" s="158">
        <v>44553</v>
      </c>
      <c r="B8575" s="140">
        <v>4</v>
      </c>
      <c r="C8575" s="289">
        <v>97.741131999999993</v>
      </c>
      <c r="F8575"/>
      <c r="G8575"/>
    </row>
    <row r="8576" spans="1:7" ht="15.75" x14ac:dyDescent="0.25">
      <c r="A8576" s="158">
        <v>44553</v>
      </c>
      <c r="B8576" s="140">
        <v>5</v>
      </c>
      <c r="C8576" s="289">
        <v>101.845529</v>
      </c>
      <c r="F8576"/>
      <c r="G8576"/>
    </row>
    <row r="8577" spans="1:7" ht="15.75" x14ac:dyDescent="0.25">
      <c r="A8577" s="158">
        <v>44553</v>
      </c>
      <c r="B8577" s="140">
        <v>6</v>
      </c>
      <c r="C8577" s="289">
        <v>108.815971</v>
      </c>
      <c r="F8577"/>
      <c r="G8577"/>
    </row>
    <row r="8578" spans="1:7" ht="15.75" x14ac:dyDescent="0.25">
      <c r="A8578" s="158">
        <v>44553</v>
      </c>
      <c r="B8578" s="140">
        <v>7</v>
      </c>
      <c r="C8578" s="289">
        <v>116.242527</v>
      </c>
      <c r="F8578"/>
      <c r="G8578"/>
    </row>
    <row r="8579" spans="1:7" ht="15.75" x14ac:dyDescent="0.25">
      <c r="A8579" s="158">
        <v>44553</v>
      </c>
      <c r="B8579" s="140">
        <v>8</v>
      </c>
      <c r="C8579" s="289">
        <v>117.717894</v>
      </c>
      <c r="F8579"/>
      <c r="G8579"/>
    </row>
    <row r="8580" spans="1:7" ht="15.75" x14ac:dyDescent="0.25">
      <c r="A8580" s="158">
        <v>44553</v>
      </c>
      <c r="B8580" s="140">
        <v>9</v>
      </c>
      <c r="C8580" s="289">
        <v>117.93350599999999</v>
      </c>
      <c r="F8580"/>
      <c r="G8580"/>
    </row>
    <row r="8581" spans="1:7" ht="15.75" x14ac:dyDescent="0.25">
      <c r="A8581" s="158">
        <v>44553</v>
      </c>
      <c r="B8581" s="140">
        <v>10</v>
      </c>
      <c r="C8581" s="289">
        <v>118.607997</v>
      </c>
      <c r="F8581"/>
      <c r="G8581"/>
    </row>
    <row r="8582" spans="1:7" ht="15.75" x14ac:dyDescent="0.25">
      <c r="A8582" s="158">
        <v>44553</v>
      </c>
      <c r="B8582" s="140">
        <v>11</v>
      </c>
      <c r="C8582" s="289">
        <v>119.079188</v>
      </c>
      <c r="F8582"/>
      <c r="G8582"/>
    </row>
    <row r="8583" spans="1:7" ht="15.75" x14ac:dyDescent="0.25">
      <c r="A8583" s="158">
        <v>44553</v>
      </c>
      <c r="B8583" s="140">
        <v>12</v>
      </c>
      <c r="C8583" s="289">
        <v>116.684067</v>
      </c>
      <c r="F8583"/>
      <c r="G8583"/>
    </row>
    <row r="8584" spans="1:7" ht="15.75" x14ac:dyDescent="0.25">
      <c r="A8584" s="158">
        <v>44553</v>
      </c>
      <c r="B8584" s="140">
        <v>13</v>
      </c>
      <c r="C8584" s="289">
        <v>115.547845</v>
      </c>
      <c r="F8584"/>
      <c r="G8584"/>
    </row>
    <row r="8585" spans="1:7" ht="15.75" x14ac:dyDescent="0.25">
      <c r="A8585" s="158">
        <v>44553</v>
      </c>
      <c r="B8585" s="140">
        <v>14</v>
      </c>
      <c r="C8585" s="289">
        <v>115.542731</v>
      </c>
      <c r="F8585"/>
      <c r="G8585"/>
    </row>
    <row r="8586" spans="1:7" ht="15.75" x14ac:dyDescent="0.25">
      <c r="A8586" s="158">
        <v>44553</v>
      </c>
      <c r="B8586" s="140">
        <v>15</v>
      </c>
      <c r="C8586" s="289">
        <v>113.47255800000001</v>
      </c>
      <c r="F8586"/>
      <c r="G8586"/>
    </row>
    <row r="8587" spans="1:7" ht="15.75" x14ac:dyDescent="0.25">
      <c r="A8587" s="158">
        <v>44553</v>
      </c>
      <c r="B8587" s="140">
        <v>16</v>
      </c>
      <c r="C8587" s="289">
        <v>112.03404999999999</v>
      </c>
      <c r="F8587"/>
      <c r="G8587"/>
    </row>
    <row r="8588" spans="1:7" ht="15.75" x14ac:dyDescent="0.25">
      <c r="A8588" s="158">
        <v>44553</v>
      </c>
      <c r="B8588" s="140">
        <v>17</v>
      </c>
      <c r="C8588" s="289">
        <v>112.108816</v>
      </c>
      <c r="F8588"/>
      <c r="G8588"/>
    </row>
    <row r="8589" spans="1:7" ht="15.75" x14ac:dyDescent="0.25">
      <c r="A8589" s="158">
        <v>44553</v>
      </c>
      <c r="B8589" s="140">
        <v>18</v>
      </c>
      <c r="C8589" s="289">
        <v>114.376116</v>
      </c>
      <c r="F8589"/>
      <c r="G8589"/>
    </row>
    <row r="8590" spans="1:7" ht="15.75" x14ac:dyDescent="0.25">
      <c r="A8590" s="158">
        <v>44553</v>
      </c>
      <c r="B8590" s="140">
        <v>19</v>
      </c>
      <c r="C8590" s="289">
        <v>113.842179</v>
      </c>
      <c r="F8590"/>
      <c r="G8590"/>
    </row>
    <row r="8591" spans="1:7" ht="15.75" x14ac:dyDescent="0.25">
      <c r="A8591" s="158">
        <v>44553</v>
      </c>
      <c r="B8591" s="140">
        <v>20</v>
      </c>
      <c r="C8591" s="289">
        <v>111.359032</v>
      </c>
      <c r="F8591"/>
      <c r="G8591"/>
    </row>
    <row r="8592" spans="1:7" ht="15.75" x14ac:dyDescent="0.25">
      <c r="A8592" s="158">
        <v>44553</v>
      </c>
      <c r="B8592" s="140">
        <v>21</v>
      </c>
      <c r="C8592" s="289">
        <v>109.59187</v>
      </c>
      <c r="F8592"/>
      <c r="G8592"/>
    </row>
    <row r="8593" spans="1:7" ht="15.75" x14ac:dyDescent="0.25">
      <c r="A8593" s="158">
        <v>44553</v>
      </c>
      <c r="B8593" s="140">
        <v>22</v>
      </c>
      <c r="C8593" s="289">
        <v>108.52873599999999</v>
      </c>
      <c r="F8593"/>
      <c r="G8593"/>
    </row>
    <row r="8594" spans="1:7" ht="15.75" x14ac:dyDescent="0.25">
      <c r="A8594" s="158">
        <v>44553</v>
      </c>
      <c r="B8594" s="140">
        <v>23</v>
      </c>
      <c r="C8594" s="289">
        <v>104.888707</v>
      </c>
      <c r="F8594"/>
      <c r="G8594"/>
    </row>
    <row r="8595" spans="1:7" ht="15.75" x14ac:dyDescent="0.25">
      <c r="A8595" s="158">
        <v>44553</v>
      </c>
      <c r="B8595" s="140">
        <v>24</v>
      </c>
      <c r="C8595" s="289">
        <v>99.458753000000002</v>
      </c>
      <c r="F8595"/>
      <c r="G8595"/>
    </row>
    <row r="8596" spans="1:7" ht="15.75" x14ac:dyDescent="0.25">
      <c r="A8596" s="158">
        <v>44554</v>
      </c>
      <c r="B8596" s="140">
        <v>1</v>
      </c>
      <c r="C8596" s="289">
        <v>99.199404999999999</v>
      </c>
      <c r="F8596"/>
      <c r="G8596"/>
    </row>
    <row r="8597" spans="1:7" ht="15.75" x14ac:dyDescent="0.25">
      <c r="A8597" s="158">
        <v>44554</v>
      </c>
      <c r="B8597" s="140">
        <v>2</v>
      </c>
      <c r="C8597" s="289">
        <v>96.749961999999996</v>
      </c>
      <c r="F8597"/>
      <c r="G8597"/>
    </row>
    <row r="8598" spans="1:7" ht="15.75" x14ac:dyDescent="0.25">
      <c r="A8598" s="158">
        <v>44554</v>
      </c>
      <c r="B8598" s="140">
        <v>3</v>
      </c>
      <c r="C8598" s="289">
        <v>95.467877999999999</v>
      </c>
      <c r="F8598"/>
      <c r="G8598"/>
    </row>
    <row r="8599" spans="1:7" ht="15.75" x14ac:dyDescent="0.25">
      <c r="A8599" s="158">
        <v>44554</v>
      </c>
      <c r="B8599" s="140">
        <v>4</v>
      </c>
      <c r="C8599" s="289">
        <v>95.202714</v>
      </c>
      <c r="F8599"/>
      <c r="G8599"/>
    </row>
    <row r="8600" spans="1:7" ht="15.75" x14ac:dyDescent="0.25">
      <c r="A8600" s="158">
        <v>44554</v>
      </c>
      <c r="B8600" s="140">
        <v>5</v>
      </c>
      <c r="C8600" s="289">
        <v>96.766350000000003</v>
      </c>
      <c r="F8600"/>
      <c r="G8600"/>
    </row>
    <row r="8601" spans="1:7" ht="15.75" x14ac:dyDescent="0.25">
      <c r="A8601" s="158">
        <v>44554</v>
      </c>
      <c r="B8601" s="140">
        <v>6</v>
      </c>
      <c r="C8601" s="289">
        <v>99.564149999999998</v>
      </c>
      <c r="F8601"/>
      <c r="G8601"/>
    </row>
    <row r="8602" spans="1:7" ht="15.75" x14ac:dyDescent="0.25">
      <c r="A8602" s="158">
        <v>44554</v>
      </c>
      <c r="B8602" s="140">
        <v>7</v>
      </c>
      <c r="C8602" s="289">
        <v>103.21417599999999</v>
      </c>
      <c r="F8602"/>
      <c r="G8602"/>
    </row>
    <row r="8603" spans="1:7" ht="15.75" x14ac:dyDescent="0.25">
      <c r="A8603" s="158">
        <v>44554</v>
      </c>
      <c r="B8603" s="140">
        <v>8</v>
      </c>
      <c r="C8603" s="289">
        <v>103.235309</v>
      </c>
      <c r="F8603"/>
      <c r="G8603"/>
    </row>
    <row r="8604" spans="1:7" ht="15.75" x14ac:dyDescent="0.25">
      <c r="A8604" s="158">
        <v>44554</v>
      </c>
      <c r="B8604" s="140">
        <v>9</v>
      </c>
      <c r="C8604" s="289">
        <v>102.96622000000001</v>
      </c>
      <c r="F8604"/>
      <c r="G8604"/>
    </row>
    <row r="8605" spans="1:7" ht="15.75" x14ac:dyDescent="0.25">
      <c r="A8605" s="158">
        <v>44554</v>
      </c>
      <c r="B8605" s="140">
        <v>10</v>
      </c>
      <c r="C8605" s="289">
        <v>101.38810100000001</v>
      </c>
      <c r="F8605"/>
      <c r="G8605"/>
    </row>
    <row r="8606" spans="1:7" ht="15.75" x14ac:dyDescent="0.25">
      <c r="A8606" s="158">
        <v>44554</v>
      </c>
      <c r="B8606" s="140">
        <v>11</v>
      </c>
      <c r="C8606" s="289">
        <v>102.903578</v>
      </c>
      <c r="F8606"/>
      <c r="G8606"/>
    </row>
    <row r="8607" spans="1:7" ht="15.75" x14ac:dyDescent="0.25">
      <c r="A8607" s="158">
        <v>44554</v>
      </c>
      <c r="B8607" s="140">
        <v>12</v>
      </c>
      <c r="C8607" s="289">
        <v>103.01029699999999</v>
      </c>
      <c r="F8607"/>
      <c r="G8607"/>
    </row>
    <row r="8608" spans="1:7" ht="15.75" x14ac:dyDescent="0.25">
      <c r="A8608" s="158">
        <v>44554</v>
      </c>
      <c r="B8608" s="140">
        <v>13</v>
      </c>
      <c r="C8608" s="289">
        <v>102.023073</v>
      </c>
      <c r="F8608"/>
      <c r="G8608"/>
    </row>
    <row r="8609" spans="1:7" ht="15.75" x14ac:dyDescent="0.25">
      <c r="A8609" s="158">
        <v>44554</v>
      </c>
      <c r="B8609" s="140">
        <v>14</v>
      </c>
      <c r="C8609" s="289">
        <v>101.153477</v>
      </c>
      <c r="F8609"/>
      <c r="G8609"/>
    </row>
    <row r="8610" spans="1:7" ht="15.75" x14ac:dyDescent="0.25">
      <c r="A8610" s="158">
        <v>44554</v>
      </c>
      <c r="B8610" s="140">
        <v>15</v>
      </c>
      <c r="C8610" s="289">
        <v>100.51334799999999</v>
      </c>
      <c r="F8610"/>
      <c r="G8610"/>
    </row>
    <row r="8611" spans="1:7" ht="15.75" x14ac:dyDescent="0.25">
      <c r="A8611" s="158">
        <v>44554</v>
      </c>
      <c r="B8611" s="140">
        <v>16</v>
      </c>
      <c r="C8611" s="289">
        <v>100.81762000000001</v>
      </c>
      <c r="F8611"/>
      <c r="G8611"/>
    </row>
    <row r="8612" spans="1:7" ht="15.75" x14ac:dyDescent="0.25">
      <c r="A8612" s="158">
        <v>44554</v>
      </c>
      <c r="B8612" s="140">
        <v>17</v>
      </c>
      <c r="C8612" s="289">
        <v>102.093439</v>
      </c>
      <c r="F8612"/>
      <c r="G8612"/>
    </row>
    <row r="8613" spans="1:7" ht="15.75" x14ac:dyDescent="0.25">
      <c r="A8613" s="158">
        <v>44554</v>
      </c>
      <c r="B8613" s="140">
        <v>18</v>
      </c>
      <c r="C8613" s="289">
        <v>104.94989700000001</v>
      </c>
      <c r="F8613"/>
      <c r="G8613"/>
    </row>
    <row r="8614" spans="1:7" ht="15.75" x14ac:dyDescent="0.25">
      <c r="A8614" s="158">
        <v>44554</v>
      </c>
      <c r="B8614" s="140">
        <v>19</v>
      </c>
      <c r="C8614" s="289">
        <v>105.490268</v>
      </c>
      <c r="F8614"/>
      <c r="G8614"/>
    </row>
    <row r="8615" spans="1:7" ht="15.75" x14ac:dyDescent="0.25">
      <c r="A8615" s="158">
        <v>44554</v>
      </c>
      <c r="B8615" s="140">
        <v>20</v>
      </c>
      <c r="C8615" s="289">
        <v>103.071958</v>
      </c>
      <c r="F8615"/>
      <c r="G8615"/>
    </row>
    <row r="8616" spans="1:7" ht="15.75" x14ac:dyDescent="0.25">
      <c r="A8616" s="158">
        <v>44554</v>
      </c>
      <c r="B8616" s="140">
        <v>21</v>
      </c>
      <c r="C8616" s="289">
        <v>101.352104</v>
      </c>
      <c r="F8616"/>
      <c r="G8616"/>
    </row>
    <row r="8617" spans="1:7" ht="15.75" x14ac:dyDescent="0.25">
      <c r="A8617" s="158">
        <v>44554</v>
      </c>
      <c r="B8617" s="140">
        <v>22</v>
      </c>
      <c r="C8617" s="289">
        <v>99.570700000000002</v>
      </c>
      <c r="F8617"/>
      <c r="G8617"/>
    </row>
    <row r="8618" spans="1:7" ht="15.75" x14ac:dyDescent="0.25">
      <c r="A8618" s="158">
        <v>44554</v>
      </c>
      <c r="B8618" s="140">
        <v>23</v>
      </c>
      <c r="C8618" s="289">
        <v>97.366764000000003</v>
      </c>
      <c r="F8618"/>
      <c r="G8618"/>
    </row>
    <row r="8619" spans="1:7" ht="15.75" x14ac:dyDescent="0.25">
      <c r="A8619" s="158">
        <v>44554</v>
      </c>
      <c r="B8619" s="140">
        <v>24</v>
      </c>
      <c r="C8619" s="289">
        <v>94.046859999999995</v>
      </c>
      <c r="F8619"/>
      <c r="G8619"/>
    </row>
    <row r="8620" spans="1:7" ht="15.75" x14ac:dyDescent="0.25">
      <c r="A8620" s="158">
        <v>44555</v>
      </c>
      <c r="B8620" s="140">
        <v>1</v>
      </c>
      <c r="C8620" s="289">
        <v>92.060196000000005</v>
      </c>
      <c r="F8620"/>
      <c r="G8620"/>
    </row>
    <row r="8621" spans="1:7" ht="15.75" x14ac:dyDescent="0.25">
      <c r="A8621" s="158">
        <v>44555</v>
      </c>
      <c r="B8621" s="140">
        <v>2</v>
      </c>
      <c r="C8621" s="289">
        <v>89.840935000000002</v>
      </c>
      <c r="F8621"/>
      <c r="G8621"/>
    </row>
    <row r="8622" spans="1:7" ht="15.75" x14ac:dyDescent="0.25">
      <c r="A8622" s="158">
        <v>44555</v>
      </c>
      <c r="B8622" s="140">
        <v>3</v>
      </c>
      <c r="C8622" s="289">
        <v>88.621727000000007</v>
      </c>
      <c r="F8622"/>
      <c r="G8622"/>
    </row>
    <row r="8623" spans="1:7" ht="15.75" x14ac:dyDescent="0.25">
      <c r="A8623" s="158">
        <v>44555</v>
      </c>
      <c r="B8623" s="140">
        <v>4</v>
      </c>
      <c r="C8623" s="289">
        <v>87.380736999999996</v>
      </c>
      <c r="F8623"/>
      <c r="G8623"/>
    </row>
    <row r="8624" spans="1:7" ht="15.75" x14ac:dyDescent="0.25">
      <c r="A8624" s="158">
        <v>44555</v>
      </c>
      <c r="B8624" s="140">
        <v>5</v>
      </c>
      <c r="C8624" s="289">
        <v>88.244223000000005</v>
      </c>
      <c r="F8624"/>
      <c r="G8624"/>
    </row>
    <row r="8625" spans="1:7" ht="15.75" x14ac:dyDescent="0.25">
      <c r="A8625" s="158">
        <v>44555</v>
      </c>
      <c r="B8625" s="140">
        <v>6</v>
      </c>
      <c r="C8625" s="289">
        <v>90.939389000000006</v>
      </c>
      <c r="F8625"/>
      <c r="G8625"/>
    </row>
    <row r="8626" spans="1:7" ht="15.75" x14ac:dyDescent="0.25">
      <c r="A8626" s="158">
        <v>44555</v>
      </c>
      <c r="B8626" s="140">
        <v>7</v>
      </c>
      <c r="C8626" s="289">
        <v>93.987104000000002</v>
      </c>
      <c r="F8626"/>
      <c r="G8626"/>
    </row>
    <row r="8627" spans="1:7" ht="15.75" x14ac:dyDescent="0.25">
      <c r="A8627" s="158">
        <v>44555</v>
      </c>
      <c r="B8627" s="140">
        <v>8</v>
      </c>
      <c r="C8627" s="289">
        <v>92.571169999999995</v>
      </c>
      <c r="F8627"/>
      <c r="G8627"/>
    </row>
    <row r="8628" spans="1:7" ht="15.75" x14ac:dyDescent="0.25">
      <c r="A8628" s="158">
        <v>44555</v>
      </c>
      <c r="B8628" s="140">
        <v>9</v>
      </c>
      <c r="C8628" s="289">
        <v>95.793537999999998</v>
      </c>
      <c r="F8628"/>
      <c r="G8628"/>
    </row>
    <row r="8629" spans="1:7" ht="15.75" x14ac:dyDescent="0.25">
      <c r="A8629" s="158">
        <v>44555</v>
      </c>
      <c r="B8629" s="140">
        <v>10</v>
      </c>
      <c r="C8629" s="289">
        <v>99.866249999999994</v>
      </c>
      <c r="F8629"/>
      <c r="G8629"/>
    </row>
    <row r="8630" spans="1:7" ht="15.75" x14ac:dyDescent="0.25">
      <c r="A8630" s="158">
        <v>44555</v>
      </c>
      <c r="B8630" s="140">
        <v>11</v>
      </c>
      <c r="C8630" s="289">
        <v>102.242729</v>
      </c>
      <c r="F8630"/>
      <c r="G8630"/>
    </row>
    <row r="8631" spans="1:7" ht="15.75" x14ac:dyDescent="0.25">
      <c r="A8631" s="158">
        <v>44555</v>
      </c>
      <c r="B8631" s="140">
        <v>12</v>
      </c>
      <c r="C8631" s="289">
        <v>101.391892</v>
      </c>
      <c r="F8631"/>
      <c r="G8631"/>
    </row>
    <row r="8632" spans="1:7" ht="15.75" x14ac:dyDescent="0.25">
      <c r="A8632" s="158">
        <v>44555</v>
      </c>
      <c r="B8632" s="140">
        <v>13</v>
      </c>
      <c r="C8632" s="289">
        <v>100.27355799999999</v>
      </c>
      <c r="F8632"/>
      <c r="G8632"/>
    </row>
    <row r="8633" spans="1:7" ht="15.75" x14ac:dyDescent="0.25">
      <c r="A8633" s="158">
        <v>44555</v>
      </c>
      <c r="B8633" s="140">
        <v>14</v>
      </c>
      <c r="C8633" s="289">
        <v>98.617527999999993</v>
      </c>
      <c r="F8633"/>
      <c r="G8633"/>
    </row>
    <row r="8634" spans="1:7" ht="15.75" x14ac:dyDescent="0.25">
      <c r="A8634" s="158">
        <v>44555</v>
      </c>
      <c r="B8634" s="140">
        <v>15</v>
      </c>
      <c r="C8634" s="289">
        <v>98.964060000000003</v>
      </c>
      <c r="F8634"/>
      <c r="G8634"/>
    </row>
    <row r="8635" spans="1:7" ht="15.75" x14ac:dyDescent="0.25">
      <c r="A8635" s="158">
        <v>44555</v>
      </c>
      <c r="B8635" s="140">
        <v>16</v>
      </c>
      <c r="C8635" s="289">
        <v>99.563728999999995</v>
      </c>
      <c r="F8635"/>
      <c r="G8635"/>
    </row>
    <row r="8636" spans="1:7" ht="15.75" x14ac:dyDescent="0.25">
      <c r="A8636" s="158">
        <v>44555</v>
      </c>
      <c r="B8636" s="140">
        <v>17</v>
      </c>
      <c r="C8636" s="289">
        <v>101.165628</v>
      </c>
      <c r="F8636"/>
      <c r="G8636"/>
    </row>
    <row r="8637" spans="1:7" ht="15.75" x14ac:dyDescent="0.25">
      <c r="A8637" s="158">
        <v>44555</v>
      </c>
      <c r="B8637" s="140">
        <v>18</v>
      </c>
      <c r="C8637" s="289">
        <v>104.259541</v>
      </c>
      <c r="F8637"/>
      <c r="G8637"/>
    </row>
    <row r="8638" spans="1:7" ht="15.75" x14ac:dyDescent="0.25">
      <c r="A8638" s="158">
        <v>44555</v>
      </c>
      <c r="B8638" s="140">
        <v>19</v>
      </c>
      <c r="C8638" s="289">
        <v>106.36736999999999</v>
      </c>
      <c r="F8638"/>
      <c r="G8638"/>
    </row>
    <row r="8639" spans="1:7" ht="15.75" x14ac:dyDescent="0.25">
      <c r="A8639" s="158">
        <v>44555</v>
      </c>
      <c r="B8639" s="140">
        <v>20</v>
      </c>
      <c r="C8639" s="289">
        <v>105.24985599999999</v>
      </c>
      <c r="F8639"/>
      <c r="G8639"/>
    </row>
    <row r="8640" spans="1:7" ht="15.75" x14ac:dyDescent="0.25">
      <c r="A8640" s="158">
        <v>44555</v>
      </c>
      <c r="B8640" s="140">
        <v>21</v>
      </c>
      <c r="C8640" s="289">
        <v>104.074996</v>
      </c>
      <c r="F8640"/>
      <c r="G8640"/>
    </row>
    <row r="8641" spans="1:7" ht="15.75" x14ac:dyDescent="0.25">
      <c r="A8641" s="158">
        <v>44555</v>
      </c>
      <c r="B8641" s="140">
        <v>22</v>
      </c>
      <c r="C8641" s="289">
        <v>103.554288</v>
      </c>
      <c r="F8641"/>
      <c r="G8641"/>
    </row>
    <row r="8642" spans="1:7" ht="15.75" x14ac:dyDescent="0.25">
      <c r="A8642" s="158">
        <v>44555</v>
      </c>
      <c r="B8642" s="140">
        <v>23</v>
      </c>
      <c r="C8642" s="289">
        <v>100.963768</v>
      </c>
      <c r="F8642"/>
      <c r="G8642"/>
    </row>
    <row r="8643" spans="1:7" ht="15.75" x14ac:dyDescent="0.25">
      <c r="A8643" s="158">
        <v>44555</v>
      </c>
      <c r="B8643" s="140">
        <v>24</v>
      </c>
      <c r="C8643" s="289">
        <v>98.625161000000006</v>
      </c>
      <c r="F8643"/>
      <c r="G8643"/>
    </row>
    <row r="8644" spans="1:7" ht="15.75" x14ac:dyDescent="0.25">
      <c r="A8644" s="158">
        <v>44556</v>
      </c>
      <c r="B8644" s="140">
        <v>1</v>
      </c>
      <c r="C8644" s="289">
        <v>94.660285999999999</v>
      </c>
      <c r="F8644"/>
      <c r="G8644"/>
    </row>
    <row r="8645" spans="1:7" ht="15.75" x14ac:dyDescent="0.25">
      <c r="A8645" s="158">
        <v>44556</v>
      </c>
      <c r="B8645" s="140">
        <v>2</v>
      </c>
      <c r="C8645" s="289">
        <v>92.440278000000006</v>
      </c>
      <c r="F8645"/>
      <c r="G8645"/>
    </row>
    <row r="8646" spans="1:7" ht="15.75" x14ac:dyDescent="0.25">
      <c r="A8646" s="158">
        <v>44556</v>
      </c>
      <c r="B8646" s="140">
        <v>3</v>
      </c>
      <c r="C8646" s="289">
        <v>91.511311000000006</v>
      </c>
      <c r="F8646"/>
      <c r="G8646"/>
    </row>
    <row r="8647" spans="1:7" ht="15.75" x14ac:dyDescent="0.25">
      <c r="A8647" s="158">
        <v>44556</v>
      </c>
      <c r="B8647" s="140">
        <v>4</v>
      </c>
      <c r="C8647" s="289">
        <v>91.692020999999997</v>
      </c>
      <c r="F8647"/>
      <c r="G8647"/>
    </row>
    <row r="8648" spans="1:7" ht="15.75" x14ac:dyDescent="0.25">
      <c r="A8648" s="158">
        <v>44556</v>
      </c>
      <c r="B8648" s="140">
        <v>5</v>
      </c>
      <c r="C8648" s="289">
        <v>93.418614000000005</v>
      </c>
      <c r="F8648"/>
      <c r="G8648"/>
    </row>
    <row r="8649" spans="1:7" ht="15.75" x14ac:dyDescent="0.25">
      <c r="A8649" s="158">
        <v>44556</v>
      </c>
      <c r="B8649" s="140">
        <v>6</v>
      </c>
      <c r="C8649" s="289">
        <v>95.925820000000002</v>
      </c>
      <c r="F8649"/>
      <c r="G8649"/>
    </row>
    <row r="8650" spans="1:7" ht="15.75" x14ac:dyDescent="0.25">
      <c r="A8650" s="158">
        <v>44556</v>
      </c>
      <c r="B8650" s="140">
        <v>7</v>
      </c>
      <c r="C8650" s="289">
        <v>98.724266999999998</v>
      </c>
      <c r="F8650"/>
      <c r="G8650"/>
    </row>
    <row r="8651" spans="1:7" ht="15.75" x14ac:dyDescent="0.25">
      <c r="A8651" s="158">
        <v>44556</v>
      </c>
      <c r="B8651" s="140">
        <v>8</v>
      </c>
      <c r="C8651" s="289">
        <v>96.728914000000003</v>
      </c>
      <c r="F8651"/>
      <c r="G8651"/>
    </row>
    <row r="8652" spans="1:7" ht="15.75" x14ac:dyDescent="0.25">
      <c r="A8652" s="158">
        <v>44556</v>
      </c>
      <c r="B8652" s="140">
        <v>9</v>
      </c>
      <c r="C8652" s="289">
        <v>96.251925</v>
      </c>
      <c r="F8652"/>
      <c r="G8652"/>
    </row>
    <row r="8653" spans="1:7" ht="15.75" x14ac:dyDescent="0.25">
      <c r="A8653" s="158">
        <v>44556</v>
      </c>
      <c r="B8653" s="140">
        <v>10</v>
      </c>
      <c r="C8653" s="289">
        <v>97.877476000000001</v>
      </c>
      <c r="F8653"/>
      <c r="G8653"/>
    </row>
    <row r="8654" spans="1:7" ht="15.75" x14ac:dyDescent="0.25">
      <c r="A8654" s="158">
        <v>44556</v>
      </c>
      <c r="B8654" s="140">
        <v>11</v>
      </c>
      <c r="C8654" s="289">
        <v>99.716616000000002</v>
      </c>
      <c r="F8654"/>
      <c r="G8654"/>
    </row>
    <row r="8655" spans="1:7" ht="15.75" x14ac:dyDescent="0.25">
      <c r="A8655" s="158">
        <v>44556</v>
      </c>
      <c r="B8655" s="140">
        <v>12</v>
      </c>
      <c r="C8655" s="289">
        <v>98.772951000000006</v>
      </c>
      <c r="F8655"/>
      <c r="G8655"/>
    </row>
    <row r="8656" spans="1:7" ht="15.75" x14ac:dyDescent="0.25">
      <c r="A8656" s="158">
        <v>44556</v>
      </c>
      <c r="B8656" s="140">
        <v>13</v>
      </c>
      <c r="C8656" s="289">
        <v>99.445966999999996</v>
      </c>
      <c r="F8656"/>
      <c r="G8656"/>
    </row>
    <row r="8657" spans="1:7" ht="15.75" x14ac:dyDescent="0.25">
      <c r="A8657" s="158">
        <v>44556</v>
      </c>
      <c r="B8657" s="140">
        <v>14</v>
      </c>
      <c r="C8657" s="289">
        <v>100.156278</v>
      </c>
      <c r="F8657"/>
      <c r="G8657"/>
    </row>
    <row r="8658" spans="1:7" ht="15.75" x14ac:dyDescent="0.25">
      <c r="A8658" s="158">
        <v>44556</v>
      </c>
      <c r="B8658" s="140">
        <v>15</v>
      </c>
      <c r="C8658" s="289">
        <v>100.892218</v>
      </c>
      <c r="F8658"/>
      <c r="G8658"/>
    </row>
    <row r="8659" spans="1:7" ht="15.75" x14ac:dyDescent="0.25">
      <c r="A8659" s="158">
        <v>44556</v>
      </c>
      <c r="B8659" s="140">
        <v>16</v>
      </c>
      <c r="C8659" s="289">
        <v>101.52905699999999</v>
      </c>
      <c r="F8659"/>
      <c r="G8659"/>
    </row>
    <row r="8660" spans="1:7" ht="15.75" x14ac:dyDescent="0.25">
      <c r="A8660" s="158">
        <v>44556</v>
      </c>
      <c r="B8660" s="140">
        <v>17</v>
      </c>
      <c r="C8660" s="289">
        <v>103.403307</v>
      </c>
      <c r="F8660"/>
      <c r="G8660"/>
    </row>
    <row r="8661" spans="1:7" ht="15.75" x14ac:dyDescent="0.25">
      <c r="A8661" s="158">
        <v>44556</v>
      </c>
      <c r="B8661" s="140">
        <v>18</v>
      </c>
      <c r="C8661" s="289">
        <v>106.591835</v>
      </c>
      <c r="F8661"/>
      <c r="G8661"/>
    </row>
    <row r="8662" spans="1:7" ht="15.75" x14ac:dyDescent="0.25">
      <c r="A8662" s="158">
        <v>44556</v>
      </c>
      <c r="B8662" s="140">
        <v>19</v>
      </c>
      <c r="C8662" s="289">
        <v>108.589778</v>
      </c>
      <c r="F8662"/>
      <c r="G8662"/>
    </row>
    <row r="8663" spans="1:7" ht="15.75" x14ac:dyDescent="0.25">
      <c r="A8663" s="158">
        <v>44556</v>
      </c>
      <c r="B8663" s="140">
        <v>20</v>
      </c>
      <c r="C8663" s="289">
        <v>106.88811200000001</v>
      </c>
      <c r="F8663"/>
      <c r="G8663"/>
    </row>
    <row r="8664" spans="1:7" ht="15.75" x14ac:dyDescent="0.25">
      <c r="A8664" s="158">
        <v>44556</v>
      </c>
      <c r="B8664" s="140">
        <v>21</v>
      </c>
      <c r="C8664" s="289">
        <v>105.24863499999999</v>
      </c>
      <c r="F8664"/>
      <c r="G8664"/>
    </row>
    <row r="8665" spans="1:7" ht="15.75" x14ac:dyDescent="0.25">
      <c r="A8665" s="158">
        <v>44556</v>
      </c>
      <c r="B8665" s="140">
        <v>22</v>
      </c>
      <c r="C8665" s="289">
        <v>101.88341200000001</v>
      </c>
      <c r="F8665"/>
      <c r="G8665"/>
    </row>
    <row r="8666" spans="1:7" ht="15.75" x14ac:dyDescent="0.25">
      <c r="A8666" s="158">
        <v>44556</v>
      </c>
      <c r="B8666" s="140">
        <v>23</v>
      </c>
      <c r="C8666" s="289">
        <v>97.903349000000006</v>
      </c>
      <c r="F8666"/>
      <c r="G8666"/>
    </row>
    <row r="8667" spans="1:7" ht="15.75" x14ac:dyDescent="0.25">
      <c r="A8667" s="158">
        <v>44556</v>
      </c>
      <c r="B8667" s="140">
        <v>24</v>
      </c>
      <c r="C8667" s="289">
        <v>94.366743</v>
      </c>
      <c r="F8667"/>
      <c r="G8667"/>
    </row>
    <row r="8668" spans="1:7" ht="15.75" x14ac:dyDescent="0.25">
      <c r="A8668" s="158">
        <v>44557</v>
      </c>
      <c r="B8668" s="140">
        <v>1</v>
      </c>
      <c r="C8668" s="289">
        <v>92.616446999999994</v>
      </c>
      <c r="F8668"/>
      <c r="G8668"/>
    </row>
    <row r="8669" spans="1:7" ht="15.75" x14ac:dyDescent="0.25">
      <c r="A8669" s="158">
        <v>44557</v>
      </c>
      <c r="B8669" s="140">
        <v>2</v>
      </c>
      <c r="C8669" s="289">
        <v>91.687866</v>
      </c>
      <c r="F8669"/>
      <c r="G8669"/>
    </row>
    <row r="8670" spans="1:7" ht="15.75" x14ac:dyDescent="0.25">
      <c r="A8670" s="158">
        <v>44557</v>
      </c>
      <c r="B8670" s="140">
        <v>3</v>
      </c>
      <c r="C8670" s="289">
        <v>89.894755000000004</v>
      </c>
      <c r="F8670"/>
      <c r="G8670"/>
    </row>
    <row r="8671" spans="1:7" ht="15.75" x14ac:dyDescent="0.25">
      <c r="A8671" s="158">
        <v>44557</v>
      </c>
      <c r="B8671" s="140">
        <v>4</v>
      </c>
      <c r="C8671" s="289">
        <v>90.792036999999993</v>
      </c>
      <c r="F8671"/>
      <c r="G8671"/>
    </row>
    <row r="8672" spans="1:7" ht="15.75" x14ac:dyDescent="0.25">
      <c r="A8672" s="158">
        <v>44557</v>
      </c>
      <c r="B8672" s="140">
        <v>5</v>
      </c>
      <c r="C8672" s="289">
        <v>96.847797</v>
      </c>
      <c r="F8672"/>
      <c r="G8672"/>
    </row>
    <row r="8673" spans="1:7" ht="15.75" x14ac:dyDescent="0.25">
      <c r="A8673" s="158">
        <v>44557</v>
      </c>
      <c r="B8673" s="140">
        <v>6</v>
      </c>
      <c r="C8673" s="289">
        <v>104.33294100000001</v>
      </c>
      <c r="F8673"/>
      <c r="G8673"/>
    </row>
    <row r="8674" spans="1:7" ht="15.75" x14ac:dyDescent="0.25">
      <c r="A8674" s="158">
        <v>44557</v>
      </c>
      <c r="B8674" s="140">
        <v>7</v>
      </c>
      <c r="C8674" s="289">
        <v>113.12400100000001</v>
      </c>
      <c r="F8674"/>
      <c r="G8674"/>
    </row>
    <row r="8675" spans="1:7" ht="15.75" x14ac:dyDescent="0.25">
      <c r="A8675" s="158">
        <v>44557</v>
      </c>
      <c r="B8675" s="140">
        <v>8</v>
      </c>
      <c r="C8675" s="289">
        <v>115.419684</v>
      </c>
      <c r="F8675"/>
      <c r="G8675"/>
    </row>
    <row r="8676" spans="1:7" ht="15.75" x14ac:dyDescent="0.25">
      <c r="A8676" s="158">
        <v>44557</v>
      </c>
      <c r="B8676" s="140">
        <v>9</v>
      </c>
      <c r="C8676" s="289">
        <v>123.77659</v>
      </c>
      <c r="F8676"/>
      <c r="G8676"/>
    </row>
    <row r="8677" spans="1:7" ht="15.75" x14ac:dyDescent="0.25">
      <c r="A8677" s="158">
        <v>44557</v>
      </c>
      <c r="B8677" s="140">
        <v>10</v>
      </c>
      <c r="C8677" s="289">
        <v>123.55513000000001</v>
      </c>
      <c r="F8677"/>
      <c r="G8677"/>
    </row>
    <row r="8678" spans="1:7" ht="15.75" x14ac:dyDescent="0.25">
      <c r="A8678" s="158">
        <v>44557</v>
      </c>
      <c r="B8678" s="140">
        <v>11</v>
      </c>
      <c r="C8678" s="289">
        <v>122.39109999999999</v>
      </c>
      <c r="F8678"/>
      <c r="G8678"/>
    </row>
    <row r="8679" spans="1:7" ht="15.75" x14ac:dyDescent="0.25">
      <c r="A8679" s="158">
        <v>44557</v>
      </c>
      <c r="B8679" s="140">
        <v>12</v>
      </c>
      <c r="C8679" s="289">
        <v>121.56183299999999</v>
      </c>
      <c r="F8679"/>
      <c r="G8679"/>
    </row>
    <row r="8680" spans="1:7" ht="15.75" x14ac:dyDescent="0.25">
      <c r="A8680" s="158">
        <v>44557</v>
      </c>
      <c r="B8680" s="140">
        <v>13</v>
      </c>
      <c r="C8680" s="289">
        <v>120.60406500000001</v>
      </c>
      <c r="F8680"/>
      <c r="G8680"/>
    </row>
    <row r="8681" spans="1:7" ht="15.75" x14ac:dyDescent="0.25">
      <c r="A8681" s="158">
        <v>44557</v>
      </c>
      <c r="B8681" s="140">
        <v>14</v>
      </c>
      <c r="C8681" s="289">
        <v>120.36659</v>
      </c>
      <c r="F8681"/>
      <c r="G8681"/>
    </row>
    <row r="8682" spans="1:7" ht="15.75" x14ac:dyDescent="0.25">
      <c r="A8682" s="158">
        <v>44557</v>
      </c>
      <c r="B8682" s="140">
        <v>15</v>
      </c>
      <c r="C8682" s="289">
        <v>120.11930599999999</v>
      </c>
      <c r="F8682"/>
      <c r="G8682"/>
    </row>
    <row r="8683" spans="1:7" ht="15.75" x14ac:dyDescent="0.25">
      <c r="A8683" s="158">
        <v>44557</v>
      </c>
      <c r="B8683" s="140">
        <v>16</v>
      </c>
      <c r="C8683" s="289">
        <v>116.837727</v>
      </c>
      <c r="F8683"/>
      <c r="G8683"/>
    </row>
    <row r="8684" spans="1:7" ht="15.75" x14ac:dyDescent="0.25">
      <c r="A8684" s="158">
        <v>44557</v>
      </c>
      <c r="B8684" s="140">
        <v>17</v>
      </c>
      <c r="C8684" s="289">
        <v>111.24659200000001</v>
      </c>
      <c r="F8684"/>
      <c r="G8684"/>
    </row>
    <row r="8685" spans="1:7" ht="15.75" x14ac:dyDescent="0.25">
      <c r="A8685" s="158">
        <v>44557</v>
      </c>
      <c r="B8685" s="140">
        <v>18</v>
      </c>
      <c r="C8685" s="289">
        <v>113.818225</v>
      </c>
      <c r="F8685"/>
      <c r="G8685"/>
    </row>
    <row r="8686" spans="1:7" ht="15.75" x14ac:dyDescent="0.25">
      <c r="A8686" s="158">
        <v>44557</v>
      </c>
      <c r="B8686" s="140">
        <v>19</v>
      </c>
      <c r="C8686" s="289">
        <v>112.600088</v>
      </c>
      <c r="F8686"/>
      <c r="G8686"/>
    </row>
    <row r="8687" spans="1:7" ht="15.75" x14ac:dyDescent="0.25">
      <c r="A8687" s="158">
        <v>44557</v>
      </c>
      <c r="B8687" s="140">
        <v>20</v>
      </c>
      <c r="C8687" s="289">
        <v>109.67332</v>
      </c>
      <c r="F8687"/>
      <c r="G8687"/>
    </row>
    <row r="8688" spans="1:7" ht="15.75" x14ac:dyDescent="0.25">
      <c r="A8688" s="158">
        <v>44557</v>
      </c>
      <c r="B8688" s="140">
        <v>21</v>
      </c>
      <c r="C8688" s="289">
        <v>106.08377</v>
      </c>
      <c r="F8688"/>
      <c r="G8688"/>
    </row>
    <row r="8689" spans="1:7" ht="15.75" x14ac:dyDescent="0.25">
      <c r="A8689" s="158">
        <v>44557</v>
      </c>
      <c r="B8689" s="140">
        <v>22</v>
      </c>
      <c r="C8689" s="289">
        <v>105.541348</v>
      </c>
      <c r="F8689"/>
      <c r="G8689"/>
    </row>
    <row r="8690" spans="1:7" ht="15.75" x14ac:dyDescent="0.25">
      <c r="A8690" s="158">
        <v>44557</v>
      </c>
      <c r="B8690" s="140">
        <v>23</v>
      </c>
      <c r="C8690" s="289">
        <v>102.730148</v>
      </c>
      <c r="F8690"/>
      <c r="G8690"/>
    </row>
    <row r="8691" spans="1:7" ht="15.75" x14ac:dyDescent="0.25">
      <c r="A8691" s="158">
        <v>44557</v>
      </c>
      <c r="B8691" s="140">
        <v>24</v>
      </c>
      <c r="C8691" s="289">
        <v>102.12159699999999</v>
      </c>
      <c r="F8691"/>
      <c r="G8691"/>
    </row>
    <row r="8692" spans="1:7" ht="15.75" x14ac:dyDescent="0.25">
      <c r="A8692" s="158">
        <v>44558</v>
      </c>
      <c r="B8692" s="140">
        <v>1</v>
      </c>
      <c r="C8692" s="289">
        <v>97.268503999999993</v>
      </c>
      <c r="F8692"/>
      <c r="G8692"/>
    </row>
    <row r="8693" spans="1:7" ht="15.75" x14ac:dyDescent="0.25">
      <c r="A8693" s="158">
        <v>44558</v>
      </c>
      <c r="B8693" s="140">
        <v>2</v>
      </c>
      <c r="C8693" s="289">
        <v>96.058538999999996</v>
      </c>
      <c r="F8693"/>
      <c r="G8693"/>
    </row>
    <row r="8694" spans="1:7" ht="15.75" x14ac:dyDescent="0.25">
      <c r="A8694" s="158">
        <v>44558</v>
      </c>
      <c r="B8694" s="140">
        <v>3</v>
      </c>
      <c r="C8694" s="289">
        <v>93.723776000000001</v>
      </c>
      <c r="F8694"/>
      <c r="G8694"/>
    </row>
    <row r="8695" spans="1:7" ht="15.75" x14ac:dyDescent="0.25">
      <c r="A8695" s="158">
        <v>44558</v>
      </c>
      <c r="B8695" s="140">
        <v>4</v>
      </c>
      <c r="C8695" s="289">
        <v>94.564448999999996</v>
      </c>
      <c r="F8695"/>
      <c r="G8695"/>
    </row>
    <row r="8696" spans="1:7" ht="15.75" x14ac:dyDescent="0.25">
      <c r="A8696" s="158">
        <v>44558</v>
      </c>
      <c r="B8696" s="140">
        <v>5</v>
      </c>
      <c r="C8696" s="289">
        <v>97.466037999999998</v>
      </c>
      <c r="F8696"/>
      <c r="G8696"/>
    </row>
    <row r="8697" spans="1:7" ht="15.75" x14ac:dyDescent="0.25">
      <c r="A8697" s="158">
        <v>44558</v>
      </c>
      <c r="B8697" s="140">
        <v>6</v>
      </c>
      <c r="C8697" s="289">
        <v>103.490262</v>
      </c>
      <c r="F8697"/>
      <c r="G8697"/>
    </row>
    <row r="8698" spans="1:7" ht="15.75" x14ac:dyDescent="0.25">
      <c r="A8698" s="158">
        <v>44558</v>
      </c>
      <c r="B8698" s="140">
        <v>7</v>
      </c>
      <c r="C8698" s="289">
        <v>110.027688</v>
      </c>
      <c r="F8698"/>
      <c r="G8698"/>
    </row>
    <row r="8699" spans="1:7" ht="15.75" x14ac:dyDescent="0.25">
      <c r="A8699" s="158">
        <v>44558</v>
      </c>
      <c r="B8699" s="140">
        <v>8</v>
      </c>
      <c r="C8699" s="289">
        <v>110.690995</v>
      </c>
      <c r="F8699"/>
      <c r="G8699"/>
    </row>
    <row r="8700" spans="1:7" ht="15.75" x14ac:dyDescent="0.25">
      <c r="A8700" s="158">
        <v>44558</v>
      </c>
      <c r="B8700" s="140">
        <v>9</v>
      </c>
      <c r="C8700" s="289">
        <v>112.107479</v>
      </c>
      <c r="F8700"/>
      <c r="G8700"/>
    </row>
    <row r="8701" spans="1:7" ht="15.75" x14ac:dyDescent="0.25">
      <c r="A8701" s="158">
        <v>44558</v>
      </c>
      <c r="B8701" s="140">
        <v>10</v>
      </c>
      <c r="C8701" s="289">
        <v>111.810237</v>
      </c>
      <c r="F8701"/>
      <c r="G8701"/>
    </row>
    <row r="8702" spans="1:7" ht="15.75" x14ac:dyDescent="0.25">
      <c r="A8702" s="158">
        <v>44558</v>
      </c>
      <c r="B8702" s="140">
        <v>11</v>
      </c>
      <c r="C8702" s="289">
        <v>111.320221</v>
      </c>
      <c r="F8702"/>
      <c r="G8702"/>
    </row>
    <row r="8703" spans="1:7" ht="15.75" x14ac:dyDescent="0.25">
      <c r="A8703" s="158">
        <v>44558</v>
      </c>
      <c r="B8703" s="140">
        <v>12</v>
      </c>
      <c r="C8703" s="289">
        <v>112.931696</v>
      </c>
      <c r="F8703"/>
      <c r="G8703"/>
    </row>
    <row r="8704" spans="1:7" ht="15.75" x14ac:dyDescent="0.25">
      <c r="A8704" s="158">
        <v>44558</v>
      </c>
      <c r="B8704" s="140">
        <v>13</v>
      </c>
      <c r="C8704" s="289">
        <v>112.90919100000001</v>
      </c>
      <c r="F8704"/>
      <c r="G8704"/>
    </row>
    <row r="8705" spans="1:7" ht="15.75" x14ac:dyDescent="0.25">
      <c r="A8705" s="158">
        <v>44558</v>
      </c>
      <c r="B8705" s="140">
        <v>14</v>
      </c>
      <c r="C8705" s="289">
        <v>112.87196400000001</v>
      </c>
      <c r="F8705"/>
      <c r="G8705"/>
    </row>
    <row r="8706" spans="1:7" ht="15.75" x14ac:dyDescent="0.25">
      <c r="A8706" s="158">
        <v>44558</v>
      </c>
      <c r="B8706" s="140">
        <v>15</v>
      </c>
      <c r="C8706" s="289">
        <v>112.90110900000001</v>
      </c>
      <c r="F8706"/>
      <c r="G8706"/>
    </row>
    <row r="8707" spans="1:7" ht="15.75" x14ac:dyDescent="0.25">
      <c r="A8707" s="158">
        <v>44558</v>
      </c>
      <c r="B8707" s="140">
        <v>16</v>
      </c>
      <c r="C8707" s="289">
        <v>110.775396</v>
      </c>
      <c r="F8707"/>
      <c r="G8707"/>
    </row>
    <row r="8708" spans="1:7" ht="15.75" x14ac:dyDescent="0.25">
      <c r="A8708" s="158">
        <v>44558</v>
      </c>
      <c r="B8708" s="140">
        <v>17</v>
      </c>
      <c r="C8708" s="289">
        <v>110.90718099999999</v>
      </c>
      <c r="F8708"/>
      <c r="G8708"/>
    </row>
    <row r="8709" spans="1:7" ht="15.75" x14ac:dyDescent="0.25">
      <c r="A8709" s="158">
        <v>44558</v>
      </c>
      <c r="B8709" s="140">
        <v>18</v>
      </c>
      <c r="C8709" s="289">
        <v>111.922494</v>
      </c>
      <c r="F8709"/>
      <c r="G8709"/>
    </row>
    <row r="8710" spans="1:7" ht="15.75" x14ac:dyDescent="0.25">
      <c r="A8710" s="158">
        <v>44558</v>
      </c>
      <c r="B8710" s="140">
        <v>19</v>
      </c>
      <c r="C8710" s="289">
        <v>110.59493500000001</v>
      </c>
      <c r="F8710"/>
      <c r="G8710"/>
    </row>
    <row r="8711" spans="1:7" ht="15.75" x14ac:dyDescent="0.25">
      <c r="A8711" s="158">
        <v>44558</v>
      </c>
      <c r="B8711" s="140">
        <v>20</v>
      </c>
      <c r="C8711" s="289">
        <v>108.872291</v>
      </c>
      <c r="F8711"/>
      <c r="G8711"/>
    </row>
    <row r="8712" spans="1:7" ht="15.75" x14ac:dyDescent="0.25">
      <c r="A8712" s="158">
        <v>44558</v>
      </c>
      <c r="B8712" s="140">
        <v>21</v>
      </c>
      <c r="C8712" s="289">
        <v>106.676883</v>
      </c>
      <c r="F8712"/>
      <c r="G8712"/>
    </row>
    <row r="8713" spans="1:7" ht="15.75" x14ac:dyDescent="0.25">
      <c r="A8713" s="158">
        <v>44558</v>
      </c>
      <c r="B8713" s="140">
        <v>22</v>
      </c>
      <c r="C8713" s="289">
        <v>106.75075099999999</v>
      </c>
      <c r="F8713"/>
      <c r="G8713"/>
    </row>
    <row r="8714" spans="1:7" ht="15.75" x14ac:dyDescent="0.25">
      <c r="A8714" s="158">
        <v>44558</v>
      </c>
      <c r="B8714" s="140">
        <v>23</v>
      </c>
      <c r="C8714" s="289">
        <v>103.942638</v>
      </c>
      <c r="F8714"/>
      <c r="G8714"/>
    </row>
    <row r="8715" spans="1:7" ht="15.75" x14ac:dyDescent="0.25">
      <c r="A8715" s="158">
        <v>44558</v>
      </c>
      <c r="B8715" s="140">
        <v>24</v>
      </c>
      <c r="C8715" s="289">
        <v>100.83877200000001</v>
      </c>
      <c r="F8715"/>
      <c r="G8715"/>
    </row>
    <row r="8716" spans="1:7" ht="15.75" x14ac:dyDescent="0.25">
      <c r="A8716" s="158">
        <v>44559</v>
      </c>
      <c r="B8716" s="140">
        <v>1</v>
      </c>
      <c r="C8716" s="289">
        <v>97.642258999999996</v>
      </c>
      <c r="F8716"/>
      <c r="G8716"/>
    </row>
    <row r="8717" spans="1:7" ht="15.75" x14ac:dyDescent="0.25">
      <c r="A8717" s="158">
        <v>44559</v>
      </c>
      <c r="B8717" s="140">
        <v>2</v>
      </c>
      <c r="C8717" s="289">
        <v>96.052616999999998</v>
      </c>
      <c r="F8717"/>
      <c r="G8717"/>
    </row>
    <row r="8718" spans="1:7" ht="15.75" x14ac:dyDescent="0.25">
      <c r="A8718" s="158">
        <v>44559</v>
      </c>
      <c r="B8718" s="140">
        <v>3</v>
      </c>
      <c r="C8718" s="289">
        <v>98.315662000000003</v>
      </c>
      <c r="F8718"/>
      <c r="G8718"/>
    </row>
    <row r="8719" spans="1:7" ht="15.75" x14ac:dyDescent="0.25">
      <c r="A8719" s="158">
        <v>44559</v>
      </c>
      <c r="B8719" s="140">
        <v>4</v>
      </c>
      <c r="C8719" s="289">
        <v>98.115562999999995</v>
      </c>
      <c r="F8719"/>
      <c r="G8719"/>
    </row>
    <row r="8720" spans="1:7" ht="15.75" x14ac:dyDescent="0.25">
      <c r="A8720" s="158">
        <v>44559</v>
      </c>
      <c r="B8720" s="140">
        <v>5</v>
      </c>
      <c r="C8720" s="289">
        <v>101.939745</v>
      </c>
      <c r="F8720"/>
      <c r="G8720"/>
    </row>
    <row r="8721" spans="1:7" ht="15.75" x14ac:dyDescent="0.25">
      <c r="A8721" s="158">
        <v>44559</v>
      </c>
      <c r="B8721" s="140">
        <v>6</v>
      </c>
      <c r="C8721" s="289">
        <v>107.363946</v>
      </c>
      <c r="F8721"/>
      <c r="G8721"/>
    </row>
    <row r="8722" spans="1:7" ht="15.75" x14ac:dyDescent="0.25">
      <c r="A8722" s="158">
        <v>44559</v>
      </c>
      <c r="B8722" s="140">
        <v>7</v>
      </c>
      <c r="C8722" s="289">
        <v>114.25926</v>
      </c>
      <c r="F8722"/>
      <c r="G8722"/>
    </row>
    <row r="8723" spans="1:7" ht="15.75" x14ac:dyDescent="0.25">
      <c r="A8723" s="158">
        <v>44559</v>
      </c>
      <c r="B8723" s="140">
        <v>8</v>
      </c>
      <c r="C8723" s="289">
        <v>114.80244</v>
      </c>
      <c r="F8723"/>
      <c r="G8723"/>
    </row>
    <row r="8724" spans="1:7" ht="15.75" x14ac:dyDescent="0.25">
      <c r="A8724" s="158">
        <v>44559</v>
      </c>
      <c r="B8724" s="140">
        <v>9</v>
      </c>
      <c r="C8724" s="289">
        <v>114.699428</v>
      </c>
      <c r="F8724"/>
      <c r="G8724"/>
    </row>
    <row r="8725" spans="1:7" ht="15.75" x14ac:dyDescent="0.25">
      <c r="A8725" s="158">
        <v>44559</v>
      </c>
      <c r="B8725" s="140">
        <v>10</v>
      </c>
      <c r="C8725" s="289">
        <v>116.03966</v>
      </c>
      <c r="F8725"/>
      <c r="G8725"/>
    </row>
    <row r="8726" spans="1:7" ht="15.75" x14ac:dyDescent="0.25">
      <c r="A8726" s="158">
        <v>44559</v>
      </c>
      <c r="B8726" s="140">
        <v>11</v>
      </c>
      <c r="C8726" s="289">
        <v>116.398968</v>
      </c>
      <c r="F8726"/>
      <c r="G8726"/>
    </row>
    <row r="8727" spans="1:7" ht="15.75" x14ac:dyDescent="0.25">
      <c r="A8727" s="158">
        <v>44559</v>
      </c>
      <c r="B8727" s="140">
        <v>12</v>
      </c>
      <c r="C8727" s="289">
        <v>116.441879</v>
      </c>
      <c r="F8727"/>
      <c r="G8727"/>
    </row>
    <row r="8728" spans="1:7" ht="15.75" x14ac:dyDescent="0.25">
      <c r="A8728" s="158">
        <v>44559</v>
      </c>
      <c r="B8728" s="140">
        <v>13</v>
      </c>
      <c r="C8728" s="289">
        <v>116.83693</v>
      </c>
      <c r="F8728"/>
      <c r="G8728"/>
    </row>
    <row r="8729" spans="1:7" ht="15.75" x14ac:dyDescent="0.25">
      <c r="A8729" s="158">
        <v>44559</v>
      </c>
      <c r="B8729" s="140">
        <v>14</v>
      </c>
      <c r="C8729" s="289">
        <v>117.130606</v>
      </c>
      <c r="F8729"/>
      <c r="G8729"/>
    </row>
    <row r="8730" spans="1:7" ht="15.75" x14ac:dyDescent="0.25">
      <c r="A8730" s="158">
        <v>44559</v>
      </c>
      <c r="B8730" s="140">
        <v>15</v>
      </c>
      <c r="C8730" s="289">
        <v>116.06263300000001</v>
      </c>
      <c r="F8730"/>
      <c r="G8730"/>
    </row>
    <row r="8731" spans="1:7" ht="15.75" x14ac:dyDescent="0.25">
      <c r="A8731" s="158">
        <v>44559</v>
      </c>
      <c r="B8731" s="140">
        <v>16</v>
      </c>
      <c r="C8731" s="289">
        <v>115.330943</v>
      </c>
      <c r="F8731"/>
      <c r="G8731"/>
    </row>
    <row r="8732" spans="1:7" ht="15.75" x14ac:dyDescent="0.25">
      <c r="A8732" s="158">
        <v>44559</v>
      </c>
      <c r="B8732" s="140">
        <v>17</v>
      </c>
      <c r="C8732" s="289">
        <v>117.891644</v>
      </c>
      <c r="F8732"/>
      <c r="G8732"/>
    </row>
    <row r="8733" spans="1:7" ht="15.75" x14ac:dyDescent="0.25">
      <c r="A8733" s="158">
        <v>44559</v>
      </c>
      <c r="B8733" s="140">
        <v>18</v>
      </c>
      <c r="C8733" s="289">
        <v>119.00946</v>
      </c>
      <c r="F8733"/>
      <c r="G8733"/>
    </row>
    <row r="8734" spans="1:7" ht="15.75" x14ac:dyDescent="0.25">
      <c r="A8734" s="158">
        <v>44559</v>
      </c>
      <c r="B8734" s="140">
        <v>19</v>
      </c>
      <c r="C8734" s="289">
        <v>118.053517</v>
      </c>
      <c r="F8734"/>
      <c r="G8734"/>
    </row>
    <row r="8735" spans="1:7" ht="15.75" x14ac:dyDescent="0.25">
      <c r="A8735" s="158">
        <v>44559</v>
      </c>
      <c r="B8735" s="140">
        <v>20</v>
      </c>
      <c r="C8735" s="289">
        <v>115.792503</v>
      </c>
      <c r="F8735"/>
      <c r="G8735"/>
    </row>
    <row r="8736" spans="1:7" ht="15.75" x14ac:dyDescent="0.25">
      <c r="A8736" s="158">
        <v>44559</v>
      </c>
      <c r="B8736" s="140">
        <v>21</v>
      </c>
      <c r="C8736" s="289">
        <v>113.583342</v>
      </c>
      <c r="F8736"/>
      <c r="G8736"/>
    </row>
    <row r="8737" spans="1:7" ht="15.75" x14ac:dyDescent="0.25">
      <c r="A8737" s="158">
        <v>44559</v>
      </c>
      <c r="B8737" s="140">
        <v>22</v>
      </c>
      <c r="C8737" s="289">
        <v>112.608661</v>
      </c>
      <c r="F8737"/>
      <c r="G8737"/>
    </row>
    <row r="8738" spans="1:7" ht="15.75" x14ac:dyDescent="0.25">
      <c r="A8738" s="158">
        <v>44559</v>
      </c>
      <c r="B8738" s="140">
        <v>23</v>
      </c>
      <c r="C8738" s="289">
        <v>105.525856</v>
      </c>
      <c r="F8738"/>
      <c r="G8738"/>
    </row>
    <row r="8739" spans="1:7" ht="15.75" x14ac:dyDescent="0.25">
      <c r="A8739" s="158">
        <v>44559</v>
      </c>
      <c r="B8739" s="140">
        <v>24</v>
      </c>
      <c r="C8739" s="289">
        <v>101.62087</v>
      </c>
      <c r="F8739"/>
      <c r="G8739"/>
    </row>
    <row r="8740" spans="1:7" ht="15.75" x14ac:dyDescent="0.25">
      <c r="A8740" s="158">
        <v>44560</v>
      </c>
      <c r="B8740" s="140">
        <v>1</v>
      </c>
      <c r="C8740" s="289">
        <v>98.131172000000007</v>
      </c>
      <c r="F8740"/>
      <c r="G8740"/>
    </row>
    <row r="8741" spans="1:7" ht="15.75" x14ac:dyDescent="0.25">
      <c r="A8741" s="158">
        <v>44560</v>
      </c>
      <c r="B8741" s="140">
        <v>2</v>
      </c>
      <c r="C8741" s="289">
        <v>96.229071000000005</v>
      </c>
      <c r="F8741"/>
      <c r="G8741"/>
    </row>
    <row r="8742" spans="1:7" ht="15.75" x14ac:dyDescent="0.25">
      <c r="A8742" s="158">
        <v>44560</v>
      </c>
      <c r="B8742" s="140">
        <v>3</v>
      </c>
      <c r="C8742" s="289">
        <v>96.388653000000005</v>
      </c>
      <c r="F8742"/>
      <c r="G8742"/>
    </row>
    <row r="8743" spans="1:7" ht="15.75" x14ac:dyDescent="0.25">
      <c r="A8743" s="158">
        <v>44560</v>
      </c>
      <c r="B8743" s="140">
        <v>4</v>
      </c>
      <c r="C8743" s="289">
        <v>97.969436999999999</v>
      </c>
      <c r="F8743"/>
      <c r="G8743"/>
    </row>
    <row r="8744" spans="1:7" ht="15.75" x14ac:dyDescent="0.25">
      <c r="A8744" s="158">
        <v>44560</v>
      </c>
      <c r="B8744" s="140">
        <v>5</v>
      </c>
      <c r="C8744" s="289">
        <v>101.049925</v>
      </c>
      <c r="F8744"/>
      <c r="G8744"/>
    </row>
    <row r="8745" spans="1:7" ht="15.75" x14ac:dyDescent="0.25">
      <c r="A8745" s="158">
        <v>44560</v>
      </c>
      <c r="B8745" s="140">
        <v>6</v>
      </c>
      <c r="C8745" s="289">
        <v>105.689807</v>
      </c>
      <c r="F8745"/>
      <c r="G8745"/>
    </row>
    <row r="8746" spans="1:7" ht="15.75" x14ac:dyDescent="0.25">
      <c r="A8746" s="158">
        <v>44560</v>
      </c>
      <c r="B8746" s="140">
        <v>7</v>
      </c>
      <c r="C8746" s="289">
        <v>112.960077</v>
      </c>
      <c r="F8746"/>
      <c r="G8746"/>
    </row>
    <row r="8747" spans="1:7" ht="15.75" x14ac:dyDescent="0.25">
      <c r="A8747" s="158">
        <v>44560</v>
      </c>
      <c r="B8747" s="140">
        <v>8</v>
      </c>
      <c r="C8747" s="289">
        <v>112.111115</v>
      </c>
      <c r="F8747"/>
      <c r="G8747"/>
    </row>
    <row r="8748" spans="1:7" ht="15.75" x14ac:dyDescent="0.25">
      <c r="A8748" s="158">
        <v>44560</v>
      </c>
      <c r="B8748" s="140">
        <v>9</v>
      </c>
      <c r="C8748" s="289">
        <v>111.540806</v>
      </c>
      <c r="F8748"/>
      <c r="G8748"/>
    </row>
    <row r="8749" spans="1:7" ht="15.75" x14ac:dyDescent="0.25">
      <c r="A8749" s="158">
        <v>44560</v>
      </c>
      <c r="B8749" s="140">
        <v>10</v>
      </c>
      <c r="C8749" s="289">
        <v>111.885609</v>
      </c>
      <c r="F8749"/>
      <c r="G8749"/>
    </row>
    <row r="8750" spans="1:7" ht="15.75" x14ac:dyDescent="0.25">
      <c r="A8750" s="158">
        <v>44560</v>
      </c>
      <c r="B8750" s="140">
        <v>11</v>
      </c>
      <c r="C8750" s="289">
        <v>111.510896</v>
      </c>
      <c r="F8750"/>
      <c r="G8750"/>
    </row>
    <row r="8751" spans="1:7" ht="15.75" x14ac:dyDescent="0.25">
      <c r="A8751" s="158">
        <v>44560</v>
      </c>
      <c r="B8751" s="140">
        <v>12</v>
      </c>
      <c r="C8751" s="289">
        <v>110.735372</v>
      </c>
      <c r="F8751"/>
      <c r="G8751"/>
    </row>
    <row r="8752" spans="1:7" ht="15.75" x14ac:dyDescent="0.25">
      <c r="A8752" s="158">
        <v>44560</v>
      </c>
      <c r="B8752" s="140">
        <v>13</v>
      </c>
      <c r="C8752" s="289">
        <v>108.65091</v>
      </c>
      <c r="F8752"/>
      <c r="G8752"/>
    </row>
    <row r="8753" spans="1:7" ht="15.75" x14ac:dyDescent="0.25">
      <c r="A8753" s="158">
        <v>44560</v>
      </c>
      <c r="B8753" s="140">
        <v>14</v>
      </c>
      <c r="C8753" s="289">
        <v>108.421719</v>
      </c>
      <c r="F8753"/>
      <c r="G8753"/>
    </row>
    <row r="8754" spans="1:7" ht="15.75" x14ac:dyDescent="0.25">
      <c r="A8754" s="158">
        <v>44560</v>
      </c>
      <c r="B8754" s="140">
        <v>15</v>
      </c>
      <c r="C8754" s="289">
        <v>109.45091600000001</v>
      </c>
      <c r="F8754"/>
      <c r="G8754"/>
    </row>
    <row r="8755" spans="1:7" ht="15.75" x14ac:dyDescent="0.25">
      <c r="A8755" s="158">
        <v>44560</v>
      </c>
      <c r="B8755" s="140">
        <v>16</v>
      </c>
      <c r="C8755" s="289">
        <v>108.579283</v>
      </c>
      <c r="F8755"/>
      <c r="G8755"/>
    </row>
    <row r="8756" spans="1:7" ht="15.75" x14ac:dyDescent="0.25">
      <c r="A8756" s="158">
        <v>44560</v>
      </c>
      <c r="B8756" s="140">
        <v>17</v>
      </c>
      <c r="C8756" s="289">
        <v>109.580552</v>
      </c>
      <c r="F8756"/>
      <c r="G8756"/>
    </row>
    <row r="8757" spans="1:7" ht="15.75" x14ac:dyDescent="0.25">
      <c r="A8757" s="158">
        <v>44560</v>
      </c>
      <c r="B8757" s="140">
        <v>18</v>
      </c>
      <c r="C8757" s="289">
        <v>111.050718</v>
      </c>
      <c r="F8757"/>
      <c r="G8757"/>
    </row>
    <row r="8758" spans="1:7" ht="15.75" x14ac:dyDescent="0.25">
      <c r="A8758" s="158">
        <v>44560</v>
      </c>
      <c r="B8758" s="140">
        <v>19</v>
      </c>
      <c r="C8758" s="289">
        <v>112.479293</v>
      </c>
      <c r="F8758"/>
      <c r="G8758"/>
    </row>
    <row r="8759" spans="1:7" ht="15.75" x14ac:dyDescent="0.25">
      <c r="A8759" s="158">
        <v>44560</v>
      </c>
      <c r="B8759" s="140">
        <v>20</v>
      </c>
      <c r="C8759" s="289">
        <v>110.812325</v>
      </c>
      <c r="F8759"/>
      <c r="G8759"/>
    </row>
    <row r="8760" spans="1:7" ht="15.75" x14ac:dyDescent="0.25">
      <c r="A8760" s="158">
        <v>44560</v>
      </c>
      <c r="B8760" s="140">
        <v>21</v>
      </c>
      <c r="C8760" s="289">
        <v>108.802724</v>
      </c>
      <c r="F8760"/>
      <c r="G8760"/>
    </row>
    <row r="8761" spans="1:7" ht="15.75" x14ac:dyDescent="0.25">
      <c r="A8761" s="158">
        <v>44560</v>
      </c>
      <c r="B8761" s="140">
        <v>22</v>
      </c>
      <c r="C8761" s="289">
        <v>107.813423</v>
      </c>
      <c r="F8761"/>
      <c r="G8761"/>
    </row>
    <row r="8762" spans="1:7" ht="15.75" x14ac:dyDescent="0.25">
      <c r="A8762" s="158">
        <v>44560</v>
      </c>
      <c r="B8762" s="140">
        <v>23</v>
      </c>
      <c r="C8762" s="289">
        <v>104.514653</v>
      </c>
      <c r="F8762"/>
      <c r="G8762"/>
    </row>
    <row r="8763" spans="1:7" ht="15.75" x14ac:dyDescent="0.25">
      <c r="A8763" s="158">
        <v>44560</v>
      </c>
      <c r="B8763" s="140">
        <v>24</v>
      </c>
      <c r="C8763" s="289">
        <v>101.110992</v>
      </c>
      <c r="F8763"/>
      <c r="G8763"/>
    </row>
    <row r="8764" spans="1:7" ht="15.75" x14ac:dyDescent="0.25">
      <c r="A8764" s="158">
        <v>44561</v>
      </c>
      <c r="B8764" s="140">
        <v>1</v>
      </c>
      <c r="C8764" s="289">
        <v>98.077601000000001</v>
      </c>
      <c r="F8764"/>
      <c r="G8764"/>
    </row>
    <row r="8765" spans="1:7" ht="15.75" x14ac:dyDescent="0.25">
      <c r="A8765" s="158">
        <v>44561</v>
      </c>
      <c r="B8765" s="140">
        <v>2</v>
      </c>
      <c r="C8765" s="289">
        <v>94.917700999999994</v>
      </c>
      <c r="F8765"/>
      <c r="G8765"/>
    </row>
    <row r="8766" spans="1:7" ht="15.75" x14ac:dyDescent="0.25">
      <c r="A8766" s="158">
        <v>44561</v>
      </c>
      <c r="B8766" s="140">
        <v>3</v>
      </c>
      <c r="C8766" s="289">
        <v>94.364762999999996</v>
      </c>
      <c r="F8766"/>
      <c r="G8766"/>
    </row>
    <row r="8767" spans="1:7" ht="15.75" x14ac:dyDescent="0.25">
      <c r="A8767" s="158">
        <v>44561</v>
      </c>
      <c r="B8767" s="140">
        <v>4</v>
      </c>
      <c r="C8767" s="289">
        <v>95.630718999999999</v>
      </c>
      <c r="F8767"/>
      <c r="G8767"/>
    </row>
    <row r="8768" spans="1:7" ht="15.75" x14ac:dyDescent="0.25">
      <c r="A8768" s="158">
        <v>44561</v>
      </c>
      <c r="B8768" s="140">
        <v>5</v>
      </c>
      <c r="C8768" s="289">
        <v>99.631122000000005</v>
      </c>
      <c r="F8768"/>
      <c r="G8768"/>
    </row>
    <row r="8769" spans="1:7" ht="15.75" x14ac:dyDescent="0.25">
      <c r="A8769" s="158">
        <v>44561</v>
      </c>
      <c r="B8769" s="140">
        <v>6</v>
      </c>
      <c r="C8769" s="289">
        <v>103.74942299999999</v>
      </c>
      <c r="F8769"/>
      <c r="G8769"/>
    </row>
    <row r="8770" spans="1:7" ht="15.75" x14ac:dyDescent="0.25">
      <c r="A8770" s="158">
        <v>44561</v>
      </c>
      <c r="B8770" s="140">
        <v>7</v>
      </c>
      <c r="C8770" s="289">
        <v>107.22617200000001</v>
      </c>
      <c r="F8770"/>
      <c r="G8770"/>
    </row>
    <row r="8771" spans="1:7" ht="15.75" x14ac:dyDescent="0.25">
      <c r="A8771" s="158">
        <v>44561</v>
      </c>
      <c r="B8771" s="140">
        <v>8</v>
      </c>
      <c r="C8771" s="289">
        <v>105.401871</v>
      </c>
      <c r="F8771"/>
      <c r="G8771"/>
    </row>
    <row r="8772" spans="1:7" ht="15.75" x14ac:dyDescent="0.25">
      <c r="A8772" s="158">
        <v>44561</v>
      </c>
      <c r="B8772" s="140">
        <v>9</v>
      </c>
      <c r="C8772" s="289">
        <v>103.587418</v>
      </c>
      <c r="F8772"/>
      <c r="G8772"/>
    </row>
    <row r="8773" spans="1:7" ht="15.75" x14ac:dyDescent="0.25">
      <c r="A8773" s="158">
        <v>44561</v>
      </c>
      <c r="B8773" s="140">
        <v>10</v>
      </c>
      <c r="C8773" s="289">
        <v>102.955557</v>
      </c>
      <c r="F8773"/>
      <c r="G8773"/>
    </row>
    <row r="8774" spans="1:7" ht="15.75" x14ac:dyDescent="0.25">
      <c r="A8774" s="158">
        <v>44561</v>
      </c>
      <c r="B8774" s="140">
        <v>11</v>
      </c>
      <c r="C8774" s="289">
        <v>102.160067</v>
      </c>
      <c r="F8774"/>
      <c r="G8774"/>
    </row>
    <row r="8775" spans="1:7" ht="15.75" x14ac:dyDescent="0.25">
      <c r="A8775" s="158">
        <v>44561</v>
      </c>
      <c r="B8775" s="140">
        <v>12</v>
      </c>
      <c r="C8775" s="289">
        <v>101.151078</v>
      </c>
      <c r="F8775"/>
      <c r="G8775"/>
    </row>
    <row r="8776" spans="1:7" ht="15.75" x14ac:dyDescent="0.25">
      <c r="A8776" s="158">
        <v>44561</v>
      </c>
      <c r="B8776" s="140">
        <v>13</v>
      </c>
      <c r="C8776" s="289">
        <v>99.908289999999994</v>
      </c>
      <c r="F8776"/>
      <c r="G8776"/>
    </row>
    <row r="8777" spans="1:7" ht="15.75" x14ac:dyDescent="0.25">
      <c r="A8777" s="158">
        <v>44561</v>
      </c>
      <c r="B8777" s="140">
        <v>14</v>
      </c>
      <c r="C8777" s="289">
        <v>100.988613</v>
      </c>
      <c r="F8777"/>
      <c r="G8777"/>
    </row>
    <row r="8778" spans="1:7" ht="15.75" x14ac:dyDescent="0.25">
      <c r="A8778" s="158">
        <v>44561</v>
      </c>
      <c r="B8778" s="140">
        <v>15</v>
      </c>
      <c r="C8778" s="289">
        <v>100.444546</v>
      </c>
      <c r="F8778"/>
      <c r="G8778"/>
    </row>
    <row r="8779" spans="1:7" ht="15.75" x14ac:dyDescent="0.25">
      <c r="A8779" s="158">
        <v>44561</v>
      </c>
      <c r="B8779" s="140">
        <v>16</v>
      </c>
      <c r="C8779" s="289">
        <v>101.17031799999999</v>
      </c>
      <c r="F8779"/>
      <c r="G8779"/>
    </row>
    <row r="8780" spans="1:7" ht="15.75" x14ac:dyDescent="0.25">
      <c r="A8780" s="158">
        <v>44561</v>
      </c>
      <c r="B8780" s="140">
        <v>17</v>
      </c>
      <c r="C8780" s="289">
        <v>102.83623900000001</v>
      </c>
      <c r="F8780"/>
      <c r="G8780"/>
    </row>
    <row r="8781" spans="1:7" ht="15.75" x14ac:dyDescent="0.25">
      <c r="A8781" s="158">
        <v>44561</v>
      </c>
      <c r="B8781" s="140">
        <v>18</v>
      </c>
      <c r="C8781" s="289">
        <v>105.11656600000001</v>
      </c>
      <c r="F8781"/>
      <c r="G8781"/>
    </row>
    <row r="8782" spans="1:7" ht="15.75" x14ac:dyDescent="0.25">
      <c r="A8782" s="158">
        <v>44561</v>
      </c>
      <c r="B8782" s="140">
        <v>19</v>
      </c>
      <c r="C8782" s="289">
        <v>106.82137899999999</v>
      </c>
      <c r="F8782"/>
      <c r="G8782"/>
    </row>
    <row r="8783" spans="1:7" ht="15.75" x14ac:dyDescent="0.25">
      <c r="A8783" s="158">
        <v>44561</v>
      </c>
      <c r="B8783" s="140">
        <v>20</v>
      </c>
      <c r="C8783" s="289">
        <v>106.236558</v>
      </c>
      <c r="F8783"/>
      <c r="G8783"/>
    </row>
    <row r="8784" spans="1:7" ht="15.75" x14ac:dyDescent="0.25">
      <c r="A8784" s="158">
        <v>44561</v>
      </c>
      <c r="B8784" s="140">
        <v>21</v>
      </c>
      <c r="C8784" s="289">
        <v>104.900243</v>
      </c>
      <c r="F8784"/>
      <c r="G8784"/>
    </row>
    <row r="8785" spans="1:7" ht="15.75" x14ac:dyDescent="0.25">
      <c r="A8785" s="158">
        <v>44561</v>
      </c>
      <c r="B8785" s="140">
        <v>22</v>
      </c>
      <c r="C8785" s="289">
        <v>103.16288400000001</v>
      </c>
      <c r="F8785"/>
      <c r="G8785"/>
    </row>
    <row r="8786" spans="1:7" ht="15.75" x14ac:dyDescent="0.25">
      <c r="A8786" s="158">
        <v>44561</v>
      </c>
      <c r="B8786" s="140">
        <v>23</v>
      </c>
      <c r="C8786" s="289">
        <v>100.04728799999999</v>
      </c>
      <c r="F8786"/>
      <c r="G8786"/>
    </row>
    <row r="8787" spans="1:7" ht="15.75" x14ac:dyDescent="0.25">
      <c r="A8787" s="158">
        <v>44561</v>
      </c>
      <c r="B8787" s="140">
        <v>24</v>
      </c>
      <c r="C8787" s="289">
        <v>97.234904999999998</v>
      </c>
      <c r="F8787"/>
      <c r="G8787"/>
    </row>
    <row r="8788" spans="1:7" ht="15.75" x14ac:dyDescent="0.25">
      <c r="F8788"/>
      <c r="G8788"/>
    </row>
    <row r="8789" spans="1:7" ht="15.75" x14ac:dyDescent="0.25">
      <c r="F8789"/>
      <c r="G8789"/>
    </row>
    <row r="8790" spans="1:7" ht="15.75" x14ac:dyDescent="0.25">
      <c r="F8790"/>
      <c r="G8790"/>
    </row>
    <row r="8791" spans="1:7" ht="15.75" x14ac:dyDescent="0.25">
      <c r="F8791"/>
      <c r="G8791"/>
    </row>
    <row r="8792" spans="1:7" ht="15.75" x14ac:dyDescent="0.25">
      <c r="F8792"/>
      <c r="G8792"/>
    </row>
    <row r="8793" spans="1:7" ht="15.75" x14ac:dyDescent="0.25">
      <c r="F8793"/>
      <c r="G8793"/>
    </row>
    <row r="8794" spans="1:7" ht="15.75" x14ac:dyDescent="0.25">
      <c r="F8794"/>
      <c r="G8794"/>
    </row>
    <row r="8795" spans="1:7" ht="15.75" x14ac:dyDescent="0.25">
      <c r="F8795"/>
      <c r="G8795"/>
    </row>
    <row r="8796" spans="1:7" ht="15.75" x14ac:dyDescent="0.25">
      <c r="F8796"/>
      <c r="G8796"/>
    </row>
    <row r="8797" spans="1:7" ht="15.75" x14ac:dyDescent="0.25">
      <c r="F8797"/>
      <c r="G8797"/>
    </row>
    <row r="8798" spans="1:7" ht="15.75" x14ac:dyDescent="0.25">
      <c r="F8798"/>
      <c r="G8798"/>
    </row>
    <row r="8799" spans="1:7" ht="15.75" x14ac:dyDescent="0.25">
      <c r="F8799"/>
      <c r="G8799"/>
    </row>
    <row r="8800" spans="1:7" ht="15.75" x14ac:dyDescent="0.25">
      <c r="F8800"/>
      <c r="G8800"/>
    </row>
    <row r="8801" spans="6:7" ht="15.75" x14ac:dyDescent="0.25">
      <c r="F8801"/>
      <c r="G8801"/>
    </row>
    <row r="8802" spans="6:7" ht="15.75" x14ac:dyDescent="0.25">
      <c r="F8802"/>
      <c r="G8802"/>
    </row>
    <row r="8803" spans="6:7" ht="15.75" x14ac:dyDescent="0.25">
      <c r="F8803"/>
      <c r="G8803"/>
    </row>
    <row r="8804" spans="6:7" ht="15.75" x14ac:dyDescent="0.25">
      <c r="F8804"/>
      <c r="G8804"/>
    </row>
    <row r="8805" spans="6:7" ht="15.75" x14ac:dyDescent="0.25">
      <c r="F8805"/>
      <c r="G8805"/>
    </row>
    <row r="8806" spans="6:7" ht="15.75" x14ac:dyDescent="0.25">
      <c r="F8806"/>
      <c r="G8806"/>
    </row>
    <row r="8807" spans="6:7" ht="15.75" x14ac:dyDescent="0.25">
      <c r="F8807"/>
      <c r="G8807"/>
    </row>
    <row r="8808" spans="6:7" ht="15.75" x14ac:dyDescent="0.25">
      <c r="F8808"/>
      <c r="G8808"/>
    </row>
    <row r="8809" spans="6:7" ht="15.75" x14ac:dyDescent="0.25">
      <c r="F8809"/>
      <c r="G8809"/>
    </row>
    <row r="8810" spans="6:7" ht="15.75" x14ac:dyDescent="0.25">
      <c r="F8810"/>
      <c r="G8810"/>
    </row>
    <row r="8811" spans="6:7" ht="15.75" x14ac:dyDescent="0.25">
      <c r="F8811"/>
      <c r="G8811"/>
    </row>
    <row r="8812" spans="6:7" ht="15.75" x14ac:dyDescent="0.25">
      <c r="F8812"/>
      <c r="G8812"/>
    </row>
    <row r="8813" spans="6:7" ht="15.75" x14ac:dyDescent="0.25">
      <c r="F8813"/>
      <c r="G8813"/>
    </row>
    <row r="8814" spans="6:7" ht="15.75" x14ac:dyDescent="0.25">
      <c r="F8814"/>
      <c r="G8814"/>
    </row>
    <row r="8815" spans="6:7" ht="15.75" x14ac:dyDescent="0.25">
      <c r="F8815"/>
      <c r="G8815"/>
    </row>
    <row r="8816" spans="6:7" ht="15.75" x14ac:dyDescent="0.25">
      <c r="F8816"/>
      <c r="G8816"/>
    </row>
    <row r="8817" spans="6:7" ht="15.75" x14ac:dyDescent="0.25">
      <c r="F8817"/>
      <c r="G8817"/>
    </row>
    <row r="8818" spans="6:7" ht="15.75" x14ac:dyDescent="0.25">
      <c r="F8818"/>
      <c r="G8818"/>
    </row>
    <row r="8819" spans="6:7" ht="15.75" x14ac:dyDescent="0.25">
      <c r="F8819"/>
      <c r="G8819"/>
    </row>
    <row r="8820" spans="6:7" ht="15.75" x14ac:dyDescent="0.25">
      <c r="F8820"/>
      <c r="G8820"/>
    </row>
    <row r="8821" spans="6:7" ht="15.75" x14ac:dyDescent="0.25">
      <c r="F8821"/>
      <c r="G8821"/>
    </row>
    <row r="8822" spans="6:7" ht="15.75" x14ac:dyDescent="0.25">
      <c r="F8822"/>
      <c r="G8822"/>
    </row>
    <row r="8823" spans="6:7" ht="15.75" x14ac:dyDescent="0.25">
      <c r="F8823"/>
      <c r="G8823"/>
    </row>
    <row r="8824" spans="6:7" ht="15.75" x14ac:dyDescent="0.25">
      <c r="F8824"/>
      <c r="G8824"/>
    </row>
    <row r="8825" spans="6:7" ht="15.75" x14ac:dyDescent="0.25">
      <c r="F8825"/>
      <c r="G8825"/>
    </row>
    <row r="8826" spans="6:7" ht="15.75" x14ac:dyDescent="0.25">
      <c r="F8826"/>
      <c r="G8826"/>
    </row>
    <row r="8827" spans="6:7" ht="15.75" x14ac:dyDescent="0.25">
      <c r="F8827"/>
      <c r="G8827"/>
    </row>
    <row r="8828" spans="6:7" ht="15.75" x14ac:dyDescent="0.25">
      <c r="F8828"/>
      <c r="G8828"/>
    </row>
    <row r="8829" spans="6:7" ht="15.75" x14ac:dyDescent="0.25">
      <c r="F8829"/>
      <c r="G8829"/>
    </row>
    <row r="8830" spans="6:7" ht="15.75" x14ac:dyDescent="0.25">
      <c r="F8830"/>
      <c r="G8830"/>
    </row>
    <row r="8831" spans="6:7" ht="15.75" x14ac:dyDescent="0.25">
      <c r="F8831"/>
      <c r="G8831"/>
    </row>
    <row r="8832" spans="6:7" ht="15.75" x14ac:dyDescent="0.25">
      <c r="F8832"/>
      <c r="G8832"/>
    </row>
    <row r="8833" spans="6:7" ht="15.75" x14ac:dyDescent="0.25">
      <c r="F8833"/>
      <c r="G8833"/>
    </row>
    <row r="8834" spans="6:7" ht="15.75" x14ac:dyDescent="0.25">
      <c r="F8834"/>
      <c r="G8834"/>
    </row>
    <row r="8835" spans="6:7" ht="15.75" x14ac:dyDescent="0.25">
      <c r="F8835"/>
      <c r="G8835"/>
    </row>
    <row r="8836" spans="6:7" ht="15.75" x14ac:dyDescent="0.25">
      <c r="F8836"/>
      <c r="G8836"/>
    </row>
    <row r="8837" spans="6:7" ht="15.75" x14ac:dyDescent="0.25">
      <c r="F8837"/>
      <c r="G8837"/>
    </row>
    <row r="8838" spans="6:7" ht="15.75" x14ac:dyDescent="0.25">
      <c r="F8838"/>
      <c r="G8838"/>
    </row>
    <row r="8839" spans="6:7" ht="15.75" x14ac:dyDescent="0.25">
      <c r="F8839"/>
      <c r="G8839"/>
    </row>
    <row r="8840" spans="6:7" ht="15.75" x14ac:dyDescent="0.25">
      <c r="F8840"/>
      <c r="G8840"/>
    </row>
    <row r="8841" spans="6:7" ht="15.75" x14ac:dyDescent="0.25">
      <c r="F8841"/>
      <c r="G8841"/>
    </row>
    <row r="8842" spans="6:7" ht="15.75" x14ac:dyDescent="0.25">
      <c r="F8842"/>
      <c r="G8842"/>
    </row>
    <row r="8843" spans="6:7" ht="15.75" x14ac:dyDescent="0.25">
      <c r="F8843"/>
      <c r="G8843"/>
    </row>
    <row r="8844" spans="6:7" ht="15.75" x14ac:dyDescent="0.25">
      <c r="F8844"/>
      <c r="G8844"/>
    </row>
    <row r="8845" spans="6:7" ht="15.75" x14ac:dyDescent="0.25">
      <c r="F8845"/>
      <c r="G8845"/>
    </row>
    <row r="8846" spans="6:7" ht="15.75" x14ac:dyDescent="0.25">
      <c r="F8846"/>
      <c r="G8846"/>
    </row>
    <row r="8847" spans="6:7" ht="15.75" x14ac:dyDescent="0.25">
      <c r="F8847"/>
      <c r="G8847"/>
    </row>
    <row r="8848" spans="6:7" ht="15.75" x14ac:dyDescent="0.25">
      <c r="F8848"/>
      <c r="G8848"/>
    </row>
    <row r="8849" spans="6:7" ht="15.75" x14ac:dyDescent="0.25">
      <c r="F8849"/>
      <c r="G8849"/>
    </row>
    <row r="8850" spans="6:7" ht="15.75" x14ac:dyDescent="0.25">
      <c r="F8850"/>
      <c r="G8850"/>
    </row>
    <row r="8851" spans="6:7" ht="15.75" x14ac:dyDescent="0.25">
      <c r="F8851"/>
      <c r="G8851"/>
    </row>
    <row r="8852" spans="6:7" ht="15.75" x14ac:dyDescent="0.25">
      <c r="F8852"/>
      <c r="G8852"/>
    </row>
    <row r="8853" spans="6:7" ht="15.75" x14ac:dyDescent="0.25">
      <c r="F8853"/>
      <c r="G8853"/>
    </row>
    <row r="8854" spans="6:7" ht="15.75" x14ac:dyDescent="0.25">
      <c r="F8854"/>
      <c r="G8854"/>
    </row>
    <row r="8855" spans="6:7" ht="15.75" x14ac:dyDescent="0.25">
      <c r="F8855"/>
      <c r="G8855"/>
    </row>
    <row r="8856" spans="6:7" ht="15.75" x14ac:dyDescent="0.25">
      <c r="F8856"/>
      <c r="G8856"/>
    </row>
    <row r="8857" spans="6:7" ht="15.75" x14ac:dyDescent="0.25">
      <c r="F8857"/>
      <c r="G8857"/>
    </row>
    <row r="8858" spans="6:7" ht="15.75" x14ac:dyDescent="0.25">
      <c r="F8858"/>
      <c r="G8858"/>
    </row>
    <row r="8859" spans="6:7" ht="15.75" x14ac:dyDescent="0.25">
      <c r="F8859"/>
      <c r="G8859"/>
    </row>
    <row r="8860" spans="6:7" ht="15.75" x14ac:dyDescent="0.25">
      <c r="F8860"/>
      <c r="G8860"/>
    </row>
    <row r="8861" spans="6:7" ht="15.75" x14ac:dyDescent="0.25">
      <c r="F8861"/>
      <c r="G8861"/>
    </row>
    <row r="8862" spans="6:7" ht="15.75" x14ac:dyDescent="0.25">
      <c r="F8862"/>
      <c r="G8862"/>
    </row>
    <row r="8863" spans="6:7" ht="15.75" x14ac:dyDescent="0.25">
      <c r="F8863"/>
      <c r="G8863"/>
    </row>
    <row r="8864" spans="6:7" ht="15.75" x14ac:dyDescent="0.25">
      <c r="F8864"/>
      <c r="G8864"/>
    </row>
    <row r="8865" spans="6:7" ht="15.75" x14ac:dyDescent="0.25">
      <c r="F8865"/>
      <c r="G8865"/>
    </row>
    <row r="8866" spans="6:7" ht="15.75" x14ac:dyDescent="0.25">
      <c r="F8866"/>
      <c r="G8866"/>
    </row>
    <row r="8867" spans="6:7" ht="15.75" x14ac:dyDescent="0.25">
      <c r="F8867"/>
      <c r="G8867"/>
    </row>
    <row r="8868" spans="6:7" ht="15.75" x14ac:dyDescent="0.25">
      <c r="F8868"/>
      <c r="G8868"/>
    </row>
    <row r="8869" spans="6:7" ht="15.75" x14ac:dyDescent="0.25">
      <c r="F8869"/>
      <c r="G8869"/>
    </row>
    <row r="8870" spans="6:7" ht="15.75" x14ac:dyDescent="0.25">
      <c r="F8870"/>
      <c r="G8870"/>
    </row>
    <row r="8871" spans="6:7" ht="15.75" x14ac:dyDescent="0.25">
      <c r="F8871"/>
      <c r="G8871"/>
    </row>
    <row r="8872" spans="6:7" ht="15.75" x14ac:dyDescent="0.25">
      <c r="F8872"/>
      <c r="G8872"/>
    </row>
    <row r="8873" spans="6:7" ht="15.75" x14ac:dyDescent="0.25">
      <c r="F8873"/>
      <c r="G8873"/>
    </row>
    <row r="8874" spans="6:7" ht="15.75" x14ac:dyDescent="0.25">
      <c r="F8874"/>
      <c r="G8874"/>
    </row>
    <row r="8875" spans="6:7" ht="15.75" x14ac:dyDescent="0.25">
      <c r="F8875"/>
      <c r="G8875"/>
    </row>
    <row r="8876" spans="6:7" ht="15.75" x14ac:dyDescent="0.25">
      <c r="F8876"/>
      <c r="G8876"/>
    </row>
    <row r="8877" spans="6:7" ht="15.75" x14ac:dyDescent="0.25">
      <c r="F8877"/>
      <c r="G8877"/>
    </row>
    <row r="8878" spans="6:7" ht="15.75" x14ac:dyDescent="0.25">
      <c r="F8878"/>
      <c r="G8878"/>
    </row>
    <row r="8879" spans="6:7" ht="15.75" x14ac:dyDescent="0.25">
      <c r="F8879"/>
      <c r="G8879"/>
    </row>
    <row r="8880" spans="6:7" ht="15.75" x14ac:dyDescent="0.25">
      <c r="F8880"/>
      <c r="G8880"/>
    </row>
    <row r="8881" spans="6:7" ht="15.75" x14ac:dyDescent="0.25">
      <c r="F8881"/>
      <c r="G8881"/>
    </row>
    <row r="8882" spans="6:7" ht="15.75" x14ac:dyDescent="0.25">
      <c r="F8882"/>
      <c r="G8882"/>
    </row>
    <row r="8883" spans="6:7" ht="15.75" x14ac:dyDescent="0.25">
      <c r="F8883"/>
      <c r="G8883"/>
    </row>
    <row r="8884" spans="6:7" ht="15.75" x14ac:dyDescent="0.25">
      <c r="F8884"/>
      <c r="G8884"/>
    </row>
    <row r="8885" spans="6:7" ht="15.75" x14ac:dyDescent="0.25">
      <c r="F8885"/>
      <c r="G8885"/>
    </row>
    <row r="8886" spans="6:7" ht="15.75" x14ac:dyDescent="0.25">
      <c r="F8886"/>
      <c r="G8886"/>
    </row>
    <row r="8887" spans="6:7" ht="15.75" x14ac:dyDescent="0.25">
      <c r="F8887"/>
      <c r="G8887"/>
    </row>
    <row r="8888" spans="6:7" ht="15.75" x14ac:dyDescent="0.25">
      <c r="F8888"/>
      <c r="G8888"/>
    </row>
    <row r="8889" spans="6:7" ht="15.75" x14ac:dyDescent="0.25">
      <c r="F8889"/>
      <c r="G8889"/>
    </row>
    <row r="8890" spans="6:7" ht="15.75" x14ac:dyDescent="0.25">
      <c r="F8890"/>
      <c r="G8890"/>
    </row>
    <row r="8891" spans="6:7" ht="15.75" x14ac:dyDescent="0.25">
      <c r="F8891"/>
      <c r="G8891"/>
    </row>
    <row r="8892" spans="6:7" ht="15.75" x14ac:dyDescent="0.25">
      <c r="F8892"/>
      <c r="G8892"/>
    </row>
    <row r="8893" spans="6:7" ht="15.75" x14ac:dyDescent="0.25">
      <c r="F8893"/>
      <c r="G8893"/>
    </row>
    <row r="8894" spans="6:7" ht="15.75" x14ac:dyDescent="0.25">
      <c r="F8894"/>
      <c r="G8894"/>
    </row>
    <row r="8895" spans="6:7" ht="15.75" x14ac:dyDescent="0.25">
      <c r="F8895"/>
      <c r="G8895"/>
    </row>
    <row r="8896" spans="6:7" ht="15.75" x14ac:dyDescent="0.25">
      <c r="F8896"/>
      <c r="G8896"/>
    </row>
    <row r="8897" spans="6:7" ht="15.75" x14ac:dyDescent="0.25">
      <c r="F8897"/>
      <c r="G8897"/>
    </row>
    <row r="8898" spans="6:7" ht="15.75" x14ac:dyDescent="0.25">
      <c r="F8898"/>
      <c r="G8898"/>
    </row>
    <row r="8899" spans="6:7" ht="15.75" x14ac:dyDescent="0.25">
      <c r="F8899"/>
      <c r="G8899"/>
    </row>
    <row r="8900" spans="6:7" ht="15.75" x14ac:dyDescent="0.25">
      <c r="F8900"/>
      <c r="G8900"/>
    </row>
    <row r="8901" spans="6:7" ht="15.75" x14ac:dyDescent="0.25">
      <c r="F8901"/>
      <c r="G8901"/>
    </row>
    <row r="8902" spans="6:7" ht="15.75" x14ac:dyDescent="0.25">
      <c r="F8902"/>
      <c r="G8902"/>
    </row>
    <row r="8903" spans="6:7" ht="15.75" x14ac:dyDescent="0.25">
      <c r="F8903"/>
      <c r="G8903"/>
    </row>
    <row r="8904" spans="6:7" ht="15.75" x14ac:dyDescent="0.25">
      <c r="F8904"/>
      <c r="G8904"/>
    </row>
    <row r="8905" spans="6:7" ht="15.75" x14ac:dyDescent="0.25">
      <c r="F8905"/>
      <c r="G8905"/>
    </row>
    <row r="8906" spans="6:7" ht="15.75" x14ac:dyDescent="0.25">
      <c r="F8906"/>
      <c r="G8906"/>
    </row>
    <row r="8907" spans="6:7" ht="15.75" x14ac:dyDescent="0.25">
      <c r="F8907"/>
      <c r="G8907"/>
    </row>
    <row r="8908" spans="6:7" ht="15.75" x14ac:dyDescent="0.25">
      <c r="F8908"/>
      <c r="G8908"/>
    </row>
    <row r="8909" spans="6:7" ht="15.75" x14ac:dyDescent="0.25">
      <c r="F8909"/>
      <c r="G8909"/>
    </row>
    <row r="8910" spans="6:7" ht="15.75" x14ac:dyDescent="0.25">
      <c r="F8910"/>
      <c r="G8910"/>
    </row>
    <row r="8911" spans="6:7" ht="15.75" x14ac:dyDescent="0.25">
      <c r="F8911"/>
      <c r="G8911"/>
    </row>
    <row r="8912" spans="6:7" ht="15.75" x14ac:dyDescent="0.25">
      <c r="F8912"/>
      <c r="G8912"/>
    </row>
    <row r="8913" spans="6:7" ht="15.75" x14ac:dyDescent="0.25">
      <c r="F8913"/>
      <c r="G8913"/>
    </row>
    <row r="8914" spans="6:7" ht="15.75" x14ac:dyDescent="0.25">
      <c r="F8914"/>
      <c r="G8914"/>
    </row>
    <row r="8915" spans="6:7" ht="15.75" x14ac:dyDescent="0.25">
      <c r="F8915"/>
      <c r="G8915"/>
    </row>
    <row r="8916" spans="6:7" ht="15.75" x14ac:dyDescent="0.25">
      <c r="F8916"/>
      <c r="G8916"/>
    </row>
    <row r="8917" spans="6:7" ht="15.75" x14ac:dyDescent="0.25">
      <c r="F8917"/>
      <c r="G8917"/>
    </row>
    <row r="8918" spans="6:7" ht="15.75" x14ac:dyDescent="0.25">
      <c r="F8918"/>
      <c r="G8918"/>
    </row>
    <row r="8919" spans="6:7" ht="15.75" x14ac:dyDescent="0.25">
      <c r="F8919"/>
      <c r="G8919"/>
    </row>
    <row r="8920" spans="6:7" ht="15.75" x14ac:dyDescent="0.25">
      <c r="F8920"/>
      <c r="G8920"/>
    </row>
    <row r="8921" spans="6:7" ht="15.75" x14ac:dyDescent="0.25">
      <c r="F8921"/>
      <c r="G8921"/>
    </row>
    <row r="8922" spans="6:7" ht="15.75" x14ac:dyDescent="0.25">
      <c r="F8922"/>
      <c r="G8922"/>
    </row>
    <row r="8923" spans="6:7" ht="15.75" x14ac:dyDescent="0.25">
      <c r="F8923"/>
      <c r="G8923"/>
    </row>
    <row r="8924" spans="6:7" ht="15.75" x14ac:dyDescent="0.25">
      <c r="F8924"/>
      <c r="G8924"/>
    </row>
    <row r="8925" spans="6:7" ht="15.75" x14ac:dyDescent="0.25">
      <c r="F8925"/>
      <c r="G8925"/>
    </row>
    <row r="8926" spans="6:7" ht="15.75" x14ac:dyDescent="0.25">
      <c r="F8926"/>
      <c r="G8926"/>
    </row>
    <row r="8927" spans="6:7" ht="15.75" x14ac:dyDescent="0.25">
      <c r="F8927"/>
      <c r="G8927"/>
    </row>
    <row r="8928" spans="6:7" ht="15.75" x14ac:dyDescent="0.25">
      <c r="F8928"/>
      <c r="G8928"/>
    </row>
    <row r="8929" spans="6:7" ht="15.75" x14ac:dyDescent="0.25">
      <c r="F8929"/>
      <c r="G8929"/>
    </row>
    <row r="8930" spans="6:7" ht="15.75" x14ac:dyDescent="0.25">
      <c r="F8930"/>
      <c r="G8930"/>
    </row>
    <row r="8931" spans="6:7" ht="15.75" x14ac:dyDescent="0.25">
      <c r="F8931"/>
      <c r="G8931"/>
    </row>
    <row r="8932" spans="6:7" ht="15.75" x14ac:dyDescent="0.25">
      <c r="F8932"/>
      <c r="G8932"/>
    </row>
    <row r="8933" spans="6:7" ht="15.75" x14ac:dyDescent="0.25">
      <c r="F8933"/>
      <c r="G8933"/>
    </row>
    <row r="8934" spans="6:7" ht="15.75" x14ac:dyDescent="0.25">
      <c r="F8934"/>
      <c r="G8934"/>
    </row>
    <row r="8935" spans="6:7" ht="15.75" x14ac:dyDescent="0.25">
      <c r="F8935"/>
      <c r="G8935"/>
    </row>
    <row r="8936" spans="6:7" ht="15.75" x14ac:dyDescent="0.25">
      <c r="F8936"/>
      <c r="G8936"/>
    </row>
    <row r="8937" spans="6:7" ht="15.75" x14ac:dyDescent="0.25">
      <c r="F8937"/>
      <c r="G8937"/>
    </row>
    <row r="8938" spans="6:7" ht="15.75" x14ac:dyDescent="0.25">
      <c r="F8938"/>
      <c r="G8938"/>
    </row>
    <row r="8939" spans="6:7" ht="15.75" x14ac:dyDescent="0.25">
      <c r="F8939"/>
      <c r="G8939"/>
    </row>
    <row r="8940" spans="6:7" ht="15.75" x14ac:dyDescent="0.25">
      <c r="F8940"/>
      <c r="G8940"/>
    </row>
    <row r="8941" spans="6:7" ht="15.75" x14ac:dyDescent="0.25">
      <c r="F8941"/>
      <c r="G8941"/>
    </row>
    <row r="8942" spans="6:7" ht="15.75" x14ac:dyDescent="0.25">
      <c r="F8942"/>
      <c r="G8942"/>
    </row>
    <row r="8943" spans="6:7" ht="15.75" x14ac:dyDescent="0.25">
      <c r="F8943"/>
      <c r="G8943"/>
    </row>
    <row r="8944" spans="6:7" ht="15.75" x14ac:dyDescent="0.25">
      <c r="F8944"/>
      <c r="G8944"/>
    </row>
    <row r="8945" spans="6:7" ht="15.75" x14ac:dyDescent="0.25">
      <c r="F8945"/>
      <c r="G8945"/>
    </row>
    <row r="8946" spans="6:7" ht="15.75" x14ac:dyDescent="0.25">
      <c r="F8946"/>
      <c r="G8946"/>
    </row>
    <row r="8947" spans="6:7" ht="15.75" x14ac:dyDescent="0.25">
      <c r="F8947"/>
      <c r="G8947"/>
    </row>
    <row r="8948" spans="6:7" ht="15.75" x14ac:dyDescent="0.25">
      <c r="F8948"/>
      <c r="G8948"/>
    </row>
    <row r="8949" spans="6:7" ht="15.75" x14ac:dyDescent="0.25">
      <c r="F8949"/>
      <c r="G8949"/>
    </row>
    <row r="8950" spans="6:7" ht="15.75" x14ac:dyDescent="0.25">
      <c r="F8950"/>
      <c r="G8950"/>
    </row>
    <row r="8951" spans="6:7" ht="15.75" x14ac:dyDescent="0.25">
      <c r="F8951"/>
      <c r="G8951"/>
    </row>
    <row r="8952" spans="6:7" ht="15.75" x14ac:dyDescent="0.25">
      <c r="F8952"/>
      <c r="G8952"/>
    </row>
    <row r="8953" spans="6:7" ht="15.75" x14ac:dyDescent="0.25">
      <c r="F8953"/>
      <c r="G8953"/>
    </row>
    <row r="8954" spans="6:7" ht="15.75" x14ac:dyDescent="0.25">
      <c r="F8954"/>
      <c r="G8954"/>
    </row>
    <row r="8955" spans="6:7" ht="15.75" x14ac:dyDescent="0.25">
      <c r="F8955"/>
      <c r="G8955"/>
    </row>
    <row r="8956" spans="6:7" ht="15.75" x14ac:dyDescent="0.25">
      <c r="F8956"/>
      <c r="G8956"/>
    </row>
    <row r="8957" spans="6:7" ht="15.75" x14ac:dyDescent="0.25">
      <c r="F8957"/>
      <c r="G8957"/>
    </row>
    <row r="8958" spans="6:7" ht="15.75" x14ac:dyDescent="0.25">
      <c r="F8958"/>
      <c r="G8958"/>
    </row>
    <row r="8959" spans="6:7" ht="15.75" x14ac:dyDescent="0.25">
      <c r="F8959"/>
      <c r="G8959"/>
    </row>
    <row r="8960" spans="6:7" ht="15.75" x14ac:dyDescent="0.25">
      <c r="F8960"/>
      <c r="G8960"/>
    </row>
    <row r="8961" spans="6:7" ht="15.75" x14ac:dyDescent="0.25">
      <c r="F8961"/>
      <c r="G8961"/>
    </row>
    <row r="8962" spans="6:7" ht="15.75" x14ac:dyDescent="0.25">
      <c r="F8962"/>
      <c r="G8962"/>
    </row>
    <row r="8963" spans="6:7" ht="15.75" x14ac:dyDescent="0.25">
      <c r="F8963"/>
      <c r="G8963"/>
    </row>
    <row r="8964" spans="6:7" ht="15.75" x14ac:dyDescent="0.25">
      <c r="F8964"/>
      <c r="G8964"/>
    </row>
    <row r="8965" spans="6:7" ht="15.75" x14ac:dyDescent="0.25">
      <c r="F8965"/>
      <c r="G8965"/>
    </row>
    <row r="8966" spans="6:7" ht="15.75" x14ac:dyDescent="0.25">
      <c r="F8966"/>
      <c r="G8966"/>
    </row>
    <row r="8967" spans="6:7" ht="15.75" x14ac:dyDescent="0.25">
      <c r="F8967"/>
      <c r="G8967"/>
    </row>
    <row r="8968" spans="6:7" ht="15.75" x14ac:dyDescent="0.25">
      <c r="F8968"/>
      <c r="G8968"/>
    </row>
    <row r="8969" spans="6:7" ht="15.75" x14ac:dyDescent="0.25">
      <c r="F8969"/>
      <c r="G8969"/>
    </row>
    <row r="8970" spans="6:7" ht="15.75" x14ac:dyDescent="0.25">
      <c r="F8970"/>
      <c r="G8970"/>
    </row>
    <row r="8971" spans="6:7" ht="15.75" x14ac:dyDescent="0.25">
      <c r="F8971"/>
      <c r="G8971"/>
    </row>
    <row r="8972" spans="6:7" ht="15.75" x14ac:dyDescent="0.25">
      <c r="F8972"/>
      <c r="G8972"/>
    </row>
    <row r="8973" spans="6:7" ht="15.75" x14ac:dyDescent="0.25">
      <c r="F8973"/>
      <c r="G8973"/>
    </row>
    <row r="8974" spans="6:7" ht="15.75" x14ac:dyDescent="0.25">
      <c r="F8974"/>
      <c r="G8974"/>
    </row>
    <row r="8975" spans="6:7" ht="15.75" x14ac:dyDescent="0.25">
      <c r="F8975"/>
      <c r="G8975"/>
    </row>
    <row r="8976" spans="6:7" ht="15.75" x14ac:dyDescent="0.25">
      <c r="F8976"/>
      <c r="G8976"/>
    </row>
    <row r="8977" spans="6:7" ht="15.75" x14ac:dyDescent="0.25">
      <c r="F8977"/>
      <c r="G8977"/>
    </row>
    <row r="8978" spans="6:7" ht="15.75" x14ac:dyDescent="0.25">
      <c r="F8978"/>
      <c r="G8978"/>
    </row>
    <row r="8979" spans="6:7" ht="15.75" x14ac:dyDescent="0.25">
      <c r="F8979"/>
      <c r="G8979"/>
    </row>
    <row r="8980" spans="6:7" ht="15.75" x14ac:dyDescent="0.25">
      <c r="F8980"/>
      <c r="G8980"/>
    </row>
    <row r="8981" spans="6:7" ht="15.75" x14ac:dyDescent="0.25">
      <c r="F8981"/>
      <c r="G8981"/>
    </row>
    <row r="8982" spans="6:7" ht="15.75" x14ac:dyDescent="0.25">
      <c r="F8982"/>
      <c r="G8982"/>
    </row>
    <row r="8983" spans="6:7" ht="15.75" x14ac:dyDescent="0.25">
      <c r="F8983"/>
      <c r="G8983"/>
    </row>
    <row r="8984" spans="6:7" ht="15.75" x14ac:dyDescent="0.25">
      <c r="F8984"/>
      <c r="G8984"/>
    </row>
    <row r="8985" spans="6:7" ht="15.75" x14ac:dyDescent="0.25">
      <c r="F8985"/>
      <c r="G8985"/>
    </row>
    <row r="8986" spans="6:7" ht="15.75" x14ac:dyDescent="0.25">
      <c r="F8986"/>
      <c r="G8986"/>
    </row>
    <row r="8987" spans="6:7" ht="15.75" x14ac:dyDescent="0.25">
      <c r="F8987"/>
      <c r="G8987"/>
    </row>
    <row r="8988" spans="6:7" ht="15.75" x14ac:dyDescent="0.25">
      <c r="F8988"/>
      <c r="G8988"/>
    </row>
    <row r="8989" spans="6:7" ht="15.75" x14ac:dyDescent="0.25">
      <c r="F8989"/>
      <c r="G8989"/>
    </row>
    <row r="8990" spans="6:7" ht="15.75" x14ac:dyDescent="0.25">
      <c r="F8990"/>
      <c r="G8990"/>
    </row>
    <row r="8991" spans="6:7" ht="15.75" x14ac:dyDescent="0.25">
      <c r="F8991"/>
      <c r="G8991"/>
    </row>
    <row r="8992" spans="6:7" ht="15.75" x14ac:dyDescent="0.25">
      <c r="F8992"/>
      <c r="G8992"/>
    </row>
    <row r="8993" spans="6:7" ht="15.75" x14ac:dyDescent="0.25">
      <c r="F8993"/>
      <c r="G8993"/>
    </row>
    <row r="8994" spans="6:7" ht="15.75" x14ac:dyDescent="0.25">
      <c r="F8994"/>
      <c r="G8994"/>
    </row>
    <row r="8995" spans="6:7" ht="15.75" x14ac:dyDescent="0.25">
      <c r="F8995"/>
      <c r="G8995"/>
    </row>
    <row r="8996" spans="6:7" ht="15.75" x14ac:dyDescent="0.25">
      <c r="F8996"/>
      <c r="G8996"/>
    </row>
    <row r="8997" spans="6:7" ht="15.75" x14ac:dyDescent="0.25">
      <c r="F8997"/>
      <c r="G8997"/>
    </row>
    <row r="8998" spans="6:7" ht="15.75" x14ac:dyDescent="0.25">
      <c r="F8998"/>
      <c r="G8998"/>
    </row>
    <row r="8999" spans="6:7" ht="15.75" x14ac:dyDescent="0.25">
      <c r="F8999"/>
      <c r="G8999"/>
    </row>
    <row r="9000" spans="6:7" ht="15.75" x14ac:dyDescent="0.25">
      <c r="F9000"/>
      <c r="G9000"/>
    </row>
    <row r="9001" spans="6:7" ht="15.75" x14ac:dyDescent="0.25">
      <c r="F9001"/>
      <c r="G9001"/>
    </row>
    <row r="9002" spans="6:7" ht="15.75" x14ac:dyDescent="0.25">
      <c r="F9002"/>
      <c r="G9002"/>
    </row>
    <row r="9003" spans="6:7" ht="15.75" x14ac:dyDescent="0.25">
      <c r="F9003"/>
      <c r="G9003"/>
    </row>
    <row r="9004" spans="6:7" ht="15.75" x14ac:dyDescent="0.25">
      <c r="F9004"/>
      <c r="G9004"/>
    </row>
    <row r="9005" spans="6:7" ht="15.75" x14ac:dyDescent="0.25">
      <c r="F9005"/>
      <c r="G9005"/>
    </row>
    <row r="9006" spans="6:7" ht="15.75" x14ac:dyDescent="0.25">
      <c r="F9006"/>
      <c r="G9006"/>
    </row>
    <row r="9007" spans="6:7" ht="15.75" x14ac:dyDescent="0.25">
      <c r="F9007"/>
      <c r="G9007"/>
    </row>
    <row r="9008" spans="6:7" ht="15.75" x14ac:dyDescent="0.25">
      <c r="F9008"/>
      <c r="G9008"/>
    </row>
    <row r="9009" spans="6:7" ht="15.75" x14ac:dyDescent="0.25">
      <c r="F9009"/>
      <c r="G9009"/>
    </row>
    <row r="9010" spans="6:7" ht="15.75" x14ac:dyDescent="0.25">
      <c r="F9010"/>
      <c r="G9010"/>
    </row>
    <row r="9011" spans="6:7" ht="15.75" x14ac:dyDescent="0.25">
      <c r="F9011"/>
      <c r="G9011"/>
    </row>
    <row r="9012" spans="6:7" ht="15.75" x14ac:dyDescent="0.25">
      <c r="F9012"/>
      <c r="G9012"/>
    </row>
    <row r="9013" spans="6:7" ht="15.75" x14ac:dyDescent="0.25">
      <c r="F9013"/>
      <c r="G9013"/>
    </row>
    <row r="9014" spans="6:7" ht="15.75" x14ac:dyDescent="0.25">
      <c r="F9014"/>
      <c r="G9014"/>
    </row>
    <row r="9015" spans="6:7" ht="15.75" x14ac:dyDescent="0.25">
      <c r="F9015"/>
      <c r="G9015"/>
    </row>
    <row r="9016" spans="6:7" ht="15.75" x14ac:dyDescent="0.25">
      <c r="F9016"/>
      <c r="G9016"/>
    </row>
    <row r="9017" spans="6:7" ht="15.75" x14ac:dyDescent="0.25">
      <c r="F9017"/>
      <c r="G9017"/>
    </row>
    <row r="9018" spans="6:7" ht="15.75" x14ac:dyDescent="0.25">
      <c r="F9018"/>
      <c r="G9018"/>
    </row>
    <row r="9019" spans="6:7" ht="15.75" x14ac:dyDescent="0.25">
      <c r="F9019"/>
      <c r="G9019"/>
    </row>
    <row r="9020" spans="6:7" ht="15.75" x14ac:dyDescent="0.25">
      <c r="F9020"/>
      <c r="G9020"/>
    </row>
    <row r="9021" spans="6:7" ht="15.75" x14ac:dyDescent="0.25">
      <c r="F9021"/>
      <c r="G9021"/>
    </row>
    <row r="9022" spans="6:7" ht="15.75" x14ac:dyDescent="0.25">
      <c r="F9022"/>
      <c r="G9022"/>
    </row>
    <row r="9023" spans="6:7" ht="15.75" x14ac:dyDescent="0.25">
      <c r="F9023"/>
      <c r="G9023"/>
    </row>
    <row r="9024" spans="6:7" ht="15.75" x14ac:dyDescent="0.25">
      <c r="F9024"/>
      <c r="G9024"/>
    </row>
    <row r="9025" spans="6:7" ht="15.75" x14ac:dyDescent="0.25">
      <c r="F9025"/>
      <c r="G9025"/>
    </row>
    <row r="9026" spans="6:7" ht="15.75" x14ac:dyDescent="0.25">
      <c r="F9026"/>
      <c r="G9026"/>
    </row>
    <row r="9027" spans="6:7" ht="15.75" x14ac:dyDescent="0.25">
      <c r="F9027"/>
      <c r="G9027"/>
    </row>
    <row r="9028" spans="6:7" ht="15.75" x14ac:dyDescent="0.25">
      <c r="F9028"/>
      <c r="G9028"/>
    </row>
    <row r="9029" spans="6:7" ht="15.75" x14ac:dyDescent="0.25">
      <c r="F9029"/>
      <c r="G9029"/>
    </row>
    <row r="9030" spans="6:7" ht="15.75" x14ac:dyDescent="0.25">
      <c r="F9030"/>
      <c r="G9030"/>
    </row>
    <row r="9031" spans="6:7" ht="15.75" x14ac:dyDescent="0.25">
      <c r="F9031"/>
      <c r="G9031"/>
    </row>
    <row r="9032" spans="6:7" ht="15.75" x14ac:dyDescent="0.25">
      <c r="F9032"/>
      <c r="G9032"/>
    </row>
    <row r="9033" spans="6:7" ht="15.75" x14ac:dyDescent="0.25">
      <c r="F9033"/>
      <c r="G9033"/>
    </row>
    <row r="9034" spans="6:7" ht="15.75" x14ac:dyDescent="0.25">
      <c r="F9034"/>
      <c r="G9034"/>
    </row>
    <row r="9035" spans="6:7" ht="15.75" x14ac:dyDescent="0.25">
      <c r="F9035"/>
      <c r="G9035"/>
    </row>
    <row r="9036" spans="6:7" ht="15.75" x14ac:dyDescent="0.25">
      <c r="F9036"/>
      <c r="G9036"/>
    </row>
    <row r="9037" spans="6:7" ht="15.75" x14ac:dyDescent="0.25">
      <c r="F9037"/>
      <c r="G9037"/>
    </row>
    <row r="9038" spans="6:7" ht="15.75" x14ac:dyDescent="0.25">
      <c r="F9038"/>
      <c r="G9038"/>
    </row>
    <row r="9039" spans="6:7" ht="15.75" x14ac:dyDescent="0.25">
      <c r="F9039"/>
      <c r="G9039"/>
    </row>
    <row r="9040" spans="6:7" ht="15.75" x14ac:dyDescent="0.25">
      <c r="F9040"/>
      <c r="G9040"/>
    </row>
    <row r="9041" spans="6:7" ht="15.75" x14ac:dyDescent="0.25">
      <c r="F9041"/>
      <c r="G9041"/>
    </row>
    <row r="9042" spans="6:7" ht="15.75" x14ac:dyDescent="0.25">
      <c r="F9042"/>
      <c r="G9042"/>
    </row>
    <row r="9043" spans="6:7" ht="15.75" x14ac:dyDescent="0.25">
      <c r="F9043"/>
      <c r="G9043"/>
    </row>
    <row r="9044" spans="6:7" ht="15.75" x14ac:dyDescent="0.25">
      <c r="F9044"/>
      <c r="G9044"/>
    </row>
    <row r="9045" spans="6:7" ht="15.75" x14ac:dyDescent="0.25">
      <c r="F9045"/>
      <c r="G9045"/>
    </row>
    <row r="9046" spans="6:7" ht="15.75" x14ac:dyDescent="0.25">
      <c r="F9046"/>
      <c r="G9046"/>
    </row>
    <row r="9047" spans="6:7" ht="15.75" x14ac:dyDescent="0.25">
      <c r="F9047"/>
      <c r="G9047"/>
    </row>
    <row r="9048" spans="6:7" ht="15.75" x14ac:dyDescent="0.25">
      <c r="F9048"/>
      <c r="G9048"/>
    </row>
    <row r="9049" spans="6:7" ht="15.75" x14ac:dyDescent="0.25">
      <c r="F9049"/>
      <c r="G9049"/>
    </row>
    <row r="9050" spans="6:7" ht="15.75" x14ac:dyDescent="0.25">
      <c r="F9050"/>
      <c r="G9050"/>
    </row>
    <row r="9051" spans="6:7" ht="15.75" x14ac:dyDescent="0.25">
      <c r="F9051"/>
      <c r="G9051"/>
    </row>
    <row r="9052" spans="6:7" ht="15.75" x14ac:dyDescent="0.25">
      <c r="F9052"/>
      <c r="G9052"/>
    </row>
    <row r="9053" spans="6:7" ht="15.75" x14ac:dyDescent="0.25">
      <c r="F9053"/>
      <c r="G9053"/>
    </row>
    <row r="9054" spans="6:7" ht="15.75" x14ac:dyDescent="0.25">
      <c r="F9054"/>
      <c r="G9054"/>
    </row>
    <row r="9055" spans="6:7" ht="15.75" x14ac:dyDescent="0.25">
      <c r="F9055"/>
      <c r="G9055"/>
    </row>
    <row r="9056" spans="6:7" ht="15.75" x14ac:dyDescent="0.25">
      <c r="F9056"/>
      <c r="G9056"/>
    </row>
    <row r="9057" spans="6:7" ht="15.75" x14ac:dyDescent="0.25">
      <c r="F9057"/>
      <c r="G9057"/>
    </row>
    <row r="9058" spans="6:7" ht="15.75" x14ac:dyDescent="0.25">
      <c r="F9058"/>
      <c r="G9058"/>
    </row>
    <row r="9059" spans="6:7" ht="15.75" x14ac:dyDescent="0.25">
      <c r="F9059"/>
      <c r="G9059"/>
    </row>
    <row r="9060" spans="6:7" ht="15.75" x14ac:dyDescent="0.25">
      <c r="F9060"/>
      <c r="G9060"/>
    </row>
    <row r="9061" spans="6:7" ht="15.75" x14ac:dyDescent="0.25">
      <c r="F9061"/>
      <c r="G9061"/>
    </row>
    <row r="9062" spans="6:7" ht="15.75" x14ac:dyDescent="0.25">
      <c r="F9062"/>
      <c r="G9062"/>
    </row>
    <row r="9063" spans="6:7" ht="15.75" x14ac:dyDescent="0.25">
      <c r="F9063"/>
      <c r="G9063"/>
    </row>
    <row r="9064" spans="6:7" ht="15.75" x14ac:dyDescent="0.25">
      <c r="F9064"/>
      <c r="G9064"/>
    </row>
    <row r="9065" spans="6:7" ht="15.75" x14ac:dyDescent="0.25">
      <c r="F9065"/>
      <c r="G9065"/>
    </row>
    <row r="9066" spans="6:7" ht="15.75" x14ac:dyDescent="0.25">
      <c r="F9066"/>
      <c r="G9066"/>
    </row>
    <row r="9067" spans="6:7" ht="15.75" x14ac:dyDescent="0.25">
      <c r="F9067"/>
      <c r="G9067"/>
    </row>
    <row r="9068" spans="6:7" ht="15.75" x14ac:dyDescent="0.25">
      <c r="F9068"/>
      <c r="G9068"/>
    </row>
    <row r="9069" spans="6:7" ht="15.75" x14ac:dyDescent="0.25">
      <c r="F9069"/>
      <c r="G9069"/>
    </row>
    <row r="9070" spans="6:7" ht="15.75" x14ac:dyDescent="0.25">
      <c r="F9070"/>
      <c r="G9070"/>
    </row>
    <row r="9071" spans="6:7" ht="15.75" x14ac:dyDescent="0.25">
      <c r="F9071"/>
      <c r="G9071"/>
    </row>
    <row r="9072" spans="6:7" ht="15.75" x14ac:dyDescent="0.25">
      <c r="F9072"/>
      <c r="G9072"/>
    </row>
    <row r="9073" spans="6:7" ht="15.75" x14ac:dyDescent="0.25">
      <c r="F9073"/>
      <c r="G9073"/>
    </row>
    <row r="9074" spans="6:7" ht="15.75" x14ac:dyDescent="0.25">
      <c r="F9074"/>
      <c r="G9074"/>
    </row>
    <row r="9075" spans="6:7" ht="15.75" x14ac:dyDescent="0.25">
      <c r="F9075"/>
      <c r="G9075"/>
    </row>
    <row r="9076" spans="6:7" ht="15.75" x14ac:dyDescent="0.25">
      <c r="F9076"/>
      <c r="G9076"/>
    </row>
    <row r="9077" spans="6:7" ht="15.75" x14ac:dyDescent="0.25">
      <c r="F9077"/>
      <c r="G9077"/>
    </row>
    <row r="9078" spans="6:7" ht="15.75" x14ac:dyDescent="0.25">
      <c r="F9078"/>
      <c r="G9078"/>
    </row>
    <row r="9079" spans="6:7" ht="15.75" x14ac:dyDescent="0.25">
      <c r="F9079"/>
      <c r="G9079"/>
    </row>
    <row r="9080" spans="6:7" ht="15.75" x14ac:dyDescent="0.25">
      <c r="F9080"/>
      <c r="G9080"/>
    </row>
    <row r="9081" spans="6:7" ht="15.75" x14ac:dyDescent="0.25">
      <c r="F9081"/>
      <c r="G9081"/>
    </row>
    <row r="9082" spans="6:7" ht="15.75" x14ac:dyDescent="0.25">
      <c r="F9082"/>
      <c r="G9082"/>
    </row>
    <row r="9083" spans="6:7" ht="15.75" x14ac:dyDescent="0.25">
      <c r="F9083"/>
      <c r="G9083"/>
    </row>
    <row r="9084" spans="6:7" ht="15.75" x14ac:dyDescent="0.25">
      <c r="F9084"/>
      <c r="G9084"/>
    </row>
    <row r="9085" spans="6:7" ht="15.75" x14ac:dyDescent="0.25">
      <c r="F9085"/>
      <c r="G9085"/>
    </row>
    <row r="9086" spans="6:7" ht="15.75" x14ac:dyDescent="0.25">
      <c r="F9086"/>
      <c r="G9086"/>
    </row>
    <row r="9087" spans="6:7" ht="15.75" x14ac:dyDescent="0.25">
      <c r="F9087"/>
      <c r="G9087"/>
    </row>
    <row r="9088" spans="6:7" ht="15.75" x14ac:dyDescent="0.25">
      <c r="F9088"/>
      <c r="G9088"/>
    </row>
    <row r="9089" spans="6:7" ht="15.75" x14ac:dyDescent="0.25">
      <c r="F9089"/>
      <c r="G9089"/>
    </row>
    <row r="9090" spans="6:7" ht="15.75" x14ac:dyDescent="0.25">
      <c r="F9090"/>
      <c r="G9090"/>
    </row>
    <row r="9091" spans="6:7" ht="15.75" x14ac:dyDescent="0.25">
      <c r="F9091"/>
      <c r="G9091"/>
    </row>
    <row r="9092" spans="6:7" ht="15.75" x14ac:dyDescent="0.25">
      <c r="F9092"/>
      <c r="G9092"/>
    </row>
    <row r="9093" spans="6:7" ht="15.75" x14ac:dyDescent="0.25">
      <c r="F9093"/>
      <c r="G9093"/>
    </row>
    <row r="9094" spans="6:7" ht="15.75" x14ac:dyDescent="0.25">
      <c r="F9094"/>
      <c r="G9094"/>
    </row>
    <row r="9095" spans="6:7" ht="15.75" x14ac:dyDescent="0.25">
      <c r="F9095"/>
      <c r="G9095"/>
    </row>
    <row r="9096" spans="6:7" ht="15.75" x14ac:dyDescent="0.25">
      <c r="F9096"/>
      <c r="G9096"/>
    </row>
    <row r="9097" spans="6:7" ht="15.75" x14ac:dyDescent="0.25">
      <c r="F9097"/>
      <c r="G9097"/>
    </row>
    <row r="9098" spans="6:7" ht="15.75" x14ac:dyDescent="0.25">
      <c r="F9098"/>
      <c r="G9098"/>
    </row>
    <row r="9099" spans="6:7" ht="15.75" x14ac:dyDescent="0.25">
      <c r="F9099"/>
      <c r="G9099"/>
    </row>
    <row r="9100" spans="6:7" ht="15.75" x14ac:dyDescent="0.25">
      <c r="F9100"/>
      <c r="G9100"/>
    </row>
    <row r="9101" spans="6:7" ht="15.75" x14ac:dyDescent="0.25">
      <c r="F9101"/>
      <c r="G9101"/>
    </row>
    <row r="9102" spans="6:7" ht="15.75" x14ac:dyDescent="0.25">
      <c r="F9102"/>
      <c r="G910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abSelected="1" zoomScaleNormal="100" zoomScaleSheetLayoutView="30" workbookViewId="0">
      <selection activeCell="I19" sqref="I19"/>
    </sheetView>
  </sheetViews>
  <sheetFormatPr defaultColWidth="23.125" defaultRowHeight="14.25" x14ac:dyDescent="0.2"/>
  <cols>
    <col min="1" max="1" width="14.125" style="171" bestFit="1" customWidth="1"/>
    <col min="2" max="2" width="85" style="171" bestFit="1" customWidth="1"/>
    <col min="3" max="3" width="14.625" style="58" bestFit="1" customWidth="1"/>
    <col min="4" max="4" width="26.375" style="171" bestFit="1" customWidth="1"/>
    <col min="5" max="5" width="48.375" style="174" bestFit="1" customWidth="1"/>
    <col min="6" max="6" width="31.125" style="174" customWidth="1"/>
    <col min="7" max="7" width="16.625" style="174" bestFit="1" customWidth="1"/>
    <col min="8" max="8" width="21.375" style="174" bestFit="1" customWidth="1"/>
    <col min="9" max="9" width="19.125" style="171" bestFit="1" customWidth="1"/>
    <col min="10" max="10" width="26.625" style="171" bestFit="1" customWidth="1"/>
    <col min="11" max="12" width="26.625" style="171" customWidth="1"/>
    <col min="13" max="13" width="9.125" style="171" bestFit="1" customWidth="1"/>
    <col min="14" max="14" width="9.125" style="189" bestFit="1" customWidth="1"/>
    <col min="15" max="15" width="2.375" style="61" customWidth="1"/>
    <col min="16" max="18" width="23.125" style="61"/>
    <col min="19" max="19" width="23.125" style="187"/>
    <col min="20" max="144" width="23.125" style="61"/>
    <col min="145" max="16384" width="23.125" style="171"/>
  </cols>
  <sheetData>
    <row r="1" spans="1:144" s="61" customFormat="1" x14ac:dyDescent="0.25">
      <c r="A1" s="61" t="s">
        <v>0</v>
      </c>
      <c r="C1" s="3"/>
      <c r="E1" s="159"/>
      <c r="F1" s="159"/>
      <c r="G1" s="159"/>
      <c r="H1" s="159"/>
    </row>
    <row r="2" spans="1:144" s="61" customFormat="1" x14ac:dyDescent="0.25">
      <c r="A2" s="61" t="s">
        <v>1</v>
      </c>
      <c r="C2" s="60"/>
      <c r="E2" s="159"/>
      <c r="F2" s="159"/>
      <c r="G2" s="159"/>
      <c r="H2" s="159"/>
    </row>
    <row r="3" spans="1:144" s="160" customFormat="1" ht="15.75" customHeight="1" x14ac:dyDescent="0.25">
      <c r="A3" s="6" t="s">
        <v>2</v>
      </c>
      <c r="E3" s="159"/>
      <c r="F3" s="161"/>
      <c r="G3" s="161"/>
      <c r="H3" s="161"/>
      <c r="I3" s="162"/>
      <c r="J3" s="162"/>
      <c r="K3" s="162"/>
      <c r="L3" s="162"/>
    </row>
    <row r="4" spans="1:144" s="160" customFormat="1" ht="15.75" customHeight="1" x14ac:dyDescent="0.25">
      <c r="A4" s="182" t="s">
        <v>311</v>
      </c>
      <c r="E4" s="159"/>
      <c r="F4" s="159"/>
      <c r="G4" s="159"/>
      <c r="H4" s="159"/>
    </row>
    <row r="5" spans="1:144" s="160" customFormat="1" ht="15.75" customHeight="1" x14ac:dyDescent="0.25">
      <c r="A5" s="61" t="s">
        <v>312</v>
      </c>
      <c r="E5" s="159"/>
      <c r="F5" s="159"/>
      <c r="G5" s="159"/>
      <c r="H5" s="159"/>
    </row>
    <row r="6" spans="1:144" s="160" customFormat="1" ht="15.75" customHeight="1" x14ac:dyDescent="0.25">
      <c r="A6" s="183" t="str">
        <f>'Admin Info'!B6</f>
        <v>LSE Name on Admin Tab</v>
      </c>
      <c r="E6" s="61"/>
      <c r="F6" s="163"/>
      <c r="G6" s="163"/>
      <c r="H6" s="163"/>
      <c r="I6" s="164"/>
      <c r="J6" s="164"/>
      <c r="K6" s="164"/>
      <c r="L6" s="164"/>
      <c r="M6" s="161"/>
    </row>
    <row r="7" spans="1:144" s="167" customFormat="1" x14ac:dyDescent="0.25">
      <c r="A7" s="184"/>
      <c r="B7" s="165" t="s">
        <v>28</v>
      </c>
      <c r="C7" s="166"/>
      <c r="E7" s="168"/>
      <c r="F7" s="169"/>
      <c r="G7" s="169"/>
      <c r="H7" s="16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</row>
    <row r="8" spans="1:144" s="170" customFormat="1" ht="30" x14ac:dyDescent="0.25">
      <c r="A8" s="180" t="s">
        <v>313</v>
      </c>
      <c r="B8" s="180" t="s">
        <v>314</v>
      </c>
      <c r="C8" s="180" t="s">
        <v>315</v>
      </c>
      <c r="D8" s="180" t="s">
        <v>316</v>
      </c>
      <c r="E8" s="180" t="s">
        <v>317</v>
      </c>
      <c r="F8" s="180" t="s">
        <v>318</v>
      </c>
      <c r="G8" s="181" t="s">
        <v>319</v>
      </c>
      <c r="H8" s="181" t="s">
        <v>320</v>
      </c>
      <c r="I8" s="180" t="s">
        <v>321</v>
      </c>
      <c r="J8" s="180" t="s">
        <v>322</v>
      </c>
      <c r="K8" s="180" t="s">
        <v>323</v>
      </c>
      <c r="L8" s="180" t="s">
        <v>324</v>
      </c>
      <c r="M8" s="180" t="s">
        <v>325</v>
      </c>
      <c r="N8" s="180" t="s">
        <v>326</v>
      </c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</row>
    <row r="9" spans="1:144" x14ac:dyDescent="0.2">
      <c r="A9" s="171" t="str">
        <f>'S-2_SUPPLY'!A35</f>
        <v>6b</v>
      </c>
      <c r="B9" s="172">
        <f>'S-2_SUPPLY'!B35</f>
        <v>0</v>
      </c>
      <c r="C9" s="173"/>
      <c r="L9" s="243"/>
      <c r="M9" s="171" t="s">
        <v>327</v>
      </c>
      <c r="N9" s="171"/>
    </row>
    <row r="10" spans="1:144" x14ac:dyDescent="0.2">
      <c r="A10" s="171" t="str">
        <f>'S-2_SUPPLY'!A36</f>
        <v>6c</v>
      </c>
      <c r="B10" s="172">
        <f>'S-2_SUPPLY'!B36</f>
        <v>0</v>
      </c>
      <c r="C10" s="173"/>
      <c r="L10" s="243"/>
      <c r="N10" s="171"/>
    </row>
    <row r="11" spans="1:144" x14ac:dyDescent="0.2">
      <c r="A11" s="171" t="str">
        <f>'S-2_SUPPLY'!A37</f>
        <v>6d</v>
      </c>
      <c r="B11" s="172">
        <f>'S-2_SUPPLY'!B37</f>
        <v>0</v>
      </c>
      <c r="C11" s="175"/>
      <c r="L11" s="243"/>
      <c r="N11" s="171"/>
    </row>
    <row r="12" spans="1:144" x14ac:dyDescent="0.2">
      <c r="B12" s="176"/>
      <c r="C12" s="175"/>
      <c r="L12" s="243"/>
      <c r="N12" s="171"/>
    </row>
    <row r="13" spans="1:144" ht="71.25" x14ac:dyDescent="0.2">
      <c r="A13" s="171" t="str">
        <f>'S-2_SUPPLY'!A40</f>
        <v>7b</v>
      </c>
      <c r="B13" s="176" t="str">
        <f>'S-2_SUPPLY'!B40</f>
        <v>WAPA (Western Area Power Administration)</v>
      </c>
      <c r="C13" s="175" t="s">
        <v>371</v>
      </c>
      <c r="D13" s="171" t="s">
        <v>370</v>
      </c>
      <c r="E13" s="174" t="s">
        <v>372</v>
      </c>
      <c r="F13" s="174" t="s">
        <v>332</v>
      </c>
      <c r="G13" s="174">
        <v>38353</v>
      </c>
      <c r="H13" s="174">
        <v>47483</v>
      </c>
      <c r="I13" s="334" t="s">
        <v>382</v>
      </c>
      <c r="J13" s="171" t="s">
        <v>373</v>
      </c>
      <c r="K13" s="333" t="s">
        <v>374</v>
      </c>
      <c r="L13" s="243"/>
      <c r="N13" s="171"/>
    </row>
    <row r="14" spans="1:144" x14ac:dyDescent="0.2">
      <c r="A14" s="171" t="str">
        <f>'S-2_SUPPLY'!A41</f>
        <v>7c</v>
      </c>
      <c r="B14" s="176">
        <f>'S-2_SUPPLY'!B41</f>
        <v>0</v>
      </c>
      <c r="C14" s="173"/>
      <c r="L14" s="243"/>
      <c r="N14" s="171"/>
    </row>
    <row r="15" spans="1:144" s="178" customFormat="1" x14ac:dyDescent="0.2">
      <c r="A15" s="171" t="str">
        <f>'S-2_SUPPLY'!A42</f>
        <v>7d</v>
      </c>
      <c r="B15" s="176">
        <f>'S-2_SUPPLY'!B42</f>
        <v>0</v>
      </c>
      <c r="C15" s="177"/>
      <c r="E15" s="179"/>
      <c r="F15" s="179"/>
      <c r="G15" s="179"/>
      <c r="H15" s="179"/>
      <c r="L15" s="243"/>
      <c r="N15" s="171"/>
      <c r="O15" s="61"/>
      <c r="P15" s="61"/>
      <c r="Q15" s="61"/>
      <c r="R15" s="61"/>
      <c r="S15" s="187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1" t="str">
        <f>'S-2_SUPPLY'!A43</f>
        <v>7e</v>
      </c>
      <c r="B16" s="176">
        <f>'S-2_SUPPLY'!B43</f>
        <v>0</v>
      </c>
      <c r="C16" s="173"/>
      <c r="L16" s="243"/>
      <c r="N16" s="171"/>
    </row>
    <row r="17" spans="2:19" s="61" customFormat="1" x14ac:dyDescent="0.2">
      <c r="B17" s="185"/>
      <c r="C17" s="186"/>
      <c r="E17" s="159"/>
      <c r="F17" s="159"/>
      <c r="G17" s="159"/>
      <c r="H17" s="159"/>
      <c r="S17" s="187"/>
    </row>
    <row r="18" spans="2:19" s="61" customFormat="1" x14ac:dyDescent="0.2">
      <c r="C18" s="186"/>
      <c r="E18" s="159"/>
      <c r="F18" s="159"/>
      <c r="G18" s="159"/>
      <c r="H18" s="159"/>
      <c r="S18" s="187"/>
    </row>
    <row r="19" spans="2:19" s="61" customFormat="1" ht="15.75" customHeight="1" x14ac:dyDescent="0.2">
      <c r="B19" s="188"/>
      <c r="C19" s="186"/>
      <c r="E19" s="159"/>
      <c r="F19" s="159"/>
      <c r="G19" s="159"/>
      <c r="H19" s="163"/>
      <c r="I19" s="313"/>
      <c r="J19" s="313"/>
      <c r="S19" s="187"/>
    </row>
    <row r="20" spans="2:19" s="61" customFormat="1" x14ac:dyDescent="0.2">
      <c r="C20" s="186"/>
      <c r="E20" s="159"/>
      <c r="F20" s="159"/>
      <c r="G20" s="159"/>
      <c r="H20" s="163"/>
      <c r="I20" s="314"/>
      <c r="J20" s="313"/>
      <c r="S20" s="187"/>
    </row>
    <row r="21" spans="2:19" s="61" customFormat="1" x14ac:dyDescent="0.2">
      <c r="C21" s="186"/>
      <c r="E21" s="159"/>
      <c r="F21" s="159"/>
      <c r="G21" s="159"/>
      <c r="H21" s="163"/>
      <c r="I21" s="314"/>
      <c r="J21" s="313"/>
      <c r="S21" s="187"/>
    </row>
    <row r="22" spans="2:19" s="61" customFormat="1" x14ac:dyDescent="0.2">
      <c r="C22" s="186"/>
      <c r="E22" s="159"/>
      <c r="F22" s="159"/>
      <c r="G22" s="159"/>
      <c r="H22" s="163"/>
      <c r="I22" s="314"/>
      <c r="J22" s="313"/>
      <c r="S22" s="187"/>
    </row>
    <row r="23" spans="2:19" s="61" customFormat="1" x14ac:dyDescent="0.2">
      <c r="C23" s="186"/>
      <c r="E23" s="159"/>
      <c r="F23" s="159"/>
      <c r="G23" s="159"/>
      <c r="H23" s="163"/>
      <c r="I23" s="314"/>
      <c r="J23" s="313"/>
      <c r="S23" s="187"/>
    </row>
    <row r="24" spans="2:19" s="61" customFormat="1" x14ac:dyDescent="0.2">
      <c r="C24" s="186"/>
      <c r="E24" s="159"/>
      <c r="F24" s="159"/>
      <c r="G24" s="159"/>
      <c r="H24" s="163"/>
      <c r="I24" s="315"/>
      <c r="J24" s="313"/>
      <c r="S24" s="187"/>
    </row>
    <row r="25" spans="2:19" s="61" customFormat="1" x14ac:dyDescent="0.2">
      <c r="C25" s="186"/>
      <c r="E25" s="159"/>
      <c r="F25" s="159"/>
      <c r="G25" s="159"/>
      <c r="H25" s="163"/>
      <c r="I25" s="315"/>
      <c r="J25" s="313"/>
      <c r="S25" s="187"/>
    </row>
    <row r="26" spans="2:19" s="61" customFormat="1" x14ac:dyDescent="0.2">
      <c r="C26" s="186"/>
      <c r="E26" s="159"/>
      <c r="F26" s="159"/>
      <c r="G26" s="159"/>
      <c r="H26" s="163"/>
      <c r="I26" s="314"/>
      <c r="J26" s="313"/>
      <c r="S26" s="187"/>
    </row>
    <row r="27" spans="2:19" s="61" customFormat="1" x14ac:dyDescent="0.2">
      <c r="C27" s="186"/>
      <c r="E27" s="159"/>
      <c r="F27" s="159"/>
      <c r="G27" s="159"/>
      <c r="H27" s="163"/>
      <c r="I27" s="314"/>
      <c r="J27" s="313"/>
      <c r="S27" s="187"/>
    </row>
    <row r="28" spans="2:19" s="61" customFormat="1" x14ac:dyDescent="0.2">
      <c r="C28" s="186"/>
      <c r="E28" s="159"/>
      <c r="F28" s="159"/>
      <c r="G28" s="159"/>
      <c r="H28" s="163"/>
      <c r="I28" s="314"/>
      <c r="J28" s="313"/>
      <c r="S28" s="187"/>
    </row>
    <row r="29" spans="2:19" s="61" customFormat="1" x14ac:dyDescent="0.2">
      <c r="C29" s="186"/>
      <c r="E29" s="159"/>
      <c r="F29" s="159"/>
      <c r="G29" s="159"/>
      <c r="H29" s="163"/>
      <c r="I29" s="314"/>
      <c r="J29" s="313"/>
      <c r="S29" s="187"/>
    </row>
    <row r="30" spans="2:19" s="61" customFormat="1" x14ac:dyDescent="0.2">
      <c r="C30" s="186"/>
      <c r="E30" s="159"/>
      <c r="F30" s="159"/>
      <c r="G30" s="159"/>
      <c r="H30" s="163"/>
      <c r="I30" s="313"/>
      <c r="J30" s="313"/>
      <c r="S30" s="187"/>
    </row>
    <row r="31" spans="2:19" s="61" customFormat="1" x14ac:dyDescent="0.2">
      <c r="C31" s="186"/>
      <c r="E31" s="159"/>
      <c r="F31" s="159"/>
      <c r="G31" s="159"/>
      <c r="H31" s="163"/>
      <c r="I31" s="313"/>
      <c r="J31" s="313"/>
      <c r="S31" s="187"/>
    </row>
    <row r="32" spans="2:19" s="61" customFormat="1" x14ac:dyDescent="0.2">
      <c r="C32" s="186"/>
      <c r="E32" s="159"/>
      <c r="F32" s="159"/>
      <c r="G32" s="159"/>
      <c r="H32" s="159"/>
      <c r="S32" s="187"/>
    </row>
    <row r="33" spans="3:19" s="61" customFormat="1" x14ac:dyDescent="0.2">
      <c r="C33" s="186"/>
      <c r="E33" s="159"/>
      <c r="F33" s="159"/>
      <c r="G33" s="159"/>
      <c r="H33" s="159"/>
      <c r="S33" s="187"/>
    </row>
    <row r="34" spans="3:19" s="61" customFormat="1" x14ac:dyDescent="0.2">
      <c r="C34" s="186"/>
      <c r="E34" s="159"/>
      <c r="F34" s="159"/>
      <c r="G34" s="159"/>
      <c r="H34" s="159"/>
      <c r="S34" s="187"/>
    </row>
    <row r="35" spans="3:19" s="61" customFormat="1" x14ac:dyDescent="0.2">
      <c r="C35" s="60"/>
      <c r="E35" s="159"/>
      <c r="F35" s="159"/>
      <c r="G35" s="159"/>
      <c r="H35" s="159"/>
      <c r="S35" s="187"/>
    </row>
    <row r="36" spans="3:19" s="61" customFormat="1" x14ac:dyDescent="0.2">
      <c r="C36" s="60"/>
      <c r="E36" s="159"/>
      <c r="F36" s="159"/>
      <c r="G36" s="159"/>
      <c r="H36" s="159"/>
      <c r="S36" s="187"/>
    </row>
    <row r="37" spans="3:19" s="61" customFormat="1" x14ac:dyDescent="0.2">
      <c r="C37" s="60"/>
      <c r="E37" s="159"/>
      <c r="F37" s="159"/>
      <c r="G37" s="159"/>
      <c r="H37" s="159"/>
      <c r="S37" s="187"/>
    </row>
    <row r="38" spans="3:19" s="61" customFormat="1" x14ac:dyDescent="0.2">
      <c r="C38" s="60"/>
      <c r="E38" s="159"/>
      <c r="F38" s="159"/>
      <c r="G38" s="159"/>
      <c r="H38" s="159"/>
      <c r="S38" s="187"/>
    </row>
    <row r="39" spans="3:19" s="61" customFormat="1" x14ac:dyDescent="0.2">
      <c r="C39" s="60"/>
      <c r="E39" s="159"/>
      <c r="F39" s="159"/>
      <c r="G39" s="159"/>
      <c r="H39" s="159"/>
      <c r="S39" s="187"/>
    </row>
    <row r="40" spans="3:19" s="61" customFormat="1" x14ac:dyDescent="0.2">
      <c r="C40" s="60"/>
      <c r="E40" s="159"/>
      <c r="F40" s="159"/>
      <c r="G40" s="159"/>
      <c r="H40" s="159"/>
      <c r="S40" s="187"/>
    </row>
    <row r="41" spans="3:19" s="61" customFormat="1" x14ac:dyDescent="0.2">
      <c r="C41" s="60"/>
      <c r="E41" s="159"/>
      <c r="F41" s="159"/>
      <c r="G41" s="159"/>
      <c r="H41" s="159"/>
      <c r="S41" s="187"/>
    </row>
    <row r="42" spans="3:19" s="61" customFormat="1" x14ac:dyDescent="0.2">
      <c r="C42" s="186"/>
      <c r="E42" s="159"/>
      <c r="F42" s="159"/>
      <c r="G42" s="159"/>
      <c r="H42" s="159"/>
      <c r="S42" s="187"/>
    </row>
    <row r="43" spans="3:19" s="61" customFormat="1" x14ac:dyDescent="0.2">
      <c r="C43" s="186"/>
      <c r="E43" s="159"/>
      <c r="F43" s="159"/>
      <c r="G43" s="159"/>
      <c r="H43" s="159"/>
      <c r="S43" s="187"/>
    </row>
    <row r="44" spans="3:19" s="61" customFormat="1" x14ac:dyDescent="0.2">
      <c r="C44" s="186"/>
      <c r="E44" s="159"/>
      <c r="F44" s="159"/>
      <c r="G44" s="159"/>
      <c r="H44" s="159"/>
      <c r="S44" s="187"/>
    </row>
    <row r="45" spans="3:19" s="61" customFormat="1" x14ac:dyDescent="0.2">
      <c r="C45" s="186"/>
      <c r="E45" s="159"/>
      <c r="F45" s="159"/>
      <c r="G45" s="159"/>
      <c r="H45" s="159"/>
      <c r="S45" s="187"/>
    </row>
    <row r="46" spans="3:19" s="61" customFormat="1" x14ac:dyDescent="0.2">
      <c r="C46" s="186"/>
      <c r="E46" s="159"/>
      <c r="F46" s="159"/>
      <c r="G46" s="159"/>
      <c r="H46" s="159"/>
      <c r="S46" s="187"/>
    </row>
    <row r="47" spans="3:19" s="61" customFormat="1" x14ac:dyDescent="0.2">
      <c r="C47" s="186"/>
      <c r="E47" s="159"/>
      <c r="F47" s="159"/>
      <c r="G47" s="159"/>
      <c r="H47" s="159"/>
      <c r="S47" s="187"/>
    </row>
    <row r="48" spans="3:19" s="61" customFormat="1" x14ac:dyDescent="0.2">
      <c r="C48" s="186"/>
      <c r="E48" s="159"/>
      <c r="F48" s="159"/>
      <c r="G48" s="159"/>
      <c r="H48" s="159"/>
      <c r="S48" s="18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Abu-Sneneh, Firas</cp:lastModifiedBy>
  <cp:revision/>
  <cp:lastPrinted>2022-05-26T22:24:35Z</cp:lastPrinted>
  <dcterms:created xsi:type="dcterms:W3CDTF">2004-11-07T17:37:25Z</dcterms:created>
  <dcterms:modified xsi:type="dcterms:W3CDTF">2022-09-09T18:17:55Z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