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JJame\BBSW Dropbox\BBSW Filings\CEC\2021 IEPR Demand Forecast &amp; Confidentiality\SVCE\PUBLIC 21-IEPR-03\"/>
    </mc:Choice>
  </mc:AlternateContent>
  <xr:revisionPtr revIDLastSave="0" documentId="13_ncr:1_{A6A504E7-23F0-45C9-8AAB-BA2B6A5FA907}" xr6:coauthVersionLast="47" xr6:coauthVersionMax="47" xr10:uidLastSave="{00000000-0000-0000-0000-000000000000}"/>
  <bookViews>
    <workbookView xWindow="44880" yWindow="6255" windowWidth="29040" windowHeight="15225" tabRatio="838" activeTab="6"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(CCA)'!$B$1:$P$7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(CCA)'!$B$1:$P$7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(CCA)'!$B$1:$P$7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(CCA)'!$B$1:$P$7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9"/>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B2" i="38" l="1"/>
  <c r="B2" i="37"/>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alcChain>
</file>

<file path=xl/sharedStrings.xml><?xml version="1.0" encoding="utf-8"?>
<sst xmlns="http://schemas.openxmlformats.org/spreadsheetml/2006/main" count="550" uniqueCount="131">
  <si>
    <t>Form 4</t>
  </si>
  <si>
    <t>Please Enter the Following Information:</t>
  </si>
  <si>
    <t>Telephone</t>
  </si>
  <si>
    <t>Email</t>
  </si>
  <si>
    <t>YEAR</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</si>
  <si>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</si>
  <si>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</si>
  <si>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</si>
  <si>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</si>
  <si>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</si>
  <si>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</si>
  <si>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</si>
  <si>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</si>
  <si>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</si>
  <si>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</si>
  <si>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</si>
  <si>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</si>
  <si>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</si>
  <si>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</si>
  <si>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</si>
  <si>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</si>
  <si>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</si>
  <si>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</si>
  <si>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Nuclear</t>
  </si>
  <si>
    <t>Conventional Hydroelectric</t>
  </si>
  <si>
    <t>Natural Gas-Fired</t>
  </si>
  <si>
    <t>Renewable Resources</t>
  </si>
  <si>
    <t>Other Resources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</si>
  <si>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</si>
  <si>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</si>
  <si>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</si>
  <si>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</si>
  <si>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</si>
  <si>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</si>
  <si>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</si>
  <si>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</si>
  <si>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ALL OTHER CAPITAL IMPROVEMENT PROJECTS</t>
  </si>
  <si>
    <t>DEBT SERVICE</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</si>
  <si>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</si>
  <si>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</si>
  <si>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</si>
  <si>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</si>
  <si>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</si>
  <si>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Due Dates:</t>
  </si>
  <si>
    <t>CCA</t>
  </si>
  <si>
    <t>Surplus Power Sales Revenue (-)</t>
  </si>
  <si>
    <t>Average Natural Gas Price $/MMBtu</t>
  </si>
  <si>
    <t>Coal Price Forecast $/MMBtu</t>
  </si>
  <si>
    <t>GENERATION PLANT</t>
  </si>
  <si>
    <t>Average Carbon Allowance Price $/MTCO2E</t>
  </si>
  <si>
    <t>FORM 4</t>
  </si>
  <si>
    <t xml:space="preserve">Who must file: </t>
  </si>
  <si>
    <t>Confidentiality:</t>
  </si>
  <si>
    <t>Community Choice Aggregator Name:</t>
  </si>
  <si>
    <t>Battery Storage</t>
  </si>
  <si>
    <t>Form 8.1a</t>
  </si>
  <si>
    <t>(report in nominal dollars, thousands)</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</si>
  <si>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</si>
  <si>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</si>
  <si>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</si>
  <si>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</si>
  <si>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</si>
  <si>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</si>
  <si>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</si>
  <si>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</si>
  <si>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</si>
  <si>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1.1a</t>
  </si>
  <si>
    <t>(Report as GWh)</t>
  </si>
  <si>
    <t>(Modify the categories below as needed to be consistent with forecast method)</t>
  </si>
  <si>
    <t>RESIDENTIAL</t>
  </si>
  <si>
    <t>COMMERCIAL</t>
  </si>
  <si>
    <t>INDUSTRIAL</t>
  </si>
  <si>
    <t>TOTAL</t>
  </si>
  <si>
    <t>FORM 1.3</t>
  </si>
  <si>
    <t>(Report as MW)</t>
  </si>
  <si>
    <t>(Modify categories below to be consistent with sectors reported on Form 1.1)</t>
  </si>
  <si>
    <t>LOSSES</t>
  </si>
  <si>
    <t>TOTAL PEAK</t>
  </si>
  <si>
    <t>Contracts (Bilateral or with joint powers agencies)</t>
  </si>
  <si>
    <t>Other Storage (Long Duration)</t>
  </si>
  <si>
    <t>Other</t>
  </si>
  <si>
    <t>Transportation or building electrification</t>
  </si>
  <si>
    <t>Battery storage / distributed resources</t>
  </si>
  <si>
    <t>DISTRIBUTION PLANT</t>
  </si>
  <si>
    <t>FORM 8.1a (CCA)</t>
  </si>
  <si>
    <t>Form 8.1b (CCA)</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</si>
  <si>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</si>
  <si>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</si>
  <si>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</si>
  <si>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</si>
  <si>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</si>
  <si>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</si>
  <si>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</si>
  <si>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</si>
  <si>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</si>
  <si>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</si>
  <si>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</si>
  <si>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Form 1.1b</t>
  </si>
  <si>
    <t>Form 1.3</t>
  </si>
  <si>
    <t>LSE COINCIDENT PEAK DEMAND BY SECTOR</t>
  </si>
  <si>
    <t>RETAIL SALES OF ELECTRICITY BY CLASS OR SECTOR</t>
  </si>
  <si>
    <t>Form 3</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</si>
  <si>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</si>
  <si>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</si>
  <si>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</si>
  <si>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</si>
  <si>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</si>
  <si>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</si>
  <si>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</si>
  <si>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</si>
  <si>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</si>
  <si>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</si>
  <si>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</si>
  <si>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</si>
  <si>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PV</t>
  </si>
  <si>
    <t>Energy Efficiency</t>
  </si>
  <si>
    <t>Light-Duty Evs</t>
  </si>
  <si>
    <t>Medium/Heavy Evs</t>
  </si>
  <si>
    <t>Load-Modifying DR</t>
  </si>
  <si>
    <t>Building Electrification</t>
  </si>
  <si>
    <t>x</t>
  </si>
  <si>
    <t>Form 8.1b</t>
  </si>
  <si>
    <t>REVENUE REQUIREMENTS ALLOCATION</t>
  </si>
  <si>
    <t>Silicon Valley Clean Energy</t>
  </si>
  <si>
    <t xml:space="preserve">RESERVE FUND CONTRIBUTIONS* </t>
  </si>
  <si>
    <t>Revenue Requirements Allocation</t>
  </si>
  <si>
    <t>includes battery optimization value here as they happen</t>
  </si>
  <si>
    <t>Inlcudes open position costs for market price procurement</t>
  </si>
  <si>
    <t>Monica Padilla, Director of Power Resources</t>
  </si>
  <si>
    <t>333 W. El Camino Real Suite 330</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</si>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</sst>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 numFmtId="172" formatCode="_(* #,##0.000_);_(* \(#,##0.000\);_(* &quot;-&quot;???_);_(@_)"/>
  </numFmts>
  <fonts count="36"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8"/>
      <name val="Arial"/>
      <family val="2"/>
    </font>
    <font>
      <sz val="8"/>
      <name val="Arial"/>
      <family val="2"/>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000000"/>
        <bgColor indexed="64"/>
      </patternFill>
    </fill>
  </fills>
  <borders count="6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34">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4" fillId="0" borderId="0"/>
    <xf numFmtId="0" fontId="21"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19" fillId="0" borderId="2" applyProtection="0"/>
    <xf numFmtId="0" fontId="7" fillId="0" borderId="0"/>
    <xf numFmtId="0" fontId="1" fillId="0" borderId="0"/>
    <xf numFmtId="0" fontId="4" fillId="0" borderId="0"/>
    <xf numFmtId="0" fontId="4" fillId="0" borderId="0"/>
    <xf numFmtId="43" fontId="1" fillId="0" borderId="0" applyFont="0" applyFill="0" applyBorder="0" applyAlignment="0" applyProtection="0"/>
    <xf numFmtId="9" fontId="34" fillId="0" borderId="0" applyFont="0" applyFill="0" applyBorder="0" applyAlignment="0" applyProtection="0"/>
    <xf numFmtId="43" fontId="35" fillId="0" borderId="0" applyFont="0" applyFill="0" applyBorder="0" applyAlignment="0" applyProtection="0"/>
  </cellStyleXfs>
  <cellXfs count="248">
    <xf numFmtId="0" fontId="0" fillId="0" borderId="0" xfId="0"/>
    <xf numFmtId="0" fontId="4"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16" xfId="18" applyFont="1" applyBorder="1" applyAlignment="1">
      <alignment vertical="top" wrapText="1"/>
    </xf>
    <xf numFmtId="0" fontId="7" fillId="0" borderId="15"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5" fillId="0" borderId="6" xfId="0" applyFont="1" applyFill="1" applyBorder="1"/>
    <xf numFmtId="0" fontId="5" fillId="0" borderId="25" xfId="0" applyFont="1" applyFill="1" applyBorder="1"/>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2" fillId="0" borderId="36" xfId="0" applyFont="1" applyFill="1" applyBorder="1" applyAlignment="1">
      <alignment horizontal="center"/>
    </xf>
    <xf numFmtId="0" fontId="25" fillId="0" borderId="30" xfId="0" applyFont="1" applyFill="1" applyBorder="1"/>
    <xf numFmtId="0" fontId="10" fillId="0" borderId="21" xfId="0" applyFont="1" applyFill="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3"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0" fillId="0" borderId="0" xfId="0" applyFill="1" applyAlignment="1"/>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3" fillId="0" borderId="6" xfId="21" applyNumberFormat="1" applyFont="1" applyFill="1" applyBorder="1" applyAlignment="1"/>
    <xf numFmtId="0" fontId="3" fillId="0" borderId="6" xfId="0" applyFont="1" applyFill="1" applyBorder="1" applyAlignment="1"/>
    <xf numFmtId="0" fontId="27" fillId="0" borderId="0" xfId="18" applyFont="1" applyFill="1" applyBorder="1" applyAlignment="1">
      <alignment horizontal="center"/>
    </xf>
    <xf numFmtId="0" fontId="3" fillId="0" borderId="0" xfId="18" applyFont="1" applyFill="1" applyBorder="1" applyAlignment="1">
      <alignment horizontal="center"/>
    </xf>
    <xf numFmtId="6" fontId="27" fillId="0" borderId="0" xfId="18" applyNumberFormat="1" applyFont="1" applyFill="1" applyBorder="1" applyAlignment="1">
      <alignment horizontal="center"/>
    </xf>
    <xf numFmtId="0" fontId="4" fillId="0" borderId="0" xfId="18" applyBorder="1"/>
    <xf numFmtId="0" fontId="22" fillId="0" borderId="0" xfId="20" applyFont="1"/>
    <xf numFmtId="0" fontId="2" fillId="0" borderId="0" xfId="20"/>
    <xf numFmtId="0" fontId="13" fillId="13" borderId="6" xfId="20" applyFont="1" applyFill="1" applyBorder="1" applyAlignment="1">
      <alignment horizontal="center" vertical="top"/>
    </xf>
    <xf numFmtId="0" fontId="2" fillId="13" borderId="7" xfId="20" applyFill="1" applyBorder="1"/>
    <xf numFmtId="0" fontId="7" fillId="13" borderId="6" xfId="20" applyFont="1" applyFill="1" applyBorder="1" applyAlignment="1">
      <alignment vertical="top" wrapText="1"/>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4" fillId="0" borderId="0" xfId="20" applyFont="1"/>
    <xf numFmtId="0" fontId="9" fillId="0" borderId="0" xfId="20" applyFont="1" applyAlignment="1">
      <alignment horizontal="center" vertical="top" wrapText="1"/>
    </xf>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3"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xf>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6" fontId="13" fillId="0" borderId="0" xfId="18" applyNumberFormat="1" applyFont="1" applyAlignment="1">
      <alignment vertical="top" wrapText="1"/>
    </xf>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2"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30" fillId="0" borderId="16" xfId="18" applyFont="1" applyBorder="1" applyAlignment="1">
      <alignment horizontal="right" vertical="top" wrapText="1"/>
    </xf>
    <xf numFmtId="0" fontId="30" fillId="0" borderId="15" xfId="18" applyFont="1" applyBorder="1" applyAlignment="1">
      <alignment horizontal="righ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15" fontId="0" fillId="14" borderId="0" xfId="0" applyNumberFormat="1" applyFill="1" applyBorder="1" applyAlignment="1">
      <alignment horizontal="center"/>
    </xf>
    <xf numFmtId="15" fontId="0" fillId="14" borderId="24" xfId="0" applyNumberFormat="1" applyFill="1" applyBorder="1" applyAlignment="1">
      <alignment horizontal="center"/>
    </xf>
    <xf numFmtId="9" fontId="2" fillId="0" borderId="0" xfId="32" applyFont="1"/>
    <xf numFmtId="0" fontId="7" fillId="14" borderId="20" xfId="18" applyFont="1" applyFill="1" applyBorder="1" applyAlignment="1">
      <alignment vertical="top" wrapText="1"/>
    </xf>
    <xf numFmtId="0" fontId="7" fillId="14" borderId="19" xfId="18" applyFont="1" applyFill="1" applyBorder="1" applyAlignment="1">
      <alignment vertical="top" wrapText="1"/>
    </xf>
    <xf numFmtId="0" fontId="7" fillId="0" borderId="12" xfId="18" applyFont="1" applyFill="1" applyBorder="1" applyAlignment="1">
      <alignment vertical="top" wrapText="1"/>
    </xf>
    <xf numFmtId="0" fontId="7" fillId="0" borderId="20" xfId="18" applyFont="1" applyFill="1" applyBorder="1" applyAlignment="1">
      <alignment vertical="top" wrapText="1"/>
    </xf>
    <xf numFmtId="0" fontId="7" fillId="0" borderId="14" xfId="18" applyFont="1" applyFill="1" applyBorder="1" applyAlignment="1">
      <alignment vertical="top" wrapText="1"/>
    </xf>
    <xf numFmtId="0" fontId="7" fillId="0" borderId="34" xfId="18" applyFont="1" applyFill="1" applyBorder="1" applyAlignment="1">
      <alignment vertical="top" wrapText="1"/>
    </xf>
    <xf numFmtId="0" fontId="7" fillId="0" borderId="19" xfId="18" applyFont="1" applyFill="1" applyBorder="1" applyAlignment="1">
      <alignment vertical="top" wrapText="1"/>
    </xf>
    <xf numFmtId="0" fontId="7" fillId="0" borderId="17" xfId="18" applyFont="1" applyFill="1" applyBorder="1" applyAlignment="1">
      <alignment vertical="top" wrapText="1"/>
    </xf>
    <xf numFmtId="0" fontId="7" fillId="0" borderId="6" xfId="18" applyFont="1" applyFill="1" applyBorder="1" applyAlignment="1">
      <alignment vertical="top" wrapText="1"/>
    </xf>
    <xf numFmtId="0" fontId="7" fillId="0" borderId="8" xfId="18" applyFont="1" applyFill="1" applyBorder="1" applyAlignment="1">
      <alignment vertical="top" wrapText="1"/>
    </xf>
    <xf numFmtId="171" fontId="7" fillId="14" borderId="8" xfId="33" applyNumberFormat="1" applyFont="1" applyFill="1" applyBorder="1" applyAlignment="1">
      <alignment vertical="top" wrapText="1"/>
    </xf>
    <xf numFmtId="172" fontId="4" fillId="0" borderId="0" xfId="18" applyNumberFormat="1"/>
    <xf numFmtId="43" fontId="4" fillId="0" borderId="0" xfId="18" applyNumberFormat="1"/>
    <xf numFmtId="171" fontId="7" fillId="14" borderId="20" xfId="33" applyNumberFormat="1" applyFont="1" applyFill="1" applyBorder="1" applyAlignment="1">
      <alignment vertical="top" wrapText="1"/>
    </xf>
    <xf numFmtId="171" fontId="7" fillId="14" borderId="17" xfId="33" applyNumberFormat="1" applyFont="1" applyFill="1" applyBorder="1" applyAlignment="1">
      <alignment vertical="top" wrapText="1"/>
    </xf>
    <xf numFmtId="171" fontId="7" fillId="14" borderId="6" xfId="33" applyNumberFormat="1" applyFont="1" applyFill="1" applyBorder="1" applyAlignment="1">
      <alignment vertical="top" wrapText="1"/>
    </xf>
    <xf numFmtId="171" fontId="7" fillId="14" borderId="31" xfId="33" applyNumberFormat="1" applyFont="1" applyFill="1" applyBorder="1" applyAlignment="1">
      <alignment vertical="top" wrapText="1"/>
    </xf>
    <xf numFmtId="0" fontId="30" fillId="0" borderId="52" xfId="18" applyFont="1" applyBorder="1" applyAlignment="1">
      <alignment horizontal="right" vertical="top" wrapText="1"/>
    </xf>
    <xf numFmtId="0" fontId="30" fillId="0" borderId="53" xfId="18" applyFont="1" applyBorder="1" applyAlignment="1">
      <alignment horizontal="right" vertical="top" wrapText="1"/>
    </xf>
    <xf numFmtId="0" fontId="30" fillId="0" borderId="54" xfId="18" applyFont="1" applyBorder="1" applyAlignment="1">
      <alignment horizontal="right" vertical="top" wrapText="1"/>
    </xf>
    <xf numFmtId="0" fontId="3" fillId="0" borderId="56" xfId="18" applyFont="1" applyBorder="1" applyAlignment="1">
      <alignment horizontal="right" vertical="top" wrapText="1"/>
    </xf>
    <xf numFmtId="171" fontId="7" fillId="14" borderId="57" xfId="18" applyNumberFormat="1" applyFont="1" applyFill="1" applyBorder="1" applyAlignment="1">
      <alignment vertical="top" wrapText="1"/>
    </xf>
    <xf numFmtId="171" fontId="7" fillId="14" borderId="58" xfId="18" applyNumberFormat="1" applyFont="1" applyFill="1" applyBorder="1" applyAlignment="1">
      <alignment vertical="top" wrapText="1"/>
    </xf>
    <xf numFmtId="171" fontId="7" fillId="14" borderId="59" xfId="18" applyNumberFormat="1" applyFont="1" applyFill="1" applyBorder="1" applyAlignment="1">
      <alignment vertical="top" wrapText="1"/>
    </xf>
    <xf numFmtId="171" fontId="3" fillId="14" borderId="31" xfId="18" applyNumberFormat="1" applyFont="1" applyFill="1" applyBorder="1" applyAlignment="1">
      <alignment vertical="top" wrapText="1"/>
    </xf>
    <xf numFmtId="171" fontId="7" fillId="14" borderId="26" xfId="33" applyNumberFormat="1" applyFont="1" applyFill="1" applyBorder="1" applyAlignment="1">
      <alignment vertical="top" wrapText="1"/>
    </xf>
    <xf numFmtId="1" fontId="7" fillId="14" borderId="8" xfId="18" applyNumberFormat="1" applyFont="1" applyFill="1" applyBorder="1" applyAlignment="1">
      <alignment vertical="top" wrapText="1"/>
    </xf>
    <xf numFmtId="0" fontId="9" fillId="14" borderId="8" xfId="18" applyFont="1" applyFill="1" applyBorder="1" applyAlignment="1">
      <alignment horizontal="center" vertical="top" wrapText="1"/>
    </xf>
    <xf numFmtId="171" fontId="9" fillId="14" borderId="8" xfId="33" applyNumberFormat="1" applyFont="1" applyFill="1" applyBorder="1" applyAlignment="1">
      <alignment horizontal="center" vertical="top" wrapText="1"/>
    </xf>
    <xf numFmtId="171" fontId="13" fillId="14" borderId="8" xfId="33" applyNumberFormat="1" applyFont="1" applyFill="1" applyBorder="1" applyAlignment="1">
      <alignment horizontal="right" vertical="center" wrapText="1"/>
    </xf>
    <xf numFmtId="0" fontId="7" fillId="13" borderId="6" xfId="20" applyFont="1" applyFill="1" applyBorder="1" applyAlignment="1">
      <alignment vertical="top" wrapText="1"/>
    </xf>
    <xf numFmtId="0" fontId="2" fillId="13" borderId="7" xfId="20" applyFill="1" applyBorder="1"/>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applyFont="1" applyAlignment="1">
      <alignment horizontal="center" vertical="top" wrapText="1"/>
    </xf>
    <xf numFmtId="0" fontId="9" fillId="0" borderId="0" xfId="20" applyFont="1" applyAlignment="1">
      <alignment horizontal="center" vertical="center"/>
    </xf>
    <xf numFmtId="0" fontId="4"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6" fillId="11" borderId="0" xfId="18" applyFont="1" applyFill="1" applyBorder="1" applyAlignment="1">
      <alignment horizontal="center"/>
    </xf>
    <xf numFmtId="6" fontId="27" fillId="0" borderId="0" xfId="18" applyNumberFormat="1" applyFont="1" applyFill="1" applyBorder="1" applyAlignment="1">
      <alignment horizontal="center"/>
    </xf>
    <xf numFmtId="0" fontId="27" fillId="0" borderId="0" xfId="18" applyFont="1" applyFill="1" applyBorder="1" applyAlignment="1">
      <alignment horizontal="center"/>
    </xf>
    <xf numFmtId="0" fontId="13" fillId="0" borderId="0" xfId="18" applyFont="1" applyFill="1" applyBorder="1" applyAlignment="1">
      <alignment horizontal="center"/>
    </xf>
    <xf numFmtId="0" fontId="3" fillId="0" borderId="0" xfId="18" applyFont="1" applyFill="1" applyBorder="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171" fontId="7" fillId="15" borderId="26" xfId="33" applyNumberFormat="1" applyFont="1" applyFill="1" applyBorder="1" applyAlignment="1">
      <alignment horizontal="center" vertical="top" wrapText="1"/>
    </xf>
    <xf numFmtId="171" fontId="7" fillId="15" borderId="40" xfId="18" applyNumberFormat="1" applyFont="1" applyFill="1" applyBorder="1" applyAlignment="1">
      <alignment horizontal="center" vertical="top" wrapText="1"/>
    </xf>
    <xf numFmtId="171" fontId="7" fillId="15" borderId="27" xfId="18" applyNumberFormat="1" applyFont="1" applyFill="1" applyBorder="1" applyAlignment="1">
      <alignment horizontal="center" vertical="top" wrapText="1"/>
    </xf>
    <xf numFmtId="171" fontId="7" fillId="15" borderId="3" xfId="18" applyNumberFormat="1" applyFont="1" applyFill="1" applyBorder="1" applyAlignment="1">
      <alignment horizontal="center" vertical="top" wrapText="1"/>
    </xf>
    <xf numFmtId="171" fontId="7" fillId="15" borderId="28" xfId="18" applyNumberFormat="1" applyFont="1" applyFill="1" applyBorder="1" applyAlignment="1">
      <alignment horizontal="center" vertical="top" wrapText="1"/>
    </xf>
    <xf numFmtId="171" fontId="7" fillId="15" borderId="55" xfId="18" applyNumberFormat="1" applyFont="1" applyFill="1" applyBorder="1" applyAlignment="1">
      <alignment horizontal="center" vertical="top" wrapText="1"/>
    </xf>
    <xf numFmtId="171" fontId="7" fillId="15" borderId="60" xfId="18" applyNumberFormat="1" applyFont="1" applyFill="1" applyBorder="1" applyAlignment="1">
      <alignment horizontal="center" vertical="top" wrapText="1"/>
    </xf>
    <xf numFmtId="171" fontId="3" fillId="15" borderId="31" xfId="18" applyNumberFormat="1" applyFont="1" applyFill="1" applyBorder="1" applyAlignment="1">
      <alignment horizontal="center" vertical="top" wrapText="1"/>
    </xf>
    <xf numFmtId="0" fontId="9" fillId="15" borderId="8" xfId="18" applyFont="1" applyFill="1" applyBorder="1" applyAlignment="1">
      <alignment horizontal="center" vertical="top" wrapText="1"/>
    </xf>
    <xf numFmtId="171" fontId="9" fillId="15" borderId="8" xfId="33" applyNumberFormat="1" applyFont="1" applyFill="1" applyBorder="1" applyAlignment="1">
      <alignment horizontal="center" vertical="top" wrapText="1"/>
    </xf>
    <xf numFmtId="0" fontId="7" fillId="15" borderId="19" xfId="18" applyFont="1" applyFill="1" applyBorder="1" applyAlignment="1">
      <alignment horizontal="center" vertical="top" wrapText="1"/>
    </xf>
    <xf numFmtId="171" fontId="7" fillId="15" borderId="8" xfId="33" applyNumberFormat="1" applyFont="1" applyFill="1" applyBorder="1" applyAlignment="1">
      <alignment horizontal="center" vertical="top" wrapText="1"/>
    </xf>
    <xf numFmtId="171" fontId="13" fillId="15" borderId="8" xfId="33" applyNumberFormat="1" applyFont="1" applyFill="1" applyBorder="1" applyAlignment="1">
      <alignment horizontal="center" vertical="center" wrapText="1"/>
    </xf>
  </cellXfs>
  <cellStyles count="34">
    <cellStyle name="Actual Date" xfId="1" xr:uid="{00000000-0005-0000-0000-000000000000}"/>
    <cellStyle name="Comma" xfId="33"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xfId="32" builtinId="5"/>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4D52EFC-E191-4399-BA57-EEAD7A3877E3}">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55" zoomScaleNormal="55" workbookViewId="0">
      <selection activeCell="O13" sqref="O13"/>
    </sheetView>
  </sheetViews>
  <sheetFormatPr defaultColWidth="8.6640625" defaultRowHeight="10.199999999999999" x14ac:dyDescent="0.35"/>
  <cols>
    <col min="1" max="1" width="56.1328125" style="72" bestFit="1" customWidth="1"/>
    <col min="2" max="2" width="63.6640625" style="72" customWidth="1"/>
    <col min="3" max="16384" width="8.6640625" style="72"/>
  </cols>
  <sheetData>
    <row r="1" spans="1:2" s="71" customFormat="1" ht="20.100000000000001" x14ac:dyDescent="0.65">
      <c r="A1" s="192" t="s">
        <v>8</v>
      </c>
      <c r="B1" s="193"/>
    </row>
    <row r="2" spans="1:2" ht="17.7" x14ac:dyDescent="0.35">
      <c r="A2" s="194"/>
      <c r="B2" s="191"/>
    </row>
    <row r="3" spans="1:2" ht="17.7" x14ac:dyDescent="0.35">
      <c r="A3" s="194" t="s">
        <v>7</v>
      </c>
      <c r="B3" s="191"/>
    </row>
    <row r="4" spans="1:2" ht="17.7" x14ac:dyDescent="0.35">
      <c r="A4" s="194" t="s">
        <v>57</v>
      </c>
      <c r="B4" s="195"/>
    </row>
    <row r="5" spans="1:2" ht="17.7" x14ac:dyDescent="0.35">
      <c r="A5" s="194" t="s">
        <v>58</v>
      </c>
      <c r="B5" s="195"/>
    </row>
    <row r="6" spans="1:2" ht="17.7" x14ac:dyDescent="0.35">
      <c r="A6" s="73"/>
      <c r="B6" s="74"/>
    </row>
    <row r="7" spans="1:2" ht="210.6" customHeight="1" x14ac:dyDescent="0.35">
      <c r="A7" s="190" t="s">
        <v>59</v>
      </c>
      <c r="B7" s="191"/>
    </row>
    <row r="8" spans="1:2" ht="18.75" customHeight="1" x14ac:dyDescent="0.35">
      <c r="A8" s="75"/>
      <c r="B8" s="74"/>
    </row>
    <row r="9" spans="1:2" ht="15" x14ac:dyDescent="0.35">
      <c r="A9" s="76" t="s">
        <v>51</v>
      </c>
      <c r="B9" s="74"/>
    </row>
    <row r="10" spans="1:2" ht="84" customHeight="1" x14ac:dyDescent="0.35">
      <c r="A10" s="190" t="s">
        <v>60</v>
      </c>
      <c r="B10" s="191"/>
    </row>
    <row r="11" spans="1:2" ht="16.5" customHeight="1" x14ac:dyDescent="0.35">
      <c r="A11" s="75"/>
      <c r="B11" s="74"/>
    </row>
    <row r="12" spans="1:2" ht="17.25" customHeight="1" x14ac:dyDescent="0.4">
      <c r="A12" s="196" t="s">
        <v>61</v>
      </c>
      <c r="B12" s="197"/>
    </row>
    <row r="13" spans="1:2" ht="127.5" customHeight="1" x14ac:dyDescent="0.35">
      <c r="A13" s="190" t="s">
        <v>62</v>
      </c>
      <c r="B13" s="191"/>
    </row>
    <row r="14" spans="1:2" ht="17.25" customHeight="1" x14ac:dyDescent="0.35">
      <c r="A14" s="75"/>
      <c r="B14" s="74"/>
    </row>
    <row r="15" spans="1:2" ht="15" x14ac:dyDescent="0.35">
      <c r="A15" s="76" t="s">
        <v>52</v>
      </c>
      <c r="B15" s="74"/>
    </row>
    <row r="16" spans="1:2" ht="46.5" customHeight="1" x14ac:dyDescent="0.35">
      <c r="A16" s="198" t="s">
        <v>63</v>
      </c>
      <c r="B16" s="199"/>
    </row>
    <row r="17" spans="1:2" ht="15.75" customHeight="1" x14ac:dyDescent="0.35">
      <c r="A17" s="77"/>
      <c r="B17" s="78"/>
    </row>
    <row r="18" spans="1:2" ht="24.75" customHeight="1" x14ac:dyDescent="0.35">
      <c r="A18" s="79" t="s">
        <v>43</v>
      </c>
      <c r="B18" s="74"/>
    </row>
    <row r="19" spans="1:2" s="82" customFormat="1" ht="23.25" customHeight="1" x14ac:dyDescent="0.4">
      <c r="A19" s="80" t="s">
        <v>64</v>
      </c>
      <c r="B19" s="81">
        <v>44377</v>
      </c>
    </row>
    <row r="20" spans="1:2" s="83" customFormat="1" ht="23.25" customHeight="1" x14ac:dyDescent="0.4">
      <c r="A20" s="80"/>
      <c r="B20" s="81"/>
    </row>
    <row r="21" spans="1:2" ht="33.75" customHeight="1" thickBot="1" x14ac:dyDescent="0.55000000000000004">
      <c r="A21" s="200" t="s">
        <v>65</v>
      </c>
      <c r="B21" s="201"/>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zoomScaleNormal="100" workbookViewId="0">
      <selection activeCell="B6" sqref="B6"/>
    </sheetView>
  </sheetViews>
  <sheetFormatPr defaultColWidth="8.6640625" defaultRowHeight="10.199999999999999" x14ac:dyDescent="0.35"/>
  <cols>
    <col min="1" max="1" width="45.46484375" style="34" customWidth="1"/>
    <col min="2" max="2" width="108.1328125" style="34" customWidth="1"/>
    <col min="3" max="16384" width="8.6640625" style="34"/>
  </cols>
  <sheetData>
    <row r="1" spans="1:3" ht="17.7" x14ac:dyDescent="0.6">
      <c r="A1" s="48" t="s">
        <v>1</v>
      </c>
      <c r="B1" s="49"/>
      <c r="C1" s="40"/>
    </row>
    <row r="2" spans="1:3" ht="17.25" customHeight="1" x14ac:dyDescent="0.4">
      <c r="A2" s="65" t="s">
        <v>53</v>
      </c>
      <c r="B2" s="38" t="s">
        <v>123</v>
      </c>
      <c r="C2" s="37"/>
    </row>
    <row r="3" spans="1:3" ht="12.3" x14ac:dyDescent="0.4">
      <c r="A3" s="66" t="s">
        <v>5</v>
      </c>
      <c r="B3" s="39">
        <v>44377</v>
      </c>
      <c r="C3" s="37"/>
    </row>
    <row r="4" spans="1:3" ht="15" customHeight="1" x14ac:dyDescent="0.4">
      <c r="A4" s="66" t="s">
        <v>6</v>
      </c>
      <c r="B4" s="157" t="s">
        <v>128</v>
      </c>
      <c r="C4" s="37"/>
    </row>
    <row r="5" spans="1:3" ht="12.3" x14ac:dyDescent="0.4">
      <c r="A5" s="41"/>
      <c r="B5" s="157" t="s">
        <v>129</v>
      </c>
      <c r="C5" s="37"/>
    </row>
    <row r="6" spans="1:3" ht="12.3" x14ac:dyDescent="0.4">
      <c r="A6" s="41"/>
      <c r="B6" s="157" t="s">
        <v>2</v>
      </c>
      <c r="C6" s="37"/>
    </row>
    <row r="7" spans="1:3" ht="12.6" thickBot="1" x14ac:dyDescent="0.45">
      <c r="A7" s="42"/>
      <c r="B7" s="158" t="s">
        <v>3</v>
      </c>
      <c r="C7" s="43"/>
    </row>
    <row r="8" spans="1:3" ht="12.3" x14ac:dyDescent="0.4">
      <c r="A8" s="35"/>
      <c r="B8" s="36"/>
    </row>
    <row r="10" spans="1:3" x14ac:dyDescent="0.35">
      <c r="C10" s="61"/>
    </row>
    <row r="11" spans="1:3" s="37" customFormat="1" ht="10.5" x14ac:dyDescent="0.35">
      <c r="C11" s="33" t="s">
        <v>44</v>
      </c>
    </row>
    <row r="12" spans="1:3" s="37" customFormat="1" x14ac:dyDescent="0.35">
      <c r="A12" s="46" t="s">
        <v>97</v>
      </c>
      <c r="B12" s="46" t="s">
        <v>100</v>
      </c>
      <c r="C12" s="45" t="s">
        <v>42</v>
      </c>
    </row>
    <row r="13" spans="1:3" s="37" customFormat="1" x14ac:dyDescent="0.35">
      <c r="A13" s="46" t="s">
        <v>98</v>
      </c>
      <c r="B13" s="44" t="s">
        <v>99</v>
      </c>
      <c r="C13" s="45" t="s">
        <v>42</v>
      </c>
    </row>
    <row r="14" spans="1:3" s="37" customFormat="1" x14ac:dyDescent="0.35">
      <c r="A14" s="46" t="s">
        <v>101</v>
      </c>
      <c r="B14" s="44" t="str">
        <f>'Form 3'!B4:T4</f>
        <v>INCREMENTAL DEMAND MODIFIER IMPACTS</v>
      </c>
      <c r="C14" s="45" t="s">
        <v>120</v>
      </c>
    </row>
    <row r="15" spans="1:3" s="37" customFormat="1" x14ac:dyDescent="0.35">
      <c r="A15" s="44" t="s">
        <v>0</v>
      </c>
      <c r="B15" s="44" t="s">
        <v>40</v>
      </c>
      <c r="C15" s="45" t="s">
        <v>42</v>
      </c>
    </row>
    <row r="16" spans="1:3" s="37" customFormat="1" x14ac:dyDescent="0.35">
      <c r="A16" s="46" t="s">
        <v>55</v>
      </c>
      <c r="B16" s="46" t="s">
        <v>41</v>
      </c>
      <c r="C16" s="47" t="s">
        <v>42</v>
      </c>
    </row>
    <row r="17" spans="1:3" s="37" customFormat="1" x14ac:dyDescent="0.35">
      <c r="A17" s="46" t="s">
        <v>121</v>
      </c>
      <c r="B17" s="46" t="s">
        <v>122</v>
      </c>
      <c r="C17" s="45" t="s">
        <v>42</v>
      </c>
    </row>
    <row r="18" spans="1:3" s="37" customFormat="1" x14ac:dyDescent="0.35"/>
    <row r="19" spans="1:3" s="37" customFormat="1" x14ac:dyDescent="0.35"/>
    <row r="20" spans="1:3" s="37" customFormat="1" x14ac:dyDescent="0.35">
      <c r="A20" s="34"/>
      <c r="B20" s="34"/>
      <c r="C20" s="34"/>
    </row>
    <row r="21" spans="1:3" s="37" customFormat="1" x14ac:dyDescent="0.35">
      <c r="A21" s="34"/>
      <c r="B21" s="34"/>
      <c r="C21" s="34"/>
    </row>
    <row r="22" spans="1:3" s="37" customFormat="1" x14ac:dyDescent="0.35">
      <c r="A22" s="34"/>
      <c r="B22" s="34"/>
      <c r="C22" s="34"/>
    </row>
    <row r="23" spans="1:3" s="37" customFormat="1" x14ac:dyDescent="0.35">
      <c r="A23" s="34"/>
      <c r="B23" s="34"/>
      <c r="C23" s="34"/>
    </row>
    <row r="24" spans="1:3" s="37" customFormat="1" x14ac:dyDescent="0.35">
      <c r="A24" s="34"/>
      <c r="B24" s="34"/>
      <c r="C24" s="34"/>
    </row>
    <row r="25" spans="1:3" s="37" customFormat="1" x14ac:dyDescent="0.35">
      <c r="A25" s="34"/>
      <c r="B25" s="34"/>
      <c r="C25" s="34"/>
    </row>
    <row r="26" spans="1:3" s="37" customFormat="1" x14ac:dyDescent="0.35">
      <c r="A26" s="34"/>
      <c r="B26" s="34"/>
      <c r="C26" s="34"/>
    </row>
    <row r="27" spans="1:3" s="37" customFormat="1" x14ac:dyDescent="0.35">
      <c r="A27" s="34"/>
      <c r="B27" s="34"/>
      <c r="C27" s="34"/>
    </row>
    <row r="28" spans="1:3" s="37" customFormat="1" x14ac:dyDescent="0.35">
      <c r="A28" s="34"/>
      <c r="B28" s="34"/>
      <c r="C28" s="34"/>
    </row>
    <row r="29" spans="1:3" s="37" customFormat="1" x14ac:dyDescent="0.35">
      <c r="A29" s="34"/>
      <c r="B29" s="34"/>
      <c r="C29" s="34"/>
    </row>
    <row r="30" spans="1:3" s="37" customFormat="1" x14ac:dyDescent="0.35">
      <c r="A30" s="34"/>
      <c r="B30" s="34"/>
      <c r="C30" s="34"/>
    </row>
    <row r="31" spans="1:3" s="37" customFormat="1" x14ac:dyDescent="0.35">
      <c r="A31" s="34"/>
      <c r="B31" s="34"/>
      <c r="C31" s="34"/>
    </row>
    <row r="32" spans="1:3" s="37" customFormat="1" x14ac:dyDescent="0.35">
      <c r="A32" s="34"/>
      <c r="B32" s="34"/>
      <c r="C32" s="34"/>
    </row>
    <row r="33" spans="1:3" s="37" customFormat="1" x14ac:dyDescent="0.35">
      <c r="A33" s="34"/>
      <c r="B33" s="34"/>
      <c r="C33" s="34"/>
    </row>
    <row r="34" spans="1:3" s="37" customFormat="1" x14ac:dyDescent="0.35">
      <c r="A34" s="34"/>
      <c r="B34" s="34"/>
      <c r="C34" s="34"/>
    </row>
    <row r="35" spans="1:3" s="37" customFormat="1" x14ac:dyDescent="0.35">
      <c r="A35" s="34"/>
      <c r="B35" s="34"/>
      <c r="C35" s="34"/>
    </row>
    <row r="36" spans="1:3" s="37" customFormat="1" x14ac:dyDescent="0.35">
      <c r="A36" s="34"/>
      <c r="B36" s="34"/>
      <c r="C36" s="34"/>
    </row>
    <row r="37" spans="1:3" s="37" customFormat="1" x14ac:dyDescent="0.35">
      <c r="A37" s="34"/>
      <c r="B37" s="34"/>
      <c r="C37" s="34"/>
    </row>
    <row r="38" spans="1:3" s="37" customFormat="1" x14ac:dyDescent="0.35">
      <c r="A38" s="34"/>
      <c r="B38" s="34"/>
      <c r="C38" s="34"/>
    </row>
    <row r="39" spans="1:3" s="37" customFormat="1" x14ac:dyDescent="0.35">
      <c r="A39" s="34"/>
      <c r="B39" s="34"/>
      <c r="C39" s="34"/>
    </row>
    <row r="40" spans="1:3" s="37" customFormat="1" x14ac:dyDescent="0.35">
      <c r="A40" s="34"/>
      <c r="B40" s="34"/>
      <c r="C40" s="34"/>
    </row>
    <row r="41" spans="1:3" s="37" customFormat="1" x14ac:dyDescent="0.35">
      <c r="A41" s="34"/>
      <c r="B41" s="34"/>
      <c r="C41" s="34"/>
    </row>
    <row r="42" spans="1:3" s="37" customFormat="1" x14ac:dyDescent="0.35">
      <c r="A42" s="34"/>
      <c r="B42" s="34"/>
      <c r="C42" s="34"/>
    </row>
    <row r="43" spans="1:3" s="37" customFormat="1" x14ac:dyDescent="0.35">
      <c r="A43" s="34"/>
      <c r="B43" s="34"/>
      <c r="C43" s="34"/>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topLeftCell="A4" zoomScale="130" zoomScaleNormal="130" workbookViewId="0">
      <selection activeCell="C27" sqref="C27"/>
    </sheetView>
  </sheetViews>
  <sheetFormatPr defaultColWidth="8.6640625" defaultRowHeight="10.199999999999999" x14ac:dyDescent="0.35"/>
  <cols>
    <col min="1" max="1" width="1.6640625" style="72" customWidth="1"/>
    <col min="2" max="2" width="6" style="72" bestFit="1" customWidth="1"/>
    <col min="3" max="10" width="15.796875" style="72" customWidth="1"/>
    <col min="11" max="11" width="6.796875" style="72" customWidth="1"/>
    <col min="12" max="16384" width="8.6640625" style="72"/>
  </cols>
  <sheetData>
    <row r="1" spans="2:10" s="84" customFormat="1" ht="15" x14ac:dyDescent="0.5">
      <c r="B1" s="202" t="s">
        <v>66</v>
      </c>
      <c r="C1" s="202"/>
      <c r="D1" s="202"/>
      <c r="E1" s="202"/>
      <c r="F1" s="202"/>
      <c r="G1" s="202"/>
      <c r="H1" s="202"/>
      <c r="I1" s="202"/>
      <c r="J1" s="202"/>
    </row>
    <row r="2" spans="2:10" s="85" customFormat="1" ht="15" x14ac:dyDescent="0.5">
      <c r="B2" s="203" t="str">
        <f>'FormsList&amp;FilerInfo'!B2</f>
        <v>Silicon Valley Clean Energy</v>
      </c>
      <c r="C2" s="204"/>
      <c r="D2" s="204"/>
      <c r="E2" s="204"/>
      <c r="F2" s="204"/>
      <c r="G2" s="204"/>
      <c r="H2" s="204"/>
      <c r="I2" s="204"/>
      <c r="J2" s="204"/>
    </row>
    <row r="3" spans="2:10" s="85" customFormat="1" ht="12.3" x14ac:dyDescent="0.4">
      <c r="B3" s="205"/>
      <c r="C3" s="205"/>
      <c r="D3" s="205"/>
      <c r="E3" s="205"/>
      <c r="F3" s="205"/>
      <c r="G3" s="205"/>
      <c r="H3" s="205"/>
      <c r="I3" s="205"/>
      <c r="J3" s="205"/>
    </row>
    <row r="4" spans="2:10" s="84" customFormat="1" ht="20.100000000000001" customHeight="1" x14ac:dyDescent="0.5">
      <c r="B4" s="206" t="s">
        <v>100</v>
      </c>
      <c r="C4" s="206"/>
      <c r="D4" s="206"/>
      <c r="E4" s="206"/>
      <c r="F4" s="206"/>
      <c r="G4" s="206"/>
      <c r="H4" s="206"/>
      <c r="I4" s="206"/>
      <c r="J4" s="206"/>
    </row>
    <row r="5" spans="2:10" s="85" customFormat="1" ht="12.3" x14ac:dyDescent="0.4">
      <c r="B5" s="207" t="s">
        <v>67</v>
      </c>
      <c r="C5" s="207"/>
      <c r="D5" s="207"/>
      <c r="E5" s="207"/>
      <c r="F5" s="207"/>
      <c r="G5" s="207"/>
      <c r="H5" s="207"/>
      <c r="I5" s="207"/>
      <c r="J5" s="207"/>
    </row>
    <row r="6" spans="2:10" s="84" customFormat="1" ht="15" x14ac:dyDescent="0.5">
      <c r="B6" s="86"/>
      <c r="C6" s="86"/>
      <c r="D6" s="86"/>
      <c r="E6" s="86"/>
      <c r="F6" s="86"/>
      <c r="G6" s="86"/>
      <c r="H6" s="86"/>
      <c r="I6" s="86"/>
      <c r="J6" s="86"/>
    </row>
    <row r="7" spans="2:10" ht="18.75" customHeight="1" x14ac:dyDescent="0.4">
      <c r="E7" s="87" t="s">
        <v>68</v>
      </c>
    </row>
    <row r="8" spans="2:10" x14ac:dyDescent="0.35">
      <c r="B8" s="88" t="s">
        <v>4</v>
      </c>
      <c r="C8" s="89" t="s">
        <v>69</v>
      </c>
      <c r="D8" s="89" t="s">
        <v>70</v>
      </c>
      <c r="E8" s="89" t="s">
        <v>71</v>
      </c>
      <c r="F8" s="89" t="s">
        <v>80</v>
      </c>
      <c r="G8" s="89"/>
      <c r="H8" s="90"/>
      <c r="I8" s="90"/>
      <c r="J8" s="91" t="s">
        <v>72</v>
      </c>
    </row>
    <row r="9" spans="2:10" x14ac:dyDescent="0.35">
      <c r="B9" s="92">
        <v>2019</v>
      </c>
      <c r="C9" s="93">
        <v>1361.516744668736</v>
      </c>
      <c r="D9" s="93">
        <v>1828.5246156807991</v>
      </c>
      <c r="E9" s="93">
        <v>700.41716208823993</v>
      </c>
      <c r="F9" s="93">
        <v>64.171544885536179</v>
      </c>
      <c r="G9" s="93"/>
      <c r="H9" s="93"/>
      <c r="I9" s="93"/>
      <c r="J9" s="93">
        <f t="shared" ref="J9:J22" si="0">SUM(C9:I9)</f>
        <v>3954.6300673233113</v>
      </c>
    </row>
    <row r="10" spans="2:10" x14ac:dyDescent="0.35">
      <c r="B10" s="92">
        <v>2020</v>
      </c>
      <c r="C10" s="93">
        <v>1491.228521945284</v>
      </c>
      <c r="D10" s="93">
        <v>1604.9851779020491</v>
      </c>
      <c r="E10" s="93">
        <v>690.0673801935925</v>
      </c>
      <c r="F10" s="93">
        <v>66.349377927385035</v>
      </c>
      <c r="G10" s="93"/>
      <c r="H10" s="93"/>
      <c r="I10" s="93"/>
      <c r="J10" s="93">
        <f t="shared" si="0"/>
        <v>3852.630457968311</v>
      </c>
    </row>
    <row r="11" spans="2:10" x14ac:dyDescent="0.35">
      <c r="B11" s="92">
        <v>2021</v>
      </c>
      <c r="C11" s="94">
        <v>1357.2438715853207</v>
      </c>
      <c r="D11" s="94">
        <v>1812.5219694546599</v>
      </c>
      <c r="E11" s="94">
        <v>664.84783021356031</v>
      </c>
      <c r="F11" s="94">
        <v>63.261678261475645</v>
      </c>
      <c r="G11" s="94"/>
      <c r="H11" s="94"/>
      <c r="I11" s="94"/>
      <c r="J11" s="94">
        <f t="shared" si="0"/>
        <v>3897.8753495150168</v>
      </c>
    </row>
    <row r="12" spans="2:10" x14ac:dyDescent="0.35">
      <c r="B12" s="92">
        <v>2022</v>
      </c>
      <c r="C12" s="94">
        <v>1390.8089469076879</v>
      </c>
      <c r="D12" s="94">
        <v>1808.6965289594325</v>
      </c>
      <c r="E12" s="94">
        <v>686.56401506275733</v>
      </c>
      <c r="F12" s="94">
        <v>66.286169447480518</v>
      </c>
      <c r="G12" s="94"/>
      <c r="H12" s="94"/>
      <c r="I12" s="94"/>
      <c r="J12" s="94">
        <f t="shared" si="0"/>
        <v>3952.3556603773582</v>
      </c>
    </row>
    <row r="13" spans="2:10" x14ac:dyDescent="0.35">
      <c r="B13" s="92">
        <v>2023</v>
      </c>
      <c r="C13" s="94">
        <v>1397.7629916422261</v>
      </c>
      <c r="D13" s="94">
        <v>1817.7400116042295</v>
      </c>
      <c r="E13" s="94">
        <v>689.99683513807099</v>
      </c>
      <c r="F13" s="94">
        <v>66.617600294717917</v>
      </c>
      <c r="G13" s="94"/>
      <c r="H13" s="94"/>
      <c r="I13" s="94"/>
      <c r="J13" s="94">
        <f t="shared" si="0"/>
        <v>3972.1174386792445</v>
      </c>
    </row>
    <row r="14" spans="2:10" x14ac:dyDescent="0.35">
      <c r="B14" s="92">
        <v>2024</v>
      </c>
      <c r="C14" s="94">
        <v>1404.751806600437</v>
      </c>
      <c r="D14" s="94">
        <v>1826.8287116622505</v>
      </c>
      <c r="E14" s="94">
        <v>693.44681931376124</v>
      </c>
      <c r="F14" s="94">
        <v>66.950688296191501</v>
      </c>
      <c r="G14" s="94"/>
      <c r="H14" s="94"/>
      <c r="I14" s="94"/>
      <c r="J14" s="94">
        <f t="shared" si="0"/>
        <v>3991.97802587264</v>
      </c>
    </row>
    <row r="15" spans="2:10" x14ac:dyDescent="0.35">
      <c r="B15" s="92">
        <v>2025</v>
      </c>
      <c r="C15" s="94">
        <v>1411.7755656334391</v>
      </c>
      <c r="D15" s="94">
        <v>1835.9628552205616</v>
      </c>
      <c r="E15" s="94">
        <v>696.91405341032998</v>
      </c>
      <c r="F15" s="94">
        <v>67.285441737672457</v>
      </c>
      <c r="G15" s="94"/>
      <c r="H15" s="94"/>
      <c r="I15" s="94"/>
      <c r="J15" s="94">
        <f t="shared" si="0"/>
        <v>4011.937916002003</v>
      </c>
    </row>
    <row r="16" spans="2:10" x14ac:dyDescent="0.35">
      <c r="B16" s="92">
        <v>2026</v>
      </c>
      <c r="C16" s="94">
        <v>1418.834443461606</v>
      </c>
      <c r="D16" s="94">
        <v>1845.1426694966642</v>
      </c>
      <c r="E16" s="94">
        <v>700.39862367738158</v>
      </c>
      <c r="F16" s="94">
        <v>67.621868946360806</v>
      </c>
      <c r="G16" s="94"/>
      <c r="H16" s="94"/>
      <c r="I16" s="94"/>
      <c r="J16" s="94">
        <f t="shared" si="0"/>
        <v>4031.997605582013</v>
      </c>
    </row>
    <row r="17" spans="2:10" x14ac:dyDescent="0.35">
      <c r="B17" s="92">
        <v>2027</v>
      </c>
      <c r="C17" s="94">
        <v>1425.928615678914</v>
      </c>
      <c r="D17" s="94">
        <v>1854.3683828441474</v>
      </c>
      <c r="E17" s="94">
        <v>703.90061679576843</v>
      </c>
      <c r="F17" s="94">
        <v>67.959978291092597</v>
      </c>
      <c r="G17" s="94"/>
      <c r="H17" s="94"/>
      <c r="I17" s="94"/>
      <c r="J17" s="94">
        <f t="shared" si="0"/>
        <v>4052.1575936099225</v>
      </c>
    </row>
    <row r="18" spans="2:10" x14ac:dyDescent="0.35">
      <c r="B18" s="92">
        <v>2028</v>
      </c>
      <c r="C18" s="94">
        <v>1433.0582587573083</v>
      </c>
      <c r="D18" s="94">
        <v>1863.6402247583678</v>
      </c>
      <c r="E18" s="94">
        <v>707.42011987974718</v>
      </c>
      <c r="F18" s="94">
        <v>68.299778182548053</v>
      </c>
      <c r="G18" s="94"/>
      <c r="H18" s="94"/>
      <c r="I18" s="94"/>
      <c r="J18" s="94">
        <f t="shared" si="0"/>
        <v>4072.4183815779716</v>
      </c>
    </row>
    <row r="19" spans="2:10" x14ac:dyDescent="0.35">
      <c r="B19" s="92">
        <v>2029</v>
      </c>
      <c r="C19" s="94">
        <v>1440.2235500510947</v>
      </c>
      <c r="D19" s="94">
        <v>1872.9584258821594</v>
      </c>
      <c r="E19" s="94">
        <v>710.9572204791458</v>
      </c>
      <c r="F19" s="94">
        <v>68.641277073460785</v>
      </c>
      <c r="G19" s="94"/>
      <c r="H19" s="94"/>
      <c r="I19" s="94"/>
      <c r="J19" s="94">
        <f t="shared" si="0"/>
        <v>4092.7804734858605</v>
      </c>
    </row>
    <row r="20" spans="2:10" x14ac:dyDescent="0.35">
      <c r="B20" s="92">
        <v>2030</v>
      </c>
      <c r="C20" s="94">
        <v>1447.4246678013499</v>
      </c>
      <c r="D20" s="94">
        <v>1882.3232180115699</v>
      </c>
      <c r="E20" s="94">
        <v>714.51200658154141</v>
      </c>
      <c r="F20" s="94">
        <v>68.98448345882808</v>
      </c>
      <c r="G20" s="94"/>
      <c r="H20" s="94"/>
      <c r="I20" s="94"/>
      <c r="J20" s="94">
        <f t="shared" si="0"/>
        <v>4113.2443758532891</v>
      </c>
    </row>
    <row r="21" spans="2:10" x14ac:dyDescent="0.35">
      <c r="B21" s="92">
        <v>2031</v>
      </c>
      <c r="C21" s="94">
        <v>1454.6617911403564</v>
      </c>
      <c r="D21" s="94">
        <v>1891.7348341016275</v>
      </c>
      <c r="E21" s="94">
        <v>718.08456661444905</v>
      </c>
      <c r="F21" s="94">
        <v>69.329405876122209</v>
      </c>
      <c r="G21" s="94"/>
      <c r="H21" s="94"/>
      <c r="I21" s="94"/>
      <c r="J21" s="94">
        <f t="shared" si="0"/>
        <v>4133.8105977325558</v>
      </c>
    </row>
    <row r="22" spans="2:10" x14ac:dyDescent="0.35">
      <c r="B22" s="92">
        <v>2032</v>
      </c>
      <c r="C22" s="94">
        <v>1461.935100096058</v>
      </c>
      <c r="D22" s="94">
        <v>1901.1935082721354</v>
      </c>
      <c r="E22" s="94">
        <v>721.67498944752117</v>
      </c>
      <c r="F22" s="94">
        <v>69.676052905502814</v>
      </c>
      <c r="G22" s="94"/>
      <c r="H22" s="94"/>
      <c r="I22" s="94"/>
      <c r="J22" s="94">
        <f t="shared" si="0"/>
        <v>4154.4796507212177</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9"/>
  <sheetViews>
    <sheetView showGridLines="0" zoomScaleNormal="100" workbookViewId="0">
      <selection activeCell="M27" sqref="M27"/>
    </sheetView>
  </sheetViews>
  <sheetFormatPr defaultColWidth="8.6640625" defaultRowHeight="10.199999999999999" x14ac:dyDescent="0.35"/>
  <cols>
    <col min="1" max="1" width="1.6640625" style="72" customWidth="1"/>
    <col min="2" max="2" width="10.1328125" style="72" customWidth="1"/>
    <col min="3" max="11" width="15.796875" style="72" customWidth="1"/>
    <col min="12" max="16384" width="8.6640625" style="72"/>
  </cols>
  <sheetData>
    <row r="1" spans="2:11" s="84" customFormat="1" ht="15" x14ac:dyDescent="0.5">
      <c r="B1" s="202" t="s">
        <v>73</v>
      </c>
      <c r="C1" s="202"/>
      <c r="D1" s="202"/>
      <c r="E1" s="202"/>
      <c r="F1" s="202"/>
      <c r="G1" s="202"/>
      <c r="H1" s="202"/>
      <c r="I1" s="202"/>
      <c r="J1" s="202"/>
      <c r="K1" s="202"/>
    </row>
    <row r="2" spans="2:11" ht="15" x14ac:dyDescent="0.5">
      <c r="B2" s="203" t="str">
        <f>'FormsList&amp;FilerInfo'!B2</f>
        <v>Silicon Valley Clean Energy</v>
      </c>
      <c r="C2" s="203"/>
      <c r="D2" s="203"/>
      <c r="E2" s="203"/>
      <c r="F2" s="203"/>
      <c r="G2" s="203"/>
      <c r="H2" s="203"/>
      <c r="I2" s="203"/>
      <c r="J2" s="203"/>
      <c r="K2" s="203"/>
    </row>
    <row r="3" spans="2:11" ht="12.3" x14ac:dyDescent="0.4">
      <c r="B3" s="95"/>
      <c r="C3" s="96"/>
      <c r="D3" s="96"/>
      <c r="E3" s="96"/>
      <c r="F3" s="96"/>
      <c r="G3" s="96"/>
      <c r="H3" s="96"/>
      <c r="I3" s="96"/>
      <c r="J3" s="96"/>
      <c r="K3" s="96"/>
    </row>
    <row r="4" spans="2:11" s="84" customFormat="1" ht="20.100000000000001" customHeight="1" x14ac:dyDescent="0.5">
      <c r="B4" s="208" t="s">
        <v>99</v>
      </c>
      <c r="C4" s="208"/>
      <c r="D4" s="208"/>
      <c r="E4" s="208"/>
      <c r="F4" s="208"/>
      <c r="G4" s="208"/>
      <c r="H4" s="208"/>
      <c r="I4" s="208"/>
      <c r="J4" s="208"/>
      <c r="K4" s="208"/>
    </row>
    <row r="5" spans="2:11" ht="12.3" x14ac:dyDescent="0.4">
      <c r="B5" s="205" t="s">
        <v>74</v>
      </c>
      <c r="C5" s="205"/>
      <c r="D5" s="205"/>
      <c r="E5" s="205"/>
      <c r="F5" s="205"/>
      <c r="G5" s="205"/>
      <c r="H5" s="205"/>
      <c r="I5" s="205"/>
      <c r="J5" s="205"/>
      <c r="K5" s="205"/>
    </row>
    <row r="6" spans="2:11" ht="20.100000000000001" customHeight="1" x14ac:dyDescent="0.5">
      <c r="B6" s="97"/>
      <c r="C6" s="97"/>
      <c r="D6" s="97"/>
      <c r="E6" s="97"/>
      <c r="F6" s="97"/>
      <c r="G6" s="97"/>
      <c r="H6" s="97"/>
      <c r="I6" s="97"/>
      <c r="J6" s="97"/>
      <c r="K6" s="97"/>
    </row>
    <row r="7" spans="2:11" ht="12.3" x14ac:dyDescent="0.4">
      <c r="B7" s="209" t="s">
        <v>75</v>
      </c>
      <c r="C7" s="209"/>
      <c r="D7" s="209"/>
      <c r="E7" s="209"/>
      <c r="F7" s="209"/>
      <c r="G7" s="209"/>
      <c r="H7" s="209"/>
      <c r="I7" s="209"/>
      <c r="J7" s="209"/>
      <c r="K7" s="209"/>
    </row>
    <row r="8" spans="2:11" ht="39" customHeight="1" x14ac:dyDescent="0.35">
      <c r="B8" s="98" t="s">
        <v>4</v>
      </c>
      <c r="C8" s="89" t="s">
        <v>69</v>
      </c>
      <c r="D8" s="89" t="s">
        <v>70</v>
      </c>
      <c r="E8" s="89" t="s">
        <v>71</v>
      </c>
      <c r="F8" s="89" t="s">
        <v>80</v>
      </c>
      <c r="G8" s="90"/>
      <c r="H8" s="90"/>
      <c r="I8" s="90"/>
      <c r="J8" s="90" t="s">
        <v>76</v>
      </c>
      <c r="K8" s="99" t="s">
        <v>77</v>
      </c>
    </row>
    <row r="9" spans="2:11" x14ac:dyDescent="0.35">
      <c r="B9" s="92">
        <v>2019</v>
      </c>
      <c r="C9" s="100">
        <v>313.954279133</v>
      </c>
      <c r="D9" s="100">
        <v>380.53032475799995</v>
      </c>
      <c r="E9" s="100">
        <v>101.020831194</v>
      </c>
      <c r="F9" s="100">
        <v>8.0889231679999991</v>
      </c>
      <c r="G9" s="100"/>
      <c r="H9" s="100"/>
      <c r="I9" s="100"/>
      <c r="J9" s="100">
        <v>68.917922260000054</v>
      </c>
      <c r="K9" s="93">
        <f t="shared" ref="K9:K22" si="0">SUM(C9:J9)</f>
        <v>872.51228051300006</v>
      </c>
    </row>
    <row r="10" spans="2:11" x14ac:dyDescent="0.35">
      <c r="B10" s="92">
        <v>2020</v>
      </c>
      <c r="C10" s="100">
        <v>375.44057466500004</v>
      </c>
      <c r="D10" s="100">
        <v>306.524691663</v>
      </c>
      <c r="E10" s="100">
        <v>97.189469856000017</v>
      </c>
      <c r="F10" s="100">
        <v>8.3531452979999994</v>
      </c>
      <c r="G10" s="100"/>
      <c r="H10" s="100"/>
      <c r="I10" s="100"/>
      <c r="J10" s="100">
        <v>68.520572527000027</v>
      </c>
      <c r="K10" s="93">
        <f t="shared" si="0"/>
        <v>856.02845400900003</v>
      </c>
    </row>
    <row r="11" spans="2:11" x14ac:dyDescent="0.35">
      <c r="B11" s="92">
        <v>2021</v>
      </c>
      <c r="C11" s="101">
        <v>306.62599195925776</v>
      </c>
      <c r="D11" s="101">
        <v>351.42764810262213</v>
      </c>
      <c r="E11" s="101">
        <v>95.609150000779906</v>
      </c>
      <c r="F11" s="101">
        <v>7.3519403026420473</v>
      </c>
      <c r="G11" s="101"/>
      <c r="H11" s="101"/>
      <c r="I11" s="101"/>
      <c r="J11" s="101">
        <v>45.660883821918098</v>
      </c>
      <c r="K11" s="94">
        <f t="shared" si="0"/>
        <v>806.67561418721982</v>
      </c>
    </row>
    <row r="12" spans="2:11" x14ac:dyDescent="0.35">
      <c r="B12" s="92">
        <v>2022</v>
      </c>
      <c r="C12" s="94">
        <v>299.37014177836903</v>
      </c>
      <c r="D12" s="94">
        <v>356.73916769663128</v>
      </c>
      <c r="E12" s="94">
        <v>97.05419815318767</v>
      </c>
      <c r="F12" s="94">
        <v>7.4630584095476991</v>
      </c>
      <c r="G12" s="94"/>
      <c r="H12" s="94"/>
      <c r="I12" s="94"/>
      <c r="J12" s="101">
        <v>45.637593962264141</v>
      </c>
      <c r="K12" s="94">
        <f t="shared" si="0"/>
        <v>806.26415999999995</v>
      </c>
    </row>
    <row r="13" spans="2:11" x14ac:dyDescent="0.35">
      <c r="B13" s="92">
        <v>2023</v>
      </c>
      <c r="C13" s="101">
        <v>300.86699248726086</v>
      </c>
      <c r="D13" s="101">
        <v>358.52286353511442</v>
      </c>
      <c r="E13" s="101">
        <v>97.539469143953596</v>
      </c>
      <c r="F13" s="101">
        <v>7.5003737015954366</v>
      </c>
      <c r="G13" s="101"/>
      <c r="H13" s="101"/>
      <c r="I13" s="101"/>
      <c r="J13" s="101">
        <v>45.865781932075457</v>
      </c>
      <c r="K13" s="94">
        <f t="shared" si="0"/>
        <v>810.29548079999984</v>
      </c>
    </row>
    <row r="14" spans="2:11" x14ac:dyDescent="0.35">
      <c r="B14" s="92">
        <v>2024</v>
      </c>
      <c r="C14" s="101">
        <v>302.37132744969711</v>
      </c>
      <c r="D14" s="101">
        <v>360.31547785278997</v>
      </c>
      <c r="E14" s="101">
        <v>98.027166489673348</v>
      </c>
      <c r="F14" s="101">
        <v>7.537875570103413</v>
      </c>
      <c r="G14" s="94"/>
      <c r="H14" s="94"/>
      <c r="I14" s="94"/>
      <c r="J14" s="101">
        <v>46.095110841735831</v>
      </c>
      <c r="K14" s="94">
        <f t="shared" si="0"/>
        <v>814.34695820399975</v>
      </c>
    </row>
    <row r="15" spans="2:11" x14ac:dyDescent="0.35">
      <c r="B15" s="92">
        <v>2025</v>
      </c>
      <c r="C15" s="101">
        <v>303.88318408694556</v>
      </c>
      <c r="D15" s="101">
        <v>362.11705524205388</v>
      </c>
      <c r="E15" s="101">
        <v>98.517302322121708</v>
      </c>
      <c r="F15" s="101">
        <v>7.5755649479539295</v>
      </c>
      <c r="G15" s="101"/>
      <c r="H15" s="101"/>
      <c r="I15" s="101"/>
      <c r="J15" s="101">
        <v>46.325586395944505</v>
      </c>
      <c r="K15" s="94">
        <f t="shared" si="0"/>
        <v>818.41869299501957</v>
      </c>
    </row>
    <row r="16" spans="2:11" x14ac:dyDescent="0.35">
      <c r="B16" s="92">
        <v>2026</v>
      </c>
      <c r="C16" s="101">
        <v>305.40260000738027</v>
      </c>
      <c r="D16" s="101">
        <v>363.92764051826413</v>
      </c>
      <c r="E16" s="101">
        <v>99.009888833732305</v>
      </c>
      <c r="F16" s="101">
        <v>7.6134427726936984</v>
      </c>
      <c r="G16" s="94"/>
      <c r="H16" s="94"/>
      <c r="I16" s="94"/>
      <c r="J16" s="101">
        <v>46.557214327924228</v>
      </c>
      <c r="K16" s="94">
        <f t="shared" si="0"/>
        <v>822.51078645999473</v>
      </c>
    </row>
    <row r="17" spans="2:11" x14ac:dyDescent="0.35">
      <c r="B17" s="92">
        <v>2027</v>
      </c>
      <c r="C17" s="101">
        <v>306.92961300741712</v>
      </c>
      <c r="D17" s="101">
        <v>365.74727872085543</v>
      </c>
      <c r="E17" s="101">
        <v>99.504938277900962</v>
      </c>
      <c r="F17" s="101">
        <v>7.6515099865571665</v>
      </c>
      <c r="G17" s="101"/>
      <c r="H17" s="101"/>
      <c r="I17" s="101"/>
      <c r="J17" s="101">
        <v>46.79000039956383</v>
      </c>
      <c r="K17" s="94">
        <f t="shared" si="0"/>
        <v>826.62334039229438</v>
      </c>
    </row>
    <row r="18" spans="2:11" x14ac:dyDescent="0.35">
      <c r="B18" s="92">
        <v>2028</v>
      </c>
      <c r="C18" s="101">
        <v>308.46426107245418</v>
      </c>
      <c r="D18" s="101">
        <v>367.57601511445966</v>
      </c>
      <c r="E18" s="101">
        <v>100.00246296929046</v>
      </c>
      <c r="F18" s="101">
        <v>7.6897675364899518</v>
      </c>
      <c r="G18" s="94"/>
      <c r="H18" s="94"/>
      <c r="I18" s="94"/>
      <c r="J18" s="101">
        <v>47.023950401561656</v>
      </c>
      <c r="K18" s="94">
        <f t="shared" si="0"/>
        <v>830.75645709425601</v>
      </c>
    </row>
    <row r="19" spans="2:11" x14ac:dyDescent="0.35">
      <c r="B19" s="92">
        <v>2029</v>
      </c>
      <c r="C19" s="101">
        <v>310.00658237781641</v>
      </c>
      <c r="D19" s="101">
        <v>369.41389519003195</v>
      </c>
      <c r="E19" s="101">
        <v>100.50247528413691</v>
      </c>
      <c r="F19" s="101">
        <v>7.7282163741724004</v>
      </c>
      <c r="G19" s="94"/>
      <c r="H19" s="94"/>
      <c r="I19" s="94"/>
      <c r="J19" s="101">
        <v>47.259070153569461</v>
      </c>
      <c r="K19" s="94">
        <f t="shared" si="0"/>
        <v>834.91023937972716</v>
      </c>
    </row>
    <row r="20" spans="2:11" x14ac:dyDescent="0.35">
      <c r="B20" s="92">
        <v>2030</v>
      </c>
      <c r="C20" s="101">
        <v>311.55661528970546</v>
      </c>
      <c r="D20" s="101">
        <v>371.26096466598204</v>
      </c>
      <c r="E20" s="101">
        <v>101.00498766055757</v>
      </c>
      <c r="F20" s="101">
        <v>7.7668574560432617</v>
      </c>
      <c r="G20" s="94"/>
      <c r="H20" s="94"/>
      <c r="I20" s="94"/>
      <c r="J20" s="101">
        <v>47.4953655043373</v>
      </c>
      <c r="K20" s="94">
        <f t="shared" si="0"/>
        <v>839.08479057662566</v>
      </c>
    </row>
    <row r="21" spans="2:11" x14ac:dyDescent="0.35">
      <c r="B21" s="92">
        <v>2031</v>
      </c>
      <c r="C21" s="101">
        <v>313.11439836615398</v>
      </c>
      <c r="D21" s="101">
        <v>373.11726948931192</v>
      </c>
      <c r="E21" s="101">
        <v>101.51001259886036</v>
      </c>
      <c r="F21" s="101">
        <v>7.8056917433234769</v>
      </c>
      <c r="G21" s="94"/>
      <c r="H21" s="94"/>
      <c r="I21" s="94"/>
      <c r="J21" s="101">
        <v>47.732842331858983</v>
      </c>
      <c r="K21" s="94">
        <f t="shared" si="0"/>
        <v>843.28021452950873</v>
      </c>
    </row>
    <row r="22" spans="2:11" x14ac:dyDescent="0.35">
      <c r="B22" s="92">
        <v>2032</v>
      </c>
      <c r="C22" s="94">
        <v>314.6799703579847</v>
      </c>
      <c r="D22" s="94">
        <v>374.98285583675846</v>
      </c>
      <c r="E22" s="94">
        <v>102.01756266185465</v>
      </c>
      <c r="F22" s="94">
        <v>7.8447202020400937</v>
      </c>
      <c r="G22" s="94"/>
      <c r="H22" s="94"/>
      <c r="I22" s="94"/>
      <c r="J22" s="94">
        <v>47.971506543518274</v>
      </c>
      <c r="K22" s="94">
        <f t="shared" si="0"/>
        <v>847.49661560215623</v>
      </c>
    </row>
    <row r="29" spans="2:11" x14ac:dyDescent="0.35">
      <c r="D29" s="159"/>
      <c r="E29" s="159"/>
      <c r="F29" s="159"/>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55" zoomScaleNormal="55" workbookViewId="0">
      <selection activeCell="H20" sqref="H20"/>
    </sheetView>
  </sheetViews>
  <sheetFormatPr defaultColWidth="9.33203125" defaultRowHeight="16.5" customHeight="1" x14ac:dyDescent="0.55000000000000004"/>
  <cols>
    <col min="1" max="1" width="5" style="138" customWidth="1"/>
    <col min="2" max="2" width="26" style="141" customWidth="1"/>
    <col min="3" max="3" width="21" style="141" customWidth="1"/>
    <col min="4" max="5" width="15.46484375" style="138" customWidth="1"/>
    <col min="6" max="20" width="15.796875" style="138" customWidth="1"/>
    <col min="21" max="16384" width="9.33203125" style="138"/>
  </cols>
  <sheetData>
    <row r="1" spans="2:20" ht="16.5" customHeight="1" x14ac:dyDescent="0.55000000000000004">
      <c r="B1" s="210" t="s">
        <v>102</v>
      </c>
      <c r="C1" s="210"/>
      <c r="D1" s="210"/>
      <c r="E1" s="210"/>
      <c r="F1" s="210"/>
      <c r="G1" s="210"/>
      <c r="H1" s="210"/>
      <c r="I1" s="210"/>
      <c r="J1" s="210"/>
      <c r="K1" s="210"/>
      <c r="L1" s="210"/>
      <c r="M1" s="210"/>
      <c r="N1" s="210"/>
      <c r="O1" s="210"/>
      <c r="P1" s="210"/>
      <c r="Q1" s="210"/>
      <c r="R1" s="210"/>
      <c r="S1" s="210"/>
      <c r="T1" s="210"/>
    </row>
    <row r="2" spans="2:20" ht="16.5" customHeight="1" x14ac:dyDescent="0.55000000000000004">
      <c r="B2" s="211" t="str">
        <f>'FormsList&amp;FilerInfo'!B2</f>
        <v>Silicon Valley Clean Energy</v>
      </c>
      <c r="C2" s="211"/>
      <c r="D2" s="211"/>
      <c r="E2" s="211"/>
      <c r="F2" s="211"/>
      <c r="G2" s="211"/>
      <c r="H2" s="211"/>
      <c r="I2" s="211"/>
      <c r="J2" s="211"/>
      <c r="K2" s="211"/>
      <c r="L2" s="211"/>
      <c r="M2" s="211"/>
      <c r="N2" s="211"/>
      <c r="O2" s="211"/>
      <c r="P2" s="211"/>
      <c r="Q2" s="211"/>
      <c r="R2" s="211"/>
      <c r="S2" s="211"/>
      <c r="T2" s="211"/>
    </row>
    <row r="3" spans="2:20" ht="16.5" customHeight="1" x14ac:dyDescent="0.55000000000000004">
      <c r="B3" s="139"/>
      <c r="C3" s="139"/>
      <c r="D3" s="139"/>
      <c r="E3" s="139"/>
      <c r="F3" s="139"/>
      <c r="G3" s="139"/>
      <c r="H3" s="139"/>
      <c r="I3" s="139"/>
      <c r="J3" s="139"/>
      <c r="K3" s="139"/>
      <c r="L3" s="140"/>
    </row>
    <row r="4" spans="2:20" ht="16.5" customHeight="1" x14ac:dyDescent="0.55000000000000004">
      <c r="B4" s="212" t="s">
        <v>103</v>
      </c>
      <c r="C4" s="212"/>
      <c r="D4" s="212"/>
      <c r="E4" s="212"/>
      <c r="F4" s="212"/>
      <c r="G4" s="212"/>
      <c r="H4" s="212"/>
      <c r="I4" s="212"/>
      <c r="J4" s="212"/>
      <c r="K4" s="212"/>
      <c r="L4" s="212"/>
      <c r="M4" s="212"/>
      <c r="N4" s="212"/>
      <c r="O4" s="212"/>
      <c r="P4" s="212"/>
      <c r="Q4" s="212"/>
      <c r="R4" s="212"/>
      <c r="S4" s="212"/>
      <c r="T4" s="212"/>
    </row>
    <row r="6" spans="2:20" ht="33.75" customHeight="1" x14ac:dyDescent="0.55000000000000004">
      <c r="D6" s="142"/>
      <c r="E6" s="213" t="s">
        <v>104</v>
      </c>
      <c r="F6" s="214"/>
      <c r="G6" s="214"/>
      <c r="H6" s="214"/>
      <c r="I6" s="214"/>
      <c r="J6" s="215"/>
      <c r="K6" s="216" t="s">
        <v>105</v>
      </c>
      <c r="L6" s="216"/>
      <c r="M6" s="216"/>
      <c r="N6" s="216"/>
      <c r="O6" s="216"/>
      <c r="P6" s="216" t="s">
        <v>106</v>
      </c>
      <c r="Q6" s="216"/>
      <c r="R6" s="216"/>
      <c r="S6" s="216"/>
      <c r="T6" s="216"/>
    </row>
    <row r="7" spans="2:20" ht="16.5" customHeight="1" x14ac:dyDescent="0.55000000000000004">
      <c r="B7" s="143" t="s">
        <v>107</v>
      </c>
      <c r="C7" s="144" t="s">
        <v>108</v>
      </c>
      <c r="D7" s="145" t="s">
        <v>109</v>
      </c>
      <c r="E7" s="146" t="s">
        <v>110</v>
      </c>
      <c r="F7" s="147" t="s">
        <v>111</v>
      </c>
      <c r="G7" s="148" t="s">
        <v>112</v>
      </c>
      <c r="H7" s="148" t="s">
        <v>113</v>
      </c>
      <c r="I7" s="148" t="s">
        <v>80</v>
      </c>
      <c r="J7" s="148" t="s">
        <v>72</v>
      </c>
      <c r="K7" s="148" t="s">
        <v>111</v>
      </c>
      <c r="L7" s="148" t="s">
        <v>112</v>
      </c>
      <c r="M7" s="148" t="s">
        <v>113</v>
      </c>
      <c r="N7" s="148" t="s">
        <v>80</v>
      </c>
      <c r="O7" s="148" t="s">
        <v>72</v>
      </c>
      <c r="P7" s="148" t="s">
        <v>111</v>
      </c>
      <c r="Q7" s="148" t="s">
        <v>112</v>
      </c>
      <c r="R7" s="148" t="s">
        <v>113</v>
      </c>
      <c r="S7" s="148" t="s">
        <v>80</v>
      </c>
      <c r="T7" s="148" t="s">
        <v>72</v>
      </c>
    </row>
    <row r="8" spans="2:20" ht="16.5" customHeight="1" x14ac:dyDescent="0.55000000000000004">
      <c r="B8" s="149"/>
      <c r="C8" s="149" t="s">
        <v>114</v>
      </c>
      <c r="D8" s="150">
        <v>2021</v>
      </c>
      <c r="E8" s="150"/>
      <c r="F8" s="151"/>
      <c r="G8" s="151"/>
      <c r="H8" s="151"/>
      <c r="I8" s="151"/>
      <c r="J8" s="151"/>
      <c r="K8" s="152">
        <v>102722</v>
      </c>
      <c r="L8" s="152">
        <v>34302</v>
      </c>
      <c r="M8" s="152"/>
      <c r="N8" s="152"/>
      <c r="O8" s="152"/>
      <c r="P8" s="153"/>
      <c r="Q8" s="153"/>
      <c r="R8" s="153"/>
      <c r="S8" s="153"/>
      <c r="T8" s="154"/>
    </row>
    <row r="9" spans="2:20" ht="16.5" customHeight="1" x14ac:dyDescent="0.55000000000000004">
      <c r="B9" s="149"/>
      <c r="C9" s="149" t="s">
        <v>114</v>
      </c>
      <c r="D9" s="155">
        <v>2022</v>
      </c>
      <c r="E9" s="155"/>
      <c r="F9" s="151"/>
      <c r="G9" s="151"/>
      <c r="H9" s="151"/>
      <c r="I9" s="151"/>
      <c r="J9" s="151"/>
      <c r="K9" s="152">
        <v>169562</v>
      </c>
      <c r="L9" s="152">
        <v>57060</v>
      </c>
      <c r="M9" s="152"/>
      <c r="N9" s="152"/>
      <c r="O9" s="152"/>
      <c r="P9" s="153"/>
      <c r="Q9" s="153"/>
      <c r="R9" s="153"/>
      <c r="S9" s="153"/>
      <c r="T9" s="154"/>
    </row>
    <row r="10" spans="2:20" ht="16.5" customHeight="1" x14ac:dyDescent="0.55000000000000004">
      <c r="B10" s="149"/>
      <c r="C10" s="149" t="s">
        <v>114</v>
      </c>
      <c r="D10" s="155">
        <v>2023</v>
      </c>
      <c r="E10" s="155"/>
      <c r="F10" s="151"/>
      <c r="G10" s="151"/>
      <c r="H10" s="151"/>
      <c r="I10" s="151"/>
      <c r="J10" s="151"/>
      <c r="K10" s="152">
        <v>248164</v>
      </c>
      <c r="L10" s="152">
        <v>84870</v>
      </c>
      <c r="M10" s="152"/>
      <c r="N10" s="152"/>
      <c r="O10" s="152"/>
      <c r="P10" s="153"/>
      <c r="Q10" s="153"/>
      <c r="R10" s="153"/>
      <c r="S10" s="153"/>
      <c r="T10" s="154"/>
    </row>
    <row r="11" spans="2:20" ht="16.5" customHeight="1" x14ac:dyDescent="0.55000000000000004">
      <c r="B11" s="149"/>
      <c r="C11" s="149" t="s">
        <v>114</v>
      </c>
      <c r="D11" s="155">
        <v>2024</v>
      </c>
      <c r="E11" s="155"/>
      <c r="F11" s="151"/>
      <c r="G11" s="151"/>
      <c r="H11" s="151"/>
      <c r="I11" s="151"/>
      <c r="J11" s="151"/>
      <c r="K11" s="152">
        <v>338169</v>
      </c>
      <c r="L11" s="152">
        <v>118135</v>
      </c>
      <c r="M11" s="152"/>
      <c r="N11" s="152"/>
      <c r="O11" s="152"/>
      <c r="P11" s="153"/>
      <c r="Q11" s="153"/>
      <c r="R11" s="153"/>
      <c r="S11" s="153"/>
      <c r="T11" s="154"/>
    </row>
    <row r="12" spans="2:20" ht="16.5" customHeight="1" x14ac:dyDescent="0.55000000000000004">
      <c r="B12" s="149"/>
      <c r="C12" s="149" t="s">
        <v>114</v>
      </c>
      <c r="D12" s="155">
        <v>2025</v>
      </c>
      <c r="E12" s="155"/>
      <c r="F12" s="151"/>
      <c r="G12" s="151"/>
      <c r="H12" s="151"/>
      <c r="I12" s="151"/>
      <c r="J12" s="151"/>
      <c r="K12" s="152">
        <v>437773</v>
      </c>
      <c r="L12" s="152">
        <v>156927</v>
      </c>
      <c r="M12" s="152"/>
      <c r="N12" s="152"/>
      <c r="O12" s="152"/>
      <c r="P12" s="153"/>
      <c r="Q12" s="153"/>
      <c r="R12" s="153"/>
      <c r="S12" s="153"/>
      <c r="T12" s="154"/>
    </row>
    <row r="13" spans="2:20" ht="16.5" customHeight="1" x14ac:dyDescent="0.55000000000000004">
      <c r="B13" s="149"/>
      <c r="C13" s="149" t="s">
        <v>114</v>
      </c>
      <c r="D13" s="155">
        <v>2026</v>
      </c>
      <c r="E13" s="155"/>
      <c r="F13" s="151"/>
      <c r="G13" s="151"/>
      <c r="H13" s="151"/>
      <c r="I13" s="151"/>
      <c r="J13" s="151"/>
      <c r="K13" s="152">
        <v>541833</v>
      </c>
      <c r="L13" s="152">
        <v>201331</v>
      </c>
      <c r="M13" s="152"/>
      <c r="N13" s="152"/>
      <c r="O13" s="152"/>
      <c r="P13" s="153"/>
      <c r="Q13" s="153"/>
      <c r="R13" s="153"/>
      <c r="S13" s="153"/>
      <c r="T13" s="154"/>
    </row>
    <row r="14" spans="2:20" ht="16.5" customHeight="1" x14ac:dyDescent="0.55000000000000004">
      <c r="B14" s="149"/>
      <c r="C14" s="149" t="s">
        <v>114</v>
      </c>
      <c r="D14" s="155">
        <v>2027</v>
      </c>
      <c r="E14" s="155"/>
      <c r="F14" s="151"/>
      <c r="G14" s="151"/>
      <c r="H14" s="151"/>
      <c r="I14" s="151"/>
      <c r="J14" s="151"/>
      <c r="K14" s="152">
        <v>649387</v>
      </c>
      <c r="L14" s="152">
        <v>251893</v>
      </c>
      <c r="M14" s="152"/>
      <c r="N14" s="152"/>
      <c r="O14" s="152"/>
      <c r="P14" s="153"/>
      <c r="Q14" s="153"/>
      <c r="R14" s="153"/>
      <c r="S14" s="153"/>
      <c r="T14" s="154"/>
    </row>
    <row r="15" spans="2:20" ht="16.5" customHeight="1" x14ac:dyDescent="0.55000000000000004">
      <c r="B15" s="149"/>
      <c r="C15" s="149" t="s">
        <v>114</v>
      </c>
      <c r="D15" s="155">
        <v>2028</v>
      </c>
      <c r="E15" s="155"/>
      <c r="F15" s="151"/>
      <c r="G15" s="151"/>
      <c r="H15" s="151"/>
      <c r="I15" s="151"/>
      <c r="J15" s="151"/>
      <c r="K15" s="152">
        <v>753800</v>
      </c>
      <c r="L15" s="152">
        <v>307008</v>
      </c>
      <c r="M15" s="152"/>
      <c r="N15" s="152"/>
      <c r="O15" s="152"/>
      <c r="P15" s="153"/>
      <c r="Q15" s="153"/>
      <c r="R15" s="153"/>
      <c r="S15" s="153"/>
      <c r="T15" s="154"/>
    </row>
    <row r="16" spans="2:20" ht="16.5" customHeight="1" x14ac:dyDescent="0.55000000000000004">
      <c r="B16" s="149"/>
      <c r="C16" s="149" t="s">
        <v>114</v>
      </c>
      <c r="D16" s="155">
        <v>2029</v>
      </c>
      <c r="E16" s="155"/>
      <c r="F16" s="151"/>
      <c r="G16" s="151"/>
      <c r="H16" s="151"/>
      <c r="I16" s="151"/>
      <c r="J16" s="151"/>
      <c r="K16" s="152">
        <v>852925</v>
      </c>
      <c r="L16" s="152">
        <v>366003</v>
      </c>
      <c r="M16" s="152"/>
      <c r="N16" s="152"/>
      <c r="O16" s="152"/>
      <c r="P16" s="153"/>
      <c r="Q16" s="153"/>
      <c r="R16" s="153"/>
      <c r="S16" s="153"/>
      <c r="T16" s="154"/>
    </row>
    <row r="17" spans="2:20" ht="16.5" customHeight="1" x14ac:dyDescent="0.55000000000000004">
      <c r="B17" s="149"/>
      <c r="C17" s="149" t="s">
        <v>114</v>
      </c>
      <c r="D17" s="155">
        <v>2030</v>
      </c>
      <c r="E17" s="155"/>
      <c r="F17" s="151"/>
      <c r="G17" s="151"/>
      <c r="H17" s="151"/>
      <c r="I17" s="151"/>
      <c r="J17" s="151"/>
      <c r="K17" s="152">
        <v>944765</v>
      </c>
      <c r="L17" s="152">
        <v>427518</v>
      </c>
      <c r="M17" s="152"/>
      <c r="N17" s="152"/>
      <c r="O17" s="152"/>
      <c r="P17" s="153"/>
      <c r="Q17" s="153"/>
      <c r="R17" s="153"/>
      <c r="S17" s="153"/>
      <c r="T17" s="154"/>
    </row>
    <row r="18" spans="2:20" ht="16.5" customHeight="1" x14ac:dyDescent="0.55000000000000004">
      <c r="B18" s="149"/>
      <c r="C18" s="149" t="s">
        <v>114</v>
      </c>
      <c r="D18" s="155">
        <v>2031</v>
      </c>
      <c r="E18" s="155"/>
      <c r="F18" s="151"/>
      <c r="G18" s="151"/>
      <c r="H18" s="151"/>
      <c r="I18" s="151"/>
      <c r="J18" s="151"/>
      <c r="K18" s="152"/>
      <c r="L18" s="152"/>
      <c r="M18" s="152"/>
      <c r="N18" s="152"/>
      <c r="O18" s="152"/>
      <c r="P18" s="153"/>
      <c r="Q18" s="153"/>
      <c r="R18" s="153"/>
      <c r="S18" s="153"/>
      <c r="T18" s="154"/>
    </row>
    <row r="19" spans="2:20" ht="16.5" customHeight="1" x14ac:dyDescent="0.55000000000000004">
      <c r="B19" s="149"/>
      <c r="C19" s="149" t="s">
        <v>114</v>
      </c>
      <c r="D19" s="155">
        <v>2032</v>
      </c>
      <c r="E19" s="155"/>
      <c r="F19" s="151"/>
      <c r="G19" s="151"/>
      <c r="H19" s="151"/>
      <c r="I19" s="151"/>
      <c r="J19" s="151"/>
      <c r="K19" s="152"/>
      <c r="L19" s="152"/>
      <c r="M19" s="152"/>
      <c r="N19" s="152"/>
      <c r="O19" s="152"/>
      <c r="P19" s="153"/>
      <c r="Q19" s="153"/>
      <c r="R19" s="153"/>
      <c r="S19" s="153"/>
      <c r="T19" s="154"/>
    </row>
    <row r="20" spans="2:20" ht="16.5" customHeight="1" x14ac:dyDescent="0.55000000000000004">
      <c r="B20" s="149"/>
      <c r="C20" s="149" t="s">
        <v>54</v>
      </c>
      <c r="D20" s="155">
        <v>2021</v>
      </c>
      <c r="E20" s="155"/>
      <c r="F20" s="151"/>
      <c r="G20" s="151"/>
      <c r="H20" s="151"/>
      <c r="I20" s="151"/>
      <c r="J20" s="151"/>
      <c r="K20" s="152">
        <v>163</v>
      </c>
      <c r="L20" s="152">
        <v>493</v>
      </c>
      <c r="M20" s="152"/>
      <c r="N20" s="152"/>
      <c r="O20" s="152"/>
      <c r="P20" s="153"/>
      <c r="Q20" s="153"/>
      <c r="R20" s="153"/>
      <c r="S20" s="153"/>
      <c r="T20" s="154"/>
    </row>
    <row r="21" spans="2:20" ht="16.5" customHeight="1" x14ac:dyDescent="0.55000000000000004">
      <c r="B21" s="149"/>
      <c r="C21" s="149" t="s">
        <v>54</v>
      </c>
      <c r="D21" s="155">
        <v>2022</v>
      </c>
      <c r="E21" s="155"/>
      <c r="F21" s="151"/>
      <c r="G21" s="151"/>
      <c r="H21" s="151"/>
      <c r="I21" s="151"/>
      <c r="J21" s="151"/>
      <c r="K21" s="152">
        <v>295</v>
      </c>
      <c r="L21" s="152">
        <v>839</v>
      </c>
      <c r="M21" s="152"/>
      <c r="N21" s="152"/>
      <c r="O21" s="152"/>
      <c r="P21" s="153"/>
      <c r="Q21" s="153"/>
      <c r="R21" s="153"/>
      <c r="S21" s="153"/>
      <c r="T21" s="154"/>
    </row>
    <row r="22" spans="2:20" ht="16.5" customHeight="1" x14ac:dyDescent="0.55000000000000004">
      <c r="B22" s="149"/>
      <c r="C22" s="149" t="s">
        <v>54</v>
      </c>
      <c r="D22" s="155">
        <v>2023</v>
      </c>
      <c r="E22" s="155"/>
      <c r="F22" s="151"/>
      <c r="G22" s="151"/>
      <c r="H22" s="151"/>
      <c r="I22" s="151"/>
      <c r="J22" s="151"/>
      <c r="K22" s="152">
        <v>478</v>
      </c>
      <c r="L22" s="152">
        <v>1282</v>
      </c>
      <c r="M22" s="152"/>
      <c r="N22" s="152"/>
      <c r="O22" s="152"/>
      <c r="P22" s="153"/>
      <c r="Q22" s="153"/>
      <c r="R22" s="153"/>
      <c r="S22" s="153"/>
      <c r="T22" s="154"/>
    </row>
    <row r="23" spans="2:20" ht="16.5" customHeight="1" x14ac:dyDescent="0.55000000000000004">
      <c r="B23" s="149"/>
      <c r="C23" s="149" t="s">
        <v>54</v>
      </c>
      <c r="D23" s="155">
        <v>2024</v>
      </c>
      <c r="E23" s="155"/>
      <c r="F23" s="151"/>
      <c r="G23" s="151"/>
      <c r="H23" s="151"/>
      <c r="I23" s="151"/>
      <c r="J23" s="151"/>
      <c r="K23" s="152">
        <v>733</v>
      </c>
      <c r="L23" s="152">
        <v>1851</v>
      </c>
      <c r="M23" s="152"/>
      <c r="N23" s="152"/>
      <c r="O23" s="152"/>
      <c r="P23" s="153"/>
      <c r="Q23" s="153"/>
      <c r="R23" s="153"/>
      <c r="S23" s="153"/>
      <c r="T23" s="154"/>
    </row>
    <row r="24" spans="2:20" ht="16.5" customHeight="1" x14ac:dyDescent="0.55000000000000004">
      <c r="B24" s="149"/>
      <c r="C24" s="149" t="s">
        <v>54</v>
      </c>
      <c r="D24" s="155">
        <v>2025</v>
      </c>
      <c r="E24" s="155"/>
      <c r="F24" s="151"/>
      <c r="G24" s="151"/>
      <c r="H24" s="151"/>
      <c r="I24" s="151"/>
      <c r="J24" s="151"/>
      <c r="K24" s="152">
        <v>1085</v>
      </c>
      <c r="L24" s="152">
        <v>2571</v>
      </c>
      <c r="M24" s="152"/>
      <c r="N24" s="152"/>
      <c r="O24" s="152"/>
      <c r="P24" s="153"/>
      <c r="Q24" s="153"/>
      <c r="R24" s="153"/>
      <c r="S24" s="153"/>
      <c r="T24" s="154"/>
    </row>
    <row r="25" spans="2:20" ht="16.5" customHeight="1" x14ac:dyDescent="0.55000000000000004">
      <c r="B25" s="149"/>
      <c r="C25" s="149" t="s">
        <v>54</v>
      </c>
      <c r="D25" s="155">
        <v>2026</v>
      </c>
      <c r="E25" s="155"/>
      <c r="F25" s="152"/>
      <c r="G25" s="152"/>
      <c r="H25" s="152"/>
      <c r="I25" s="152"/>
      <c r="J25" s="152"/>
      <c r="K25" s="152">
        <v>1573</v>
      </c>
      <c r="L25" s="152">
        <v>3480</v>
      </c>
      <c r="M25" s="152"/>
      <c r="N25" s="152"/>
      <c r="O25" s="152"/>
      <c r="P25" s="153"/>
      <c r="Q25" s="153"/>
      <c r="R25" s="153"/>
      <c r="S25" s="153"/>
      <c r="T25" s="154"/>
    </row>
    <row r="26" spans="2:20" ht="16.5" customHeight="1" x14ac:dyDescent="0.55000000000000004">
      <c r="B26" s="149"/>
      <c r="C26" s="149" t="s">
        <v>54</v>
      </c>
      <c r="D26" s="155">
        <v>2027</v>
      </c>
      <c r="E26" s="155"/>
      <c r="F26" s="152"/>
      <c r="G26" s="152"/>
      <c r="H26" s="152"/>
      <c r="I26" s="152"/>
      <c r="J26" s="152"/>
      <c r="K26" s="152">
        <v>2244</v>
      </c>
      <c r="L26" s="152">
        <v>4608</v>
      </c>
      <c r="M26" s="152"/>
      <c r="N26" s="152"/>
      <c r="O26" s="152"/>
      <c r="P26" s="153"/>
      <c r="Q26" s="153"/>
      <c r="R26" s="153"/>
      <c r="S26" s="153"/>
      <c r="T26" s="154"/>
    </row>
    <row r="27" spans="2:20" ht="16.5" customHeight="1" x14ac:dyDescent="0.55000000000000004">
      <c r="B27" s="149"/>
      <c r="C27" s="149" t="s">
        <v>54</v>
      </c>
      <c r="D27" s="155">
        <v>2028</v>
      </c>
      <c r="E27" s="155"/>
      <c r="F27" s="152"/>
      <c r="G27" s="152"/>
      <c r="H27" s="152"/>
      <c r="I27" s="152"/>
      <c r="J27" s="152"/>
      <c r="K27" s="152">
        <v>3162</v>
      </c>
      <c r="L27" s="152">
        <v>5980</v>
      </c>
      <c r="M27" s="152"/>
      <c r="N27" s="152"/>
      <c r="O27" s="152"/>
      <c r="P27" s="153"/>
      <c r="Q27" s="153"/>
      <c r="R27" s="153"/>
      <c r="S27" s="153"/>
      <c r="T27" s="154"/>
    </row>
    <row r="28" spans="2:20" ht="16.5" customHeight="1" x14ac:dyDescent="0.55000000000000004">
      <c r="B28" s="149"/>
      <c r="C28" s="149" t="s">
        <v>54</v>
      </c>
      <c r="D28" s="155">
        <v>2029</v>
      </c>
      <c r="E28" s="155"/>
      <c r="F28" s="152"/>
      <c r="G28" s="152"/>
      <c r="H28" s="152"/>
      <c r="I28" s="152"/>
      <c r="J28" s="152"/>
      <c r="K28" s="152">
        <v>4407</v>
      </c>
      <c r="L28" s="152">
        <v>7539</v>
      </c>
      <c r="M28" s="152"/>
      <c r="N28" s="152"/>
      <c r="O28" s="152"/>
      <c r="P28" s="153"/>
      <c r="Q28" s="153"/>
      <c r="R28" s="153"/>
      <c r="S28" s="153"/>
      <c r="T28" s="154"/>
    </row>
    <row r="29" spans="2:20" ht="16.5" customHeight="1" x14ac:dyDescent="0.55000000000000004">
      <c r="B29" s="149"/>
      <c r="C29" s="149" t="s">
        <v>54</v>
      </c>
      <c r="D29" s="155">
        <v>2030</v>
      </c>
      <c r="E29" s="155"/>
      <c r="F29" s="152"/>
      <c r="G29" s="152"/>
      <c r="H29" s="152"/>
      <c r="I29" s="152"/>
      <c r="J29" s="152"/>
      <c r="K29" s="152">
        <v>6089</v>
      </c>
      <c r="L29" s="152">
        <v>9386</v>
      </c>
      <c r="M29" s="152"/>
      <c r="N29" s="152"/>
      <c r="O29" s="152"/>
      <c r="P29" s="153"/>
      <c r="Q29" s="153"/>
      <c r="R29" s="153"/>
      <c r="S29" s="153"/>
      <c r="T29" s="154"/>
    </row>
    <row r="30" spans="2:20" ht="16.5" customHeight="1" x14ac:dyDescent="0.55000000000000004">
      <c r="B30" s="149"/>
      <c r="C30" s="149" t="s">
        <v>54</v>
      </c>
      <c r="D30" s="155">
        <v>2031</v>
      </c>
      <c r="E30" s="155"/>
      <c r="F30" s="152"/>
      <c r="G30" s="152"/>
      <c r="H30" s="152"/>
      <c r="I30" s="152"/>
      <c r="J30" s="152"/>
      <c r="K30" s="152"/>
      <c r="L30" s="152"/>
      <c r="M30" s="152"/>
      <c r="N30" s="152"/>
      <c r="O30" s="152"/>
      <c r="P30" s="153"/>
      <c r="Q30" s="153"/>
      <c r="R30" s="153"/>
      <c r="S30" s="153"/>
      <c r="T30" s="154"/>
    </row>
    <row r="31" spans="2:20" ht="16.5" customHeight="1" x14ac:dyDescent="0.55000000000000004">
      <c r="B31" s="149"/>
      <c r="C31" s="149" t="s">
        <v>54</v>
      </c>
      <c r="D31" s="155">
        <v>2032</v>
      </c>
      <c r="E31" s="155"/>
      <c r="F31" s="152"/>
      <c r="G31" s="152"/>
      <c r="H31" s="152"/>
      <c r="I31" s="152"/>
      <c r="J31" s="152"/>
      <c r="K31" s="152"/>
      <c r="L31" s="152"/>
      <c r="M31" s="152"/>
      <c r="N31" s="152"/>
      <c r="O31" s="152"/>
      <c r="P31" s="153"/>
      <c r="Q31" s="153"/>
      <c r="R31" s="153"/>
      <c r="S31" s="153"/>
      <c r="T31" s="154"/>
    </row>
    <row r="32" spans="2:20" ht="16.5" customHeight="1" x14ac:dyDescent="0.55000000000000004">
      <c r="B32" s="149"/>
      <c r="C32" s="149" t="s">
        <v>115</v>
      </c>
      <c r="D32" s="155">
        <v>2021</v>
      </c>
      <c r="E32" s="155"/>
      <c r="F32" s="151"/>
      <c r="G32" s="151"/>
      <c r="H32" s="151"/>
      <c r="I32" s="151"/>
      <c r="J32" s="151"/>
      <c r="K32" s="152"/>
      <c r="L32" s="152"/>
      <c r="M32" s="152"/>
      <c r="N32" s="152"/>
      <c r="O32" s="152"/>
      <c r="P32" s="153"/>
      <c r="Q32" s="153"/>
      <c r="R32" s="153"/>
      <c r="S32" s="153"/>
      <c r="T32" s="154"/>
    </row>
    <row r="33" spans="2:20" ht="16.5" customHeight="1" x14ac:dyDescent="0.55000000000000004">
      <c r="B33" s="149"/>
      <c r="C33" s="149" t="s">
        <v>115</v>
      </c>
      <c r="D33" s="155">
        <v>2022</v>
      </c>
      <c r="E33" s="155"/>
      <c r="F33" s="151"/>
      <c r="G33" s="151"/>
      <c r="H33" s="151"/>
      <c r="I33" s="151"/>
      <c r="J33" s="151"/>
      <c r="K33" s="152"/>
      <c r="L33" s="152"/>
      <c r="M33" s="152"/>
      <c r="N33" s="152"/>
      <c r="O33" s="152"/>
      <c r="P33" s="153"/>
      <c r="Q33" s="153"/>
      <c r="R33" s="153"/>
      <c r="S33" s="153"/>
      <c r="T33" s="154"/>
    </row>
    <row r="34" spans="2:20" ht="16.5" customHeight="1" x14ac:dyDescent="0.55000000000000004">
      <c r="B34" s="149"/>
      <c r="C34" s="149" t="s">
        <v>115</v>
      </c>
      <c r="D34" s="155">
        <v>2023</v>
      </c>
      <c r="E34" s="155"/>
      <c r="F34" s="151"/>
      <c r="G34" s="151"/>
      <c r="H34" s="151"/>
      <c r="I34" s="151"/>
      <c r="J34" s="151"/>
      <c r="K34" s="152"/>
      <c r="L34" s="152"/>
      <c r="M34" s="152"/>
      <c r="N34" s="152"/>
      <c r="O34" s="152"/>
      <c r="P34" s="153"/>
      <c r="Q34" s="153"/>
      <c r="R34" s="153"/>
      <c r="S34" s="153"/>
      <c r="T34" s="154"/>
    </row>
    <row r="35" spans="2:20" ht="16.5" customHeight="1" x14ac:dyDescent="0.55000000000000004">
      <c r="B35" s="149"/>
      <c r="C35" s="149" t="s">
        <v>115</v>
      </c>
      <c r="D35" s="155">
        <v>2024</v>
      </c>
      <c r="E35" s="155"/>
      <c r="F35" s="151"/>
      <c r="G35" s="151"/>
      <c r="H35" s="151"/>
      <c r="I35" s="151"/>
      <c r="J35" s="151"/>
      <c r="K35" s="152"/>
      <c r="L35" s="152"/>
      <c r="M35" s="152"/>
      <c r="N35" s="152"/>
      <c r="O35" s="152"/>
      <c r="P35" s="153"/>
      <c r="Q35" s="153"/>
      <c r="R35" s="153"/>
      <c r="S35" s="153"/>
      <c r="T35" s="154"/>
    </row>
    <row r="36" spans="2:20" ht="16.5" customHeight="1" x14ac:dyDescent="0.55000000000000004">
      <c r="B36" s="149"/>
      <c r="C36" s="149" t="s">
        <v>115</v>
      </c>
      <c r="D36" s="155">
        <v>2025</v>
      </c>
      <c r="E36" s="155"/>
      <c r="F36" s="151"/>
      <c r="G36" s="151"/>
      <c r="H36" s="151"/>
      <c r="I36" s="151"/>
      <c r="J36" s="151"/>
      <c r="K36" s="152"/>
      <c r="L36" s="152"/>
      <c r="M36" s="152"/>
      <c r="N36" s="152"/>
      <c r="O36" s="152"/>
      <c r="P36" s="153"/>
      <c r="Q36" s="153"/>
      <c r="R36" s="153"/>
      <c r="S36" s="153"/>
      <c r="T36" s="154"/>
    </row>
    <row r="37" spans="2:20" ht="16.5" customHeight="1" x14ac:dyDescent="0.55000000000000004">
      <c r="B37" s="149"/>
      <c r="C37" s="149" t="s">
        <v>115</v>
      </c>
      <c r="D37" s="155">
        <v>2026</v>
      </c>
      <c r="E37" s="155"/>
      <c r="F37" s="151"/>
      <c r="G37" s="151"/>
      <c r="H37" s="151"/>
      <c r="I37" s="151"/>
      <c r="J37" s="151"/>
      <c r="K37" s="152"/>
      <c r="L37" s="152"/>
      <c r="M37" s="152"/>
      <c r="N37" s="152"/>
      <c r="O37" s="152"/>
      <c r="P37" s="153"/>
      <c r="Q37" s="153"/>
      <c r="R37" s="153"/>
      <c r="S37" s="153"/>
      <c r="T37" s="154"/>
    </row>
    <row r="38" spans="2:20" ht="16.5" customHeight="1" x14ac:dyDescent="0.55000000000000004">
      <c r="B38" s="149"/>
      <c r="C38" s="149" t="s">
        <v>115</v>
      </c>
      <c r="D38" s="155">
        <v>2027</v>
      </c>
      <c r="E38" s="155"/>
      <c r="F38" s="151"/>
      <c r="G38" s="151"/>
      <c r="H38" s="151"/>
      <c r="I38" s="151"/>
      <c r="J38" s="151"/>
      <c r="K38" s="152"/>
      <c r="L38" s="152"/>
      <c r="M38" s="152"/>
      <c r="N38" s="152"/>
      <c r="O38" s="152"/>
      <c r="P38" s="153"/>
      <c r="Q38" s="153"/>
      <c r="R38" s="153"/>
      <c r="S38" s="153"/>
      <c r="T38" s="154"/>
    </row>
    <row r="39" spans="2:20" ht="16.5" customHeight="1" x14ac:dyDescent="0.55000000000000004">
      <c r="B39" s="149"/>
      <c r="C39" s="149" t="s">
        <v>115</v>
      </c>
      <c r="D39" s="155">
        <v>2028</v>
      </c>
      <c r="E39" s="155"/>
      <c r="F39" s="151"/>
      <c r="G39" s="151"/>
      <c r="H39" s="151"/>
      <c r="I39" s="151"/>
      <c r="J39" s="151"/>
      <c r="K39" s="152"/>
      <c r="L39" s="152"/>
      <c r="M39" s="152"/>
      <c r="N39" s="152"/>
      <c r="O39" s="152"/>
      <c r="P39" s="153"/>
      <c r="Q39" s="153"/>
      <c r="R39" s="153"/>
      <c r="S39" s="153"/>
      <c r="T39" s="154"/>
    </row>
    <row r="40" spans="2:20" ht="16.5" customHeight="1" x14ac:dyDescent="0.55000000000000004">
      <c r="B40" s="149"/>
      <c r="C40" s="149" t="s">
        <v>115</v>
      </c>
      <c r="D40" s="155">
        <v>2029</v>
      </c>
      <c r="E40" s="155"/>
      <c r="F40" s="151"/>
      <c r="G40" s="151"/>
      <c r="H40" s="151"/>
      <c r="I40" s="151"/>
      <c r="J40" s="151"/>
      <c r="K40" s="152"/>
      <c r="L40" s="152"/>
      <c r="M40" s="152"/>
      <c r="N40" s="152"/>
      <c r="O40" s="152"/>
      <c r="P40" s="153"/>
      <c r="Q40" s="153"/>
      <c r="R40" s="153"/>
      <c r="S40" s="153"/>
      <c r="T40" s="154"/>
    </row>
    <row r="41" spans="2:20" ht="16.5" customHeight="1" x14ac:dyDescent="0.55000000000000004">
      <c r="B41" s="149"/>
      <c r="C41" s="149" t="s">
        <v>115</v>
      </c>
      <c r="D41" s="155">
        <v>2030</v>
      </c>
      <c r="E41" s="155"/>
      <c r="F41" s="151"/>
      <c r="G41" s="151"/>
      <c r="H41" s="151"/>
      <c r="I41" s="151"/>
      <c r="J41" s="151"/>
      <c r="K41" s="152"/>
      <c r="L41" s="152"/>
      <c r="M41" s="152"/>
      <c r="N41" s="152"/>
      <c r="O41" s="152"/>
      <c r="P41" s="153"/>
      <c r="Q41" s="153"/>
      <c r="R41" s="153"/>
      <c r="S41" s="153"/>
      <c r="T41" s="154"/>
    </row>
    <row r="42" spans="2:20" ht="16.5" customHeight="1" x14ac:dyDescent="0.55000000000000004">
      <c r="B42" s="149"/>
      <c r="C42" s="149" t="s">
        <v>115</v>
      </c>
      <c r="D42" s="155">
        <v>2031</v>
      </c>
      <c r="E42" s="155"/>
      <c r="F42" s="151"/>
      <c r="G42" s="151"/>
      <c r="H42" s="151"/>
      <c r="I42" s="151"/>
      <c r="J42" s="151"/>
      <c r="K42" s="152"/>
      <c r="L42" s="152"/>
      <c r="M42" s="152"/>
      <c r="N42" s="152"/>
      <c r="O42" s="152"/>
      <c r="P42" s="153"/>
      <c r="Q42" s="153"/>
      <c r="R42" s="153"/>
      <c r="S42" s="153"/>
      <c r="T42" s="154"/>
    </row>
    <row r="43" spans="2:20" ht="16.5" customHeight="1" x14ac:dyDescent="0.55000000000000004">
      <c r="B43" s="149"/>
      <c r="C43" s="149" t="s">
        <v>115</v>
      </c>
      <c r="D43" s="155">
        <v>2032</v>
      </c>
      <c r="E43" s="155"/>
      <c r="F43" s="151"/>
      <c r="G43" s="151"/>
      <c r="H43" s="151"/>
      <c r="I43" s="151"/>
      <c r="J43" s="151"/>
      <c r="K43" s="152"/>
      <c r="L43" s="152"/>
      <c r="M43" s="152"/>
      <c r="N43" s="152"/>
      <c r="O43" s="152"/>
      <c r="P43" s="153"/>
      <c r="Q43" s="153"/>
      <c r="R43" s="153"/>
      <c r="S43" s="153"/>
      <c r="T43" s="154"/>
    </row>
    <row r="44" spans="2:20" ht="16.5" customHeight="1" x14ac:dyDescent="0.55000000000000004">
      <c r="B44" s="149"/>
      <c r="C44" s="149" t="s">
        <v>116</v>
      </c>
      <c r="D44" s="155">
        <v>2021</v>
      </c>
      <c r="E44" s="155"/>
      <c r="F44" s="151"/>
      <c r="G44" s="151"/>
      <c r="H44" s="151"/>
      <c r="I44" s="151"/>
      <c r="J44" s="151"/>
      <c r="K44" s="152">
        <v>28721</v>
      </c>
      <c r="L44" s="152"/>
      <c r="M44" s="152"/>
      <c r="N44" s="152"/>
      <c r="O44" s="152"/>
      <c r="P44" s="153"/>
      <c r="Q44" s="153"/>
      <c r="R44" s="153"/>
      <c r="S44" s="153"/>
      <c r="T44" s="154"/>
    </row>
    <row r="45" spans="2:20" ht="16.5" customHeight="1" x14ac:dyDescent="0.55000000000000004">
      <c r="B45" s="149"/>
      <c r="C45" s="149" t="s">
        <v>116</v>
      </c>
      <c r="D45" s="155">
        <v>2022</v>
      </c>
      <c r="E45" s="155"/>
      <c r="F45" s="151"/>
      <c r="G45" s="151"/>
      <c r="H45" s="151"/>
      <c r="I45" s="151"/>
      <c r="J45" s="151"/>
      <c r="K45" s="152">
        <v>53034</v>
      </c>
      <c r="L45" s="152"/>
      <c r="M45" s="152"/>
      <c r="N45" s="152"/>
      <c r="O45" s="152"/>
      <c r="P45" s="153"/>
      <c r="Q45" s="153"/>
      <c r="R45" s="153"/>
      <c r="S45" s="153"/>
      <c r="T45" s="154"/>
    </row>
    <row r="46" spans="2:20" ht="16.5" customHeight="1" x14ac:dyDescent="0.55000000000000004">
      <c r="B46" s="149"/>
      <c r="C46" s="149" t="s">
        <v>116</v>
      </c>
      <c r="D46" s="155">
        <v>2023</v>
      </c>
      <c r="E46" s="155"/>
      <c r="F46" s="151"/>
      <c r="G46" s="151"/>
      <c r="H46" s="151"/>
      <c r="I46" s="151"/>
      <c r="J46" s="151"/>
      <c r="K46" s="152">
        <v>86117</v>
      </c>
      <c r="L46" s="152"/>
      <c r="M46" s="152"/>
      <c r="N46" s="152"/>
      <c r="O46" s="152"/>
      <c r="P46" s="153"/>
      <c r="Q46" s="153"/>
      <c r="R46" s="153"/>
      <c r="S46" s="153"/>
      <c r="T46" s="154"/>
    </row>
    <row r="47" spans="2:20" ht="16.5" customHeight="1" x14ac:dyDescent="0.55000000000000004">
      <c r="B47" s="149"/>
      <c r="C47" s="149" t="s">
        <v>116</v>
      </c>
      <c r="D47" s="155">
        <v>2024</v>
      </c>
      <c r="E47" s="155"/>
      <c r="F47" s="151"/>
      <c r="G47" s="151"/>
      <c r="H47" s="151"/>
      <c r="I47" s="151"/>
      <c r="J47" s="151"/>
      <c r="K47" s="152">
        <v>129054</v>
      </c>
      <c r="L47" s="152"/>
      <c r="M47" s="152"/>
      <c r="N47" s="152"/>
      <c r="O47" s="152"/>
      <c r="P47" s="153"/>
      <c r="Q47" s="153"/>
      <c r="R47" s="153"/>
      <c r="S47" s="153"/>
      <c r="T47" s="154"/>
    </row>
    <row r="48" spans="2:20" ht="16.5" customHeight="1" x14ac:dyDescent="0.55000000000000004">
      <c r="B48" s="149"/>
      <c r="C48" s="149" t="s">
        <v>116</v>
      </c>
      <c r="D48" s="155">
        <v>2025</v>
      </c>
      <c r="E48" s="155"/>
      <c r="F48" s="151"/>
      <c r="G48" s="151"/>
      <c r="H48" s="151"/>
      <c r="I48" s="151"/>
      <c r="J48" s="151"/>
      <c r="K48" s="152">
        <v>180517</v>
      </c>
      <c r="L48" s="152"/>
      <c r="M48" s="152"/>
      <c r="N48" s="152"/>
      <c r="O48" s="152"/>
      <c r="P48" s="153"/>
      <c r="Q48" s="153"/>
      <c r="R48" s="153"/>
      <c r="S48" s="153"/>
      <c r="T48" s="154"/>
    </row>
    <row r="49" spans="2:20" ht="16.5" customHeight="1" x14ac:dyDescent="0.55000000000000004">
      <c r="B49" s="149"/>
      <c r="C49" s="149" t="s">
        <v>116</v>
      </c>
      <c r="D49" s="155">
        <v>2026</v>
      </c>
      <c r="E49" s="155"/>
      <c r="F49" s="152"/>
      <c r="G49" s="152"/>
      <c r="H49" s="152"/>
      <c r="I49" s="152"/>
      <c r="J49" s="152"/>
      <c r="K49" s="152">
        <v>236621</v>
      </c>
      <c r="L49" s="152"/>
      <c r="M49" s="152"/>
      <c r="N49" s="152"/>
      <c r="O49" s="152"/>
      <c r="P49" s="153"/>
      <c r="Q49" s="153"/>
      <c r="R49" s="153"/>
      <c r="S49" s="153"/>
      <c r="T49" s="154"/>
    </row>
    <row r="50" spans="2:20" ht="16.5" customHeight="1" x14ac:dyDescent="0.55000000000000004">
      <c r="B50" s="149"/>
      <c r="C50" s="149" t="s">
        <v>116</v>
      </c>
      <c r="D50" s="155">
        <v>2027</v>
      </c>
      <c r="E50" s="155"/>
      <c r="F50" s="152"/>
      <c r="G50" s="152"/>
      <c r="H50" s="152"/>
      <c r="I50" s="152"/>
      <c r="J50" s="152"/>
      <c r="K50" s="152">
        <v>292004</v>
      </c>
      <c r="L50" s="152"/>
      <c r="M50" s="152"/>
      <c r="N50" s="152"/>
      <c r="O50" s="152"/>
      <c r="P50" s="153"/>
      <c r="Q50" s="153"/>
      <c r="R50" s="153"/>
      <c r="S50" s="153"/>
      <c r="T50" s="154"/>
    </row>
    <row r="51" spans="2:20" ht="16.5" customHeight="1" x14ac:dyDescent="0.55000000000000004">
      <c r="B51" s="149"/>
      <c r="C51" s="149" t="s">
        <v>116</v>
      </c>
      <c r="D51" s="155">
        <v>2028</v>
      </c>
      <c r="E51" s="155"/>
      <c r="F51" s="152"/>
      <c r="G51" s="152"/>
      <c r="H51" s="152"/>
      <c r="I51" s="152"/>
      <c r="J51" s="152"/>
      <c r="K51" s="152">
        <v>341432</v>
      </c>
      <c r="L51" s="152"/>
      <c r="M51" s="152"/>
      <c r="N51" s="152"/>
      <c r="O51" s="152"/>
      <c r="P51" s="153"/>
      <c r="Q51" s="153"/>
      <c r="R51" s="153"/>
      <c r="S51" s="153"/>
      <c r="T51" s="154"/>
    </row>
    <row r="52" spans="2:20" ht="16.5" customHeight="1" x14ac:dyDescent="0.55000000000000004">
      <c r="B52" s="149"/>
      <c r="C52" s="149" t="s">
        <v>116</v>
      </c>
      <c r="D52" s="155">
        <v>2029</v>
      </c>
      <c r="E52" s="155"/>
      <c r="F52" s="152"/>
      <c r="G52" s="152"/>
      <c r="H52" s="152"/>
      <c r="I52" s="152"/>
      <c r="J52" s="152"/>
      <c r="K52" s="152">
        <v>382531</v>
      </c>
      <c r="L52" s="152"/>
      <c r="M52" s="152"/>
      <c r="N52" s="152"/>
      <c r="O52" s="152"/>
      <c r="P52" s="153"/>
      <c r="Q52" s="153"/>
      <c r="R52" s="153"/>
      <c r="S52" s="153"/>
      <c r="T52" s="154"/>
    </row>
    <row r="53" spans="2:20" ht="16.5" customHeight="1" x14ac:dyDescent="0.55000000000000004">
      <c r="B53" s="149"/>
      <c r="C53" s="149" t="s">
        <v>116</v>
      </c>
      <c r="D53" s="155">
        <v>2030</v>
      </c>
      <c r="E53" s="155"/>
      <c r="F53" s="152"/>
      <c r="G53" s="152"/>
      <c r="H53" s="152"/>
      <c r="I53" s="152"/>
      <c r="J53" s="152"/>
      <c r="K53" s="152">
        <v>413485</v>
      </c>
      <c r="L53" s="152"/>
      <c r="M53" s="152"/>
      <c r="N53" s="152"/>
      <c r="O53" s="152"/>
      <c r="P53" s="153"/>
      <c r="Q53" s="153"/>
      <c r="R53" s="153"/>
      <c r="S53" s="153"/>
      <c r="T53" s="154"/>
    </row>
    <row r="54" spans="2:20" ht="16.5" customHeight="1" x14ac:dyDescent="0.55000000000000004">
      <c r="B54" s="149"/>
      <c r="C54" s="149" t="s">
        <v>116</v>
      </c>
      <c r="D54" s="155">
        <v>2031</v>
      </c>
      <c r="E54" s="155"/>
      <c r="F54" s="152"/>
      <c r="G54" s="152"/>
      <c r="H54" s="152"/>
      <c r="I54" s="152"/>
      <c r="J54" s="152"/>
      <c r="K54" s="152"/>
      <c r="L54" s="152"/>
      <c r="M54" s="152"/>
      <c r="N54" s="152"/>
      <c r="O54" s="152"/>
      <c r="P54" s="153"/>
      <c r="Q54" s="153"/>
      <c r="R54" s="153"/>
      <c r="S54" s="153"/>
      <c r="T54" s="154"/>
    </row>
    <row r="55" spans="2:20" ht="16.5" customHeight="1" x14ac:dyDescent="0.55000000000000004">
      <c r="B55" s="149"/>
      <c r="C55" s="149" t="s">
        <v>116</v>
      </c>
      <c r="D55" s="155">
        <v>2032</v>
      </c>
      <c r="E55" s="155"/>
      <c r="F55" s="152"/>
      <c r="G55" s="152"/>
      <c r="H55" s="152"/>
      <c r="I55" s="152"/>
      <c r="J55" s="152"/>
      <c r="K55" s="152"/>
      <c r="L55" s="152"/>
      <c r="M55" s="152"/>
      <c r="N55" s="152"/>
      <c r="O55" s="152"/>
      <c r="P55" s="153"/>
      <c r="Q55" s="153"/>
      <c r="R55" s="153"/>
      <c r="S55" s="153"/>
      <c r="T55" s="154"/>
    </row>
    <row r="56" spans="2:20" ht="16.5" customHeight="1" x14ac:dyDescent="0.55000000000000004">
      <c r="B56" s="149"/>
      <c r="C56" s="149" t="s">
        <v>117</v>
      </c>
      <c r="D56" s="155">
        <v>2021</v>
      </c>
      <c r="E56" s="155"/>
      <c r="F56" s="151"/>
      <c r="G56" s="151"/>
      <c r="H56" s="151"/>
      <c r="I56" s="151"/>
      <c r="J56" s="151"/>
      <c r="K56" s="152"/>
      <c r="L56" s="152"/>
      <c r="M56" s="152"/>
      <c r="N56" s="152"/>
      <c r="O56" s="152"/>
      <c r="P56" s="153"/>
      <c r="Q56" s="153"/>
      <c r="R56" s="153"/>
      <c r="S56" s="153"/>
      <c r="T56" s="154"/>
    </row>
    <row r="57" spans="2:20" ht="16.5" customHeight="1" x14ac:dyDescent="0.55000000000000004">
      <c r="B57" s="149"/>
      <c r="C57" s="149" t="s">
        <v>117</v>
      </c>
      <c r="D57" s="155">
        <v>2022</v>
      </c>
      <c r="E57" s="155"/>
      <c r="F57" s="151"/>
      <c r="G57" s="151"/>
      <c r="H57" s="151"/>
      <c r="I57" s="151"/>
      <c r="J57" s="151"/>
      <c r="K57" s="152"/>
      <c r="L57" s="152"/>
      <c r="M57" s="152"/>
      <c r="N57" s="152"/>
      <c r="O57" s="152"/>
      <c r="P57" s="153"/>
      <c r="Q57" s="153"/>
      <c r="R57" s="153"/>
      <c r="S57" s="153"/>
      <c r="T57" s="154"/>
    </row>
    <row r="58" spans="2:20" ht="16.5" customHeight="1" x14ac:dyDescent="0.55000000000000004">
      <c r="B58" s="149"/>
      <c r="C58" s="149" t="s">
        <v>117</v>
      </c>
      <c r="D58" s="155">
        <v>2023</v>
      </c>
      <c r="E58" s="155"/>
      <c r="F58" s="151"/>
      <c r="G58" s="151"/>
      <c r="H58" s="151"/>
      <c r="I58" s="151"/>
      <c r="J58" s="151"/>
      <c r="K58" s="152"/>
      <c r="L58" s="152"/>
      <c r="M58" s="152"/>
      <c r="N58" s="152"/>
      <c r="O58" s="152"/>
      <c r="P58" s="153"/>
      <c r="Q58" s="153"/>
      <c r="R58" s="153"/>
      <c r="S58" s="153"/>
      <c r="T58" s="154"/>
    </row>
    <row r="59" spans="2:20" ht="16.5" customHeight="1" x14ac:dyDescent="0.55000000000000004">
      <c r="B59" s="149"/>
      <c r="C59" s="149" t="s">
        <v>117</v>
      </c>
      <c r="D59" s="155">
        <v>2024</v>
      </c>
      <c r="E59" s="155"/>
      <c r="F59" s="151"/>
      <c r="G59" s="151"/>
      <c r="H59" s="151"/>
      <c r="I59" s="151"/>
      <c r="J59" s="151"/>
      <c r="K59" s="152"/>
      <c r="L59" s="152"/>
      <c r="M59" s="152"/>
      <c r="N59" s="152"/>
      <c r="O59" s="152"/>
      <c r="P59" s="153"/>
      <c r="Q59" s="153"/>
      <c r="R59" s="153"/>
      <c r="S59" s="153"/>
      <c r="T59" s="154"/>
    </row>
    <row r="60" spans="2:20" ht="16.5" customHeight="1" x14ac:dyDescent="0.55000000000000004">
      <c r="B60" s="149"/>
      <c r="C60" s="149" t="s">
        <v>117</v>
      </c>
      <c r="D60" s="155">
        <v>2025</v>
      </c>
      <c r="E60" s="155"/>
      <c r="F60" s="151"/>
      <c r="G60" s="151"/>
      <c r="H60" s="151"/>
      <c r="I60" s="151"/>
      <c r="J60" s="151"/>
      <c r="K60" s="152"/>
      <c r="L60" s="152"/>
      <c r="M60" s="152"/>
      <c r="N60" s="152"/>
      <c r="O60" s="152"/>
      <c r="P60" s="153"/>
      <c r="Q60" s="153"/>
      <c r="R60" s="153"/>
      <c r="S60" s="153"/>
      <c r="T60" s="154"/>
    </row>
    <row r="61" spans="2:20" ht="16.5" customHeight="1" x14ac:dyDescent="0.55000000000000004">
      <c r="B61" s="149"/>
      <c r="C61" s="149" t="s">
        <v>117</v>
      </c>
      <c r="D61" s="155">
        <v>2026</v>
      </c>
      <c r="E61" s="155"/>
      <c r="F61" s="152"/>
      <c r="G61" s="152"/>
      <c r="H61" s="152"/>
      <c r="I61" s="152"/>
      <c r="J61" s="152"/>
      <c r="K61" s="152"/>
      <c r="L61" s="152"/>
      <c r="M61" s="152"/>
      <c r="N61" s="152"/>
      <c r="O61" s="152"/>
      <c r="P61" s="153"/>
      <c r="Q61" s="153"/>
      <c r="R61" s="153"/>
      <c r="S61" s="153"/>
      <c r="T61" s="154"/>
    </row>
    <row r="62" spans="2:20" ht="16.5" customHeight="1" x14ac:dyDescent="0.55000000000000004">
      <c r="B62" s="149"/>
      <c r="C62" s="149" t="s">
        <v>117</v>
      </c>
      <c r="D62" s="155">
        <v>2027</v>
      </c>
      <c r="E62" s="155"/>
      <c r="F62" s="152"/>
      <c r="G62" s="152"/>
      <c r="H62" s="152"/>
      <c r="I62" s="152"/>
      <c r="J62" s="152"/>
      <c r="K62" s="152"/>
      <c r="L62" s="152"/>
      <c r="M62" s="152"/>
      <c r="N62" s="152"/>
      <c r="O62" s="152"/>
      <c r="P62" s="153"/>
      <c r="Q62" s="153"/>
      <c r="R62" s="153"/>
      <c r="S62" s="153"/>
      <c r="T62" s="154"/>
    </row>
    <row r="63" spans="2:20" ht="16.5" customHeight="1" x14ac:dyDescent="0.55000000000000004">
      <c r="B63" s="149"/>
      <c r="C63" s="149" t="s">
        <v>117</v>
      </c>
      <c r="D63" s="155">
        <v>2028</v>
      </c>
      <c r="E63" s="155"/>
      <c r="F63" s="152"/>
      <c r="G63" s="152"/>
      <c r="H63" s="152"/>
      <c r="I63" s="152"/>
      <c r="J63" s="152"/>
      <c r="K63" s="152"/>
      <c r="L63" s="152"/>
      <c r="M63" s="152"/>
      <c r="N63" s="152"/>
      <c r="O63" s="152"/>
      <c r="P63" s="153"/>
      <c r="Q63" s="153"/>
      <c r="R63" s="153"/>
      <c r="S63" s="153"/>
      <c r="T63" s="154"/>
    </row>
    <row r="64" spans="2:20" ht="16.5" customHeight="1" x14ac:dyDescent="0.55000000000000004">
      <c r="B64" s="149"/>
      <c r="C64" s="149" t="s">
        <v>117</v>
      </c>
      <c r="D64" s="155">
        <v>2029</v>
      </c>
      <c r="E64" s="155"/>
      <c r="F64" s="152"/>
      <c r="G64" s="152"/>
      <c r="H64" s="152"/>
      <c r="I64" s="152"/>
      <c r="J64" s="152"/>
      <c r="K64" s="152"/>
      <c r="L64" s="152"/>
      <c r="M64" s="152"/>
      <c r="N64" s="152"/>
      <c r="O64" s="152"/>
      <c r="P64" s="153"/>
      <c r="Q64" s="153"/>
      <c r="R64" s="153"/>
      <c r="S64" s="153"/>
      <c r="T64" s="154"/>
    </row>
    <row r="65" spans="2:20" ht="16.5" customHeight="1" x14ac:dyDescent="0.55000000000000004">
      <c r="B65" s="149"/>
      <c r="C65" s="149" t="s">
        <v>117</v>
      </c>
      <c r="D65" s="155">
        <v>2030</v>
      </c>
      <c r="E65" s="155"/>
      <c r="F65" s="152"/>
      <c r="G65" s="152"/>
      <c r="H65" s="152"/>
      <c r="I65" s="152"/>
      <c r="J65" s="152"/>
      <c r="K65" s="152"/>
      <c r="L65" s="152"/>
      <c r="M65" s="152"/>
      <c r="N65" s="152"/>
      <c r="O65" s="152"/>
      <c r="P65" s="153"/>
      <c r="Q65" s="153"/>
      <c r="R65" s="153"/>
      <c r="S65" s="153"/>
      <c r="T65" s="154"/>
    </row>
    <row r="66" spans="2:20" ht="16.5" customHeight="1" x14ac:dyDescent="0.55000000000000004">
      <c r="B66" s="149"/>
      <c r="C66" s="149" t="s">
        <v>117</v>
      </c>
      <c r="D66" s="155">
        <v>2031</v>
      </c>
      <c r="E66" s="155"/>
      <c r="F66" s="152"/>
      <c r="G66" s="152"/>
      <c r="H66" s="152"/>
      <c r="I66" s="152"/>
      <c r="J66" s="152"/>
      <c r="K66" s="152"/>
      <c r="L66" s="152"/>
      <c r="M66" s="152"/>
      <c r="N66" s="152"/>
      <c r="O66" s="152"/>
      <c r="P66" s="153"/>
      <c r="Q66" s="153"/>
      <c r="R66" s="153"/>
      <c r="S66" s="153"/>
      <c r="T66" s="154"/>
    </row>
    <row r="67" spans="2:20" ht="16.5" customHeight="1" x14ac:dyDescent="0.55000000000000004">
      <c r="B67" s="149"/>
      <c r="C67" s="149" t="s">
        <v>117</v>
      </c>
      <c r="D67" s="155">
        <v>2032</v>
      </c>
      <c r="E67" s="155"/>
      <c r="F67" s="152"/>
      <c r="G67" s="152"/>
      <c r="H67" s="152"/>
      <c r="I67" s="152"/>
      <c r="J67" s="152"/>
      <c r="K67" s="152"/>
      <c r="L67" s="152"/>
      <c r="M67" s="152"/>
      <c r="N67" s="152"/>
      <c r="O67" s="152"/>
      <c r="P67" s="153"/>
      <c r="Q67" s="153"/>
      <c r="R67" s="153"/>
      <c r="S67" s="153"/>
      <c r="T67" s="154"/>
    </row>
    <row r="68" spans="2:20" ht="16.5" customHeight="1" x14ac:dyDescent="0.55000000000000004">
      <c r="B68" s="149"/>
      <c r="C68" s="149" t="s">
        <v>118</v>
      </c>
      <c r="D68" s="155">
        <v>2021</v>
      </c>
      <c r="E68" s="155"/>
      <c r="F68" s="151"/>
      <c r="G68" s="151"/>
      <c r="H68" s="151"/>
      <c r="I68" s="151"/>
      <c r="J68" s="151"/>
      <c r="K68" s="152"/>
      <c r="L68" s="152"/>
      <c r="M68" s="152"/>
      <c r="N68" s="152"/>
      <c r="O68" s="152"/>
      <c r="P68" s="153"/>
      <c r="Q68" s="153"/>
      <c r="R68" s="153"/>
      <c r="S68" s="153"/>
      <c r="T68" s="154"/>
    </row>
    <row r="69" spans="2:20" ht="16.5" customHeight="1" x14ac:dyDescent="0.55000000000000004">
      <c r="B69" s="149"/>
      <c r="C69" s="149" t="s">
        <v>118</v>
      </c>
      <c r="D69" s="155">
        <v>2022</v>
      </c>
      <c r="E69" s="155"/>
      <c r="F69" s="151"/>
      <c r="G69" s="151"/>
      <c r="H69" s="151"/>
      <c r="I69" s="151"/>
      <c r="J69" s="151"/>
      <c r="K69" s="152"/>
      <c r="L69" s="152"/>
      <c r="M69" s="152"/>
      <c r="N69" s="152"/>
      <c r="O69" s="152"/>
      <c r="P69" s="153"/>
      <c r="Q69" s="153"/>
      <c r="R69" s="153"/>
      <c r="S69" s="153"/>
      <c r="T69" s="154"/>
    </row>
    <row r="70" spans="2:20" ht="16.5" customHeight="1" x14ac:dyDescent="0.55000000000000004">
      <c r="B70" s="149"/>
      <c r="C70" s="149" t="s">
        <v>118</v>
      </c>
      <c r="D70" s="155">
        <v>2023</v>
      </c>
      <c r="E70" s="155"/>
      <c r="F70" s="151"/>
      <c r="G70" s="151"/>
      <c r="H70" s="151"/>
      <c r="I70" s="151"/>
      <c r="J70" s="151"/>
      <c r="K70" s="152"/>
      <c r="L70" s="152"/>
      <c r="M70" s="152"/>
      <c r="N70" s="152"/>
      <c r="O70" s="152"/>
      <c r="P70" s="153"/>
      <c r="Q70" s="153"/>
      <c r="R70" s="153"/>
      <c r="S70" s="153"/>
      <c r="T70" s="154"/>
    </row>
    <row r="71" spans="2:20" ht="16.5" customHeight="1" x14ac:dyDescent="0.55000000000000004">
      <c r="B71" s="149"/>
      <c r="C71" s="149" t="s">
        <v>118</v>
      </c>
      <c r="D71" s="155">
        <v>2024</v>
      </c>
      <c r="E71" s="155"/>
      <c r="F71" s="151"/>
      <c r="G71" s="151"/>
      <c r="H71" s="151"/>
      <c r="I71" s="151"/>
      <c r="J71" s="151"/>
      <c r="K71" s="152"/>
      <c r="L71" s="152"/>
      <c r="M71" s="152"/>
      <c r="N71" s="152"/>
      <c r="O71" s="152"/>
      <c r="P71" s="153"/>
      <c r="Q71" s="153"/>
      <c r="R71" s="153"/>
      <c r="S71" s="153"/>
      <c r="T71" s="154"/>
    </row>
    <row r="72" spans="2:20" ht="16.5" customHeight="1" x14ac:dyDescent="0.55000000000000004">
      <c r="B72" s="149"/>
      <c r="C72" s="149" t="s">
        <v>118</v>
      </c>
      <c r="D72" s="155">
        <v>2025</v>
      </c>
      <c r="E72" s="155"/>
      <c r="F72" s="151"/>
      <c r="G72" s="151"/>
      <c r="H72" s="151"/>
      <c r="I72" s="151"/>
      <c r="J72" s="151"/>
      <c r="K72" s="152"/>
      <c r="L72" s="152"/>
      <c r="M72" s="152"/>
      <c r="N72" s="152"/>
      <c r="O72" s="152"/>
      <c r="P72" s="153"/>
      <c r="Q72" s="153"/>
      <c r="R72" s="153"/>
      <c r="S72" s="153"/>
      <c r="T72" s="154"/>
    </row>
    <row r="73" spans="2:20" ht="16.5" customHeight="1" x14ac:dyDescent="0.55000000000000004">
      <c r="B73" s="149"/>
      <c r="C73" s="149" t="s">
        <v>118</v>
      </c>
      <c r="D73" s="155">
        <v>2026</v>
      </c>
      <c r="E73" s="155"/>
      <c r="F73" s="152"/>
      <c r="G73" s="152"/>
      <c r="H73" s="152"/>
      <c r="I73" s="152"/>
      <c r="J73" s="152"/>
      <c r="K73" s="152"/>
      <c r="L73" s="152"/>
      <c r="M73" s="152"/>
      <c r="N73" s="152"/>
      <c r="O73" s="152"/>
      <c r="P73" s="153"/>
      <c r="Q73" s="153"/>
      <c r="R73" s="153"/>
      <c r="S73" s="153"/>
      <c r="T73" s="154"/>
    </row>
    <row r="74" spans="2:20" ht="16.5" customHeight="1" x14ac:dyDescent="0.55000000000000004">
      <c r="B74" s="149"/>
      <c r="C74" s="149" t="s">
        <v>118</v>
      </c>
      <c r="D74" s="155">
        <v>2027</v>
      </c>
      <c r="E74" s="155"/>
      <c r="F74" s="152"/>
      <c r="G74" s="152"/>
      <c r="H74" s="152"/>
      <c r="I74" s="152"/>
      <c r="J74" s="152"/>
      <c r="K74" s="152"/>
      <c r="L74" s="152"/>
      <c r="M74" s="152"/>
      <c r="N74" s="152"/>
      <c r="O74" s="152"/>
      <c r="P74" s="153"/>
      <c r="Q74" s="153"/>
      <c r="R74" s="153"/>
      <c r="S74" s="153"/>
      <c r="T74" s="154"/>
    </row>
    <row r="75" spans="2:20" ht="16.5" customHeight="1" x14ac:dyDescent="0.55000000000000004">
      <c r="B75" s="149"/>
      <c r="C75" s="149" t="s">
        <v>118</v>
      </c>
      <c r="D75" s="155">
        <v>2028</v>
      </c>
      <c r="E75" s="155"/>
      <c r="F75" s="152"/>
      <c r="G75" s="152"/>
      <c r="H75" s="152"/>
      <c r="I75" s="152"/>
      <c r="J75" s="152"/>
      <c r="K75" s="152"/>
      <c r="L75" s="152"/>
      <c r="M75" s="152"/>
      <c r="N75" s="152"/>
      <c r="O75" s="152"/>
      <c r="P75" s="153"/>
      <c r="Q75" s="153"/>
      <c r="R75" s="153"/>
      <c r="S75" s="153"/>
      <c r="T75" s="154"/>
    </row>
    <row r="76" spans="2:20" ht="16.5" customHeight="1" x14ac:dyDescent="0.55000000000000004">
      <c r="B76" s="149"/>
      <c r="C76" s="149" t="s">
        <v>118</v>
      </c>
      <c r="D76" s="155">
        <v>2029</v>
      </c>
      <c r="E76" s="155"/>
      <c r="F76" s="152"/>
      <c r="G76" s="152"/>
      <c r="H76" s="152"/>
      <c r="I76" s="152"/>
      <c r="J76" s="152"/>
      <c r="K76" s="152"/>
      <c r="L76" s="152"/>
      <c r="M76" s="152"/>
      <c r="N76" s="152"/>
      <c r="O76" s="152"/>
      <c r="P76" s="153"/>
      <c r="Q76" s="153"/>
      <c r="R76" s="153"/>
      <c r="S76" s="153"/>
      <c r="T76" s="154"/>
    </row>
    <row r="77" spans="2:20" ht="16.5" customHeight="1" x14ac:dyDescent="0.55000000000000004">
      <c r="B77" s="149"/>
      <c r="C77" s="149" t="s">
        <v>118</v>
      </c>
      <c r="D77" s="155">
        <v>2030</v>
      </c>
      <c r="E77" s="155"/>
      <c r="F77" s="152"/>
      <c r="G77" s="152"/>
      <c r="H77" s="152"/>
      <c r="I77" s="152"/>
      <c r="J77" s="152"/>
      <c r="K77" s="152"/>
      <c r="L77" s="152"/>
      <c r="M77" s="152"/>
      <c r="N77" s="152"/>
      <c r="O77" s="152"/>
      <c r="P77" s="153"/>
      <c r="Q77" s="153"/>
      <c r="R77" s="153"/>
      <c r="S77" s="153"/>
      <c r="T77" s="154"/>
    </row>
    <row r="78" spans="2:20" ht="16.5" customHeight="1" x14ac:dyDescent="0.55000000000000004">
      <c r="B78" s="149"/>
      <c r="C78" s="149" t="s">
        <v>118</v>
      </c>
      <c r="D78" s="155">
        <v>2031</v>
      </c>
      <c r="E78" s="155"/>
      <c r="F78" s="152"/>
      <c r="G78" s="152"/>
      <c r="H78" s="152"/>
      <c r="I78" s="152"/>
      <c r="J78" s="152"/>
      <c r="K78" s="152"/>
      <c r="L78" s="152"/>
      <c r="M78" s="152"/>
      <c r="N78" s="152"/>
      <c r="O78" s="152"/>
      <c r="P78" s="153"/>
      <c r="Q78" s="153"/>
      <c r="R78" s="153"/>
      <c r="S78" s="153"/>
      <c r="T78" s="154"/>
    </row>
    <row r="79" spans="2:20" ht="16.5" customHeight="1" x14ac:dyDescent="0.55000000000000004">
      <c r="B79" s="149"/>
      <c r="C79" s="149" t="s">
        <v>118</v>
      </c>
      <c r="D79" s="155">
        <v>2032</v>
      </c>
      <c r="E79" s="155"/>
      <c r="F79" s="152"/>
      <c r="G79" s="152"/>
      <c r="H79" s="152"/>
      <c r="I79" s="152"/>
      <c r="J79" s="152"/>
      <c r="K79" s="152"/>
      <c r="L79" s="152"/>
      <c r="M79" s="152"/>
      <c r="N79" s="152"/>
      <c r="O79" s="152"/>
      <c r="P79" s="153"/>
      <c r="Q79" s="153"/>
      <c r="R79" s="153"/>
      <c r="S79" s="153"/>
      <c r="T79" s="154"/>
    </row>
    <row r="80" spans="2:20" ht="16.5" customHeight="1" x14ac:dyDescent="0.55000000000000004">
      <c r="B80" s="156" t="s">
        <v>119</v>
      </c>
      <c r="C80" s="149"/>
      <c r="D80" s="155">
        <v>2021</v>
      </c>
      <c r="E80" s="155"/>
      <c r="F80" s="151"/>
      <c r="G80" s="151"/>
      <c r="H80" s="151"/>
      <c r="I80" s="151"/>
      <c r="J80" s="151"/>
      <c r="K80" s="152"/>
      <c r="L80" s="152"/>
      <c r="M80" s="152"/>
      <c r="N80" s="152"/>
      <c r="O80" s="152"/>
      <c r="P80" s="153"/>
      <c r="Q80" s="153"/>
      <c r="R80" s="153"/>
      <c r="S80" s="153"/>
      <c r="T80" s="154"/>
    </row>
    <row r="81" spans="2:20" ht="16.5" customHeight="1" x14ac:dyDescent="0.55000000000000004">
      <c r="B81" s="156" t="s">
        <v>119</v>
      </c>
      <c r="C81" s="149"/>
      <c r="D81" s="155">
        <v>2022</v>
      </c>
      <c r="E81" s="155"/>
      <c r="F81" s="151"/>
      <c r="G81" s="151"/>
      <c r="H81" s="151"/>
      <c r="I81" s="151"/>
      <c r="J81" s="151"/>
      <c r="K81" s="152"/>
      <c r="L81" s="152"/>
      <c r="M81" s="152"/>
      <c r="N81" s="152"/>
      <c r="O81" s="152"/>
      <c r="P81" s="153"/>
      <c r="Q81" s="153"/>
      <c r="R81" s="153"/>
      <c r="S81" s="153"/>
      <c r="T81" s="154"/>
    </row>
    <row r="82" spans="2:20" ht="16.5" customHeight="1" x14ac:dyDescent="0.55000000000000004">
      <c r="B82" s="156" t="s">
        <v>119</v>
      </c>
      <c r="C82" s="149"/>
      <c r="D82" s="155">
        <v>2023</v>
      </c>
      <c r="E82" s="155"/>
      <c r="F82" s="151"/>
      <c r="G82" s="151"/>
      <c r="H82" s="151"/>
      <c r="I82" s="151"/>
      <c r="J82" s="151"/>
      <c r="K82" s="152"/>
      <c r="L82" s="152"/>
      <c r="M82" s="152"/>
      <c r="N82" s="152"/>
      <c r="O82" s="152"/>
      <c r="P82" s="153"/>
      <c r="Q82" s="153"/>
      <c r="R82" s="153"/>
      <c r="S82" s="153"/>
      <c r="T82" s="154"/>
    </row>
    <row r="83" spans="2:20" ht="16.5" customHeight="1" x14ac:dyDescent="0.55000000000000004">
      <c r="B83" s="156" t="s">
        <v>119</v>
      </c>
      <c r="C83" s="149"/>
      <c r="D83" s="155">
        <v>2024</v>
      </c>
      <c r="E83" s="155"/>
      <c r="F83" s="151"/>
      <c r="G83" s="151"/>
      <c r="H83" s="151"/>
      <c r="I83" s="151"/>
      <c r="J83" s="151"/>
      <c r="K83" s="152"/>
      <c r="L83" s="152"/>
      <c r="M83" s="152"/>
      <c r="N83" s="152"/>
      <c r="O83" s="152"/>
      <c r="P83" s="153"/>
      <c r="Q83" s="153"/>
      <c r="R83" s="153"/>
      <c r="S83" s="153"/>
      <c r="T83" s="154"/>
    </row>
    <row r="84" spans="2:20" ht="16.5" customHeight="1" x14ac:dyDescent="0.55000000000000004">
      <c r="B84" s="156" t="s">
        <v>119</v>
      </c>
      <c r="C84" s="149"/>
      <c r="D84" s="155">
        <v>2025</v>
      </c>
      <c r="E84" s="155"/>
      <c r="F84" s="151"/>
      <c r="G84" s="151"/>
      <c r="H84" s="151"/>
      <c r="I84" s="151"/>
      <c r="J84" s="151"/>
      <c r="K84" s="152"/>
      <c r="L84" s="152"/>
      <c r="M84" s="152"/>
      <c r="N84" s="152"/>
      <c r="O84" s="152"/>
      <c r="P84" s="153"/>
      <c r="Q84" s="153"/>
      <c r="R84" s="153"/>
      <c r="S84" s="153"/>
      <c r="T84" s="154"/>
    </row>
    <row r="85" spans="2:20" ht="16.5" customHeight="1" x14ac:dyDescent="0.55000000000000004">
      <c r="B85" s="156" t="s">
        <v>119</v>
      </c>
      <c r="C85" s="149"/>
      <c r="D85" s="155">
        <v>2026</v>
      </c>
      <c r="E85" s="155"/>
      <c r="F85" s="152"/>
      <c r="G85" s="152"/>
      <c r="H85" s="152"/>
      <c r="I85" s="152"/>
      <c r="J85" s="152"/>
      <c r="K85" s="152"/>
      <c r="L85" s="152"/>
      <c r="M85" s="152"/>
      <c r="N85" s="152"/>
      <c r="O85" s="152"/>
      <c r="P85" s="153"/>
      <c r="Q85" s="153"/>
      <c r="R85" s="153"/>
      <c r="S85" s="153"/>
      <c r="T85" s="154"/>
    </row>
    <row r="86" spans="2:20" ht="16.5" customHeight="1" x14ac:dyDescent="0.55000000000000004">
      <c r="B86" s="156" t="s">
        <v>119</v>
      </c>
      <c r="C86" s="149"/>
      <c r="D86" s="155">
        <v>2027</v>
      </c>
      <c r="E86" s="155"/>
      <c r="F86" s="152"/>
      <c r="G86" s="152"/>
      <c r="H86" s="152"/>
      <c r="I86" s="152"/>
      <c r="J86" s="152"/>
      <c r="K86" s="152"/>
      <c r="L86" s="152"/>
      <c r="M86" s="152"/>
      <c r="N86" s="152"/>
      <c r="O86" s="152"/>
      <c r="P86" s="153"/>
      <c r="Q86" s="153"/>
      <c r="R86" s="153"/>
      <c r="S86" s="153"/>
      <c r="T86" s="154"/>
    </row>
    <row r="87" spans="2:20" ht="16.5" customHeight="1" x14ac:dyDescent="0.55000000000000004">
      <c r="B87" s="156" t="s">
        <v>119</v>
      </c>
      <c r="C87" s="149"/>
      <c r="D87" s="155">
        <v>2028</v>
      </c>
      <c r="E87" s="155"/>
      <c r="F87" s="152"/>
      <c r="G87" s="152"/>
      <c r="H87" s="152"/>
      <c r="I87" s="152"/>
      <c r="J87" s="152"/>
      <c r="K87" s="152"/>
      <c r="L87" s="152"/>
      <c r="M87" s="152"/>
      <c r="N87" s="152"/>
      <c r="O87" s="152"/>
      <c r="P87" s="153"/>
      <c r="Q87" s="153"/>
      <c r="R87" s="153"/>
      <c r="S87" s="153"/>
      <c r="T87" s="154"/>
    </row>
    <row r="88" spans="2:20" ht="16.5" customHeight="1" x14ac:dyDescent="0.55000000000000004">
      <c r="B88" s="156" t="s">
        <v>119</v>
      </c>
      <c r="C88" s="149"/>
      <c r="D88" s="155">
        <v>2029</v>
      </c>
      <c r="E88" s="155"/>
      <c r="F88" s="152"/>
      <c r="G88" s="152"/>
      <c r="H88" s="152"/>
      <c r="I88" s="152"/>
      <c r="J88" s="152"/>
      <c r="K88" s="152"/>
      <c r="L88" s="152"/>
      <c r="M88" s="152"/>
      <c r="N88" s="152"/>
      <c r="O88" s="152"/>
      <c r="P88" s="153"/>
      <c r="Q88" s="153"/>
      <c r="R88" s="153"/>
      <c r="S88" s="153"/>
      <c r="T88" s="154"/>
    </row>
    <row r="89" spans="2:20" ht="16.5" customHeight="1" x14ac:dyDescent="0.55000000000000004">
      <c r="B89" s="156" t="s">
        <v>119</v>
      </c>
      <c r="C89" s="149"/>
      <c r="D89" s="155">
        <v>2030</v>
      </c>
      <c r="E89" s="155"/>
      <c r="F89" s="152"/>
      <c r="G89" s="152"/>
      <c r="H89" s="152"/>
      <c r="I89" s="152"/>
      <c r="J89" s="152"/>
      <c r="K89" s="152"/>
      <c r="L89" s="152"/>
      <c r="M89" s="152"/>
      <c r="N89" s="152"/>
      <c r="O89" s="152"/>
      <c r="P89" s="153"/>
      <c r="Q89" s="153"/>
      <c r="R89" s="153"/>
      <c r="S89" s="153"/>
      <c r="T89" s="154"/>
    </row>
    <row r="90" spans="2:20" ht="16.5" customHeight="1" x14ac:dyDescent="0.55000000000000004">
      <c r="B90" s="156" t="s">
        <v>119</v>
      </c>
      <c r="C90" s="149"/>
      <c r="D90" s="155">
        <v>2031</v>
      </c>
      <c r="E90" s="155"/>
      <c r="F90" s="152"/>
      <c r="G90" s="152"/>
      <c r="H90" s="152"/>
      <c r="I90" s="152"/>
      <c r="J90" s="152"/>
      <c r="K90" s="152"/>
      <c r="L90" s="152"/>
      <c r="M90" s="152"/>
      <c r="N90" s="152"/>
      <c r="O90" s="152"/>
      <c r="P90" s="153"/>
      <c r="Q90" s="153"/>
      <c r="R90" s="153"/>
      <c r="S90" s="153"/>
      <c r="T90" s="154"/>
    </row>
    <row r="91" spans="2:20" ht="16.5" customHeight="1" x14ac:dyDescent="0.55000000000000004">
      <c r="B91" s="156" t="s">
        <v>119</v>
      </c>
      <c r="C91" s="149"/>
      <c r="D91" s="155">
        <v>2032</v>
      </c>
      <c r="E91" s="155"/>
      <c r="F91" s="152"/>
      <c r="G91" s="152"/>
      <c r="H91" s="152"/>
      <c r="I91" s="152"/>
      <c r="J91" s="152"/>
      <c r="K91" s="152"/>
      <c r="L91" s="152"/>
      <c r="M91" s="152"/>
      <c r="N91" s="152"/>
      <c r="O91" s="152"/>
      <c r="P91" s="153"/>
      <c r="Q91" s="153"/>
      <c r="R91" s="153"/>
      <c r="S91" s="153"/>
      <c r="T91" s="154"/>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199999999999999" x14ac:dyDescent="0.35"/>
  <sheetData>
    <row r="1" spans="1:18" ht="15" x14ac:dyDescent="0.5">
      <c r="A1" s="217" t="s">
        <v>50</v>
      </c>
      <c r="B1" s="217"/>
      <c r="C1" s="217"/>
      <c r="D1" s="217"/>
      <c r="E1" s="217"/>
      <c r="F1" s="217"/>
      <c r="G1" s="217"/>
      <c r="H1" s="217"/>
      <c r="I1" s="217"/>
      <c r="J1" s="217"/>
      <c r="K1" s="217"/>
      <c r="L1" s="217"/>
      <c r="M1" s="217"/>
      <c r="N1" s="217"/>
      <c r="O1" s="217"/>
      <c r="P1" s="217"/>
      <c r="Q1" s="217"/>
      <c r="R1" s="21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68"/>
  <sheetViews>
    <sheetView tabSelected="1" topLeftCell="A2" zoomScale="55" zoomScaleNormal="55" workbookViewId="0">
      <selection activeCell="D62" sqref="D62:P62"/>
    </sheetView>
  </sheetViews>
  <sheetFormatPr defaultColWidth="9.33203125" defaultRowHeight="12.3" x14ac:dyDescent="0.4"/>
  <cols>
    <col min="1" max="1" width="9.33203125" style="1"/>
    <col min="2" max="2" width="118.6640625" style="1" bestFit="1" customWidth="1"/>
    <col min="3" max="16" width="26.46484375" style="1" bestFit="1" customWidth="1"/>
    <col min="17" max="16384" width="9.33203125" style="1"/>
  </cols>
  <sheetData>
    <row r="1" spans="1:17" ht="15" x14ac:dyDescent="0.5">
      <c r="B1" s="222" t="s">
        <v>84</v>
      </c>
      <c r="C1" s="222"/>
      <c r="D1" s="222"/>
      <c r="E1" s="222"/>
      <c r="F1" s="222"/>
      <c r="G1" s="222"/>
      <c r="H1" s="222"/>
      <c r="I1" s="222"/>
      <c r="J1" s="222"/>
      <c r="K1" s="222"/>
      <c r="L1" s="222"/>
      <c r="M1" s="222"/>
      <c r="N1" s="222"/>
      <c r="O1" s="222"/>
      <c r="P1" s="222"/>
    </row>
    <row r="2" spans="1:17" ht="15" x14ac:dyDescent="0.5">
      <c r="B2" s="223" t="s">
        <v>123</v>
      </c>
      <c r="C2" s="224"/>
      <c r="D2" s="224"/>
      <c r="E2" s="224"/>
      <c r="F2" s="224"/>
      <c r="G2" s="224"/>
      <c r="H2" s="224"/>
      <c r="I2" s="224"/>
      <c r="J2" s="224"/>
      <c r="K2" s="224"/>
      <c r="L2" s="224"/>
      <c r="M2" s="224"/>
      <c r="N2" s="224"/>
      <c r="O2" s="224"/>
      <c r="P2" s="224"/>
    </row>
    <row r="3" spans="1:17" ht="15" x14ac:dyDescent="0.5">
      <c r="B3" s="69"/>
      <c r="C3" s="67"/>
      <c r="D3" s="67"/>
      <c r="E3" s="67"/>
      <c r="F3" s="67"/>
      <c r="G3" s="67"/>
      <c r="H3" s="67"/>
      <c r="I3" s="67"/>
      <c r="J3" s="67"/>
      <c r="K3" s="67"/>
      <c r="L3" s="67"/>
      <c r="M3" s="67"/>
      <c r="N3" s="67"/>
      <c r="O3" s="67"/>
      <c r="P3" s="67"/>
    </row>
    <row r="4" spans="1:17" ht="17.7" x14ac:dyDescent="0.6">
      <c r="B4" s="225" t="s">
        <v>9</v>
      </c>
      <c r="C4" s="225"/>
      <c r="D4" s="225"/>
      <c r="E4" s="225"/>
      <c r="F4" s="225"/>
      <c r="G4" s="225"/>
      <c r="H4" s="225"/>
      <c r="I4" s="225"/>
      <c r="J4" s="225"/>
      <c r="K4" s="225"/>
      <c r="L4" s="225"/>
      <c r="M4" s="225"/>
      <c r="N4" s="225"/>
      <c r="O4" s="225"/>
      <c r="P4" s="225"/>
    </row>
    <row r="5" spans="1:17" x14ac:dyDescent="0.4">
      <c r="B5" s="226" t="s">
        <v>56</v>
      </c>
      <c r="C5" s="226"/>
      <c r="D5" s="226"/>
      <c r="E5" s="226"/>
      <c r="F5" s="226"/>
      <c r="G5" s="226"/>
      <c r="H5" s="226"/>
      <c r="I5" s="226"/>
      <c r="J5" s="226"/>
      <c r="K5" s="226"/>
      <c r="L5" s="226"/>
      <c r="M5" s="226"/>
      <c r="N5" s="226"/>
      <c r="O5" s="226"/>
      <c r="P5" s="226"/>
      <c r="Q5" s="70"/>
    </row>
    <row r="6" spans="1:17" ht="12.6" thickBot="1" x14ac:dyDescent="0.45">
      <c r="B6" s="68"/>
      <c r="C6" s="68"/>
      <c r="D6" s="68"/>
      <c r="E6" s="68"/>
      <c r="F6" s="68"/>
      <c r="G6" s="68"/>
      <c r="H6" s="68"/>
      <c r="I6" s="68"/>
      <c r="J6" s="68"/>
      <c r="K6" s="68"/>
      <c r="L6" s="68"/>
      <c r="M6" s="68"/>
      <c r="N6" s="68"/>
      <c r="O6" s="68"/>
      <c r="P6" s="68"/>
    </row>
    <row r="7" spans="1:17" ht="21" customHeight="1" thickBot="1" x14ac:dyDescent="0.45">
      <c r="A7" s="70"/>
      <c r="B7" s="102"/>
      <c r="C7" s="62">
        <v>2019</v>
      </c>
      <c r="D7" s="62">
        <v>2020</v>
      </c>
      <c r="E7" s="62">
        <v>2021</v>
      </c>
      <c r="F7" s="62">
        <v>2022</v>
      </c>
      <c r="G7" s="62">
        <v>2023</v>
      </c>
      <c r="H7" s="62">
        <v>2024</v>
      </c>
      <c r="I7" s="62">
        <v>2025</v>
      </c>
      <c r="J7" s="62">
        <v>2026</v>
      </c>
      <c r="K7" s="62">
        <v>2027</v>
      </c>
      <c r="L7" s="62">
        <v>2028</v>
      </c>
      <c r="M7" s="62">
        <v>2029</v>
      </c>
      <c r="N7" s="62">
        <v>2030</v>
      </c>
      <c r="O7" s="62">
        <v>2031</v>
      </c>
      <c r="P7" s="62">
        <v>2032</v>
      </c>
    </row>
    <row r="8" spans="1:17" ht="15.3" thickBot="1" x14ac:dyDescent="0.45">
      <c r="B8" s="2" t="s">
        <v>10</v>
      </c>
      <c r="C8" s="3"/>
      <c r="D8" s="3"/>
      <c r="E8" s="3"/>
      <c r="F8" s="3"/>
      <c r="G8" s="3"/>
      <c r="H8" s="3"/>
      <c r="I8" s="3"/>
      <c r="J8" s="3"/>
      <c r="K8" s="3"/>
      <c r="L8" s="3"/>
      <c r="M8" s="3"/>
      <c r="N8" s="3"/>
      <c r="O8" s="3"/>
      <c r="P8" s="4"/>
    </row>
    <row r="9" spans="1:17" ht="15.3" thickBot="1" x14ac:dyDescent="0.45">
      <c r="B9" s="5" t="s">
        <v>11</v>
      </c>
      <c r="C9" s="6"/>
      <c r="D9" s="6"/>
      <c r="E9" s="6"/>
      <c r="F9" s="6"/>
      <c r="G9" s="6"/>
      <c r="H9" s="6"/>
      <c r="I9" s="6"/>
      <c r="J9" s="6"/>
      <c r="K9" s="6"/>
      <c r="L9" s="6"/>
      <c r="M9" s="6"/>
      <c r="N9" s="6"/>
      <c r="O9" s="6"/>
      <c r="P9" s="7"/>
    </row>
    <row r="10" spans="1:17" ht="15.3" thickBot="1" x14ac:dyDescent="0.45">
      <c r="B10" s="8" t="s">
        <v>12</v>
      </c>
      <c r="C10" s="9"/>
      <c r="D10" s="9"/>
      <c r="E10" s="9"/>
      <c r="F10" s="9"/>
      <c r="G10" s="9"/>
      <c r="H10" s="9"/>
      <c r="I10" s="9"/>
      <c r="J10" s="9"/>
      <c r="K10" s="9"/>
      <c r="L10" s="9"/>
      <c r="M10" s="9"/>
      <c r="N10" s="9"/>
      <c r="O10" s="9"/>
      <c r="P10" s="10"/>
    </row>
    <row r="11" spans="1:17" ht="12.6" thickBot="1" x14ac:dyDescent="0.45">
      <c r="B11" s="218" t="s">
        <v>13</v>
      </c>
      <c r="C11" s="219"/>
      <c r="D11" s="219"/>
      <c r="E11" s="219"/>
      <c r="F11" s="219"/>
      <c r="G11" s="219"/>
      <c r="H11" s="219"/>
      <c r="I11" s="219"/>
      <c r="J11" s="219"/>
      <c r="K11" s="219"/>
      <c r="L11" s="219"/>
      <c r="M11" s="219"/>
      <c r="N11" s="219"/>
      <c r="O11" s="220"/>
      <c r="P11" s="221"/>
    </row>
    <row r="12" spans="1:17" ht="15" x14ac:dyDescent="0.4">
      <c r="B12" s="11" t="s">
        <v>14</v>
      </c>
      <c r="C12" s="23"/>
      <c r="D12" s="23"/>
      <c r="E12" s="23"/>
      <c r="F12" s="23"/>
      <c r="G12" s="23"/>
      <c r="H12" s="23"/>
      <c r="I12" s="23"/>
      <c r="J12" s="23"/>
      <c r="K12" s="23"/>
      <c r="L12" s="23"/>
      <c r="M12" s="23"/>
      <c r="N12" s="23"/>
      <c r="O12" s="23"/>
      <c r="P12" s="23"/>
    </row>
    <row r="13" spans="1:17" ht="15.3" thickBot="1" x14ac:dyDescent="0.45">
      <c r="B13" s="12" t="s">
        <v>15</v>
      </c>
      <c r="C13" s="24"/>
      <c r="D13" s="24"/>
      <c r="E13" s="24"/>
      <c r="F13" s="24"/>
      <c r="G13" s="24"/>
      <c r="H13" s="24"/>
      <c r="I13" s="24"/>
      <c r="J13" s="24"/>
      <c r="K13" s="24"/>
      <c r="L13" s="24"/>
      <c r="M13" s="24"/>
      <c r="N13" s="24"/>
      <c r="O13" s="24"/>
      <c r="P13" s="24"/>
    </row>
    <row r="14" spans="1:17" ht="15.3" thickBot="1" x14ac:dyDescent="0.45">
      <c r="B14" s="5" t="s">
        <v>16</v>
      </c>
      <c r="C14" s="6"/>
      <c r="D14" s="6"/>
      <c r="E14" s="6"/>
      <c r="F14" s="6"/>
      <c r="G14" s="6"/>
      <c r="H14" s="6"/>
      <c r="I14" s="6"/>
      <c r="J14" s="6"/>
      <c r="K14" s="6"/>
      <c r="L14" s="6"/>
      <c r="M14" s="6"/>
      <c r="N14" s="6"/>
      <c r="O14" s="6"/>
      <c r="P14" s="7"/>
    </row>
    <row r="15" spans="1:17" ht="15" x14ac:dyDescent="0.4">
      <c r="B15" s="13" t="s">
        <v>14</v>
      </c>
      <c r="C15" s="14"/>
      <c r="D15" s="14"/>
      <c r="E15" s="14"/>
      <c r="F15" s="14"/>
      <c r="G15" s="14"/>
      <c r="H15" s="14"/>
      <c r="I15" s="14"/>
      <c r="J15" s="14"/>
      <c r="K15" s="14"/>
      <c r="L15" s="14"/>
      <c r="M15" s="14"/>
      <c r="N15" s="14"/>
      <c r="O15" s="14"/>
      <c r="P15" s="14"/>
    </row>
    <row r="16" spans="1:17" ht="15.3" thickBot="1" x14ac:dyDescent="0.45">
      <c r="B16" s="15" t="s">
        <v>15</v>
      </c>
      <c r="C16" s="16"/>
      <c r="D16" s="16"/>
      <c r="E16" s="16"/>
      <c r="F16" s="16"/>
      <c r="G16" s="16"/>
      <c r="H16" s="16"/>
      <c r="I16" s="16"/>
      <c r="J16" s="16"/>
      <c r="K16" s="16"/>
      <c r="L16" s="16"/>
      <c r="M16" s="16"/>
      <c r="N16" s="16"/>
      <c r="O16" s="16"/>
      <c r="P16" s="16"/>
    </row>
    <row r="17" spans="2:16" ht="15.3" thickBot="1" x14ac:dyDescent="0.45">
      <c r="B17" s="5" t="s">
        <v>17</v>
      </c>
      <c r="C17" s="6"/>
      <c r="D17" s="6"/>
      <c r="E17" s="6"/>
      <c r="F17" s="6"/>
      <c r="G17" s="6"/>
      <c r="H17" s="6"/>
      <c r="I17" s="6"/>
      <c r="J17" s="6"/>
      <c r="K17" s="6"/>
      <c r="L17" s="6"/>
      <c r="M17" s="6"/>
      <c r="N17" s="6"/>
      <c r="O17" s="6"/>
      <c r="P17" s="7"/>
    </row>
    <row r="18" spans="2:16" ht="15" x14ac:dyDescent="0.4">
      <c r="B18" s="13" t="s">
        <v>14</v>
      </c>
      <c r="C18" s="17"/>
      <c r="D18" s="17"/>
      <c r="E18" s="17"/>
      <c r="F18" s="17"/>
      <c r="G18" s="17"/>
      <c r="H18" s="17"/>
      <c r="I18" s="17"/>
      <c r="J18" s="17"/>
      <c r="K18" s="17"/>
      <c r="L18" s="17"/>
      <c r="M18" s="17"/>
      <c r="N18" s="17"/>
      <c r="O18" s="17"/>
      <c r="P18" s="17"/>
    </row>
    <row r="19" spans="2:16" ht="15.3" thickBot="1" x14ac:dyDescent="0.45">
      <c r="B19" s="15" t="s">
        <v>15</v>
      </c>
      <c r="C19" s="18"/>
      <c r="D19" s="18"/>
      <c r="E19" s="18"/>
      <c r="F19" s="18"/>
      <c r="G19" s="18"/>
      <c r="H19" s="18"/>
      <c r="I19" s="18"/>
      <c r="J19" s="18"/>
      <c r="K19" s="18"/>
      <c r="L19" s="18"/>
      <c r="M19" s="18"/>
      <c r="N19" s="18"/>
      <c r="O19" s="18"/>
      <c r="P19" s="18"/>
    </row>
    <row r="20" spans="2:16" ht="15.3" thickBot="1" x14ac:dyDescent="0.45">
      <c r="B20" s="5" t="s">
        <v>18</v>
      </c>
      <c r="C20" s="6"/>
      <c r="D20" s="6"/>
      <c r="E20" s="6"/>
      <c r="F20" s="6"/>
      <c r="G20" s="6"/>
      <c r="H20" s="6"/>
      <c r="I20" s="6"/>
      <c r="J20" s="6"/>
      <c r="K20" s="6"/>
      <c r="L20" s="6"/>
      <c r="M20" s="6"/>
      <c r="N20" s="6"/>
      <c r="O20" s="6"/>
      <c r="P20" s="7"/>
    </row>
    <row r="21" spans="2:16" ht="15" x14ac:dyDescent="0.4">
      <c r="B21" s="13" t="s">
        <v>14</v>
      </c>
      <c r="C21" s="14"/>
      <c r="D21" s="14"/>
      <c r="E21" s="14"/>
      <c r="F21" s="14"/>
      <c r="G21" s="14"/>
      <c r="H21" s="14"/>
      <c r="I21" s="14"/>
      <c r="J21" s="14"/>
      <c r="K21" s="14"/>
      <c r="L21" s="14"/>
      <c r="M21" s="14"/>
      <c r="N21" s="14"/>
      <c r="O21" s="14"/>
      <c r="P21" s="14"/>
    </row>
    <row r="22" spans="2:16" ht="15" x14ac:dyDescent="0.4">
      <c r="B22" s="15" t="s">
        <v>15</v>
      </c>
      <c r="C22" s="19"/>
      <c r="D22" s="19"/>
      <c r="E22" s="19"/>
      <c r="F22" s="19"/>
      <c r="G22" s="19"/>
      <c r="H22" s="19"/>
      <c r="I22" s="19"/>
      <c r="J22" s="19"/>
      <c r="K22" s="19"/>
      <c r="L22" s="19"/>
      <c r="M22" s="19"/>
      <c r="N22" s="19"/>
      <c r="O22" s="19"/>
      <c r="P22" s="19"/>
    </row>
    <row r="23" spans="2:16" ht="15.3" thickBot="1" x14ac:dyDescent="0.45">
      <c r="B23" s="32" t="s">
        <v>46</v>
      </c>
      <c r="C23" s="22"/>
      <c r="D23" s="22"/>
      <c r="E23" s="22"/>
      <c r="F23" s="22"/>
      <c r="G23" s="22"/>
      <c r="H23" s="22"/>
      <c r="I23" s="22"/>
      <c r="J23" s="22"/>
      <c r="K23" s="22"/>
      <c r="L23" s="22"/>
      <c r="M23" s="22"/>
      <c r="N23" s="22"/>
      <c r="O23" s="22"/>
      <c r="P23" s="22"/>
    </row>
    <row r="24" spans="2:16" ht="15.3" thickBot="1" x14ac:dyDescent="0.45">
      <c r="B24" s="32" t="s">
        <v>49</v>
      </c>
      <c r="C24" s="63"/>
      <c r="D24" s="64"/>
      <c r="E24" s="64"/>
      <c r="F24" s="64"/>
      <c r="G24" s="64"/>
      <c r="H24" s="64"/>
      <c r="I24" s="64"/>
      <c r="J24" s="64"/>
      <c r="K24" s="64"/>
      <c r="L24" s="64"/>
      <c r="M24" s="64"/>
      <c r="N24" s="64"/>
      <c r="O24" s="64"/>
      <c r="P24" s="64"/>
    </row>
    <row r="25" spans="2:16" ht="15.3" thickBot="1" x14ac:dyDescent="0.45">
      <c r="B25" s="5" t="s">
        <v>19</v>
      </c>
      <c r="C25" s="6"/>
      <c r="D25" s="6"/>
      <c r="E25" s="6"/>
      <c r="F25" s="6"/>
      <c r="G25" s="6"/>
      <c r="H25" s="6"/>
      <c r="I25" s="6"/>
      <c r="J25" s="6"/>
      <c r="K25" s="6"/>
      <c r="L25" s="6"/>
      <c r="M25" s="6"/>
      <c r="N25" s="6"/>
      <c r="O25" s="6"/>
      <c r="P25" s="7"/>
    </row>
    <row r="26" spans="2:16" ht="15" x14ac:dyDescent="0.4">
      <c r="B26" s="13" t="s">
        <v>14</v>
      </c>
      <c r="C26" s="14"/>
      <c r="D26" s="14"/>
      <c r="E26" s="14"/>
      <c r="F26" s="14"/>
      <c r="G26" s="14"/>
      <c r="H26" s="14"/>
      <c r="I26" s="14"/>
      <c r="J26" s="14"/>
      <c r="K26" s="14"/>
      <c r="L26" s="14"/>
      <c r="M26" s="14"/>
      <c r="N26" s="14"/>
      <c r="O26" s="14"/>
      <c r="P26" s="14"/>
    </row>
    <row r="27" spans="2:16" ht="15" x14ac:dyDescent="0.4">
      <c r="B27" s="15" t="s">
        <v>15</v>
      </c>
      <c r="C27" s="20"/>
      <c r="D27" s="20"/>
      <c r="E27" s="20"/>
      <c r="F27" s="20"/>
      <c r="G27" s="20"/>
      <c r="H27" s="20"/>
      <c r="I27" s="20"/>
      <c r="J27" s="20"/>
      <c r="K27" s="20"/>
      <c r="L27" s="20"/>
      <c r="M27" s="20"/>
      <c r="N27" s="20"/>
      <c r="O27" s="20"/>
      <c r="P27" s="20"/>
    </row>
    <row r="28" spans="2:16" ht="15.3" thickBot="1" x14ac:dyDescent="0.45">
      <c r="B28" s="21" t="s">
        <v>47</v>
      </c>
      <c r="C28" s="22"/>
      <c r="D28" s="22"/>
      <c r="E28" s="22"/>
      <c r="F28" s="22"/>
      <c r="G28" s="22"/>
      <c r="H28" s="22"/>
      <c r="I28" s="22"/>
      <c r="J28" s="22"/>
      <c r="K28" s="22"/>
      <c r="L28" s="22"/>
      <c r="M28" s="22"/>
      <c r="N28" s="22"/>
      <c r="O28" s="22"/>
      <c r="P28" s="22"/>
    </row>
    <row r="29" spans="2:16" ht="15.3" thickBot="1" x14ac:dyDescent="0.45">
      <c r="B29" s="5" t="s">
        <v>20</v>
      </c>
      <c r="C29" s="6"/>
      <c r="D29" s="6"/>
      <c r="E29" s="6"/>
      <c r="F29" s="6"/>
      <c r="G29" s="6"/>
      <c r="H29" s="6"/>
      <c r="I29" s="6"/>
      <c r="J29" s="6"/>
      <c r="K29" s="6"/>
      <c r="L29" s="6"/>
      <c r="M29" s="6"/>
      <c r="N29" s="6"/>
      <c r="O29" s="6"/>
      <c r="P29" s="7"/>
    </row>
    <row r="30" spans="2:16" ht="15" x14ac:dyDescent="0.4">
      <c r="B30" s="13" t="s">
        <v>14</v>
      </c>
      <c r="C30" s="23"/>
      <c r="D30" s="23"/>
      <c r="E30" s="23"/>
      <c r="F30" s="23"/>
      <c r="G30" s="23"/>
      <c r="H30" s="23"/>
      <c r="I30" s="23"/>
      <c r="J30" s="23"/>
      <c r="K30" s="23"/>
      <c r="L30" s="23"/>
      <c r="M30" s="23"/>
      <c r="N30" s="23"/>
      <c r="O30" s="23"/>
      <c r="P30" s="23"/>
    </row>
    <row r="31" spans="2:16" ht="15.3" thickBot="1" x14ac:dyDescent="0.45">
      <c r="B31" s="15" t="s">
        <v>15</v>
      </c>
      <c r="C31" s="26"/>
      <c r="D31" s="26"/>
      <c r="E31" s="26"/>
      <c r="F31" s="26"/>
      <c r="G31" s="26"/>
      <c r="H31" s="26"/>
      <c r="I31" s="26"/>
      <c r="J31" s="26"/>
      <c r="K31" s="26"/>
      <c r="L31" s="26"/>
      <c r="M31" s="26"/>
      <c r="N31" s="26"/>
      <c r="O31" s="26"/>
      <c r="P31" s="26"/>
    </row>
    <row r="32" spans="2:16" ht="15.3" thickBot="1" x14ac:dyDescent="0.45">
      <c r="B32" s="5" t="s">
        <v>54</v>
      </c>
      <c r="C32" s="24"/>
      <c r="D32" s="24"/>
      <c r="E32" s="24"/>
      <c r="F32" s="24"/>
      <c r="G32" s="24"/>
      <c r="H32" s="24"/>
      <c r="I32" s="24"/>
      <c r="J32" s="24"/>
      <c r="K32" s="24"/>
      <c r="L32" s="24"/>
      <c r="M32" s="24"/>
      <c r="N32" s="24"/>
      <c r="O32" s="24"/>
      <c r="P32" s="24"/>
    </row>
    <row r="33" spans="1:16" ht="15.3" thickBot="1" x14ac:dyDescent="0.45">
      <c r="B33" s="8" t="s">
        <v>21</v>
      </c>
      <c r="C33" s="9"/>
      <c r="D33" s="9"/>
      <c r="E33" s="9"/>
      <c r="F33" s="9"/>
      <c r="G33" s="9"/>
      <c r="H33" s="9"/>
      <c r="I33" s="9"/>
      <c r="J33" s="9"/>
      <c r="K33" s="9"/>
      <c r="L33" s="9"/>
      <c r="M33" s="9"/>
      <c r="N33" s="9"/>
      <c r="O33" s="9"/>
      <c r="P33" s="10"/>
    </row>
    <row r="34" spans="1:16" ht="15.3" thickBot="1" x14ac:dyDescent="0.45">
      <c r="B34" s="25" t="s">
        <v>22</v>
      </c>
      <c r="C34" s="161"/>
      <c r="D34" s="245" t="s">
        <v>130</v>
      </c>
      <c r="E34" s="245" t="s">
        <v>130</v>
      </c>
      <c r="F34" s="245" t="s">
        <v>130</v>
      </c>
      <c r="G34" s="245" t="s">
        <v>130</v>
      </c>
      <c r="H34" s="245" t="s">
        <v>130</v>
      </c>
      <c r="I34" s="245" t="s">
        <v>130</v>
      </c>
      <c r="J34" s="245" t="s">
        <v>130</v>
      </c>
      <c r="K34" s="245" t="s">
        <v>130</v>
      </c>
      <c r="L34" s="245" t="s">
        <v>130</v>
      </c>
      <c r="M34" s="245" t="s">
        <v>130</v>
      </c>
      <c r="N34" s="245" t="s">
        <v>130</v>
      </c>
      <c r="O34" s="245" t="s">
        <v>130</v>
      </c>
      <c r="P34" s="245" t="s">
        <v>130</v>
      </c>
    </row>
    <row r="35" spans="1:16" ht="15.3" thickBot="1" x14ac:dyDescent="0.45">
      <c r="B35" s="5" t="s">
        <v>78</v>
      </c>
      <c r="C35" s="6"/>
      <c r="D35" s="6"/>
      <c r="E35" s="6"/>
      <c r="F35" s="6"/>
      <c r="G35" s="6"/>
      <c r="H35" s="6"/>
      <c r="I35" s="6"/>
      <c r="J35" s="6"/>
      <c r="K35" s="6"/>
      <c r="L35" s="6"/>
      <c r="M35" s="6"/>
      <c r="N35" s="6"/>
      <c r="O35" s="6"/>
      <c r="P35" s="7"/>
    </row>
    <row r="36" spans="1:16" ht="15" x14ac:dyDescent="0.4">
      <c r="B36" s="27" t="s">
        <v>23</v>
      </c>
      <c r="C36" s="160"/>
      <c r="D36" s="245" t="s">
        <v>130</v>
      </c>
      <c r="E36" s="245" t="s">
        <v>130</v>
      </c>
      <c r="F36" s="245" t="s">
        <v>130</v>
      </c>
      <c r="G36" s="245" t="s">
        <v>130</v>
      </c>
      <c r="H36" s="245" t="s">
        <v>130</v>
      </c>
      <c r="I36" s="245" t="s">
        <v>130</v>
      </c>
      <c r="J36" s="245" t="s">
        <v>130</v>
      </c>
      <c r="K36" s="245" t="s">
        <v>130</v>
      </c>
      <c r="L36" s="245" t="s">
        <v>130</v>
      </c>
      <c r="M36" s="245" t="s">
        <v>130</v>
      </c>
      <c r="N36" s="245" t="s">
        <v>130</v>
      </c>
      <c r="O36" s="245" t="s">
        <v>130</v>
      </c>
      <c r="P36" s="245" t="s">
        <v>130</v>
      </c>
    </row>
    <row r="37" spans="1:16" ht="15" x14ac:dyDescent="0.4">
      <c r="B37" s="28" t="s">
        <v>24</v>
      </c>
      <c r="C37" s="173">
        <v>1557.25</v>
      </c>
      <c r="D37" s="245" t="s">
        <v>130</v>
      </c>
      <c r="E37" s="245" t="s">
        <v>130</v>
      </c>
      <c r="F37" s="245" t="s">
        <v>130</v>
      </c>
      <c r="G37" s="245" t="s">
        <v>130</v>
      </c>
      <c r="H37" s="245" t="s">
        <v>130</v>
      </c>
      <c r="I37" s="245" t="s">
        <v>130</v>
      </c>
      <c r="J37" s="245" t="s">
        <v>130</v>
      </c>
      <c r="K37" s="245" t="s">
        <v>130</v>
      </c>
      <c r="L37" s="245" t="s">
        <v>130</v>
      </c>
      <c r="M37" s="245" t="s">
        <v>130</v>
      </c>
      <c r="N37" s="245" t="s">
        <v>130</v>
      </c>
      <c r="O37" s="245" t="s">
        <v>130</v>
      </c>
      <c r="P37" s="245" t="s">
        <v>130</v>
      </c>
    </row>
    <row r="38" spans="1:16" ht="15" x14ac:dyDescent="0.4">
      <c r="B38" s="28" t="s">
        <v>25</v>
      </c>
      <c r="C38" s="173">
        <v>0</v>
      </c>
      <c r="D38" s="245" t="s">
        <v>130</v>
      </c>
      <c r="E38" s="245" t="s">
        <v>130</v>
      </c>
      <c r="F38" s="245" t="s">
        <v>130</v>
      </c>
      <c r="G38" s="245" t="s">
        <v>130</v>
      </c>
      <c r="H38" s="245" t="s">
        <v>130</v>
      </c>
      <c r="I38" s="245" t="s">
        <v>130</v>
      </c>
      <c r="J38" s="245" t="s">
        <v>130</v>
      </c>
      <c r="K38" s="245" t="s">
        <v>130</v>
      </c>
      <c r="L38" s="245" t="s">
        <v>130</v>
      </c>
      <c r="M38" s="245" t="s">
        <v>130</v>
      </c>
      <c r="N38" s="245" t="s">
        <v>130</v>
      </c>
      <c r="O38" s="245" t="s">
        <v>130</v>
      </c>
      <c r="P38" s="245" t="s">
        <v>130</v>
      </c>
    </row>
    <row r="39" spans="1:16" ht="15" x14ac:dyDescent="0.4">
      <c r="B39" s="29" t="s">
        <v>26</v>
      </c>
      <c r="C39" s="173">
        <v>14446.2</v>
      </c>
      <c r="D39" s="245" t="s">
        <v>130</v>
      </c>
      <c r="E39" s="245" t="s">
        <v>130</v>
      </c>
      <c r="F39" s="245" t="s">
        <v>130</v>
      </c>
      <c r="G39" s="245" t="s">
        <v>130</v>
      </c>
      <c r="H39" s="245" t="s">
        <v>130</v>
      </c>
      <c r="I39" s="245" t="s">
        <v>130</v>
      </c>
      <c r="J39" s="245" t="s">
        <v>130</v>
      </c>
      <c r="K39" s="245" t="s">
        <v>130</v>
      </c>
      <c r="L39" s="245" t="s">
        <v>130</v>
      </c>
      <c r="M39" s="245" t="s">
        <v>130</v>
      </c>
      <c r="N39" s="245" t="s">
        <v>130</v>
      </c>
      <c r="O39" s="245" t="s">
        <v>130</v>
      </c>
      <c r="P39" s="245" t="s">
        <v>130</v>
      </c>
    </row>
    <row r="40" spans="1:16" ht="15" x14ac:dyDescent="0.4">
      <c r="B40" s="29" t="s">
        <v>54</v>
      </c>
      <c r="C40" s="174">
        <v>0</v>
      </c>
      <c r="D40" s="245" t="s">
        <v>130</v>
      </c>
      <c r="E40" s="245" t="s">
        <v>130</v>
      </c>
      <c r="F40" s="245" t="s">
        <v>130</v>
      </c>
      <c r="G40" s="245" t="s">
        <v>130</v>
      </c>
      <c r="H40" s="245" t="s">
        <v>130</v>
      </c>
      <c r="I40" s="245" t="s">
        <v>130</v>
      </c>
      <c r="J40" s="245" t="s">
        <v>130</v>
      </c>
      <c r="K40" s="245" t="s">
        <v>130</v>
      </c>
      <c r="L40" s="245" t="s">
        <v>130</v>
      </c>
      <c r="M40" s="245" t="s">
        <v>130</v>
      </c>
      <c r="N40" s="245" t="s">
        <v>130</v>
      </c>
      <c r="O40" s="245" t="s">
        <v>130</v>
      </c>
      <c r="P40" s="245" t="s">
        <v>130</v>
      </c>
    </row>
    <row r="41" spans="1:16" ht="15" x14ac:dyDescent="0.4">
      <c r="B41" s="103" t="s">
        <v>79</v>
      </c>
      <c r="C41" s="175">
        <v>0</v>
      </c>
      <c r="D41" s="245" t="s">
        <v>130</v>
      </c>
      <c r="E41" s="245" t="s">
        <v>130</v>
      </c>
      <c r="F41" s="245" t="s">
        <v>130</v>
      </c>
      <c r="G41" s="245" t="s">
        <v>130</v>
      </c>
      <c r="H41" s="245" t="s">
        <v>130</v>
      </c>
      <c r="I41" s="245" t="s">
        <v>130</v>
      </c>
      <c r="J41" s="245" t="s">
        <v>130</v>
      </c>
      <c r="K41" s="245" t="s">
        <v>130</v>
      </c>
      <c r="L41" s="245" t="s">
        <v>130</v>
      </c>
      <c r="M41" s="245" t="s">
        <v>130</v>
      </c>
      <c r="N41" s="245" t="s">
        <v>130</v>
      </c>
      <c r="O41" s="245" t="s">
        <v>130</v>
      </c>
      <c r="P41" s="245" t="s">
        <v>130</v>
      </c>
    </row>
    <row r="42" spans="1:16" ht="15.3" thickBot="1" x14ac:dyDescent="0.45">
      <c r="B42" s="103" t="s">
        <v>80</v>
      </c>
      <c r="C42" s="175">
        <v>158386.33712000001</v>
      </c>
      <c r="D42" s="245" t="s">
        <v>130</v>
      </c>
      <c r="E42" s="245" t="s">
        <v>130</v>
      </c>
      <c r="F42" s="245" t="s">
        <v>130</v>
      </c>
      <c r="G42" s="245" t="s">
        <v>130</v>
      </c>
      <c r="H42" s="245" t="s">
        <v>130</v>
      </c>
      <c r="I42" s="245" t="s">
        <v>130</v>
      </c>
      <c r="J42" s="245" t="s">
        <v>130</v>
      </c>
      <c r="K42" s="245" t="s">
        <v>130</v>
      </c>
      <c r="L42" s="245" t="s">
        <v>130</v>
      </c>
      <c r="M42" s="245" t="s">
        <v>130</v>
      </c>
      <c r="N42" s="245" t="s">
        <v>130</v>
      </c>
      <c r="O42" s="245" t="s">
        <v>130</v>
      </c>
      <c r="P42" s="245" t="s">
        <v>130</v>
      </c>
    </row>
    <row r="43" spans="1:16" ht="15.3" thickBot="1" x14ac:dyDescent="0.45">
      <c r="A43" s="1">
        <v>1</v>
      </c>
      <c r="B43" s="50" t="s">
        <v>27</v>
      </c>
      <c r="C43" s="176">
        <v>210111.78172276774</v>
      </c>
      <c r="D43" s="245" t="s">
        <v>130</v>
      </c>
      <c r="E43" s="245" t="s">
        <v>130</v>
      </c>
      <c r="F43" s="245" t="s">
        <v>130</v>
      </c>
      <c r="G43" s="245" t="s">
        <v>130</v>
      </c>
      <c r="H43" s="245" t="s">
        <v>130</v>
      </c>
      <c r="I43" s="245" t="s">
        <v>130</v>
      </c>
      <c r="J43" s="245" t="s">
        <v>130</v>
      </c>
      <c r="K43" s="245" t="s">
        <v>130</v>
      </c>
      <c r="L43" s="245" t="s">
        <v>130</v>
      </c>
      <c r="M43" s="245" t="s">
        <v>130</v>
      </c>
      <c r="N43" s="245" t="s">
        <v>130</v>
      </c>
      <c r="O43" s="245" t="s">
        <v>130</v>
      </c>
      <c r="P43" s="245" t="s">
        <v>130</v>
      </c>
    </row>
    <row r="44" spans="1:16" ht="15.3" thickBot="1" x14ac:dyDescent="0.45">
      <c r="A44" s="1">
        <v>2</v>
      </c>
      <c r="B44" s="50" t="s">
        <v>45</v>
      </c>
      <c r="C44" s="170">
        <v>-167263.56884276774</v>
      </c>
      <c r="D44" s="245" t="s">
        <v>130</v>
      </c>
      <c r="E44" s="245" t="s">
        <v>130</v>
      </c>
      <c r="F44" s="245" t="s">
        <v>130</v>
      </c>
      <c r="G44" s="245" t="s">
        <v>130</v>
      </c>
      <c r="H44" s="245" t="s">
        <v>130</v>
      </c>
      <c r="I44" s="245" t="s">
        <v>130</v>
      </c>
      <c r="J44" s="245" t="s">
        <v>130</v>
      </c>
      <c r="K44" s="245" t="s">
        <v>130</v>
      </c>
      <c r="L44" s="245" t="s">
        <v>130</v>
      </c>
      <c r="M44" s="245" t="s">
        <v>130</v>
      </c>
      <c r="N44" s="245" t="s">
        <v>130</v>
      </c>
      <c r="O44" s="245" t="s">
        <v>130</v>
      </c>
      <c r="P44" s="245" t="s">
        <v>130</v>
      </c>
    </row>
    <row r="45" spans="1:16" ht="15.3" thickBot="1" x14ac:dyDescent="0.45">
      <c r="B45" s="104" t="s">
        <v>28</v>
      </c>
      <c r="C45" s="170">
        <v>5118.174</v>
      </c>
      <c r="D45" s="245" t="s">
        <v>130</v>
      </c>
      <c r="E45" s="245" t="s">
        <v>130</v>
      </c>
      <c r="F45" s="245" t="s">
        <v>130</v>
      </c>
      <c r="G45" s="245" t="s">
        <v>130</v>
      </c>
      <c r="H45" s="245" t="s">
        <v>130</v>
      </c>
      <c r="I45" s="245" t="s">
        <v>130</v>
      </c>
      <c r="J45" s="245" t="s">
        <v>130</v>
      </c>
      <c r="K45" s="245" t="s">
        <v>130</v>
      </c>
      <c r="L45" s="245" t="s">
        <v>130</v>
      </c>
      <c r="M45" s="245" t="s">
        <v>130</v>
      </c>
      <c r="N45" s="245" t="s">
        <v>130</v>
      </c>
      <c r="O45" s="245" t="s">
        <v>130</v>
      </c>
      <c r="P45" s="245" t="s">
        <v>130</v>
      </c>
    </row>
    <row r="46" spans="1:16" ht="15.3" thickBot="1" x14ac:dyDescent="0.45">
      <c r="B46" s="104" t="s">
        <v>29</v>
      </c>
      <c r="C46" s="170">
        <v>6044.2830000000004</v>
      </c>
      <c r="D46" s="245" t="s">
        <v>130</v>
      </c>
      <c r="E46" s="245" t="s">
        <v>130</v>
      </c>
      <c r="F46" s="245" t="s">
        <v>130</v>
      </c>
      <c r="G46" s="245" t="s">
        <v>130</v>
      </c>
      <c r="H46" s="245" t="s">
        <v>130</v>
      </c>
      <c r="I46" s="245" t="s">
        <v>130</v>
      </c>
      <c r="J46" s="245" t="s">
        <v>130</v>
      </c>
      <c r="K46" s="245" t="s">
        <v>130</v>
      </c>
      <c r="L46" s="245" t="s">
        <v>130</v>
      </c>
      <c r="M46" s="245" t="s">
        <v>130</v>
      </c>
      <c r="N46" s="245" t="s">
        <v>130</v>
      </c>
      <c r="O46" s="245" t="s">
        <v>130</v>
      </c>
      <c r="P46" s="245" t="s">
        <v>130</v>
      </c>
    </row>
    <row r="47" spans="1:16" ht="15.3" thickBot="1" x14ac:dyDescent="0.45">
      <c r="B47" s="105" t="s">
        <v>30</v>
      </c>
      <c r="C47" s="6"/>
      <c r="D47" s="6"/>
      <c r="E47" s="6"/>
      <c r="F47" s="6"/>
      <c r="G47" s="6"/>
      <c r="H47" s="6"/>
      <c r="I47" s="6"/>
      <c r="J47" s="6"/>
      <c r="K47" s="6"/>
      <c r="L47" s="6"/>
      <c r="M47" s="6"/>
      <c r="N47" s="6"/>
      <c r="O47" s="6"/>
      <c r="P47" s="7"/>
    </row>
    <row r="48" spans="1:16" ht="15" x14ac:dyDescent="0.4">
      <c r="B48" s="106" t="s">
        <v>31</v>
      </c>
      <c r="C48" s="162"/>
      <c r="D48" s="162"/>
      <c r="E48" s="162"/>
      <c r="F48" s="162"/>
      <c r="G48" s="162"/>
      <c r="H48" s="162"/>
      <c r="I48" s="162"/>
      <c r="J48" s="162"/>
      <c r="K48" s="162"/>
      <c r="L48" s="162"/>
      <c r="M48" s="162"/>
      <c r="N48" s="162"/>
      <c r="O48" s="162"/>
      <c r="P48" s="162"/>
    </row>
    <row r="49" spans="2:16" ht="15" x14ac:dyDescent="0.4">
      <c r="B49" s="51" t="s">
        <v>32</v>
      </c>
      <c r="C49" s="163"/>
      <c r="D49" s="163"/>
      <c r="E49" s="163"/>
      <c r="F49" s="163"/>
      <c r="G49" s="163"/>
      <c r="H49" s="163"/>
      <c r="I49" s="163"/>
      <c r="J49" s="163"/>
      <c r="K49" s="163"/>
      <c r="L49" s="164"/>
      <c r="M49" s="165"/>
      <c r="N49" s="165"/>
      <c r="O49" s="163"/>
      <c r="P49" s="164"/>
    </row>
    <row r="50" spans="2:16" ht="15" x14ac:dyDescent="0.4">
      <c r="B50" s="52" t="s">
        <v>81</v>
      </c>
      <c r="C50" s="163"/>
      <c r="D50" s="163"/>
      <c r="E50" s="163"/>
      <c r="F50" s="163"/>
      <c r="G50" s="163"/>
      <c r="H50" s="163"/>
      <c r="I50" s="163"/>
      <c r="J50" s="163"/>
      <c r="K50" s="163"/>
      <c r="L50" s="164"/>
      <c r="M50" s="165"/>
      <c r="N50" s="165"/>
      <c r="O50" s="163"/>
      <c r="P50" s="164"/>
    </row>
    <row r="51" spans="2:16" ht="15.3" thickBot="1" x14ac:dyDescent="0.45">
      <c r="B51" s="52" t="s">
        <v>82</v>
      </c>
      <c r="C51" s="166"/>
      <c r="D51" s="166"/>
      <c r="E51" s="166"/>
      <c r="F51" s="166"/>
      <c r="G51" s="166"/>
      <c r="H51" s="166"/>
      <c r="I51" s="166"/>
      <c r="J51" s="166"/>
      <c r="K51" s="166"/>
      <c r="L51" s="167"/>
      <c r="M51" s="168"/>
      <c r="N51" s="168"/>
      <c r="O51" s="166"/>
      <c r="P51" s="167"/>
    </row>
    <row r="52" spans="2:16" ht="15.3" thickBot="1" x14ac:dyDescent="0.45">
      <c r="B52" s="52" t="s">
        <v>33</v>
      </c>
      <c r="C52" s="169"/>
      <c r="D52" s="169"/>
      <c r="E52" s="169"/>
      <c r="F52" s="169"/>
      <c r="G52" s="169"/>
      <c r="H52" s="169"/>
      <c r="I52" s="169"/>
      <c r="J52" s="169"/>
      <c r="K52" s="169"/>
      <c r="L52" s="169"/>
      <c r="M52" s="169"/>
      <c r="N52" s="169"/>
      <c r="O52" s="169"/>
      <c r="P52" s="169"/>
    </row>
    <row r="53" spans="2:16" ht="15.3" thickBot="1" x14ac:dyDescent="0.45">
      <c r="B53" s="104" t="s">
        <v>34</v>
      </c>
      <c r="C53" s="186">
        <v>743.52300000000002</v>
      </c>
      <c r="D53" s="246" t="s">
        <v>130</v>
      </c>
      <c r="E53" s="246" t="s">
        <v>130</v>
      </c>
      <c r="F53" s="246" t="s">
        <v>130</v>
      </c>
      <c r="G53" s="246" t="s">
        <v>130</v>
      </c>
      <c r="H53" s="246" t="s">
        <v>130</v>
      </c>
      <c r="I53" s="246" t="s">
        <v>130</v>
      </c>
      <c r="J53" s="246" t="s">
        <v>130</v>
      </c>
      <c r="K53" s="246" t="s">
        <v>130</v>
      </c>
      <c r="L53" s="246" t="s">
        <v>130</v>
      </c>
      <c r="M53" s="246" t="s">
        <v>130</v>
      </c>
      <c r="N53" s="246" t="s">
        <v>130</v>
      </c>
      <c r="O53" s="246" t="s">
        <v>130</v>
      </c>
      <c r="P53" s="246" t="s">
        <v>130</v>
      </c>
    </row>
    <row r="54" spans="2:16" ht="15.3" thickBot="1" x14ac:dyDescent="0.45">
      <c r="B54" s="53" t="s">
        <v>35</v>
      </c>
      <c r="C54" s="3"/>
      <c r="D54" s="3"/>
      <c r="E54" s="3"/>
      <c r="F54" s="3"/>
      <c r="G54" s="3"/>
      <c r="H54" s="3"/>
      <c r="I54" s="3"/>
      <c r="J54" s="3"/>
      <c r="K54" s="3"/>
      <c r="L54" s="3"/>
      <c r="M54" s="3"/>
      <c r="N54" s="3"/>
      <c r="O54" s="3"/>
      <c r="P54" s="4"/>
    </row>
    <row r="55" spans="2:16" ht="15" x14ac:dyDescent="0.4">
      <c r="B55" s="54" t="s">
        <v>48</v>
      </c>
      <c r="C55" s="23"/>
      <c r="D55" s="23"/>
      <c r="E55" s="23"/>
      <c r="F55" s="23"/>
      <c r="G55" s="23"/>
      <c r="H55" s="23"/>
      <c r="I55" s="23"/>
      <c r="J55" s="23"/>
      <c r="K55" s="23"/>
      <c r="L55" s="23"/>
      <c r="M55" s="23"/>
      <c r="N55" s="23"/>
      <c r="O55" s="23"/>
      <c r="P55" s="23"/>
    </row>
    <row r="56" spans="2:16" ht="15" x14ac:dyDescent="0.4">
      <c r="B56" s="55" t="s">
        <v>83</v>
      </c>
      <c r="C56" s="30"/>
      <c r="D56" s="30"/>
      <c r="E56" s="30"/>
      <c r="F56" s="30"/>
      <c r="G56" s="30"/>
      <c r="H56" s="30"/>
      <c r="I56" s="30"/>
      <c r="J56" s="30"/>
      <c r="K56" s="30"/>
      <c r="L56" s="30"/>
      <c r="M56" s="30"/>
      <c r="N56" s="30"/>
      <c r="O56" s="30"/>
      <c r="P56" s="30"/>
    </row>
    <row r="57" spans="2:16" ht="15.3" thickBot="1" x14ac:dyDescent="0.45">
      <c r="B57" s="56" t="s">
        <v>36</v>
      </c>
      <c r="C57" s="31"/>
      <c r="D57" s="31"/>
      <c r="E57" s="31"/>
      <c r="F57" s="31"/>
      <c r="G57" s="31"/>
      <c r="H57" s="31"/>
      <c r="I57" s="31"/>
      <c r="J57" s="31"/>
      <c r="K57" s="31"/>
      <c r="L57" s="31"/>
      <c r="M57" s="31"/>
      <c r="N57" s="31"/>
      <c r="O57" s="31"/>
      <c r="P57" s="31"/>
    </row>
    <row r="58" spans="2:16" ht="15.3" thickBot="1" x14ac:dyDescent="0.45">
      <c r="B58" s="57" t="s">
        <v>37</v>
      </c>
      <c r="C58" s="187">
        <v>0</v>
      </c>
      <c r="D58" s="243" t="s">
        <v>130</v>
      </c>
      <c r="E58" s="243" t="s">
        <v>130</v>
      </c>
      <c r="F58" s="243" t="s">
        <v>130</v>
      </c>
      <c r="G58" s="243" t="s">
        <v>130</v>
      </c>
      <c r="H58" s="243" t="s">
        <v>130</v>
      </c>
      <c r="I58" s="243" t="s">
        <v>130</v>
      </c>
      <c r="J58" s="243" t="s">
        <v>130</v>
      </c>
      <c r="K58" s="243" t="s">
        <v>130</v>
      </c>
      <c r="L58" s="243" t="s">
        <v>130</v>
      </c>
      <c r="M58" s="243" t="s">
        <v>130</v>
      </c>
      <c r="N58" s="243" t="s">
        <v>130</v>
      </c>
      <c r="O58" s="243" t="s">
        <v>130</v>
      </c>
      <c r="P58" s="243" t="s">
        <v>130</v>
      </c>
    </row>
    <row r="59" spans="2:16" ht="15.3" thickBot="1" x14ac:dyDescent="0.45">
      <c r="B59" s="57" t="s">
        <v>124</v>
      </c>
      <c r="C59" s="188">
        <v>64560</v>
      </c>
      <c r="D59" s="244" t="s">
        <v>130</v>
      </c>
      <c r="E59" s="244" t="s">
        <v>130</v>
      </c>
      <c r="F59" s="244" t="s">
        <v>130</v>
      </c>
      <c r="G59" s="244" t="s">
        <v>130</v>
      </c>
      <c r="H59" s="244" t="s">
        <v>130</v>
      </c>
      <c r="I59" s="244" t="s">
        <v>130</v>
      </c>
      <c r="J59" s="244" t="s">
        <v>130</v>
      </c>
      <c r="K59" s="244" t="s">
        <v>130</v>
      </c>
      <c r="L59" s="244" t="s">
        <v>130</v>
      </c>
      <c r="M59" s="244" t="s">
        <v>130</v>
      </c>
      <c r="N59" s="244" t="s">
        <v>130</v>
      </c>
      <c r="O59" s="244" t="s">
        <v>130</v>
      </c>
      <c r="P59" s="244" t="s">
        <v>130</v>
      </c>
    </row>
    <row r="60" spans="2:16" ht="15.3" thickBot="1" x14ac:dyDescent="0.55000000000000004">
      <c r="B60" s="58" t="s">
        <v>38</v>
      </c>
      <c r="C60" s="107"/>
      <c r="D60" s="107"/>
      <c r="E60" s="107"/>
      <c r="F60" s="107"/>
      <c r="G60" s="107"/>
      <c r="H60" s="107"/>
      <c r="I60" s="107"/>
      <c r="J60" s="107"/>
      <c r="K60" s="107"/>
      <c r="L60" s="107"/>
      <c r="M60" s="107"/>
      <c r="N60" s="107"/>
      <c r="O60" s="107"/>
      <c r="P60" s="107"/>
    </row>
    <row r="61" spans="2:16" ht="12.6" thickBot="1" x14ac:dyDescent="0.45">
      <c r="B61" s="59"/>
      <c r="C61" s="108"/>
      <c r="D61" s="108"/>
      <c r="E61" s="108"/>
      <c r="F61" s="108"/>
      <c r="G61" s="108"/>
      <c r="H61" s="108"/>
      <c r="I61" s="108"/>
      <c r="J61" s="108"/>
      <c r="K61" s="108"/>
      <c r="L61" s="108"/>
      <c r="M61" s="108"/>
      <c r="N61" s="108"/>
      <c r="O61" s="108"/>
      <c r="P61" s="109"/>
    </row>
    <row r="62" spans="2:16" ht="18" thickBot="1" x14ac:dyDescent="0.45">
      <c r="B62" s="60" t="s">
        <v>39</v>
      </c>
      <c r="C62" s="189">
        <v>293703.98</v>
      </c>
      <c r="D62" s="247" t="s">
        <v>130</v>
      </c>
      <c r="E62" s="247" t="s">
        <v>130</v>
      </c>
      <c r="F62" s="247" t="s">
        <v>130</v>
      </c>
      <c r="G62" s="247" t="s">
        <v>130</v>
      </c>
      <c r="H62" s="247" t="s">
        <v>130</v>
      </c>
      <c r="I62" s="247" t="s">
        <v>130</v>
      </c>
      <c r="J62" s="247" t="s">
        <v>130</v>
      </c>
      <c r="K62" s="247" t="s">
        <v>130</v>
      </c>
      <c r="L62" s="247" t="s">
        <v>130</v>
      </c>
      <c r="M62" s="247" t="s">
        <v>130</v>
      </c>
      <c r="N62" s="247" t="s">
        <v>130</v>
      </c>
      <c r="O62" s="247" t="s">
        <v>130</v>
      </c>
      <c r="P62" s="247" t="s">
        <v>130</v>
      </c>
    </row>
    <row r="65" spans="1:16" x14ac:dyDescent="0.4">
      <c r="H65" s="171"/>
      <c r="I65" s="171"/>
      <c r="J65" s="171"/>
      <c r="K65" s="171"/>
      <c r="L65" s="171"/>
      <c r="M65" s="171"/>
      <c r="N65" s="171"/>
      <c r="O65" s="171"/>
      <c r="P65" s="171"/>
    </row>
    <row r="67" spans="1:16" x14ac:dyDescent="0.4">
      <c r="A67" s="1">
        <v>1</v>
      </c>
      <c r="B67" s="1" t="s">
        <v>127</v>
      </c>
    </row>
    <row r="68" spans="1:16" x14ac:dyDescent="0.4">
      <c r="A68" s="1">
        <v>2</v>
      </c>
      <c r="B68" s="1" t="s">
        <v>126</v>
      </c>
      <c r="H68" s="172"/>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zoomScale="70" zoomScaleNormal="70" workbookViewId="0">
      <selection activeCell="D16" sqref="D16"/>
    </sheetView>
  </sheetViews>
  <sheetFormatPr defaultColWidth="8.46484375" defaultRowHeight="16.5" customHeight="1" x14ac:dyDescent="0.4"/>
  <cols>
    <col min="1" max="1" width="58.1328125" style="1" bestFit="1" customWidth="1"/>
    <col min="2" max="2" width="18" style="1" bestFit="1" customWidth="1"/>
    <col min="3" max="4" width="16.33203125" style="1" bestFit="1" customWidth="1"/>
    <col min="5" max="11" width="17.46484375" style="1" bestFit="1" customWidth="1"/>
    <col min="12" max="13" width="16.33203125" style="1" bestFit="1" customWidth="1"/>
    <col min="14" max="15" width="17.46484375" style="1" bestFit="1" customWidth="1"/>
    <col min="16" max="16384" width="8.46484375" style="1"/>
  </cols>
  <sheetData>
    <row r="1" spans="1:15" ht="16.5" customHeight="1" x14ac:dyDescent="0.4">
      <c r="A1" s="227" t="s">
        <v>85</v>
      </c>
      <c r="B1" s="228"/>
      <c r="C1" s="228"/>
      <c r="D1" s="228"/>
      <c r="E1" s="228"/>
      <c r="F1" s="228"/>
      <c r="G1" s="228"/>
      <c r="H1" s="228"/>
      <c r="I1" s="228"/>
      <c r="J1" s="228"/>
      <c r="K1" s="228"/>
      <c r="L1" s="228"/>
      <c r="M1" s="228"/>
      <c r="N1" s="228"/>
      <c r="O1" s="228"/>
    </row>
    <row r="2" spans="1:15" ht="16.5" customHeight="1" x14ac:dyDescent="0.4">
      <c r="A2" s="229" t="s">
        <v>123</v>
      </c>
      <c r="B2" s="230"/>
      <c r="C2" s="230"/>
      <c r="D2" s="230"/>
      <c r="E2" s="230"/>
      <c r="F2" s="230"/>
      <c r="G2" s="230"/>
      <c r="H2" s="230"/>
      <c r="I2" s="230"/>
      <c r="J2" s="230"/>
      <c r="K2" s="230"/>
      <c r="L2" s="230"/>
      <c r="M2" s="230"/>
      <c r="N2" s="230"/>
      <c r="O2" s="230"/>
    </row>
    <row r="3" spans="1:15" ht="16.5" customHeight="1" x14ac:dyDescent="0.4">
      <c r="A3" s="110"/>
      <c r="B3" s="111"/>
      <c r="C3" s="111"/>
      <c r="D3" s="111"/>
      <c r="E3" s="111"/>
      <c r="F3" s="111"/>
      <c r="G3" s="111"/>
      <c r="H3" s="111"/>
      <c r="I3" s="111"/>
      <c r="J3" s="111"/>
      <c r="K3" s="111"/>
      <c r="L3" s="111"/>
      <c r="M3" s="111"/>
      <c r="N3" s="111"/>
      <c r="O3" s="111"/>
    </row>
    <row r="4" spans="1:15" ht="16.5" customHeight="1" x14ac:dyDescent="0.4">
      <c r="A4" s="231" t="s">
        <v>125</v>
      </c>
      <c r="B4" s="232"/>
      <c r="C4" s="232"/>
      <c r="D4" s="232"/>
      <c r="E4" s="232"/>
      <c r="F4" s="232"/>
      <c r="G4" s="232"/>
      <c r="H4" s="232"/>
      <c r="I4" s="232"/>
      <c r="J4" s="232"/>
      <c r="K4" s="232"/>
      <c r="L4" s="232"/>
      <c r="M4" s="232"/>
      <c r="N4" s="232"/>
      <c r="O4" s="232"/>
    </row>
    <row r="5" spans="1:15" ht="16.5" customHeight="1" x14ac:dyDescent="0.4">
      <c r="A5" s="233" t="s">
        <v>56</v>
      </c>
      <c r="B5" s="234"/>
      <c r="C5" s="234"/>
      <c r="D5" s="234"/>
      <c r="E5" s="234"/>
      <c r="F5" s="234"/>
      <c r="G5" s="234"/>
      <c r="H5" s="234"/>
      <c r="I5" s="234"/>
      <c r="J5" s="234"/>
      <c r="K5" s="234"/>
      <c r="L5" s="234"/>
      <c r="M5" s="234"/>
      <c r="N5" s="234"/>
      <c r="O5" s="234"/>
    </row>
    <row r="6" spans="1:15" ht="22.5" customHeight="1" thickBot="1" x14ac:dyDescent="0.45">
      <c r="A6" s="112"/>
      <c r="B6" s="113"/>
      <c r="C6" s="113"/>
      <c r="D6" s="113"/>
      <c r="E6" s="113"/>
      <c r="F6" s="113"/>
      <c r="G6" s="113"/>
      <c r="H6" s="113"/>
      <c r="I6" s="113"/>
      <c r="J6" s="113"/>
      <c r="K6" s="113"/>
      <c r="L6" s="113"/>
      <c r="M6" s="113"/>
      <c r="N6" s="113"/>
      <c r="O6" s="113"/>
    </row>
    <row r="7" spans="1:15" ht="16.5" customHeight="1" thickBot="1" x14ac:dyDescent="0.6">
      <c r="A7" s="114"/>
      <c r="B7" s="115">
        <v>2019</v>
      </c>
      <c r="C7" s="115">
        <v>2020</v>
      </c>
      <c r="D7" s="115">
        <v>2021</v>
      </c>
      <c r="E7" s="115">
        <v>2022</v>
      </c>
      <c r="F7" s="115">
        <v>2023</v>
      </c>
      <c r="G7" s="115">
        <v>2024</v>
      </c>
      <c r="H7" s="115">
        <v>2025</v>
      </c>
      <c r="I7" s="115">
        <v>2026</v>
      </c>
      <c r="J7" s="115">
        <v>2027</v>
      </c>
      <c r="K7" s="115">
        <v>2028</v>
      </c>
      <c r="L7" s="115">
        <v>2029</v>
      </c>
      <c r="M7" s="115">
        <v>2030</v>
      </c>
      <c r="N7" s="115">
        <v>2031</v>
      </c>
      <c r="O7" s="115">
        <v>2032</v>
      </c>
    </row>
    <row r="8" spans="1:15" ht="16.5" customHeight="1" thickBot="1" x14ac:dyDescent="0.45">
      <c r="A8" s="116"/>
      <c r="B8" s="117"/>
      <c r="C8" s="117"/>
      <c r="D8" s="117"/>
      <c r="E8" s="117"/>
      <c r="F8" s="117"/>
      <c r="G8" s="117"/>
      <c r="H8" s="117"/>
      <c r="I8" s="117"/>
      <c r="J8" s="117"/>
      <c r="K8" s="117"/>
      <c r="L8" s="117"/>
      <c r="M8" s="117"/>
      <c r="N8" s="117"/>
      <c r="O8" s="118"/>
    </row>
    <row r="9" spans="1:15" ht="16.5" customHeight="1" thickBot="1" x14ac:dyDescent="0.45">
      <c r="A9" s="119" t="s">
        <v>86</v>
      </c>
      <c r="B9" s="185">
        <v>293703.98</v>
      </c>
      <c r="C9" s="235" t="s">
        <v>130</v>
      </c>
      <c r="D9" s="235" t="s">
        <v>130</v>
      </c>
      <c r="E9" s="235" t="s">
        <v>130</v>
      </c>
      <c r="F9" s="235" t="s">
        <v>130</v>
      </c>
      <c r="G9" s="235" t="s">
        <v>130</v>
      </c>
      <c r="H9" s="235" t="s">
        <v>130</v>
      </c>
      <c r="I9" s="235" t="s">
        <v>130</v>
      </c>
      <c r="J9" s="235" t="s">
        <v>130</v>
      </c>
      <c r="K9" s="235" t="s">
        <v>130</v>
      </c>
      <c r="L9" s="235" t="s">
        <v>130</v>
      </c>
      <c r="M9" s="235" t="s">
        <v>130</v>
      </c>
      <c r="N9" s="235" t="s">
        <v>130</v>
      </c>
      <c r="O9" s="235" t="s">
        <v>130</v>
      </c>
    </row>
    <row r="10" spans="1:15" ht="16.5" customHeight="1" thickBot="1" x14ac:dyDescent="0.45">
      <c r="A10" s="120" t="s">
        <v>87</v>
      </c>
      <c r="B10" s="121"/>
      <c r="C10" s="121"/>
      <c r="D10" s="121"/>
      <c r="E10" s="121"/>
      <c r="F10" s="121"/>
      <c r="G10" s="121"/>
      <c r="H10" s="121"/>
      <c r="I10" s="121"/>
      <c r="J10" s="121"/>
      <c r="K10" s="121"/>
      <c r="L10" s="121"/>
      <c r="M10" s="121"/>
      <c r="N10" s="121"/>
      <c r="O10" s="122"/>
    </row>
    <row r="11" spans="1:15" ht="16.5" customHeight="1" x14ac:dyDescent="0.4">
      <c r="A11" s="177" t="s">
        <v>88</v>
      </c>
      <c r="B11" s="181">
        <v>103148.837776</v>
      </c>
      <c r="C11" s="236" t="s">
        <v>130</v>
      </c>
      <c r="D11" s="236" t="s">
        <v>130</v>
      </c>
      <c r="E11" s="236" t="s">
        <v>130</v>
      </c>
      <c r="F11" s="236" t="s">
        <v>130</v>
      </c>
      <c r="G11" s="236" t="s">
        <v>130</v>
      </c>
      <c r="H11" s="236" t="s">
        <v>130</v>
      </c>
      <c r="I11" s="236" t="s">
        <v>130</v>
      </c>
      <c r="J11" s="236" t="s">
        <v>130</v>
      </c>
      <c r="K11" s="236" t="s">
        <v>130</v>
      </c>
      <c r="L11" s="236" t="s">
        <v>130</v>
      </c>
      <c r="M11" s="236" t="s">
        <v>130</v>
      </c>
      <c r="N11" s="236" t="s">
        <v>130</v>
      </c>
      <c r="O11" s="237" t="s">
        <v>130</v>
      </c>
    </row>
    <row r="12" spans="1:15" ht="16.5" customHeight="1" x14ac:dyDescent="0.4">
      <c r="A12" s="178" t="s">
        <v>89</v>
      </c>
      <c r="B12" s="182">
        <v>140742.947216</v>
      </c>
      <c r="C12" s="238" t="s">
        <v>130</v>
      </c>
      <c r="D12" s="238" t="s">
        <v>130</v>
      </c>
      <c r="E12" s="238" t="s">
        <v>130</v>
      </c>
      <c r="F12" s="238" t="s">
        <v>130</v>
      </c>
      <c r="G12" s="238" t="s">
        <v>130</v>
      </c>
      <c r="H12" s="238" t="s">
        <v>130</v>
      </c>
      <c r="I12" s="238" t="s">
        <v>130</v>
      </c>
      <c r="J12" s="238" t="s">
        <v>130</v>
      </c>
      <c r="K12" s="238" t="s">
        <v>130</v>
      </c>
      <c r="L12" s="238" t="s">
        <v>130</v>
      </c>
      <c r="M12" s="238" t="s">
        <v>130</v>
      </c>
      <c r="N12" s="238" t="s">
        <v>130</v>
      </c>
      <c r="O12" s="239" t="s">
        <v>130</v>
      </c>
    </row>
    <row r="13" spans="1:15" ht="16.5" customHeight="1" x14ac:dyDescent="0.4">
      <c r="A13" s="178" t="s">
        <v>90</v>
      </c>
      <c r="B13" s="182">
        <v>45700.339287999996</v>
      </c>
      <c r="C13" s="238" t="s">
        <v>130</v>
      </c>
      <c r="D13" s="238" t="s">
        <v>130</v>
      </c>
      <c r="E13" s="238" t="s">
        <v>130</v>
      </c>
      <c r="F13" s="238" t="s">
        <v>130</v>
      </c>
      <c r="G13" s="238" t="s">
        <v>130</v>
      </c>
      <c r="H13" s="238" t="s">
        <v>130</v>
      </c>
      <c r="I13" s="238" t="s">
        <v>130</v>
      </c>
      <c r="J13" s="238" t="s">
        <v>130</v>
      </c>
      <c r="K13" s="238" t="s">
        <v>130</v>
      </c>
      <c r="L13" s="238" t="s">
        <v>130</v>
      </c>
      <c r="M13" s="238" t="s">
        <v>130</v>
      </c>
      <c r="N13" s="238" t="s">
        <v>130</v>
      </c>
      <c r="O13" s="239" t="s">
        <v>130</v>
      </c>
    </row>
    <row r="14" spans="1:15" ht="16.5" customHeight="1" x14ac:dyDescent="0.4">
      <c r="A14" s="178" t="s">
        <v>91</v>
      </c>
      <c r="B14" s="182">
        <v>2907.669402</v>
      </c>
      <c r="C14" s="238" t="s">
        <v>130</v>
      </c>
      <c r="D14" s="238" t="s">
        <v>130</v>
      </c>
      <c r="E14" s="238" t="s">
        <v>130</v>
      </c>
      <c r="F14" s="238" t="s">
        <v>130</v>
      </c>
      <c r="G14" s="238" t="s">
        <v>130</v>
      </c>
      <c r="H14" s="238" t="s">
        <v>130</v>
      </c>
      <c r="I14" s="238" t="s">
        <v>130</v>
      </c>
      <c r="J14" s="238" t="s">
        <v>130</v>
      </c>
      <c r="K14" s="238" t="s">
        <v>130</v>
      </c>
      <c r="L14" s="238" t="s">
        <v>130</v>
      </c>
      <c r="M14" s="238" t="s">
        <v>130</v>
      </c>
      <c r="N14" s="238" t="s">
        <v>130</v>
      </c>
      <c r="O14" s="239" t="s">
        <v>130</v>
      </c>
    </row>
    <row r="15" spans="1:15" ht="16.5" customHeight="1" thickBot="1" x14ac:dyDescent="0.45">
      <c r="A15" s="179" t="s">
        <v>92</v>
      </c>
      <c r="B15" s="183">
        <v>1204.186318</v>
      </c>
      <c r="C15" s="240" t="s">
        <v>130</v>
      </c>
      <c r="D15" s="240" t="s">
        <v>130</v>
      </c>
      <c r="E15" s="240" t="s">
        <v>130</v>
      </c>
      <c r="F15" s="240" t="s">
        <v>130</v>
      </c>
      <c r="G15" s="240" t="s">
        <v>130</v>
      </c>
      <c r="H15" s="240" t="s">
        <v>130</v>
      </c>
      <c r="I15" s="240" t="s">
        <v>130</v>
      </c>
      <c r="J15" s="240" t="s">
        <v>130</v>
      </c>
      <c r="K15" s="240" t="s">
        <v>130</v>
      </c>
      <c r="L15" s="240" t="s">
        <v>130</v>
      </c>
      <c r="M15" s="240" t="s">
        <v>130</v>
      </c>
      <c r="N15" s="240" t="s">
        <v>130</v>
      </c>
      <c r="O15" s="241" t="s">
        <v>130</v>
      </c>
    </row>
    <row r="16" spans="1:15" ht="13.5" customHeight="1" thickTop="1" thickBot="1" x14ac:dyDescent="0.45">
      <c r="A16" s="180" t="s">
        <v>93</v>
      </c>
      <c r="B16" s="184">
        <v>293703.98000000004</v>
      </c>
      <c r="C16" s="242" t="s">
        <v>130</v>
      </c>
      <c r="D16" s="242" t="s">
        <v>130</v>
      </c>
      <c r="E16" s="242" t="s">
        <v>130</v>
      </c>
      <c r="F16" s="242" t="s">
        <v>130</v>
      </c>
      <c r="G16" s="242" t="s">
        <v>130</v>
      </c>
      <c r="H16" s="242" t="s">
        <v>130</v>
      </c>
      <c r="I16" s="242" t="s">
        <v>130</v>
      </c>
      <c r="J16" s="242" t="s">
        <v>130</v>
      </c>
      <c r="K16" s="242" t="s">
        <v>130</v>
      </c>
      <c r="L16" s="242" t="s">
        <v>130</v>
      </c>
      <c r="M16" s="242" t="s">
        <v>130</v>
      </c>
      <c r="N16" s="242" t="s">
        <v>130</v>
      </c>
      <c r="O16" s="242" t="s">
        <v>130</v>
      </c>
    </row>
    <row r="17" spans="1:15" ht="16.5" customHeight="1" thickBot="1" x14ac:dyDescent="0.45">
      <c r="A17" s="128" t="s">
        <v>94</v>
      </c>
      <c r="B17" s="9"/>
      <c r="C17" s="9"/>
      <c r="D17" s="9"/>
      <c r="E17" s="9"/>
      <c r="F17" s="9"/>
      <c r="G17" s="9"/>
      <c r="H17" s="9"/>
      <c r="I17" s="9"/>
      <c r="J17" s="9"/>
      <c r="K17" s="9"/>
      <c r="L17" s="9"/>
      <c r="M17" s="9"/>
      <c r="N17" s="9"/>
      <c r="O17" s="10"/>
    </row>
    <row r="18" spans="1:15" ht="16.5" customHeight="1" x14ac:dyDescent="0.4">
      <c r="A18" s="123" t="s">
        <v>88</v>
      </c>
      <c r="B18" s="129"/>
      <c r="C18" s="129"/>
      <c r="D18" s="129"/>
      <c r="E18" s="129"/>
      <c r="F18" s="129"/>
      <c r="G18" s="129"/>
      <c r="H18" s="129"/>
      <c r="I18" s="129"/>
      <c r="J18" s="129"/>
      <c r="K18" s="129"/>
      <c r="L18" s="129"/>
      <c r="M18" s="129"/>
      <c r="N18" s="129"/>
      <c r="O18" s="130"/>
    </row>
    <row r="19" spans="1:15" ht="16.5" customHeight="1" x14ac:dyDescent="0.4">
      <c r="A19" s="124" t="s">
        <v>89</v>
      </c>
      <c r="B19" s="131"/>
      <c r="C19" s="131"/>
      <c r="D19" s="131"/>
      <c r="E19" s="131"/>
      <c r="F19" s="131"/>
      <c r="G19" s="131"/>
      <c r="H19" s="131"/>
      <c r="I19" s="131"/>
      <c r="J19" s="131"/>
      <c r="K19" s="131"/>
      <c r="L19" s="131"/>
      <c r="M19" s="131"/>
      <c r="N19" s="131"/>
      <c r="O19" s="132"/>
    </row>
    <row r="20" spans="1:15" ht="16.5" customHeight="1" x14ac:dyDescent="0.4">
      <c r="A20" s="124" t="s">
        <v>90</v>
      </c>
      <c r="B20" s="131"/>
      <c r="C20" s="131"/>
      <c r="D20" s="131"/>
      <c r="E20" s="131"/>
      <c r="F20" s="131"/>
      <c r="G20" s="131"/>
      <c r="H20" s="131"/>
      <c r="I20" s="131"/>
      <c r="J20" s="131"/>
      <c r="K20" s="131"/>
      <c r="L20" s="131"/>
      <c r="M20" s="131"/>
      <c r="N20" s="131"/>
      <c r="O20" s="132"/>
    </row>
    <row r="21" spans="1:15" ht="16.5" customHeight="1" x14ac:dyDescent="0.4">
      <c r="A21" s="124" t="s">
        <v>91</v>
      </c>
      <c r="B21" s="131"/>
      <c r="C21" s="131"/>
      <c r="D21" s="131"/>
      <c r="E21" s="131"/>
      <c r="F21" s="131"/>
      <c r="G21" s="131"/>
      <c r="H21" s="131"/>
      <c r="I21" s="131"/>
      <c r="J21" s="131"/>
      <c r="K21" s="131"/>
      <c r="L21" s="131"/>
      <c r="M21" s="131"/>
      <c r="N21" s="131"/>
      <c r="O21" s="132"/>
    </row>
    <row r="22" spans="1:15" ht="16.5" customHeight="1" thickBot="1" x14ac:dyDescent="0.45">
      <c r="A22" s="125" t="s">
        <v>92</v>
      </c>
      <c r="B22" s="133"/>
      <c r="C22" s="133"/>
      <c r="D22" s="133"/>
      <c r="E22" s="133"/>
      <c r="F22" s="133"/>
      <c r="G22" s="133"/>
      <c r="H22" s="133"/>
      <c r="I22" s="133"/>
      <c r="J22" s="133"/>
      <c r="K22" s="133"/>
      <c r="L22" s="133"/>
      <c r="M22" s="133"/>
      <c r="N22" s="133"/>
      <c r="O22" s="134"/>
    </row>
    <row r="23" spans="1:15" ht="13.5" customHeight="1" thickTop="1" thickBot="1" x14ac:dyDescent="0.45">
      <c r="A23" s="126" t="s">
        <v>95</v>
      </c>
      <c r="B23" s="127"/>
      <c r="C23" s="127"/>
      <c r="D23" s="127"/>
      <c r="E23" s="127"/>
      <c r="F23" s="127"/>
      <c r="G23" s="127"/>
      <c r="H23" s="127"/>
      <c r="I23" s="127"/>
      <c r="J23" s="127"/>
      <c r="K23" s="127"/>
      <c r="L23" s="127"/>
      <c r="M23" s="127"/>
      <c r="N23" s="127"/>
      <c r="O23" s="127"/>
    </row>
    <row r="24" spans="1:15" s="137" customFormat="1" ht="16.5" customHeight="1" thickBot="1" x14ac:dyDescent="0.45">
      <c r="A24" s="128" t="s">
        <v>96</v>
      </c>
      <c r="B24" s="135"/>
      <c r="C24" s="135"/>
      <c r="D24" s="135"/>
      <c r="E24" s="135"/>
      <c r="F24" s="135"/>
      <c r="G24" s="135"/>
      <c r="H24" s="135"/>
      <c r="I24" s="135"/>
      <c r="J24" s="135"/>
      <c r="K24" s="135"/>
      <c r="L24" s="135"/>
      <c r="M24" s="135"/>
      <c r="N24" s="135"/>
      <c r="O24" s="136"/>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Url xmlns="79deef97-a26a-48fa-b9e5-0fef08ac2730">
      <Url>https://netorg702800.sharepoint.com/sites/ClientDocumentPortal/svce/_layouts/15/DocIdRedir.aspx?ID=AS7N3VW62KFE-332157866-4</Url>
      <Description>AS7N3VW62KFE-332157866-4</Description>
    </_dlc_DocIdUrl>
    <_dlc_DocId xmlns="79deef97-a26a-48fa-b9e5-0fef08ac2730">AS7N3VW62KFE-332157866-4</_dlc_DocI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5F3FCFB5AB1740B54947D9BDAD632C" ma:contentTypeVersion="0" ma:contentTypeDescription="Create a new document." ma:contentTypeScope="" ma:versionID="56fa44997ac68de9509f1b495e291c55">
  <xsd:schema xmlns:xsd="http://www.w3.org/2001/XMLSchema" xmlns:xs="http://www.w3.org/2001/XMLSchema" xmlns:p="http://schemas.microsoft.com/office/2006/metadata/properties" xmlns:ns2="79deef97-a26a-48fa-b9e5-0fef08ac2730" targetNamespace="http://schemas.microsoft.com/office/2006/metadata/properties" ma:root="true" ma:fieldsID="05d6d46549f356df64d1c06936b461fa" ns2:_="">
    <xsd:import namespace="79deef97-a26a-48fa-b9e5-0fef08ac2730"/>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eef97-a26a-48fa-b9e5-0fef08ac273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D6B79A-526F-48F0-AD78-1FFBB0E7C01B}">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8eef3743-c7b3-4cbe-8837-b6e805be353c"/>
    <ds:schemaRef ds:uri="http://schemas.microsoft.com/office/infopath/2007/PartnerControls"/>
    <ds:schemaRef ds:uri="http://www.w3.org/XML/1998/namespace"/>
    <ds:schemaRef ds:uri="79deef97-a26a-48fa-b9e5-0fef08ac2730"/>
  </ds:schemaRefs>
</ds:datastoreItem>
</file>

<file path=customXml/itemProps2.xml><?xml version="1.0" encoding="utf-8"?>
<ds:datastoreItem xmlns:ds="http://schemas.openxmlformats.org/officeDocument/2006/customXml" ds:itemID="{62A88A56-E64D-44EB-961F-3CD484E2BC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deef97-a26a-48fa-b9e5-0fef08ac27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5F8E96-8299-448E-9929-EE38F755F6E9}">
  <ds:schemaRefs>
    <ds:schemaRef ds:uri="http://schemas.microsoft.com/sharepoint/event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Joshua Stoops</cp:lastModifiedBy>
  <cp:lastPrinted>2016-11-23T21:49:40Z</cp:lastPrinted>
  <dcterms:created xsi:type="dcterms:W3CDTF">2004-04-26T18:12:37Z</dcterms:created>
  <dcterms:modified xsi:type="dcterms:W3CDTF">2021-10-04T20:30:05Z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35613781-618a-4c98-af59-aeafb8638c58</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0x010100ED5F3FCFB5AB1740B54947D9BDAD632C</vt:lpwstr>
  </property>
</Properties>
</file>