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enWalden\Box\Marin Clean Energy\MCE IEPR\2021\Resource\"/>
    </mc:Choice>
  </mc:AlternateContent>
  <xr:revisionPtr revIDLastSave="0" documentId="8_{EDE718F5-DB7B-4A5A-AC39-B8F1F906B3B4}" xr6:coauthVersionLast="47" xr6:coauthVersionMax="47" xr10:uidLastSave="{00000000-0000-0000-0000-000000000000}"/>
  <bookViews>
    <workbookView xWindow="-12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externalReferences>
    <externalReference r:id="rId7"/>
  </externalReferences>
  <definedNames>
    <definedName name="_xlnm._FilterDatabase" localSheetId="2" hidden="1">'S-2_SUPPLY'!$A$9:$R$382</definedName>
    <definedName name="_xlnm._FilterDatabase" localSheetId="4" hidden="1">'S-5 Table'!$A$8:$O$356</definedName>
    <definedName name="_xlnm.Print_Area" localSheetId="3">'S-3 Small POU Hourly Loads'!$A$1:$C$55</definedName>
    <definedName name="_xlnm.Print_Area" localSheetId="4">'S-5 Table'!$A$1:$L$362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SchedulingID">'[1]ID and Local Area'!$A$2:$A$950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Table'!$A$1:$L$362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Table'!$A$1:$X$362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Table'!$A$1:$L$362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Table'!$A$1:$L$362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Table'!$A$1:$L$362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Table'!$A$1:$L$362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9" i="7" l="1"/>
  <c r="H389" i="7"/>
  <c r="G390" i="7"/>
  <c r="H390" i="7"/>
  <c r="G391" i="7"/>
  <c r="H391" i="7"/>
  <c r="T389" i="7"/>
  <c r="T391" i="7"/>
  <c r="T32" i="7"/>
  <c r="U32" i="7"/>
  <c r="V32" i="7"/>
  <c r="W32" i="7"/>
  <c r="X32" i="7"/>
  <c r="Y32" i="7"/>
  <c r="Z32" i="7"/>
  <c r="AA32" i="7"/>
  <c r="AB32" i="7"/>
  <c r="AC32" i="7"/>
  <c r="AD32" i="7"/>
  <c r="AE32" i="7"/>
  <c r="H114" i="7" l="1"/>
  <c r="B148" i="5" l="1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148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A145" i="5"/>
  <c r="A146" i="5"/>
  <c r="A147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A86" i="5"/>
  <c r="A87" i="5"/>
  <c r="A88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H11" i="2" l="1"/>
  <c r="G11" i="2"/>
  <c r="A358" i="5" l="1"/>
  <c r="B358" i="5"/>
  <c r="U384" i="7"/>
  <c r="V384" i="7"/>
  <c r="W384" i="7"/>
  <c r="X384" i="7"/>
  <c r="Y384" i="7"/>
  <c r="Z384" i="7"/>
  <c r="AA384" i="7"/>
  <c r="AB384" i="7"/>
  <c r="AC384" i="7"/>
  <c r="AD384" i="7"/>
  <c r="AE384" i="7"/>
  <c r="T384" i="7"/>
  <c r="H50" i="2" l="1"/>
  <c r="G50" i="2"/>
  <c r="G37" i="2"/>
  <c r="B90" i="5" l="1"/>
  <c r="B91" i="5"/>
  <c r="B92" i="5"/>
  <c r="B89" i="5"/>
  <c r="A90" i="5"/>
  <c r="A91" i="5"/>
  <c r="A92" i="5"/>
  <c r="A89" i="5"/>
  <c r="B10" i="5"/>
  <c r="B11" i="5"/>
  <c r="B9" i="5"/>
  <c r="A10" i="5"/>
  <c r="A11" i="5"/>
  <c r="A9" i="5"/>
  <c r="B19" i="4" l="1"/>
  <c r="B22" i="4" l="1"/>
  <c r="B21" i="4"/>
  <c r="B20" i="4"/>
  <c r="U114" i="7" l="1"/>
  <c r="T114" i="7"/>
  <c r="G114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U389" i="7" l="1"/>
  <c r="B39" i="2" l="1"/>
  <c r="B37" i="2"/>
  <c r="K37" i="2" l="1"/>
  <c r="N37" i="2"/>
  <c r="I37" i="2"/>
  <c r="G19" i="2" l="1"/>
  <c r="G21" i="2" s="1"/>
  <c r="G22" i="2" s="1"/>
  <c r="G25" i="2" l="1"/>
  <c r="Q37" i="2"/>
  <c r="Q39" i="2" s="1"/>
  <c r="R37" i="2"/>
  <c r="R39" i="2" s="1"/>
  <c r="G39" i="2" l="1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U391" i="7" s="1"/>
  <c r="O39" i="2" l="1"/>
  <c r="H19" i="2" l="1"/>
  <c r="H21" i="2" s="1"/>
  <c r="A6" i="4"/>
  <c r="A6" i="5" l="1"/>
  <c r="H22" i="2" l="1"/>
  <c r="H25" i="2" s="1"/>
  <c r="A6" i="2"/>
</calcChain>
</file>

<file path=xl/sharedStrings.xml><?xml version="1.0" encoding="utf-8"?>
<sst xmlns="http://schemas.openxmlformats.org/spreadsheetml/2006/main" count="11408" uniqueCount="1240">
  <si>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</si>
  <si>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</si>
  <si>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</si>
  <si>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</si>
  <si>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</si>
  <si>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</si>
  <si>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</si>
  <si>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</si>
  <si>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</si>
  <si>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</si>
  <si>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</si>
  <si>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</si>
  <si>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</si>
  <si>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</si>
  <si>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</si>
  <si>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</si>
  <si>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</si>
  <si>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</si>
  <si>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</si>
  <si>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</si>
  <si>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</si>
  <si>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</si>
  <si>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</si>
  <si>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</si>
  <si>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</si>
  <si>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</si>
  <si>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</si>
  <si>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</si>
  <si>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</si>
  <si>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</si>
  <si>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</si>
  <si>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</si>
  <si>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</si>
  <si>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</si>
  <si>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</si>
  <si>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</si>
  <si>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</si>
  <si>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</si>
  <si>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</si>
  <si>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</si>
  <si>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</si>
  <si>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</si>
  <si>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</si>
  <si>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</si>
  <si>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</si>
  <si>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</si>
  <si>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</si>
  <si>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</si>
  <si>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</si>
  <si>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</si>
  <si>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</si>
  <si>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</si>
  <si>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</si>
  <si>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</si>
  <si>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</si>
  <si>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</si>
  <si>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</si>
  <si>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</si>
  <si>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</si>
  <si>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</si>
  <si>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</si>
  <si>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</si>
  <si>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</si>
  <si>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</si>
  <si>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</si>
  <si>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</si>
  <si>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</si>
  <si>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</si>
  <si>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</si>
  <si>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</si>
  <si>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</si>
  <si>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</si>
  <si>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</si>
  <si>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</si>
  <si>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</si>
  <si>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</si>
  <si>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</si>
  <si>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</si>
  <si>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</si>
  <si>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</si>
  <si>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</si>
  <si>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</si>
  <si>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</si>
  <si>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</si>
  <si>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</si>
  <si>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</si>
  <si>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</si>
  <si>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</si>
  <si>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</si>
  <si>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</si>
  <si>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</si>
  <si>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</si>
  <si>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</si>
  <si>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</si>
  <si>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</si>
  <si>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</si>
  <si>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</si>
  <si>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</si>
  <si>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</si>
  <si>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</si>
  <si>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</si>
  <si>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</si>
  <si>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</si>
  <si>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</si>
  <si>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</si>
  <si>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</si>
  <si>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</si>
  <si>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</si>
  <si>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</si>
  <si>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</si>
  <si>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</si>
  <si>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</si>
  <si>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</si>
  <si>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</si>
  <si>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</si>
  <si>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</si>
  <si>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</si>
  <si>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</si>
  <si>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</si>
  <si>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</si>
  <si>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</si>
  <si>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</si>
  <si>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</si>
  <si>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</si>
  <si>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</si>
  <si>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</si>
  <si>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</si>
  <si>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</si>
  <si>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</si>
  <si>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</si>
  <si>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</si>
  <si>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</si>
  <si>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</si>
  <si>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</si>
  <si>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</si>
  <si>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</si>
  <si>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</si>
  <si>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</si>
  <si>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</si>
  <si>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</si>
  <si>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</si>
  <si>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</si>
  <si>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</si>
  <si>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</si>
  <si>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</si>
  <si>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</si>
  <si>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</si>
  <si>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</si>
  <si>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</si>
  <si>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</si>
  <si>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</si>
  <si>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</si>
  <si>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</si>
  <si>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</si>
  <si>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</si>
  <si>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</si>
  <si>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</si>
  <si>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</si>
  <si>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</si>
  <si>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</si>
  <si>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</si>
  <si>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</si>
  <si>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</si>
  <si>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</si>
  <si>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</si>
  <si>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</si>
  <si>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</si>
  <si>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</si>
  <si>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</si>
  <si>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</si>
  <si>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</si>
  <si>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</si>
  <si>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</si>
  <si>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</si>
  <si>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</si>
  <si>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</si>
  <si>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</si>
  <si>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</si>
  <si>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</si>
  <si>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</si>
  <si>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</si>
  <si>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</si>
  <si>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</si>
  <si>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</si>
  <si>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</si>
  <si>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</si>
  <si>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</si>
  <si>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</si>
  <si>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</si>
  <si>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</si>
  <si>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</si>
  <si>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</si>
  <si>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</si>
  <si>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</si>
  <si>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</si>
  <si>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</si>
  <si>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</si>
  <si>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</si>
  <si>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</si>
  <si>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</si>
  <si>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</si>
  <si>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</si>
  <si>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</si>
  <si>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Alden Walden</t>
  </si>
  <si>
    <t>Consultant</t>
  </si>
  <si>
    <t>Alden@pacificea.com</t>
  </si>
  <si>
    <t>(916) 936-3304</t>
  </si>
  <si>
    <t>1839 Iron Point Road, Suite 120</t>
  </si>
  <si>
    <t>Folsom</t>
  </si>
  <si>
    <t>Marin Clean Energy</t>
  </si>
  <si>
    <t>Actual obligations: Aug19 - 1,053 MW; Aug20 - 1,168 MW; Aug21 - 1,297.68 MW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</si>
  <si>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</si>
  <si>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</si>
  <si>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</si>
  <si>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</si>
  <si>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</si>
  <si>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</si>
  <si>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</si>
  <si>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</si>
  <si>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</si>
  <si>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</si>
  <si>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</si>
  <si>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</si>
  <si>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</si>
  <si>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</si>
  <si>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</si>
  <si>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</si>
  <si>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</si>
  <si>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</si>
  <si>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</si>
  <si>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</si>
  <si>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</si>
  <si>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</si>
  <si>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</si>
  <si>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</si>
  <si>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</si>
  <si>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</si>
  <si>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</si>
  <si>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</si>
  <si>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</si>
  <si>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</si>
  <si>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</si>
  <si>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</si>
  <si>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</si>
  <si>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</si>
  <si>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</si>
  <si>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</si>
  <si>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</si>
  <si>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</si>
  <si>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</si>
  <si>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</si>
  <si>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</si>
  <si>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</si>
  <si>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</si>
  <si>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</si>
  <si>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</si>
  <si>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</si>
  <si>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</si>
  <si>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</si>
  <si>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6bb</t>
  </si>
  <si>
    <t>6bc</t>
  </si>
  <si>
    <t>6bd</t>
  </si>
  <si>
    <t>6be</t>
  </si>
  <si>
    <t>6bf</t>
  </si>
  <si>
    <t>6bg</t>
  </si>
  <si>
    <t>6bh</t>
  </si>
  <si>
    <t>6bi</t>
  </si>
  <si>
    <t>6bj</t>
  </si>
  <si>
    <t>6bk</t>
  </si>
  <si>
    <t>6bl</t>
  </si>
  <si>
    <t>6bm</t>
  </si>
  <si>
    <t>6bn</t>
  </si>
  <si>
    <t>6bo</t>
  </si>
  <si>
    <t>6bp</t>
  </si>
  <si>
    <t>6bq</t>
  </si>
  <si>
    <t>6br</t>
  </si>
  <si>
    <t>6bs</t>
  </si>
  <si>
    <t>6bt</t>
  </si>
  <si>
    <t>6bu</t>
  </si>
  <si>
    <t>6bv</t>
  </si>
  <si>
    <t>6bw</t>
  </si>
  <si>
    <t>6bx</t>
  </si>
  <si>
    <t>6by</t>
  </si>
  <si>
    <t>6bz</t>
  </si>
  <si>
    <t>6ca</t>
  </si>
  <si>
    <t>6cb</t>
  </si>
  <si>
    <t>6cc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</si>
  <si>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</si>
  <si>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</si>
  <si>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</si>
  <si>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</si>
  <si>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</si>
  <si>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</si>
  <si>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</si>
  <si>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</si>
  <si>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</si>
  <si>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</si>
  <si>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</si>
  <si>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</si>
  <si>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</si>
  <si>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</si>
  <si>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</si>
  <si>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</si>
  <si>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</si>
  <si>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</si>
  <si>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7aa</t>
  </si>
  <si>
    <t>7ab</t>
  </si>
  <si>
    <t>7ac</t>
  </si>
  <si>
    <t>7ad</t>
  </si>
  <si>
    <t>7ae</t>
  </si>
  <si>
    <t>7af</t>
  </si>
  <si>
    <t>7ag</t>
  </si>
  <si>
    <t>7ah</t>
  </si>
  <si>
    <t>7ai</t>
  </si>
  <si>
    <t>7aj</t>
  </si>
  <si>
    <t>7ak</t>
  </si>
  <si>
    <t>7al</t>
  </si>
  <si>
    <t>7am</t>
  </si>
  <si>
    <t>7an</t>
  </si>
  <si>
    <t>7ao</t>
  </si>
  <si>
    <t>7ap</t>
  </si>
  <si>
    <t>7aq</t>
  </si>
  <si>
    <t>7ar</t>
  </si>
  <si>
    <t>7as</t>
  </si>
  <si>
    <t>7at</t>
  </si>
  <si>
    <t>7au</t>
  </si>
  <si>
    <t>7av</t>
  </si>
  <si>
    <t>7aw</t>
  </si>
  <si>
    <t>7ax</t>
  </si>
  <si>
    <t>7ay</t>
  </si>
  <si>
    <t>7az</t>
  </si>
  <si>
    <t>333 G2 Energy (Ostrom Road), LLC Ostrom_MCE</t>
  </si>
  <si>
    <t>334 G2 Energy (Hay Road), LLC Hay_MCE</t>
  </si>
  <si>
    <t>335 FPL Energy Green Power Wind, LLC FPL Green_MCE</t>
  </si>
  <si>
    <t>336 Calpine Energy Services, L.P. Geysers_MCE</t>
  </si>
  <si>
    <t>337 Genpower, LLC Lincoln_MCE</t>
  </si>
  <si>
    <t>341 TGP Energy Management, LLC TGen Portfolio_MCE</t>
  </si>
  <si>
    <t>342 Voyager Wind III, LLC Voyager II_MCE</t>
  </si>
  <si>
    <t>343 WM Renewable Energy, LLC WM_MCE</t>
  </si>
  <si>
    <t>344 CED Lost Hills Solar, LLC CED Lost Hills_MCE</t>
  </si>
  <si>
    <t>491 Antelope Expansion 2, LLC Antelope 2_MCE</t>
  </si>
  <si>
    <t>492 DRES Quarry LLC Cooley I_MCE</t>
  </si>
  <si>
    <t>494 Larkspur Real Estate Partnership I Cost Plus_MCE</t>
  </si>
  <si>
    <t>496 Desert Harvest, LLC Desert Harvest_MCE</t>
  </si>
  <si>
    <t>497 Northshore Solar Partners LLC Freethy 1_MCE</t>
  </si>
  <si>
    <t>498 Northshore Solar Partners LLC Freethy 2_MCE</t>
  </si>
  <si>
    <t>499 Great Valley Solar 1, LLC Great Valley_MCE</t>
  </si>
  <si>
    <t>500 Little Bear Solar 1, LLC Little Bear 1_MCE</t>
  </si>
  <si>
    <t>501 Little Bear Solar 3, LLC Little Bear 3_MCE</t>
  </si>
  <si>
    <t>502 Little Bear Solar 4, LLC Little Bear 4_MCE</t>
  </si>
  <si>
    <t>503 Little Bear Solar 5, LLC Little Bear 5_MCE</t>
  </si>
  <si>
    <t>505 San Rafael Airport LLC SR Airport_MCE</t>
  </si>
  <si>
    <t>507 RE Mustang 4 LLC Mustang_MCE</t>
  </si>
  <si>
    <t>586 East Bay Municipal Utility District EBMUD B1_MCE</t>
  </si>
  <si>
    <t>588 Morgan Stanley Capital Group MSCG Harvest Wind PCC1_MCE</t>
  </si>
  <si>
    <t>598 Powerex Corp. Powerex 7 PCC 1_MCE</t>
  </si>
  <si>
    <t>853 RP Napa Solar 2, LLC Soscal Ferry Solar C_MCE</t>
  </si>
  <si>
    <t>855 RP Napa Solar 2, LLC Soscal Ferry Solar D_MCE</t>
  </si>
  <si>
    <t>856 RP Napa Solar 1, LLC American Canyon Solar A_MCE</t>
  </si>
  <si>
    <t>886 RP Napa Solar 1, LLC American Canyon Solar B_MCE</t>
  </si>
  <si>
    <t>887 RP Napa Solar 1, LLC American Canyon Solar C_MCE</t>
  </si>
  <si>
    <t>993 Turlock Irrigation District TID_PCC1_1_MCE</t>
  </si>
  <si>
    <t>1001 RP Napa Solar 3, LLC Silveira Ranch A_MCE</t>
  </si>
  <si>
    <t>1002 RP Napa Solar 3, LLC Silveira Ranch B_MCE</t>
  </si>
  <si>
    <t>1035 San Rafael Airport LLC SR Airport 2_MCE</t>
  </si>
  <si>
    <t>1053 Pacific Gas &amp; Electric Company PG&amp;E_PCC1_1_MCE</t>
  </si>
  <si>
    <t>1068 Small World Trading CO EO Products_MCE</t>
  </si>
  <si>
    <t>1069 Central Marin Sanitation Agency CMSA_MCE</t>
  </si>
  <si>
    <t>1070 Hayworth-Fabian, LLC Oakley RV &amp; Boat Storage_MCE</t>
  </si>
  <si>
    <t>1071 DRES Quarry LLC DRES Quarry 2.4_MCE</t>
  </si>
  <si>
    <t>1162 Southern California Edison Company SCE_PCC1_1_MCE</t>
  </si>
  <si>
    <t>1314 Powerex Corp. Powerex_PCC1_Sale_2_MCE</t>
  </si>
  <si>
    <t>1600 Southern California Edison Company SCE_PCC1_2_MCE</t>
  </si>
  <si>
    <t>1647 NextEra Energy  Marketing, LLC NextEra_3_PCC1_MCE</t>
  </si>
  <si>
    <t>1679 Cottonwood Solar, LLC Corcoran_MCE</t>
  </si>
  <si>
    <t>1680 Cottonwood Solar, LLC Goose Lake_MCE</t>
  </si>
  <si>
    <t>1681 Cottonwood Solar, LLC Buck_MCE</t>
  </si>
  <si>
    <t>1685 MCE Solar One, LLC MCE Solar 1_8.5_MCE</t>
  </si>
  <si>
    <t>1686 MCE Solar One, LLC MCE Solar 1_2.0_MCE</t>
  </si>
  <si>
    <t>1746 Kern and Tule Hydro LLC Kern Tule_PCC1_1_LT_MCE</t>
  </si>
  <si>
    <t>1770 NextEra Energy  Marketing, LLC NextEra_4_PCC1_MCE</t>
  </si>
  <si>
    <t>1877 Morgan Stanley Capital Group MSCG_PCC1_1_MCE</t>
  </si>
  <si>
    <t>1902 Powerex Corp. Powerex_8_PCC1_MCE</t>
  </si>
  <si>
    <t>1903 Powerex Corp. Powerex_9_PCC1_MCE</t>
  </si>
  <si>
    <t>1918 Shell Energy North America SENA_PCC1_21_MCE</t>
  </si>
  <si>
    <t>1955 RP Napa Solar 3, LLC Silveira Ranch C_MCE</t>
  </si>
  <si>
    <t>1957 Avangrid Renewables, LLC Avangrid_PCC1_1_MCE</t>
  </si>
  <si>
    <t>1969 Southern California Edison Company SCE_PCC1_3_MCE</t>
  </si>
  <si>
    <t>1997 3Phases Renewables, Inc. 3Phases_8_PCC1_MCE</t>
  </si>
  <si>
    <t>2106 Shell Energy North America SENA_PCC1_Sell_1_MCE</t>
  </si>
  <si>
    <t>2130 Daggett Solar Power 3 LLC Daggett_PCC1_1_LT_MCE</t>
  </si>
  <si>
    <t>2131 RPCA Solar 4, LLC Lake Herman_PCC1_1_LT_MCE</t>
  </si>
  <si>
    <t>2386 Byron Solar Farm, LLC Byron Solar_PCC1_1_LT_MCE</t>
  </si>
  <si>
    <t>2440 Strauss Wind, LLC Strauss_PCC1_1_LT_MCE</t>
  </si>
  <si>
    <t>2475 RPCA Solar 2, LLC Byron Solar_PCC1_2_LT_MCE</t>
  </si>
  <si>
    <t>2522 Hayworth-Fabian, LLC Hayworth_PCC1_1_LT_MCE</t>
  </si>
  <si>
    <t>2524 Powerex Corp. Powerex_10_PCC1_MCE</t>
  </si>
  <si>
    <t>2529 Morgan Stanley Capital Group MSCG_PCC1_2_MCE</t>
  </si>
  <si>
    <t>2530 Morgan Stanley Capital Group MSCG_PCC1_3_MCE</t>
  </si>
  <si>
    <t>2544 Portland General Electric Company PGE_PCC1_1_MCE</t>
  </si>
  <si>
    <t>3548 Fallon Two Rock Rd Solar Farm LLC Fallon_PCC1_1_LT_MCE</t>
  </si>
  <si>
    <t>3549 RPCA Solar 3, LLC RPCA_PCC1_1_LT_MCE</t>
  </si>
  <si>
    <t>3550 Napa Jamieson Canyon, LLC Napa_PCC1_1_LT_MCE</t>
  </si>
  <si>
    <t>3572 Pacific Gas &amp; Electric Company PG&amp;E_PCC1_2_MCE</t>
  </si>
  <si>
    <t>3573 NextEra Energy  Marketing, LLC NextEra_PCC1_5_MCE</t>
  </si>
  <si>
    <t>3575 Pattern Energy Management Services LLC Pattern_PCC1_1_MCE</t>
  </si>
  <si>
    <t>3584 Central Marin Sanitation Agency CMSA_PCC1_2_LT_MCE</t>
  </si>
  <si>
    <t>3585 Daggett Solar Power 3 LLC Daggett BESS_PCC1_1_LT_MCE</t>
  </si>
  <si>
    <t>3586 Shell Energy North America SENA_PCC1_Sell_2_MCE</t>
  </si>
  <si>
    <t>3600 Clean Power Alliance CPA_PCC1_1_MCE</t>
  </si>
  <si>
    <t>3615 East Bay Community Energy Authority EBCE_PCC1_Sale_1_MCE</t>
  </si>
  <si>
    <t>G2 Energy (Ostrom Road), LLC</t>
  </si>
  <si>
    <t>G2 Energy (Hay Road), LLC</t>
  </si>
  <si>
    <t>FPL Energy Green Power Wind, LLC</t>
  </si>
  <si>
    <t>Calpine Energy Services, L.P.</t>
  </si>
  <si>
    <t>Genpower, LLC</t>
  </si>
  <si>
    <t>TGP Energy Management, LLC</t>
  </si>
  <si>
    <t>Voyager Wind III, LLC</t>
  </si>
  <si>
    <t>WM Renewable Energy, LLC</t>
  </si>
  <si>
    <t>CED Lost Hills Solar, LLC</t>
  </si>
  <si>
    <t>Antelope Expansion 2, LLC</t>
  </si>
  <si>
    <t>DRES Quarry LLC</t>
  </si>
  <si>
    <t>Larkspur Real Estate Partnership I</t>
  </si>
  <si>
    <t>Desert Harvest, LLC</t>
  </si>
  <si>
    <t>Northshore Solar Partners LLC</t>
  </si>
  <si>
    <t>Great Valley Solar 1, LLC</t>
  </si>
  <si>
    <t>Little Bear Solar 1, LLC</t>
  </si>
  <si>
    <t>Little Bear Solar 3, LLC</t>
  </si>
  <si>
    <t>Little Bear Solar 4, LLC</t>
  </si>
  <si>
    <t>Little Bear Solar 5, LLC</t>
  </si>
  <si>
    <t>San Rafael Airport LLC</t>
  </si>
  <si>
    <t>RE Mustang 4 LLC</t>
  </si>
  <si>
    <t>East Bay Municipal Utility District</t>
  </si>
  <si>
    <t>Morgan Stanley Capital Group</t>
  </si>
  <si>
    <t>Powerex Corp.</t>
  </si>
  <si>
    <t>RP Napa Solar 2, LLC</t>
  </si>
  <si>
    <t>RP Napa Solar 1, LLC</t>
  </si>
  <si>
    <t>Turlock Irrigation District</t>
  </si>
  <si>
    <t>RP Napa Solar 3, LLC</t>
  </si>
  <si>
    <t>Pacific Gas &amp; Electric Company</t>
  </si>
  <si>
    <t>Small World Trading CO</t>
  </si>
  <si>
    <t>Central Marin Sanitation Agency</t>
  </si>
  <si>
    <t>Hayworth-Fabian, LLC</t>
  </si>
  <si>
    <t>Southern California Edison Company</t>
  </si>
  <si>
    <t>NextEra Energy  Marketing, LLC</t>
  </si>
  <si>
    <t>Cottonwood Solar, LLC</t>
  </si>
  <si>
    <t>MCE Solar One, LLC</t>
  </si>
  <si>
    <t>Kern and Tule Hydro LLC</t>
  </si>
  <si>
    <t>Shell Energy North America</t>
  </si>
  <si>
    <t>Avangrid Renewables, LLC</t>
  </si>
  <si>
    <t>3Phases Renewables, Inc.</t>
  </si>
  <si>
    <t>Daggett Solar Power 3 LLC</t>
  </si>
  <si>
    <t>RPCA Solar 4, LLC</t>
  </si>
  <si>
    <t>Byron Solar Farm, LLC</t>
  </si>
  <si>
    <t>Strauss Wind, LLC</t>
  </si>
  <si>
    <t>RPCA Solar 2, LLC</t>
  </si>
  <si>
    <t>Portland General Electric Company</t>
  </si>
  <si>
    <t>Fallon Two Rock Rd Solar Farm LLC</t>
  </si>
  <si>
    <t>RPCA Solar 3, LLC</t>
  </si>
  <si>
    <t>Napa Jamieson Canyon, LLC</t>
  </si>
  <si>
    <t>Pattern Energy Management Services LLC</t>
  </si>
  <si>
    <t>Clean Power Alliance</t>
  </si>
  <si>
    <t>East Bay Community Energy Authority</t>
  </si>
  <si>
    <t>Other Bilateral Contract -312 Exelon Generation Company, LLC Exelon_Sys_1_MCE</t>
  </si>
  <si>
    <t>Other Bilateral Contract -315 Direct Energy Business Marketing, LLC Direct_SYS_1_Peak_MCE</t>
  </si>
  <si>
    <t>Other Bilateral Contract -316 Direct Energy Business Marketing, LLC Direct_Sys_1_Off Peak_MCE</t>
  </si>
  <si>
    <t>Other Bilateral Contract -318 Direct Energy Business Marketing, LLC Direct_Sys_2_MCE</t>
  </si>
  <si>
    <t>Other Bilateral Contract -322 Morgan Stanley Capital Group MSCG_Sys_2_Peak_MCE</t>
  </si>
  <si>
    <t>Other Bilateral Contract -323 Morgan Stanley Capital Group MSCG_Sys_2._Off Peak_MCE</t>
  </si>
  <si>
    <t>Other Bilateral Contract -325 Morgan Stanley Capital Group MSCG_Sys_3_Peak_MCE</t>
  </si>
  <si>
    <t>Other Bilateral Contract -327 Morgan Stanley Capital Group MSCG_Sys_3_Off Peak_MCE</t>
  </si>
  <si>
    <t>Other Bilateral Contract -328 Shell Energy North America SENA_Sys_1_MCE</t>
  </si>
  <si>
    <t>Other Bilateral Contract -930 Shell Energy North America SENA_SYS_2_Peak_MCE</t>
  </si>
  <si>
    <t>Other Bilateral Contract -931 Shell Energy North America SENA_SYS_2_Off Peak_MCE</t>
  </si>
  <si>
    <t>Other Bilateral Contract -933 Exelon Generation Company, LLC Exelon_Sys_4_Peak_MCE</t>
  </si>
  <si>
    <t>Other Bilateral Contract -934 Exelon Generation Company, LLC Exelon_Sys_4_Off Peak_MCE</t>
  </si>
  <si>
    <t>Other Bilateral Contract -935 Morgan Stanley Capital Group MSCG_Sys_4_Peak_MCE</t>
  </si>
  <si>
    <t>Other Bilateral Contract -939 Morgan Stanley Capital Group MSCG_Sys_4_Off Peak_MCE</t>
  </si>
  <si>
    <t>Other Bilateral Contract -979 Shell Energy North America SENA_Sys_3_MCE</t>
  </si>
  <si>
    <t>Other Bilateral Contract -1054 Direct Energy Business Marketing, LLC Direct_Sys_3_MCE</t>
  </si>
  <si>
    <t>Other Bilateral Contract -1055 Shell Energy North America SENA_Sys_4_MCE</t>
  </si>
  <si>
    <t>Other Bilateral Contract -1247 Exelon Generation Company, LLC Exelon_Sys_5_MCE</t>
  </si>
  <si>
    <t>Other Bilateral Contract -1248 Morgan Stanley Capital Group MSCG_Sys_5_MCE</t>
  </si>
  <si>
    <t>Other Bilateral Contract -1668 Shell Energy North America SENA_Sys_5_MCE</t>
  </si>
  <si>
    <t>Other Bilateral Contract -1967 Morgan Stanley Capital Group MSCG_Sys_6_MCE</t>
  </si>
  <si>
    <t>Other Bilateral Contract -1968 NextEra Energy  Marketing, LLC NextEra_Sys_1_MCE</t>
  </si>
  <si>
    <t>Other Bilateral Contract -2066 Transalta Energy Marketing (U.S.) Transalta_Sys_1_MCE</t>
  </si>
  <si>
    <t>Other Bilateral Contract -2384 Shell Energy North America SENA_Sys_6_MCE</t>
  </si>
  <si>
    <t>Other Bilateral Contract -2523 Exelon Generation Company, LLC Exelon_Sys_6_MCE</t>
  </si>
  <si>
    <t>Other Bilateral Contract -3587 Exelon Generation Company, LLC Exelon_Sys_7_Peak_MCE</t>
  </si>
  <si>
    <t>Other Bilateral Contract -3588 Exelon Generation Company, LLC Exelon_Sys_8_Off Peak_MCE</t>
  </si>
  <si>
    <t>Other Bilateral Contract -3589 Morgan Stanley Capital Group MSCG_Sys_7_Super Peak_MCE</t>
  </si>
  <si>
    <t>Other Bilateral Contract -3601 Direct Energy Business Marketing, LLC Direct_Sys_4_Peak_MCE</t>
  </si>
  <si>
    <t>Other Bilateral Contract -585 Direct Energy Business Marketing, LLC Direct BPA ACS Index 1_MCE</t>
  </si>
  <si>
    <t>Other Bilateral Contract -1073 Brookfield Energy Marketing LP Brookfield_CF_2_MCE</t>
  </si>
  <si>
    <t>Other Bilateral Contract -1164 Peninsula Clean Energy Authority PCE_CF_4_MCE</t>
  </si>
  <si>
    <t>Other Bilateral Contract -1168 Bonneville Power Administation BPA_CF_ATC_1_MCE</t>
  </si>
  <si>
    <t>Other Bilateral Contract -1789 Brookfield Energy Marketing LP Brookfield_CF_3_MCE</t>
  </si>
  <si>
    <t>Other Bilateral Contract -1792 Morgan Stanley Capital Group MSCG_CF_3_MCE</t>
  </si>
  <si>
    <t>Other Bilateral Contract -1879 Powerex Corp. Powerex_CF_1_MCE</t>
  </si>
  <si>
    <t>Other Bilateral Contract -1905 Brookfield Energy Marketing LP Brookfield_CF_3_Amd_1_MCE</t>
  </si>
  <si>
    <t>Other Bilateral Contract -2112 Bonneville Power Administation BPA_ACS_2_MCE</t>
  </si>
  <si>
    <t>Other Bilateral Contract -2528 Morgan Stanley Capital Group MSCG_CF_6_MCE</t>
  </si>
  <si>
    <t>Other Bilateral Contract -3593 Bonneville Power Administation BPA_ACS_3_MCE</t>
  </si>
  <si>
    <t>Other Bilateral Contract -587 Morgan Stanley Capital Group MSCG 4 CF_MCE</t>
  </si>
  <si>
    <t>Other Bilateral Contract -602 Tenaska Power Services Co. Tenaska PCWA_CF_1_MCE</t>
  </si>
  <si>
    <t>Other Bilateral Contract -603 Transalta Energy Marketing (U.S.) Transalta_CF_1_MCE</t>
  </si>
  <si>
    <t>Other Bilateral Contract -611 Western Area Power Administration WAPA_BR_MCE</t>
  </si>
  <si>
    <t>Other Bilateral Contract -922 Shell Energy North America SENA_CF_06_MCE</t>
  </si>
  <si>
    <t>Other Bilateral Contract -923 Transalta Energy Marketing (U.S.) TransAlta_CF_2_MCE</t>
  </si>
  <si>
    <t>Other Bilateral Contract -994 Brookfield Energy Marketing LP Brookfied_CF_1_MCE</t>
  </si>
  <si>
    <t>Other Bilateral Contract -1031 Shell Energy North America SENA_CF_12_MCE</t>
  </si>
  <si>
    <t>Other Bilateral Contract -1032 Shell Energy North America SENA_CF_13_MCE</t>
  </si>
  <si>
    <t>Other Bilateral Contract -1163 Shell Energy North America SENA_CF_5_AR_MCE</t>
  </si>
  <si>
    <t>Other Bilateral Contract -1670 Peninsula Clean Energy Authority PCE_CF_5_MCE</t>
  </si>
  <si>
    <t>Other Bilateral Contract -1904 Transalta Energy Marketing (U.S.) Transalta_CF_3_MCE</t>
  </si>
  <si>
    <t>Other Bilateral Contract -1911 Rancho Mirage Energy Authority RMEA_CF_1_MCE</t>
  </si>
  <si>
    <t>Other Bilateral Contract -1956 Pacific Gas &amp; Electric Company PGE_Hydro_1_MCE</t>
  </si>
  <si>
    <t>Other Bilateral Contract -2129 Morgan Stanley Capital Group MSCG_CF_5_MCE</t>
  </si>
  <si>
    <t>Other Bilateral Contract -2357 Brookfield Energy Marketing LP Brookfield_CF_4_MCE</t>
  </si>
  <si>
    <t>Other Bilateral Contract -2517 Pacific Gas &amp; Electric Company PG&amp;E_Hydro_2_MCE</t>
  </si>
  <si>
    <t>Other Bilateral Contract -2525 Shell Energy North America SENA_CF_14_MCE</t>
  </si>
  <si>
    <t>Exelon Generation Company, LLC</t>
  </si>
  <si>
    <t>Direct Energy Business Marketing, LLC</t>
  </si>
  <si>
    <t>Transalta Energy Marketing (U.S.)</t>
  </si>
  <si>
    <t>Brookfield Energy Marketing LP</t>
  </si>
  <si>
    <t>Peninsula Clean Energy Authority</t>
  </si>
  <si>
    <t>Bonneville Power Administation</t>
  </si>
  <si>
    <t>Tenaska Power Services Co.</t>
  </si>
  <si>
    <t>Western Area Power Administration</t>
  </si>
  <si>
    <t>Rancho Mirage Energy Authority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</si>
  <si>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</si>
  <si>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</si>
  <si>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</si>
  <si>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</si>
  <si>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</si>
  <si>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</si>
  <si>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</si>
  <si>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</si>
  <si>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</si>
  <si>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</si>
  <si>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</si>
  <si>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</si>
  <si>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</si>
  <si>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</si>
  <si>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</si>
  <si>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</si>
  <si>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</si>
  <si>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</si>
  <si>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</si>
  <si>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</si>
  <si>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</si>
  <si>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</si>
  <si>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</si>
  <si>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</si>
  <si>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</si>
  <si>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</si>
  <si>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</si>
  <si>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</si>
  <si>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</si>
  <si>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</si>
  <si>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</si>
  <si>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</si>
  <si>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</si>
  <si>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</si>
  <si>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</si>
  <si>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7cj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</si>
  <si>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</si>
  <si>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</si>
  <si>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</si>
  <si>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</si>
  <si>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</si>
  <si>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</si>
  <si>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</si>
  <si>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</si>
  <si>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</si>
  <si>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</si>
  <si>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</si>
  <si>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</si>
  <si>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</si>
  <si>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</si>
  <si>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</si>
  <si>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</si>
  <si>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</si>
  <si>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</si>
  <si>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</si>
  <si>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</si>
  <si>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</si>
  <si>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</si>
  <si>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</si>
  <si>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</si>
  <si>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</si>
  <si>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</si>
  <si>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</si>
  <si>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</si>
  <si>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</si>
  <si>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</si>
  <si>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</si>
  <si>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</si>
  <si>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</si>
  <si>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</si>
  <si>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</si>
  <si>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</si>
  <si>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</si>
  <si>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</si>
  <si>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</si>
  <si>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</si>
  <si>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</si>
  <si>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</si>
  <si>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7ea</t>
  </si>
  <si>
    <t>7eb</t>
  </si>
  <si>
    <t>7ec</t>
  </si>
  <si>
    <t>7ed</t>
  </si>
  <si>
    <t>7ee</t>
  </si>
  <si>
    <t>7ef</t>
  </si>
  <si>
    <t>7eg</t>
  </si>
  <si>
    <t>7eh</t>
  </si>
  <si>
    <t>7ei</t>
  </si>
  <si>
    <t>7ej</t>
  </si>
  <si>
    <t>7ek</t>
  </si>
  <si>
    <t>7el</t>
  </si>
  <si>
    <t>7em</t>
  </si>
  <si>
    <t>7en</t>
  </si>
  <si>
    <t>7eo</t>
  </si>
  <si>
    <t>7ep</t>
  </si>
  <si>
    <t>7eq</t>
  </si>
  <si>
    <t>7er</t>
  </si>
  <si>
    <t>7es</t>
  </si>
  <si>
    <t>7et</t>
  </si>
  <si>
    <t>7eu</t>
  </si>
  <si>
    <t>7ev</t>
  </si>
  <si>
    <t>7ew</t>
  </si>
  <si>
    <t>7ex</t>
  </si>
  <si>
    <t>7ey</t>
  </si>
  <si>
    <t>7ez</t>
  </si>
  <si>
    <t>7fa</t>
  </si>
  <si>
    <t>7fb</t>
  </si>
  <si>
    <t>7fc</t>
  </si>
  <si>
    <t>7fd</t>
  </si>
  <si>
    <t>7fe</t>
  </si>
  <si>
    <t>7ff</t>
  </si>
  <si>
    <t>7fg</t>
  </si>
  <si>
    <t>7fh</t>
  </si>
  <si>
    <t>7fi</t>
  </si>
  <si>
    <t>7fj</t>
  </si>
  <si>
    <t>7fk</t>
  </si>
  <si>
    <t>7fl</t>
  </si>
  <si>
    <t>7fm</t>
  </si>
  <si>
    <t>7fn</t>
  </si>
  <si>
    <t>7fo</t>
  </si>
  <si>
    <t>7fp</t>
  </si>
  <si>
    <t>7fq</t>
  </si>
  <si>
    <t>7fr</t>
  </si>
  <si>
    <t>7fs</t>
  </si>
  <si>
    <t>7ft</t>
  </si>
  <si>
    <t>7fu</t>
  </si>
  <si>
    <t>7fv</t>
  </si>
  <si>
    <t>7fw</t>
  </si>
  <si>
    <t>7fx</t>
  </si>
  <si>
    <t>7fy</t>
  </si>
  <si>
    <t>7fz</t>
  </si>
  <si>
    <t>7ga</t>
  </si>
  <si>
    <t>7gb</t>
  </si>
  <si>
    <t>7gc</t>
  </si>
  <si>
    <t>7gd</t>
  </si>
  <si>
    <t>7ge</t>
  </si>
  <si>
    <t>7gf</t>
  </si>
  <si>
    <t>7gg</t>
  </si>
  <si>
    <t>7gh</t>
  </si>
  <si>
    <t>7gi</t>
  </si>
  <si>
    <t>7gj</t>
  </si>
  <si>
    <t>7gk</t>
  </si>
  <si>
    <t>7gl</t>
  </si>
  <si>
    <t>7gm</t>
  </si>
  <si>
    <t>7gn</t>
  </si>
  <si>
    <t>7go</t>
  </si>
  <si>
    <t>7gp</t>
  </si>
  <si>
    <t>7gq</t>
  </si>
  <si>
    <t>7gr</t>
  </si>
  <si>
    <t>7gs</t>
  </si>
  <si>
    <t>7gt</t>
  </si>
  <si>
    <t>7gu</t>
  </si>
  <si>
    <t>7gv</t>
  </si>
  <si>
    <t>7gw</t>
  </si>
  <si>
    <t>7gx</t>
  </si>
  <si>
    <t>7gy</t>
  </si>
  <si>
    <t>7gz</t>
  </si>
  <si>
    <t>7ha</t>
  </si>
  <si>
    <t>7hb</t>
  </si>
  <si>
    <t>7hc</t>
  </si>
  <si>
    <t>7hd</t>
  </si>
  <si>
    <t>7he</t>
  </si>
  <si>
    <t>7hf</t>
  </si>
  <si>
    <t>7hg</t>
  </si>
  <si>
    <t>7hh</t>
  </si>
  <si>
    <t>7hi</t>
  </si>
  <si>
    <t>7hj</t>
  </si>
  <si>
    <t>7hk</t>
  </si>
  <si>
    <t>7hl</t>
  </si>
  <si>
    <t>7hm</t>
  </si>
  <si>
    <t>7hn</t>
  </si>
  <si>
    <t>7ho</t>
  </si>
  <si>
    <t>7hp</t>
  </si>
  <si>
    <t>7hq</t>
  </si>
  <si>
    <t>7hr</t>
  </si>
  <si>
    <t>7hs</t>
  </si>
  <si>
    <t>7ht</t>
  </si>
  <si>
    <t>7hu</t>
  </si>
  <si>
    <t>7hv</t>
  </si>
  <si>
    <t>7hw</t>
  </si>
  <si>
    <t>7hx</t>
  </si>
  <si>
    <t>7hy</t>
  </si>
  <si>
    <t>7hz</t>
  </si>
  <si>
    <t>7ia</t>
  </si>
  <si>
    <t>7ib</t>
  </si>
  <si>
    <t>7ic</t>
  </si>
  <si>
    <t>7id</t>
  </si>
  <si>
    <t>7ie</t>
  </si>
  <si>
    <t>7if</t>
  </si>
  <si>
    <t>7ig</t>
  </si>
  <si>
    <t>7ih</t>
  </si>
  <si>
    <t>7ii</t>
  </si>
  <si>
    <t>Other Bilateral Contract -702 CalPeak Power, LLC CALPEAK_RA_2_POF_MCE</t>
  </si>
  <si>
    <t>Other Bilateral Contract -726 Malaga Power, LLC MALAGA_RA_1_POF_MCE</t>
  </si>
  <si>
    <t>Other Bilateral Contract -708 Calpine Energy Services, L.P. CALPINE_RA_5_BA_MCE</t>
  </si>
  <si>
    <t>Other Bilateral Contract -709 Calpine Energy Services, L.P. CALPINE_RA_5_BAF_MCE</t>
  </si>
  <si>
    <t>Other Bilateral Contract -711 Calpine Energy Services, L.P. CALPINE_RA_6_NS_MCE</t>
  </si>
  <si>
    <t>Other Bilateral Contract -712 Calpine Energy Services, L.P. CALPINE_RA_6_NSF_MCE</t>
  </si>
  <si>
    <t>Other Bilateral Contract -736 Pacific Gas &amp; Electric Company PG&amp;E_RA_4_NS_MCE</t>
  </si>
  <si>
    <t>Other Bilateral Contract -737 Pacific Gas &amp; Electric Company PG&amp;E_RA_4_NSF_MCE</t>
  </si>
  <si>
    <t>Other Bilateral Contract -738 Pacific Gas &amp; Electric Company PG&amp;E_RA_4_PO_MCE</t>
  </si>
  <si>
    <t>Other Bilateral Contract -754 Tenaska Power Services Co. TENASKA_RA_4_PO_MCE</t>
  </si>
  <si>
    <t>Other Bilateral Contract -755 Tenaska Power Services Co. TENASKA_RA_4_POF_MCE</t>
  </si>
  <si>
    <t>Other Bilateral Contract -1476 Pacific Gas &amp; Electric Company PG&amp;E_RA_13_F_MCE</t>
  </si>
  <si>
    <t>Other Bilateral Contract -1477 Pacific Gas &amp; Electric Company PG&amp;E_RA_13_H_MCE</t>
  </si>
  <si>
    <t>Other Bilateral Contract -1478 Pacific Gas &amp; Electric Company PG&amp;E_RA_13_K_MCE</t>
  </si>
  <si>
    <t>Other Bilateral Contract -1479 Pacific Gas &amp; Electric Company PG&amp;E_RA_13_St_MCE</t>
  </si>
  <si>
    <t>Other Bilateral Contract -729 NRG Power Marketing LLC NRG_RA_1_NS_MCE</t>
  </si>
  <si>
    <t>Other Bilateral Contract -730 NRG Power Marketing LLC NRG_RA_1_NSF_MCE</t>
  </si>
  <si>
    <t>Other Bilateral Contract -722 High Desert Power Project, LLC HIGHDESERT_RA_2_SSF_MCE</t>
  </si>
  <si>
    <t>Other Bilateral Contract -851 Morgan Stanley Capital Group MSCG_RA_2_RA_NS_MCE</t>
  </si>
  <si>
    <t>Other Bilateral Contract -852 Morgan Stanley Capital Group MSCG_RA_1_RA_SS_MCE</t>
  </si>
  <si>
    <t>Other Bilateral Contract -881 Shell Energy North America SENA_RA_3_NS_MCE</t>
  </si>
  <si>
    <t>Other Bilateral Contract -873 Calpine Energy Services, L.P. CALPINE_RA_12_BA_MCE</t>
  </si>
  <si>
    <t>Other Bilateral Contract -876 Calpine Energy Services, L.P. CALPINE_RA_8_PO_MCE</t>
  </si>
  <si>
    <t>Other Bilateral Contract -877 Calpine Energy Services, L.P. CALPINE_RA_9_PO_MCE</t>
  </si>
  <si>
    <t>Other Bilateral Contract -875 Calpine Energy Services, L.P. CALPINE_RA_16_NS_MCE</t>
  </si>
  <si>
    <t>Other Bilateral Contract -874 Calpine Energy Services, L.P. CALPINE_RA_14_BAF_MCE</t>
  </si>
  <si>
    <t>Other Bilateral Contract -878 ConocoPhillips Company CONOCO_RA_1_PO_MCE</t>
  </si>
  <si>
    <t>Other Bilateral Contract -989 Southern California Edison Company SCE_RA_2_NS_MCE</t>
  </si>
  <si>
    <t>Other Bilateral Contract -990 Southern California Edison Company SCE_RA_2_NSF_MCE</t>
  </si>
  <si>
    <t>Other Bilateral Contract -1155 Wellhead Power Exchange, LLC WELLHEAD_RA_2_POF_MCE</t>
  </si>
  <si>
    <t>Other Bilateral Contract -1156 Wellhead Power Exchange, LLC WELLHEAD_RA_3_POF_MCE</t>
  </si>
  <si>
    <t>Other Bilateral Contract -1303 NRG Power Marketing LLC NRG_RA_5_NS_MCE</t>
  </si>
  <si>
    <t>Other Bilateral Contract -1304 NRG Power Marketing LLC NRG_RA_5_NSF_MCE</t>
  </si>
  <si>
    <t>Other Bilateral Contract -1188 Calpine Energy Services, L.P. CALPINE_RA_20_BAF_MCE</t>
  </si>
  <si>
    <t>Other Bilateral Contract -1189 Calpine Energy Services, L.P. CALPINE_RA_21_NS_MCE</t>
  </si>
  <si>
    <t>Other Bilateral Contract -1190 Calpine Energy Services, L.P. CALPINE_RA_22_SiF_MCE</t>
  </si>
  <si>
    <t>Other Bilateral Contract -1191 Calpine Energy Services, L.P. CALPINE_RA_23_SiF_MCE</t>
  </si>
  <si>
    <t>Other Bilateral Contract -1195 EDF Trading North America, LLC EDFTNA_RA_3_K_MCE</t>
  </si>
  <si>
    <t>Other Bilateral Contract -1221 Southern California Edison Company SCE_RA_5_NC_MCE</t>
  </si>
  <si>
    <t>Other Bilateral Contract -1307 Pacific Gas &amp; Electric Company PG&amp;E_RA_7_H_MCE</t>
  </si>
  <si>
    <t>Other Bilateral Contract -1308 Pacific Gas &amp; Electric Company PG&amp;E_RA_7_St_MCE</t>
  </si>
  <si>
    <t>Other Bilateral Contract -1309 Pacific Gas &amp; Electric Company PG&amp;E_RA_7_StF_MCE</t>
  </si>
  <si>
    <t>Other Bilateral Contract -1326 CalPeak Power, LLC CALPEAK_RA_3_FF_MCE</t>
  </si>
  <si>
    <t>Other Bilateral Contract -1327 CalPeak Power, LLC CALPEAK_RA_4_NSF_MCE</t>
  </si>
  <si>
    <t>Other Bilateral Contract -1328 Malaga Power, LLC MALAGA_RA_2_FF_MCE</t>
  </si>
  <si>
    <t>Other Bilateral Contract -1365 Pacific Gas &amp; Electric Company PG&amp;E_RA_11_NS_MCE</t>
  </si>
  <si>
    <t>Other Bilateral Contract -1366 Pacific Gas &amp; Electric Company PG&amp;E_RA_11_St_MCE</t>
  </si>
  <si>
    <t>Other Bilateral Contract -1414 Sonoma Clean Power SCP_RA_2_NSF_MCE</t>
  </si>
  <si>
    <t>Other Bilateral Contract -1405 Pioneer Community Energy PIONEER_RA_9_SiF_MCE</t>
  </si>
  <si>
    <t>Other Bilateral Contract -1450 San Jacinto Power SJP_RA_1_SS_MCE</t>
  </si>
  <si>
    <t>Other Bilateral Contract -1454 Peninsula Clean Energy Authority PCE_RA_4_NSF_MCE</t>
  </si>
  <si>
    <t>Other Bilateral Contract -1521 Direct Energy Business Marketing, LLC DIRECT_RA_1_StF_MCE</t>
  </si>
  <si>
    <t>Other Bilateral Contract -1522 Direct Energy Business Marketing, LLC DIRECT_RA_2_NSF_MCE</t>
  </si>
  <si>
    <t>Other Bilateral Contract -1036 Powerex Corp. POWEREX_RA_2_NS_MCE</t>
  </si>
  <si>
    <t>Other Bilateral Contract -1087 Powerex Corp. POWEREX_RA_3_NS_MCE</t>
  </si>
  <si>
    <t>Other Bilateral Contract -1165 Powerex Corp. POWEREX_RA_4_SS_MCE</t>
  </si>
  <si>
    <t>Other Bilateral Contract -1527 ConocoPhillips Company CONOCO_RA_2_St_MCE</t>
  </si>
  <si>
    <t>Other Bilateral Contract -1052 Morgan Stanley Capital Group MSCG_RA_3_SS_MCE</t>
  </si>
  <si>
    <t>Other Bilateral Contract -1166 Morgan Stanley Capital Group MSCG_RA_4_SS_MCE</t>
  </si>
  <si>
    <t>Other Bilateral Contract -1732 EDF Trading North America, LLC EDFTNA_RA_5_K_MCE</t>
  </si>
  <si>
    <t>Other Bilateral Contract -1759 Calpine Energy Services, L.P. CALPINE_RA_33_NS_MCE</t>
  </si>
  <si>
    <t>Other Bilateral Contract -1772 NextEra Energy  Marketing, LLC NEXTERA_RA_2_NS_MCE</t>
  </si>
  <si>
    <t>Other Bilateral Contract -1788 Calpine Energy Services, L.P. CALPINE_RA_34_NS_MCE</t>
  </si>
  <si>
    <t>Other Bilateral Contract -1791 Calpine Energy Services, L.P. CALPINE_RA_35_SiF_MCE</t>
  </si>
  <si>
    <t>Other Bilateral Contract -1456 Southern California Edison Company SCE_RA_7_St_MCE</t>
  </si>
  <si>
    <t>Other Bilateral Contract -1457 Southern California Edison Company SCE_RA_8_Si_MCE</t>
  </si>
  <si>
    <t>Other Bilateral Contract -1990 Sierra Energy Storage, LLC SIERRA_RA_1_StF_MCE</t>
  </si>
  <si>
    <t>Other Bilateral Contract -2071 Clean Power Alliance CPA_RA_10_SS_MCE</t>
  </si>
  <si>
    <t>Other Bilateral Contract -2022 Calpine Energy Services, L.P. CALPINE_RA_38_BA_MCE</t>
  </si>
  <si>
    <t>Other Bilateral Contract -2024 City of Lancaster LCE_RA_10_BAF_MCE</t>
  </si>
  <si>
    <t>Other Bilateral Contract -2025 Pico Rivera Innovative Municipal Energy PRIME_RA_5_BAF_MCE</t>
  </si>
  <si>
    <t>Other Bilateral Contract -2026 Rancho Mirage Energy Authority RMEA_RA_2_BAF_MCE</t>
  </si>
  <si>
    <t>Other Bilateral Contract -2027 San Jacinto Power SJP_RA_5_BAF_MCE</t>
  </si>
  <si>
    <t>Other Bilateral Contract -2057 Pacific Gas &amp; Electric Company PG&amp;E_RA_19_StF_MCE</t>
  </si>
  <si>
    <t>Other Bilateral Contract -2093 Calpine Energy Services, L.P. CALPINE_RA_43_Stf_MCE</t>
  </si>
  <si>
    <t>Other Bilateral Contract -2113 Sempra Gas &amp; Power Marketing, LLC SEMPRA_RA_1_NS_MCE</t>
  </si>
  <si>
    <t>Other Bilateral Contract -2114 Sempra Gas &amp; Power Marketing, LLC SEMPRA_RA_2_SS_MCE</t>
  </si>
  <si>
    <t>Other Bilateral Contract -2128 Calpine Energy Services, L.P. CALPINE_RA_44_NS_MCE</t>
  </si>
  <si>
    <t>Other Bilateral Contract -2136 Calpine Energy Services, L.P. CALPINE_RA_47_StF_MCE</t>
  </si>
  <si>
    <t>Other Bilateral Contract -2222 Direct Energy Business Marketing, LLC DIRECT_RA_10_Si_MCE</t>
  </si>
  <si>
    <t>Other Bilateral Contract -2230 NRG Power Marketing LLC NRG_RA_8_NS_MCE</t>
  </si>
  <si>
    <t>Other Bilateral Contract -2206 Shell Energy North America SENA_RA_9_Si_MCE</t>
  </si>
  <si>
    <t>Other Bilateral Contract -2231 Calpine Energy Services, L.P. CALPINE_RA_48_NCF_MCE</t>
  </si>
  <si>
    <t>Other Bilateral Contract -2232 Calpine Energy Services, L.P. CALPINE_RA_49_Si_MCE</t>
  </si>
  <si>
    <t>Other Bilateral Contract -2233 Calpine Energy Services, L.P. CALPINE_RA_50_BAF_MCE</t>
  </si>
  <si>
    <t>Other Bilateral Contract -2258 EDF Trading North America, LLC EDFTNA_RA_12_K_MCE</t>
  </si>
  <si>
    <t>Other Bilateral Contract -2259 EDF Trading North America, LLC EDFTNA_RA_13_NS_MCE</t>
  </si>
  <si>
    <t>Other Bilateral Contract -2320 City of Santa Clara SVP_RA_6_Si_MCE</t>
  </si>
  <si>
    <t>Other Bilateral Contract -2321 City of Santa Clara SVP_RA_7_NC_MCE</t>
  </si>
  <si>
    <t>Other Bilateral Contract -2281 Shell Energy North America SENA_RA_11_NS_MCE</t>
  </si>
  <si>
    <t>Other Bilateral Contract -2316 Peninsula Clean Energy Authority PCE_RA_12_StF_MCE</t>
  </si>
  <si>
    <t>Other Bilateral Contract -2367 Pioneer Community Energy PIONEER_RA_18_NCF_MCE</t>
  </si>
  <si>
    <t>Other Bilateral Contract -2368 Pioneer Community Energy PIONEER_RA_19_SiF_MCE</t>
  </si>
  <si>
    <t>Other Bilateral Contract -2382 Leapfrog Power, Inc. LEAP_RA_1_Si_MCE</t>
  </si>
  <si>
    <t>Other Bilateral Contract -2394 Southern California Edison Company SCE_RA_12_NC_MCE</t>
  </si>
  <si>
    <t>Other Bilateral Contract -2515 Wellhead Power Exchange, LLC WELLHEAD_RA_4_FF_MCE</t>
  </si>
  <si>
    <t>Other Bilateral Contract -2134 Dynegy Marketing and Trade, LLC DYNEGY_RA_1_BAF_MCE</t>
  </si>
  <si>
    <t>Other Bilateral Contract -2403 Resi Station, LLC RESI_RA_1_Si_MCE</t>
  </si>
  <si>
    <t>Other Bilateral Contract -3574 NextEra Energy  Marketing, LLC NEXTERA_RA_7_NS_MCE</t>
  </si>
  <si>
    <t>Other Bilateral Contract -3590 Southern California Edison Company SCE_RA_19_BAF_MCE</t>
  </si>
  <si>
    <t>Other Bilateral Contract -3595 Calpine Energy Services, L.P. CALPINE_RA_57_BA_MCE</t>
  </si>
  <si>
    <t>Other Bilateral Contract -3599 Calpine Energy Services, L.P. CALPINE_RA_58_BA_MCE</t>
  </si>
  <si>
    <t>Other Bilateral Contract -718 California Choice Energy Authority CCEA_RA_2_LA_MCE</t>
  </si>
  <si>
    <t>Other Bilateral Contract -883 Calpine Energy Services, L.P. CALPINE_RA_13_NS_MCE</t>
  </si>
  <si>
    <t>Other Bilateral Contract -884 Calpine Energy Services, L.P. CALPINE_RA_15_NSF_MCE</t>
  </si>
  <si>
    <t>Other Bilateral Contract -991 Southern California Edison Company SCE_RA_3_SS_MCE</t>
  </si>
  <si>
    <t>Other Bilateral Contract -992 Southern California Edison Company SCE_RA_3_SSF_MCE</t>
  </si>
  <si>
    <t>Other Bilateral Contract -1027 Southern California Edison Company SCE_RA_4_SS_MCE</t>
  </si>
  <si>
    <t>Other Bilateral Contract -1041 Sacramento Municipal Utility District SMUD_RA_1_PO_MCE</t>
  </si>
  <si>
    <t>Other Bilateral Contract -1074 City of Moreno Valley MORENO_RA_2_SS_MCE</t>
  </si>
  <si>
    <t>Other Bilateral Contract -1199 Town of Apple Valley AVCE_RA_2_SS_MCE</t>
  </si>
  <si>
    <t>Other Bilateral Contract -1222 Southern California Edison Company SCE_RA_6_NS_MCE</t>
  </si>
  <si>
    <t>Other Bilateral Contract -1310 Pacific Gas &amp; Electric Company PG&amp;E_RA_8_K_MCE</t>
  </si>
  <si>
    <t>Other Bilateral Contract -1311 Pacific Gas &amp; Electric Company PG&amp;E_RA_8_SiF_MCE</t>
  </si>
  <si>
    <t>Other Bilateral Contract -1346 Pioneer Community Energy PIONEER_RA_4_FF_MCE</t>
  </si>
  <si>
    <t>Other Bilateral Contract -1347 Pioneer Community Energy PIONEER_RA_5_K_MCE</t>
  </si>
  <si>
    <t>Other Bilateral Contract -1348 Pioneer Community Energy PIONEER_RA_6_H_MCE</t>
  </si>
  <si>
    <t>Other Bilateral Contract -1349 Pioneer Community Energy PIONEER_RA_7_BA_MCE</t>
  </si>
  <si>
    <t>Other Bilateral Contract -1362 Pacific Gas &amp; Electric Company PG&amp;E_RA_10_K_MCE</t>
  </si>
  <si>
    <t>Other Bilateral Contract -1415 Sonoma Clean Power SCP_RA_3_FF_MCE</t>
  </si>
  <si>
    <t>Other Bilateral Contract -1423 3Phases Renewables, Inc. 3Phases_RA_1_NC_MCE</t>
  </si>
  <si>
    <t>Other Bilateral Contract -1424 3Phases Renewables, Inc. 3Phases_RA_2_K_MCE</t>
  </si>
  <si>
    <t>Other Bilateral Contract -1425 3Phases Renewables, Inc. 3Phases_RA_3_BA_MCE</t>
  </si>
  <si>
    <t>Other Bilateral Contract -1453 San Jacinto Power SJP_RA_2_NSF_MCE</t>
  </si>
  <si>
    <t>Other Bilateral Contract -1526 Shell Energy North America SENA_RA_6_K_MCE</t>
  </si>
  <si>
    <t>Other Bilateral Contract -1447 City and County of San Francisco CCSF_RA_4_NC_MCE</t>
  </si>
  <si>
    <t>Other Bilateral Contract -1455 Peninsula Clean Energy Authority PCE_RA_5_SiF_MCE</t>
  </si>
  <si>
    <t>Other Bilateral Contract -1523 Direct Energy Business Marketing, LLC DIRECT_RA_3_Si_MCE</t>
  </si>
  <si>
    <t>Other Bilateral Contract -1524 Direct Energy Business Marketing, LLC DIRECT_RA_4_K_MCE</t>
  </si>
  <si>
    <t>Other Bilateral Contract -1529 Town of Apple Valley AVCE_RA_3_NS_MCE</t>
  </si>
  <si>
    <t>Other Bilateral Contract -1531 City of Lancaster LCE_RA_8_NS_MCE</t>
  </si>
  <si>
    <t>Other Bilateral Contract -1532 Pico Rivera Innovative Municipal Energy PRIME_RA_3_NS_MCE</t>
  </si>
  <si>
    <t>Other Bilateral Contract -1533 San Jacinto Power SJP_RA_3_NS_MCE</t>
  </si>
  <si>
    <t>Other Bilateral Contract -1534 Rancho Mirage Energy Authority RMEA_RA_1_NS_MCE</t>
  </si>
  <si>
    <t>Other Bilateral Contract -1555 Pioneer Community Energy PIONEER_RA_12_St_MCE</t>
  </si>
  <si>
    <t>Other Bilateral Contract -1628 Silicon Valley Clean Energy SVCE_RA_5_NC_MCE</t>
  </si>
  <si>
    <t>Other Bilateral Contract -1768 EDF Trading North America, LLC EDFTNA_RA_6_Si_MCE</t>
  </si>
  <si>
    <t>Other Bilateral Contract -1872 City of Azusa AZUSA_RA_1_NS_MCE</t>
  </si>
  <si>
    <t>Other Bilateral Contract -1880 Shell Energy North America SENA_RA_7_St_MCE</t>
  </si>
  <si>
    <t>Other Bilateral Contract -1885 City of Banning BANNING_RA_1_NSF_MCE</t>
  </si>
  <si>
    <t>Other Bilateral Contract -1887 Direct Energy Business Marketing, LLC DIRECT_RA_6_NS_MCE</t>
  </si>
  <si>
    <t>Other Bilateral Contract -1940 NextEra Energy  Marketing, LLC NEXTERA_RA_3_SiF_MCE</t>
  </si>
  <si>
    <t>Other Bilateral Contract -2072 Clean Power Alliance CPA_RA_9_NSF_MCE</t>
  </si>
  <si>
    <t>Other Bilateral Contract -2019 Calpine Energy Services, L.P. CALPINE_RA_39_NS_MCE</t>
  </si>
  <si>
    <t>Other Bilateral Contract -2020 Calpine Energy Services, L.P. CALPINE_RA_40_NS_MCE</t>
  </si>
  <si>
    <t>Other Bilateral Contract -2040 City of Lancaster LCE_RA_11_NSF_MCE</t>
  </si>
  <si>
    <t>Other Bilateral Contract -2041 Pico Rivera Innovative Municipal Energy PRIME_RA_6_NSF_MCE</t>
  </si>
  <si>
    <t>Other Bilateral Contract -2042 Rancho Mirage Energy Authority RMEA_RA_3_NSF_MCE</t>
  </si>
  <si>
    <t>Other Bilateral Contract -2043 Rancho Mirage Energy Authority RMEA_RA_4_NSF_MCE</t>
  </si>
  <si>
    <t>Other Bilateral Contract -2044 San Jacinto Power SJP_RA_6_NSF_MCE</t>
  </si>
  <si>
    <t>Other Bilateral Contract -2092 Calpine Energy Services, L.P. CALPINE_RA_42_K_MCE</t>
  </si>
  <si>
    <t>Other Bilateral Contract -2135 Calpine Energy Services, L.P. CALPINE_RA_46_K_MCE</t>
  </si>
  <si>
    <t>Other Bilateral Contract -2213 Direct Energy Business Marketing, LLC DIRECT_RA_8_FF_MCE</t>
  </si>
  <si>
    <t>Other Bilateral Contract -2207 Shell Energy North America SENA_RA_10_FF_MCE</t>
  </si>
  <si>
    <t>Other Bilateral Contract -2267 3PR Trading, Inc. 3PR_RA_5_FF_MCE</t>
  </si>
  <si>
    <t>Other Bilateral Contract -2234 Calpine Energy Services, L.P. CALPINE_RA_51_K_MCE</t>
  </si>
  <si>
    <t>Other Bilateral Contract -2235 Calpine Energy Services, L.P. CALPINE_RA_52_FF_MCE</t>
  </si>
  <si>
    <t>Other Bilateral Contract -2312 Peninsula Clean Energy Authority PCE_RA_10_K_MCE</t>
  </si>
  <si>
    <t>Other Bilateral Contract -2327 Pacific Gas &amp; Electric Company PG&amp;E_RA_23_K_MCE</t>
  </si>
  <si>
    <t>Other Bilateral Contract -2363 Pioneer Community Energy PIONEER_RA_16_FF_MCE</t>
  </si>
  <si>
    <t>Other Bilateral Contract -2364 Pioneer Community Energy PIONEER_RA_17_H_MCE</t>
  </si>
  <si>
    <t>Other Bilateral Contract -2389 Southern California Edison Company SCE_RA_13_NS_MCE</t>
  </si>
  <si>
    <t>Other Bilateral Contract -2497 Town of Apple Valley AVCE_RA_6_NS_MCE</t>
  </si>
  <si>
    <t>Other Bilateral Contract -2505 City of Lancaster LCE_RA_13_NS_MCE</t>
  </si>
  <si>
    <t>Other Bilateral Contract -2507 City of Pomona POMONA_RA_3_NS_MCE</t>
  </si>
  <si>
    <t>Other Bilateral Contract -2508 Pico Rivera Innovative Municipal Energy PRIME_RA_7_NS_MCE</t>
  </si>
  <si>
    <t>Other Bilateral Contract -2509 Rancho Mirage Energy Authority RMEA_RA_6_NS_MCE</t>
  </si>
  <si>
    <t>Other Bilateral Contract -2514 San Jacinto Power SJP_RA_7_NS_MCE</t>
  </si>
  <si>
    <t>Other Bilateral Contract -2516 City of Baldwin Park BALDWIN PARK_RA_2_NS_MCE</t>
  </si>
  <si>
    <t>Other Bilateral Contract -2536 City of Pomona POMONA_RA_4_BC_MCE</t>
  </si>
  <si>
    <t>Other Bilateral Contract -2537 Rancho Mirage Energy Authority RMEA_RA_8_BC_MCE</t>
  </si>
  <si>
    <t>Other Bilateral Contract -2538 City of Baldwin Park BALDWIN PARK_RA_3_SS_MCE</t>
  </si>
  <si>
    <t>Other Bilateral Contract -2539 City of Pomona POMONA_RA_5_SS_MCE</t>
  </si>
  <si>
    <t>Other Bilateral Contract -2540 Pico Rivera Innovative Municipal Energy PRIME_RA_8_SS_MCE</t>
  </si>
  <si>
    <t>Other Bilateral Contract -2541 Rancho Mirage Energy Authority RMEA_RA_9_SS_MCE</t>
  </si>
  <si>
    <t>Other Bilateral Contract -2542 San Jacinto Power SJP_RA_9_SS_MCE</t>
  </si>
  <si>
    <t>Other Bilateral Contract -3559 Bolt Energy Marketing, LLC BOLT_RA_1_NSF_MCE</t>
  </si>
  <si>
    <t>Other Bilateral Contract -2546 3Phases Renewables, Inc. 3Phases_RA_7_F_MCE</t>
  </si>
  <si>
    <t>Other Bilateral Contract -2547 3Phases Renewables, Inc. 3Phases_RA_7_K_MCE</t>
  </si>
  <si>
    <t>Other Bilateral Contract -3558 Pioneer Community Energy PIONEER_RA_22_NS_MCE</t>
  </si>
  <si>
    <t>Other Bilateral Contract -3561 Commercial Energy of Montana, Inc. CEM_RA_3_BAF_MCE</t>
  </si>
  <si>
    <t>Other Bilateral Contract -3564 Calpine Energy Services, L.P. CALPINE_RA_55_NS_MCE</t>
  </si>
  <si>
    <t>Other Bilateral Contract -3592 Southern California Edison Company SCE_RA_20_NSF_MCE</t>
  </si>
  <si>
    <t>Other Bilateral Contract -3594 Calpine Energy Services, L.P. CALPINE_RA_56_NS_MCE</t>
  </si>
  <si>
    <t>Other Bilateral Contract -3598 Calpine Energy Services, L.P. CALPINE_RA_59_NS_MCE</t>
  </si>
  <si>
    <t>CalPeak Power, LLC</t>
  </si>
  <si>
    <t>Malaga Power, LLC</t>
  </si>
  <si>
    <t>NRG Power Marketing LLC</t>
  </si>
  <si>
    <t>High Desert Power Project, LLC</t>
  </si>
  <si>
    <t>ConocoPhillips Company</t>
  </si>
  <si>
    <t>Wellhead Power Exchange, LLC</t>
  </si>
  <si>
    <t>EDF Trading North America, LLC</t>
  </si>
  <si>
    <t>Sonoma Clean Power</t>
  </si>
  <si>
    <t>Pioneer Community Energy</t>
  </si>
  <si>
    <t>San Jacinto Power</t>
  </si>
  <si>
    <t>Sierra Energy Storage, LLC</t>
  </si>
  <si>
    <t>City of Lancaster</t>
  </si>
  <si>
    <t>Pico Rivera Innovative Municipal Energy</t>
  </si>
  <si>
    <t>Sempra Gas &amp; Power Marketing, LLC</t>
  </si>
  <si>
    <t>City of Santa Clara</t>
  </si>
  <si>
    <t>Leapfrog Power, Inc.</t>
  </si>
  <si>
    <t>Dynegy Marketing and Trade, LLC</t>
  </si>
  <si>
    <t>Resi Station, LLC</t>
  </si>
  <si>
    <t>California Choice Energy Authority</t>
  </si>
  <si>
    <t>Sacramento Municipal Utility District</t>
  </si>
  <si>
    <t>City of Moreno Valley</t>
  </si>
  <si>
    <t>Town of Apple Valley</t>
  </si>
  <si>
    <t>City and County of San Francisco</t>
  </si>
  <si>
    <t>Silicon Valley Clean Energy</t>
  </si>
  <si>
    <t>City of Azusa</t>
  </si>
  <si>
    <t>City of Banning</t>
  </si>
  <si>
    <t>3PR Trading, Inc.</t>
  </si>
  <si>
    <t>City of Pomona</t>
  </si>
  <si>
    <t>City of Baldwin Park</t>
  </si>
  <si>
    <t>Bolt Energy Marketing, LLC</t>
  </si>
  <si>
    <t>Commercial Energy of Montana, Inc.</t>
  </si>
  <si>
    <t>Unit Contingent</t>
  </si>
  <si>
    <t>WHEATL_6_LNDFIL</t>
  </si>
  <si>
    <t>CAISO</t>
  </si>
  <si>
    <t>Available Energy and RA</t>
  </si>
  <si>
    <t>PEABDY_2_LNDFIL</t>
  </si>
  <si>
    <t>GARNET_1_UNITS</t>
  </si>
  <si>
    <t>GEYS13_7_UNIT13</t>
  </si>
  <si>
    <t>PLSNTG_7_LNCLND</t>
  </si>
  <si>
    <t>Available Energy</t>
  </si>
  <si>
    <t>TBD</t>
  </si>
  <si>
    <t>Portfolio</t>
  </si>
  <si>
    <t>Seller's Portfolio</t>
  </si>
  <si>
    <t>VOYAGR_2_VOYWD3</t>
  </si>
  <si>
    <t>NOVATO_6_LNDFL</t>
  </si>
  <si>
    <t>BGSKYN_2_AS2SR1</t>
  </si>
  <si>
    <t>Cooley</t>
  </si>
  <si>
    <t>Cost Plus</t>
  </si>
  <si>
    <t>TRNQL8_2_ROJSR1</t>
  </si>
  <si>
    <t>SR Airport</t>
  </si>
  <si>
    <t>MSTANG_2_SOLAR4</t>
  </si>
  <si>
    <t>Washington</t>
  </si>
  <si>
    <t>BC and WA</t>
  </si>
  <si>
    <t>American Canyon Solar A</t>
  </si>
  <si>
    <t>American Canyon Solar B</t>
  </si>
  <si>
    <t>American Canyon Solar C</t>
  </si>
  <si>
    <t>BPA</t>
  </si>
  <si>
    <t>System power</t>
  </si>
  <si>
    <t>ACS System Power</t>
  </si>
  <si>
    <t>MDFKRL_2_PROJCT</t>
  </si>
  <si>
    <t>MALAGA_1_PL1X2</t>
  </si>
  <si>
    <t>RA Only</t>
  </si>
  <si>
    <t>PNOCHE_1_UNITA1</t>
  </si>
  <si>
    <t>LMEC_1_PL1X3</t>
  </si>
  <si>
    <t>DELTA_2_PL1X4</t>
  </si>
  <si>
    <t>CALJ_MALIN500_I_F_STRAT1</t>
  </si>
  <si>
    <t>HIDSRT_2_UNITS</t>
  </si>
  <si>
    <t>SUNRIS_2_PL1X3</t>
  </si>
  <si>
    <t>BASICE_2_UNITS</t>
  </si>
  <si>
    <t>PWRX_MALIN500_I_F_DARA01</t>
  </si>
  <si>
    <t>AGRICO_7_UNIT</t>
  </si>
  <si>
    <t>NCPA_7_GP2UN4</t>
  </si>
  <si>
    <t>MSCG_NOB_I_F_IMS010</t>
  </si>
  <si>
    <t>SANTFG_7_UNITS</t>
  </si>
  <si>
    <t>ADLIN_1_UNITS</t>
  </si>
  <si>
    <t>STNRES_1_UNIT</t>
  </si>
  <si>
    <t>CRLP_MALIN500_I_F_SPEC1</t>
  </si>
  <si>
    <t>E0237</t>
  </si>
  <si>
    <t>E0236</t>
  </si>
  <si>
    <t>E0225</t>
  </si>
  <si>
    <t>W0304</t>
  </si>
  <si>
    <t>S0535</t>
  </si>
  <si>
    <t>System</t>
  </si>
  <si>
    <t>G0220</t>
  </si>
  <si>
    <t>G0908</t>
  </si>
  <si>
    <t>G0780</t>
  </si>
  <si>
    <t>G0783</t>
  </si>
  <si>
    <t>G0778</t>
  </si>
  <si>
    <t>G0784</t>
  </si>
  <si>
    <t>G0019</t>
  </si>
  <si>
    <t>H0352</t>
  </si>
  <si>
    <t>H0275</t>
  </si>
  <si>
    <t>G0384</t>
  </si>
  <si>
    <t>T0040</t>
  </si>
  <si>
    <t>T0050</t>
  </si>
  <si>
    <t>T0023</t>
  </si>
  <si>
    <t>E0150</t>
  </si>
  <si>
    <t>W0472</t>
  </si>
  <si>
    <t>S0663</t>
  </si>
  <si>
    <t>DSRTHV_2_DH1SR1</t>
  </si>
  <si>
    <t>LTBERA_1_LB1SR1</t>
  </si>
  <si>
    <t>LTBEAR_1_LB3SR3</t>
  </si>
  <si>
    <t>LTBEAR_1_LB4SR4</t>
  </si>
  <si>
    <t>LTBEAR_1_LB4SR5</t>
  </si>
  <si>
    <t>MCEE_CTW230_I_F_CVP1</t>
  </si>
  <si>
    <t>T0060</t>
  </si>
  <si>
    <t>PNCHEG_2_PL1X4</t>
  </si>
  <si>
    <t>G0997</t>
  </si>
  <si>
    <t>CORCAN_1_SOLAR2</t>
  </si>
  <si>
    <t>S0332</t>
  </si>
  <si>
    <t>S0688</t>
  </si>
  <si>
    <t>WADHAM_6_UNIT</t>
  </si>
  <si>
    <t>E0102</t>
  </si>
  <si>
    <t>RICHMN_1_CHVSR2</t>
  </si>
  <si>
    <t>S0647</t>
  </si>
  <si>
    <t>RICHMN_1_SOLAR</t>
  </si>
  <si>
    <t>S0646</t>
  </si>
  <si>
    <t>GOOSLK_1_SOLAR1</t>
  </si>
  <si>
    <t>S0331</t>
  </si>
  <si>
    <t>MSCG_MALIN500_I_F_IMS010</t>
  </si>
  <si>
    <t>GEYS20_7_UNIT20</t>
  </si>
  <si>
    <t>T0030</t>
  </si>
  <si>
    <t>AGRICO_6_PL3N5</t>
  </si>
  <si>
    <t>G0904</t>
  </si>
  <si>
    <t>PWRX_NOB_I_F_DARA01</t>
  </si>
  <si>
    <t>BOGUE_1_UNITA1</t>
  </si>
  <si>
    <t>G0917</t>
  </si>
  <si>
    <t>YUBACT_6_UNITA1</t>
  </si>
  <si>
    <t>G0919</t>
  </si>
  <si>
    <t>KERNFT_1_UNITS</t>
  </si>
  <si>
    <t>G0292</t>
  </si>
  <si>
    <t>SCHLTE_1_PL1X3</t>
  </si>
  <si>
    <t>G0838</t>
  </si>
  <si>
    <t>VACADX_1_UNITA1</t>
  </si>
  <si>
    <t>G0909</t>
  </si>
  <si>
    <t>MTNPOS_1_UNIT</t>
  </si>
  <si>
    <t>E0232</t>
  </si>
  <si>
    <t>REDOND_7_UNIT 8</t>
  </si>
  <si>
    <t>FLOWD_2_RT2WD2</t>
  </si>
  <si>
    <t>W0297</t>
  </si>
  <si>
    <t>ULTPCH_1_UNIT 1</t>
  </si>
  <si>
    <t>E0100</t>
  </si>
  <si>
    <t>ULTRCK_2_UNIT</t>
  </si>
  <si>
    <t>E0099</t>
  </si>
  <si>
    <t>KNGCTY_6_UNITA1</t>
  </si>
  <si>
    <t>G0823</t>
  </si>
  <si>
    <t>SIERRA_1_UNITS</t>
  </si>
  <si>
    <t>G0258</t>
  </si>
  <si>
    <t>KRNCNY_6_UNIT</t>
  </si>
  <si>
    <t>H0267</t>
  </si>
  <si>
    <t>SUTTER_2_CISO</t>
  </si>
  <si>
    <t>LMBEPK_2_UNITA3</t>
  </si>
  <si>
    <t>G0916</t>
  </si>
  <si>
    <t>TERMEX_2_PL1X3</t>
  </si>
  <si>
    <t>G9786</t>
  </si>
  <si>
    <t>MOSSLD_2_PSP1</t>
  </si>
  <si>
    <t>BDGRCK_1_UNITS</t>
  </si>
  <si>
    <t>G0040</t>
  </si>
  <si>
    <t>LIVOAK_1_UNIT 1</t>
  </si>
  <si>
    <t>G0315</t>
  </si>
  <si>
    <t>CHALK_1_UNIT</t>
  </si>
  <si>
    <t>G0429</t>
  </si>
  <si>
    <t>MKTRCK_1_UNIT 1</t>
  </si>
  <si>
    <t>G0339</t>
  </si>
  <si>
    <t>LODIEC_2_PL1X2</t>
  </si>
  <si>
    <t>G1009</t>
  </si>
  <si>
    <t>Leapfrog  -Sierra LIP</t>
  </si>
  <si>
    <t>PG&amp;E Herdlyn Substation 1102</t>
  </si>
  <si>
    <t>GYS5X6_7_UNITS</t>
  </si>
  <si>
    <t>T0055</t>
  </si>
  <si>
    <t>PNOCHE_1_PL1X2</t>
  </si>
  <si>
    <t>G0905</t>
  </si>
  <si>
    <t>MOSSLD_2_PSP2</t>
  </si>
  <si>
    <t>CAMCHE_1_PL1X3,PARDEB_6_UNITS</t>
  </si>
  <si>
    <t>H0080,H0380</t>
  </si>
  <si>
    <t>537,376</t>
  </si>
  <si>
    <t>ALPSLR_1_SPSSLR,BRODIE_2_WIND,SANDLT_2_SUNITS,SISQUC_1_SMARIA,TBD,TOPAZ_2_SOLAR</t>
  </si>
  <si>
    <t>S0246,W0408,S0104,E0228,TBD,S0245</t>
  </si>
  <si>
    <t>58003,57962,57331,57101,TBD,57695</t>
  </si>
  <si>
    <t>BLACK_7_UNIT 1,BLACK_7_UNIT 2,BUTTVL_7_UNIT 1,COLUSA_2_PL1X3,PIT7_7_UNIT 1,PIT7_7_UNIT 2,PNCHEG_2_PL1X4,TBD</t>
  </si>
  <si>
    <t>ALTA4B_2_CPCW2,ALTA4B_2_CPCW3,BASICE_2_UNITS</t>
  </si>
  <si>
    <t>W0372,W0387,G0019</t>
  </si>
  <si>
    <t>57291,57292,10294</t>
  </si>
  <si>
    <t>GEYS11_7_UNIT11,GYS7X8_7_UNITS</t>
  </si>
  <si>
    <t>T0058,T0056</t>
  </si>
  <si>
    <t>286,286</t>
  </si>
  <si>
    <t>ALTA4B_2_CPCW2,ALTA4B_2_CPCW3,BASICE_2_UNITS,DELTA_2_PL1X4</t>
  </si>
  <si>
    <t>W0372,W0387,G0019,G0783</t>
  </si>
  <si>
    <t>57291,57292,10294,55333</t>
  </si>
  <si>
    <t>BUCKBL_2_PL1X3,SUNRIS_2_PL1X3</t>
  </si>
  <si>
    <t>G0787,G0784</t>
  </si>
  <si>
    <t>55295,55182</t>
  </si>
  <si>
    <t>BRDGVL_7_BAKER,FTSWRD_6_TRFORK,HUMBPP_1_UNITS3,HUMBPP_6_UNITS,LOWGAP_1_SUPHR</t>
  </si>
  <si>
    <t>H0547,H0512,,G0268,</t>
  </si>
  <si>
    <t>MISSING,54308,,246,</t>
  </si>
  <si>
    <t>COGNAT_1_UNIT,SCHLTE_1_PL1X3,SPIFBD_1_PL1X2,STANIS_7_UNIT 1</t>
  </si>
  <si>
    <t>E0213,G0838,E0038,H0498</t>
  </si>
  <si>
    <t>54238,55933,54517,285</t>
  </si>
  <si>
    <t>BOGUE_1_UNITA1,MDFKRL_2_PROJCT</t>
  </si>
  <si>
    <t>G0917,H0275</t>
  </si>
  <si>
    <t>55847,425</t>
  </si>
  <si>
    <t>KERNFT_1_UNITS,MTNPOS_1_UNIT</t>
  </si>
  <si>
    <t>G0292,E0232</t>
  </si>
  <si>
    <t>50494,54626</t>
  </si>
  <si>
    <t>MALAGA_1_PL1X2,PNOCHE_1_UNITA1</t>
  </si>
  <si>
    <t>G0220,G0908</t>
  </si>
  <si>
    <t>56239,55508</t>
  </si>
  <si>
    <t>HUMBPP_1_UNITS3,HUMBPP_6_UNITS</t>
  </si>
  <si>
    <t>,G0268</t>
  </si>
  <si>
    <t>,246</t>
  </si>
  <si>
    <t>BRODIE_2_WIND,SANDLT_2_SUNITS</t>
  </si>
  <si>
    <t>W0408,S0104</t>
  </si>
  <si>
    <t>57962,57331</t>
  </si>
  <si>
    <t>COGNAT_1_UNIT,FROGTN_1_UTICAA,SPIFBD_1_PL1X2,STANIS_7_UNIT 1</t>
  </si>
  <si>
    <t>E0213,,E0038,H0498</t>
  </si>
  <si>
    <t>54238,,54517,285</t>
  </si>
  <si>
    <t>CANTUA_1_SOLAR,CHEVCO_6_UNIT 1,CHEVCO_6_UNIT 2,CORCAN_1_SOLAR1,CRNEVL_6_CRNVA,CRNEVL_6_SJQN 2,GIFFEN_6_SOLAR,GUERNS_6_SOLAR,HELMPG_7_UNIT 1,HELMPG_7_UNIT 3,HENRTS_1_SOLAR,HURON_6_SOLAR,KERKH2_7_UNIT 1,KINGCO_1_KINGBR,LEPRFD_1_KANSAS,MENBIO_6_RENEW1,MNDOTA_1_SOLAR1,SCHNDR_1_FIVPTS,SCHNDR_1_WSTSDE,STOREY_2_MDRCH2,STOREY_2_MDRCH3,STOREY_2_MDRCH4,STOREY_7_MDRCHW,STROUD_6_SOLAR,SUMWHT_6_SWSSR1,WAUKNA_1_SOLAR,WISHON_6_UNITS</t>
  </si>
  <si>
    <t>S0176,G0100,G0557,S0317,H0120,H0449,S0178,S0225,,,S0532,S0177,H0266,G0286,S0319,S0121,S0341,S0140,S0138,,,,H0310,S0139,S0654,S0249,H0570</t>
  </si>
  <si>
    <t>57522,52083,50750,59183,230,276,57521,57891,,,58975,57523,682,10405,58985,56768,58713,57498,57499,,,,50322,57497,60678,58374,293</t>
  </si>
  <si>
    <t>BRDGVL_7_BAKER,FTSWRD_6_TRFORK,HUMBPP_1_UNITS3,HUMBPP_6_UNITS</t>
  </si>
  <si>
    <t>H0547,H0512,,G0268</t>
  </si>
  <si>
    <t>COGNAT_1_UNIT,FROGTN_1_UTICAA,PEORIA_1_SOLAR,SCHLTE_1_PL1X3,SPRGAP_1_UNIT 1,STANIS_7_UNIT 1</t>
  </si>
  <si>
    <t>54238,,58578,55933,284,285</t>
  </si>
  <si>
    <t>BUCKBL_2_PL1X3,REDOND_7_UNIT 8,SUNRIS_2_PL1X3</t>
  </si>
  <si>
    <t>G0787,,G0784</t>
  </si>
  <si>
    <t>55295,,55182</t>
  </si>
  <si>
    <t>BLM_2_UNITS,NAVYII_2_UNITS</t>
  </si>
  <si>
    <t>T0009,T0011</t>
  </si>
  <si>
    <t>10875,10874</t>
  </si>
  <si>
    <t>COLUSA_2_PL1X3,PNCHEG_2_PL1X4</t>
  </si>
  <si>
    <t>G0934,G0997</t>
  </si>
  <si>
    <t>56532,56803</t>
  </si>
  <si>
    <t>GILRPP_1_PL1X2,TBD</t>
  </si>
  <si>
    <t>COLGAT_7_UNIT 1,COLGAT_7_UNIT 2</t>
  </si>
  <si>
    <t>H0352,</t>
  </si>
  <si>
    <t>454,</t>
  </si>
  <si>
    <t>MDFKRL_2_PROJCT,WDLEAF_7_UNIT 1</t>
  </si>
  <si>
    <t>H0275,H0573</t>
  </si>
  <si>
    <t>425,419</t>
  </si>
  <si>
    <t>BDGRCK_1_UNITS,BEARMT_1_UNIT,LIVOAK_1_UNIT 1</t>
  </si>
  <si>
    <t>G0040,G0428,G0315</t>
  </si>
  <si>
    <t>10650,10649,54768</t>
  </si>
  <si>
    <t>CHALK_1_UNIT,MKTRCK_1_UNIT 1</t>
  </si>
  <si>
    <t>G0429,G0339</t>
  </si>
  <si>
    <t>50003,50612</t>
  </si>
  <si>
    <t>CONTRL_1_OXBOW,MSOLAR_2_SOLAR3</t>
  </si>
  <si>
    <t>T0077,S0562</t>
  </si>
  <si>
    <t>52015,60308</t>
  </si>
  <si>
    <t>PGSI_1_PDRP20,PGSI_1_PDRP21,PGSI_1_PDRP22,PGSI_1_PDRP23,PGSI_1_PDRP24,PGSI_1_PDRP25,PGSI_1_PDRP26,PGSI_1_PDRP27,PGSI_1_PDRP28,PGSI_1_PDRP29</t>
  </si>
  <si>
    <t>CHALK_1_UNIT,MKTRCK_1_UNIT 1,NP 15</t>
  </si>
  <si>
    <t>G0429,G0339,System</t>
  </si>
  <si>
    <t>50003,50612,Other</t>
  </si>
  <si>
    <t>MKTRCK_1_UNIT 1,SP 15</t>
  </si>
  <si>
    <t>G0339,System</t>
  </si>
  <si>
    <t>50612,Other</t>
  </si>
  <si>
    <t>BGSKYN_2_AS2SR1,SCE DLAP</t>
  </si>
  <si>
    <t>S0663,</t>
  </si>
  <si>
    <t>61264,</t>
  </si>
  <si>
    <t>BGSKYN_2_AS2SR1,SUNRIS_2_PL1X3</t>
  </si>
  <si>
    <t>S0663,G0784</t>
  </si>
  <si>
    <t>61264,55182</t>
  </si>
  <si>
    <t>LTBEAR_1_LB4SR4,MALAGA_1_PL1X2</t>
  </si>
  <si>
    <t>,G0220</t>
  </si>
  <si>
    <t>,56239</t>
  </si>
  <si>
    <t>PPA</t>
  </si>
  <si>
    <t>RA</t>
  </si>
  <si>
    <t>Powell River</t>
  </si>
  <si>
    <t>COLGAT_7_UNIT 1,COLGAT_7_UNIT 2,Narrows2_2_Unit</t>
  </si>
  <si>
    <t>FRNTWB_6_SOLAR1,PNCHVS2SOLAR</t>
  </si>
  <si>
    <t>Freethy 1</t>
  </si>
  <si>
    <t>Freethy 2</t>
  </si>
  <si>
    <t>Soscal Ferry Solar C</t>
  </si>
  <si>
    <t>Soscal Ferry Solar D</t>
  </si>
  <si>
    <t>Silveira Ranch A</t>
  </si>
  <si>
    <t>Silveira Ranch B</t>
  </si>
  <si>
    <t>SR Airport 2</t>
  </si>
  <si>
    <t>EO Products</t>
  </si>
  <si>
    <t>CMSA</t>
  </si>
  <si>
    <t>Oakley RV &amp; Boat Storage</t>
  </si>
  <si>
    <t>DRES Quarry</t>
  </si>
  <si>
    <t>Silveira Ranch C</t>
  </si>
  <si>
    <t xml:space="preserve"> Lake Herman</t>
  </si>
  <si>
    <t>Byron Solar</t>
  </si>
  <si>
    <t>Hayworth</t>
  </si>
  <si>
    <t>Fallon</t>
  </si>
  <si>
    <t>RPCA</t>
  </si>
  <si>
    <t>Napa</t>
  </si>
  <si>
    <t>CMSA 2</t>
  </si>
  <si>
    <t>7ij</t>
  </si>
  <si>
    <t>7ik</t>
  </si>
  <si>
    <t>7il</t>
  </si>
  <si>
    <t>7im</t>
  </si>
  <si>
    <t>7in</t>
  </si>
  <si>
    <t>7io</t>
  </si>
  <si>
    <t>7ip</t>
  </si>
  <si>
    <t>7iq</t>
  </si>
  <si>
    <t>7ir</t>
  </si>
  <si>
    <t>7is</t>
  </si>
  <si>
    <t>7it</t>
  </si>
  <si>
    <t>7iu</t>
  </si>
  <si>
    <t>7iv</t>
  </si>
  <si>
    <t>7iw</t>
  </si>
  <si>
    <t>7ix</t>
  </si>
  <si>
    <t>7iy</t>
  </si>
  <si>
    <t>7iz</t>
  </si>
  <si>
    <t>7ja</t>
  </si>
  <si>
    <t>7jb</t>
  </si>
  <si>
    <t>7jc</t>
  </si>
  <si>
    <t>7jd</t>
  </si>
  <si>
    <t>7je</t>
  </si>
  <si>
    <t>7jf</t>
  </si>
  <si>
    <t>7jg</t>
  </si>
  <si>
    <t>7jh</t>
  </si>
  <si>
    <t>7ji</t>
  </si>
  <si>
    <t>1839 Iron Point Road</t>
  </si>
  <si>
    <t>Suite 120</t>
  </si>
  <si>
    <t>per Instructions: Demand figures with Transmission losses included at LAL*1.03</t>
  </si>
  <si>
    <t>John Dalessi</t>
  </si>
  <si>
    <t>john@pacificea.com</t>
  </si>
  <si>
    <t>916.936.3301</t>
  </si>
  <si>
    <t>H0057,G0934,G0997,TBD</t>
  </si>
  <si>
    <t>221,56532,56803,TBD</t>
  </si>
  <si>
    <t>E0213,S9175,G0838,H0495,H0498</t>
  </si>
  <si>
    <t>54308,,246</t>
  </si>
  <si>
    <t>Legal Operations Specialist</t>
  </si>
  <si>
    <t xml:space="preserve">Troy Nordquist </t>
  </si>
  <si>
    <t>tnordquist@mcecleanenergy.org</t>
  </si>
  <si>
    <t>1125 Tamalpais Ave</t>
  </si>
  <si>
    <t>San Rafael</t>
  </si>
  <si>
    <t>916.936.3302</t>
  </si>
  <si>
    <t>1840 Iron Point Road</t>
  </si>
  <si>
    <t>Suite 121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</si>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</sst>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14" fontId="7" fillId="10" borderId="1" xfId="3" applyNumberFormat="1" applyFont="1" applyFill="1" applyBorder="1" applyAlignment="1">
      <alignment horizontal="left" vertical="center" wrapText="1" indent="1"/>
    </xf>
    <xf numFmtId="171" fontId="8" fillId="0" borderId="1" xfId="1" applyNumberFormat="1" applyFont="1" applyFill="1" applyBorder="1" applyAlignment="1">
      <alignment horizontal="right"/>
    </xf>
    <xf numFmtId="171" fontId="8" fillId="0" borderId="1" xfId="1" applyNumberFormat="1" applyFont="1" applyBorder="1" applyAlignment="1">
      <alignment horizontal="left" vertical="center" wrapText="1" indent="1"/>
    </xf>
    <xf numFmtId="171" fontId="7" fillId="0" borderId="1" xfId="1" applyNumberFormat="1" applyFont="1" applyBorder="1" applyAlignment="1">
      <alignment horizontal="center" vertical="center"/>
    </xf>
    <xf numFmtId="171" fontId="8" fillId="0" borderId="1" xfId="1" applyNumberFormat="1" applyFont="1" applyBorder="1" applyAlignment="1">
      <alignment vertical="center" wrapText="1"/>
    </xf>
    <xf numFmtId="171" fontId="7" fillId="9" borderId="1" xfId="1" applyNumberFormat="1" applyFont="1" applyFill="1" applyBorder="1" applyAlignment="1">
      <alignment horizontal="left" vertical="center" wrapText="1" indent="1"/>
    </xf>
    <xf numFmtId="171" fontId="8" fillId="9" borderId="1" xfId="1" applyNumberFormat="1" applyFont="1" applyFill="1" applyBorder="1" applyAlignment="1">
      <alignment horizontal="left" vertical="center" wrapText="1" indent="1"/>
    </xf>
    <xf numFmtId="171" fontId="7" fillId="0" borderId="0" xfId="1" applyNumberFormat="1" applyFont="1" applyAlignment="1">
      <alignment vertical="center"/>
    </xf>
    <xf numFmtId="171" fontId="3" fillId="0" borderId="0" xfId="1" applyNumberFormat="1" applyFont="1" applyBorder="1" applyAlignment="1">
      <alignment vertical="center"/>
    </xf>
    <xf numFmtId="171" fontId="3" fillId="0" borderId="0" xfId="1" applyNumberFormat="1" applyFont="1" applyBorder="1" applyAlignment="1">
      <alignment horizontal="left" vertical="center"/>
    </xf>
    <xf numFmtId="171" fontId="3" fillId="0" borderId="0" xfId="1" applyNumberFormat="1" applyFont="1" applyFill="1" applyBorder="1" applyAlignment="1">
      <alignment horizontal="left" vertical="center"/>
    </xf>
    <xf numFmtId="171" fontId="10" fillId="0" borderId="0" xfId="1" applyNumberFormat="1" applyFont="1" applyFill="1" applyBorder="1" applyAlignment="1">
      <alignment horizontal="center" vertical="center"/>
    </xf>
    <xf numFmtId="171" fontId="12" fillId="0" borderId="0" xfId="1" applyNumberFormat="1" applyFont="1" applyFill="1" applyBorder="1" applyAlignment="1">
      <alignment horizontal="left" vertical="center"/>
    </xf>
    <xf numFmtId="171" fontId="10" fillId="0" borderId="3" xfId="1" applyNumberFormat="1" applyFont="1" applyBorder="1" applyAlignment="1">
      <alignment horizontal="center" vertical="center" wrapText="1"/>
    </xf>
    <xf numFmtId="171" fontId="10" fillId="0" borderId="7" xfId="1" applyNumberFormat="1" applyFont="1" applyBorder="1" applyAlignment="1">
      <alignment horizontal="center" vertical="center" wrapText="1"/>
    </xf>
    <xf numFmtId="171" fontId="3" fillId="0" borderId="0" xfId="1" applyNumberFormat="1" applyFont="1" applyAlignment="1">
      <alignment vertical="center"/>
    </xf>
    <xf numFmtId="171" fontId="8" fillId="4" borderId="1" xfId="1" applyNumberFormat="1" applyFont="1" applyFill="1" applyBorder="1" applyAlignment="1">
      <alignment horizontal="center" vertical="center"/>
    </xf>
    <xf numFmtId="171" fontId="7" fillId="0" borderId="0" xfId="1" applyNumberFormat="1" applyFont="1" applyBorder="1" applyAlignment="1">
      <alignment vertical="center"/>
    </xf>
    <xf numFmtId="171" fontId="3" fillId="0" borderId="0" xfId="1" applyNumberFormat="1" applyFont="1" applyFill="1" applyBorder="1" applyAlignment="1">
      <alignment vertical="center"/>
    </xf>
    <xf numFmtId="171" fontId="10" fillId="0" borderId="0" xfId="1" applyNumberFormat="1" applyFont="1" applyFill="1" applyBorder="1" applyAlignment="1">
      <alignment horizontal="left" vertical="center"/>
    </xf>
    <xf numFmtId="171" fontId="10" fillId="0" borderId="0" xfId="1" applyNumberFormat="1" applyFont="1" applyBorder="1" applyAlignment="1">
      <alignment horizontal="left" vertical="center"/>
    </xf>
    <xf numFmtId="171" fontId="10" fillId="0" borderId="2" xfId="1" applyNumberFormat="1" applyFont="1" applyBorder="1" applyAlignment="1">
      <alignment horizontal="center" vertical="center" wrapText="1"/>
    </xf>
    <xf numFmtId="171" fontId="8" fillId="4" borderId="1" xfId="1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indent="1"/>
    </xf>
    <xf numFmtId="165" fontId="7" fillId="0" borderId="1" xfId="2" applyNumberFormat="1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4" fontId="7" fillId="0" borderId="0" xfId="0" applyNumberFormat="1" applyFont="1" applyBorder="1" applyAlignment="1">
      <alignment vertical="center"/>
    </xf>
    <xf numFmtId="171" fontId="8" fillId="0" borderId="1" xfId="1" applyNumberFormat="1" applyFont="1" applyFill="1" applyBorder="1" applyAlignment="1">
      <alignment horizontal="left" vertical="center" wrapText="1" indent="1"/>
    </xf>
    <xf numFmtId="14" fontId="7" fillId="0" borderId="0" xfId="0" applyNumberFormat="1" applyFont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 indent="1"/>
    </xf>
    <xf numFmtId="14" fontId="7" fillId="0" borderId="0" xfId="0" applyNumberFormat="1" applyFont="1" applyFill="1" applyBorder="1" applyAlignment="1">
      <alignment vertical="center"/>
    </xf>
    <xf numFmtId="14" fontId="7" fillId="7" borderId="4" xfId="0" applyNumberFormat="1" applyFont="1" applyFill="1" applyBorder="1" applyAlignment="1">
      <alignment vertical="center"/>
    </xf>
    <xf numFmtId="14" fontId="8" fillId="3" borderId="1" xfId="2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9" fontId="8" fillId="0" borderId="1" xfId="5" applyFont="1" applyFill="1" applyBorder="1" applyAlignment="1">
      <alignment horizontal="right"/>
    </xf>
    <xf numFmtId="0" fontId="7" fillId="0" borderId="7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43" fontId="8" fillId="0" borderId="1" xfId="1" applyFont="1" applyFill="1" applyBorder="1" applyAlignment="1">
      <alignment horizontal="right"/>
    </xf>
    <xf numFmtId="38" fontId="7" fillId="11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38" fontId="14" fillId="0" borderId="1" xfId="0" applyNumberFormat="1" applyFont="1" applyBorder="1" applyAlignment="1">
      <alignment horizontal="right"/>
    </xf>
    <xf numFmtId="3" fontId="8" fillId="11" borderId="1" xfId="0" applyNumberFormat="1" applyFont="1" applyFill="1" applyBorder="1" applyAlignment="1">
      <alignment horizontal="center"/>
    </xf>
    <xf numFmtId="38" fontId="8" fillId="11" borderId="1" xfId="0" applyNumberFormat="1" applyFont="1" applyFill="1" applyBorder="1" applyAlignment="1">
      <alignment horizontal="center"/>
    </xf>
    <xf numFmtId="171" fontId="8" fillId="11" borderId="1" xfId="1" applyNumberFormat="1" applyFont="1" applyFill="1" applyBorder="1" applyAlignment="1">
      <alignment horizontal="center" vertical="center" wrapText="1" indent="1"/>
    </xf>
    <xf numFmtId="0" fontId="7" fillId="11" borderId="1" xfId="0" applyFont="1" applyFill="1" applyBorder="1" applyAlignment="1">
      <alignment horizontal="center" vertical="center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6" xr:uid="{C25F6BA4-F4F4-4C19-AB64-F8B03B6A50E0}"/>
    <cellStyle name="Normal_S-5 Bilateral Contracts" xfId="2" xr:uid="{00000000-0005-0000-0000-000004000000}"/>
    <cellStyle name="Percent" xfId="5" builtinId="5"/>
    <cellStyle name="Percent 2" xfId="7" xr:uid="{20DFC344-95FF-4DA7-BDED-342B728BE1DB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285116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aStein/Box/Marin%20Clean%20Energy/MCE%20Resource%20Adequacy/Years%20prior%20to%202019/2017/Month-Ahead/July/MCEJulMA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ertification"/>
      <sheetName val="LSE Allocations"/>
      <sheetName val="ID and Local Area"/>
      <sheetName val="Summary Year Ahead"/>
      <sheetName val="Summary Month Ahead"/>
      <sheetName val="I_Phys_Res_Import_RA_Res"/>
      <sheetName val="II_Construc"/>
      <sheetName val="III_Demand_Response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ADLIN_1_UNITS</v>
          </cell>
        </row>
        <row r="6">
          <cell r="A6" t="str">
            <v>ADMEST_6_SOLAR</v>
          </cell>
        </row>
        <row r="7">
          <cell r="A7" t="str">
            <v>ADOBEE_1_SOLAR</v>
          </cell>
        </row>
        <row r="8">
          <cell r="A8" t="str">
            <v>AGRICO_6_PL3N5</v>
          </cell>
        </row>
        <row r="9">
          <cell r="A9" t="str">
            <v>AGRICO_7_UNIT</v>
          </cell>
        </row>
        <row r="10">
          <cell r="A10" t="str">
            <v>AGUCAL_5_SOLAR1</v>
          </cell>
        </row>
        <row r="11">
          <cell r="A11" t="str">
            <v>ALAMIT_7_UNIT 1</v>
          </cell>
        </row>
        <row r="12">
          <cell r="A12" t="str">
            <v>ALAMIT_7_UNIT 2</v>
          </cell>
        </row>
        <row r="13">
          <cell r="A13" t="str">
            <v>ALAMIT_7_UNIT 3</v>
          </cell>
        </row>
        <row r="14">
          <cell r="A14" t="str">
            <v>ALAMIT_7_UNIT 4</v>
          </cell>
        </row>
        <row r="15">
          <cell r="A15" t="str">
            <v>ALAMIT_7_UNIT 5</v>
          </cell>
        </row>
        <row r="16">
          <cell r="A16" t="str">
            <v>ALAMIT_7_UNIT 6</v>
          </cell>
        </row>
        <row r="17">
          <cell r="A17" t="str">
            <v>ALAMO_6_UNIT</v>
          </cell>
        </row>
        <row r="18">
          <cell r="A18" t="str">
            <v>ALLGNY_6_HYDRO1</v>
          </cell>
        </row>
        <row r="19">
          <cell r="A19" t="str">
            <v>ALMEGT_1_UNIT 1</v>
          </cell>
        </row>
        <row r="20">
          <cell r="A20" t="str">
            <v>ALMEGT_1_UNIT 2</v>
          </cell>
        </row>
        <row r="21">
          <cell r="A21" t="str">
            <v>ALPSLR_1_NTHSLR</v>
          </cell>
        </row>
        <row r="22">
          <cell r="A22" t="str">
            <v>ALPSLR_1_SPSSLR</v>
          </cell>
        </row>
        <row r="23">
          <cell r="A23" t="str">
            <v>ALT6DN_2_WIND7</v>
          </cell>
        </row>
        <row r="24">
          <cell r="A24" t="str">
            <v>ALT6DS_2_WIND9</v>
          </cell>
        </row>
        <row r="25">
          <cell r="A25" t="str">
            <v>ALTA3A_2_CPCE4</v>
          </cell>
        </row>
        <row r="26">
          <cell r="A26" t="str">
            <v>ALTA3A_2_CPCE5</v>
          </cell>
        </row>
        <row r="27">
          <cell r="A27" t="str">
            <v>ALTA3A_2_CPCE8</v>
          </cell>
        </row>
        <row r="28">
          <cell r="A28" t="str">
            <v>ALTA4A_2_CPCW1</v>
          </cell>
        </row>
        <row r="29">
          <cell r="A29" t="str">
            <v>ALTA4B_2_CPCW2</v>
          </cell>
        </row>
        <row r="30">
          <cell r="A30" t="str">
            <v>ALTA4B_2_CPCW3</v>
          </cell>
        </row>
        <row r="31">
          <cell r="A31" t="str">
            <v>ALTA4B_2_CPCW6</v>
          </cell>
        </row>
        <row r="32">
          <cell r="A32" t="str">
            <v>ALTA6B_2_WIND11</v>
          </cell>
        </row>
        <row r="33">
          <cell r="A33" t="str">
            <v>ALTA6E_2_WIND10</v>
          </cell>
        </row>
        <row r="34">
          <cell r="A34" t="str">
            <v>ALTMID_2_UNIT 1</v>
          </cell>
        </row>
        <row r="35">
          <cell r="A35" t="str">
            <v>ANAHM_2_CANYN1</v>
          </cell>
        </row>
        <row r="36">
          <cell r="A36" t="str">
            <v>ANAHM_2_CANYN2</v>
          </cell>
        </row>
        <row r="37">
          <cell r="A37" t="str">
            <v>ANAHM_2_CANYN3</v>
          </cell>
        </row>
        <row r="38">
          <cell r="A38" t="str">
            <v>ANAHM_2_CANYN4</v>
          </cell>
        </row>
        <row r="39">
          <cell r="A39" t="str">
            <v>ANAHM_7_CT</v>
          </cell>
        </row>
        <row r="40">
          <cell r="A40" t="str">
            <v>ANTLPE_2_QF</v>
          </cell>
        </row>
        <row r="41">
          <cell r="A41" t="str">
            <v>APLHIL_1_SLABCK</v>
          </cell>
        </row>
        <row r="42">
          <cell r="A42" t="str">
            <v>ARBWD_6_QF</v>
          </cell>
        </row>
        <row r="43">
          <cell r="A43" t="str">
            <v>ARCOGN_2_UNITS</v>
          </cell>
        </row>
        <row r="44">
          <cell r="A44" t="str">
            <v>ARLVAL_5_SOLAR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ATWEL2_1_SOLAR1</v>
          </cell>
        </row>
        <row r="48">
          <cell r="A48" t="str">
            <v>ATWELL_1_SOLAR</v>
          </cell>
        </row>
        <row r="49">
          <cell r="A49" t="str">
            <v>AVENAL_6_AVPARK</v>
          </cell>
        </row>
        <row r="50">
          <cell r="A50" t="str">
            <v>AVENAL_6_SANDDG</v>
          </cell>
        </row>
        <row r="51">
          <cell r="A51" t="str">
            <v>AVENAL_6_SUNCTY</v>
          </cell>
        </row>
        <row r="52">
          <cell r="A52" t="str">
            <v>AVSOLR_2_SOLAR</v>
          </cell>
        </row>
        <row r="53">
          <cell r="A53" t="str">
            <v>BALCHS_7_UNIT 1</v>
          </cell>
        </row>
        <row r="54">
          <cell r="A54" t="str">
            <v>BALCHS_7_UNIT 2</v>
          </cell>
        </row>
        <row r="55">
          <cell r="A55" t="str">
            <v>BALCHS_7_UNIT 3</v>
          </cell>
        </row>
        <row r="56">
          <cell r="A56" t="str">
            <v>BANGOR_6_HYDRO</v>
          </cell>
        </row>
        <row r="57">
          <cell r="A57" t="str">
            <v>BANKPP_2_NSPIN</v>
          </cell>
        </row>
        <row r="58">
          <cell r="A58" t="str">
            <v>BARRE_2_QF</v>
          </cell>
        </row>
        <row r="59">
          <cell r="A59" t="str">
            <v>BARRE_6_PEAKER</v>
          </cell>
        </row>
        <row r="60">
          <cell r="A60" t="str">
            <v>BASICE_2_UNITS</v>
          </cell>
        </row>
        <row r="61">
          <cell r="A61" t="str">
            <v>BDGRCK_1_UNITS</v>
          </cell>
        </row>
        <row r="62">
          <cell r="A62" t="str">
            <v>BEARCN_2_UNITS</v>
          </cell>
        </row>
        <row r="63">
          <cell r="A63" t="str">
            <v>BEARDS_7_UNIT 1</v>
          </cell>
        </row>
        <row r="64">
          <cell r="A64" t="str">
            <v>BEARMT_1_UNIT</v>
          </cell>
        </row>
        <row r="65">
          <cell r="A65" t="str">
            <v>BELDEN_7_UNIT 1</v>
          </cell>
        </row>
        <row r="66">
          <cell r="A66" t="str">
            <v>BIGCRK_2_EXESWD</v>
          </cell>
        </row>
        <row r="67">
          <cell r="A67" t="str">
            <v>BIOMAS_1_UNIT 1</v>
          </cell>
        </row>
        <row r="68">
          <cell r="A68" t="str">
            <v>BISHOP_1_ALAMO</v>
          </cell>
        </row>
        <row r="69">
          <cell r="A69" t="str">
            <v>BISHOP_1_UNITS</v>
          </cell>
        </row>
        <row r="70">
          <cell r="A70" t="str">
            <v>BLACK_7_UNIT 1</v>
          </cell>
        </row>
        <row r="71">
          <cell r="A71" t="str">
            <v>BLACK_7_UNIT 2</v>
          </cell>
        </row>
        <row r="72">
          <cell r="A72" t="str">
            <v>BLAST_1_WIND</v>
          </cell>
        </row>
        <row r="73">
          <cell r="A73" t="str">
            <v>BLCKBT_2_STONEY</v>
          </cell>
        </row>
        <row r="74">
          <cell r="A74" t="str">
            <v>BLCKWL_6_SOLAR1</v>
          </cell>
        </row>
        <row r="75">
          <cell r="A75" t="str">
            <v>BLHVN_7_MENLOP</v>
          </cell>
        </row>
        <row r="76">
          <cell r="A76" t="str">
            <v>BLM_2_UNITS</v>
          </cell>
        </row>
        <row r="77">
          <cell r="A77" t="str">
            <v>BLULKE_6_BLUELK</v>
          </cell>
        </row>
        <row r="78">
          <cell r="A78" t="str">
            <v>BLYTHE_1_SOLAR1</v>
          </cell>
        </row>
        <row r="79">
          <cell r="A79" t="str">
            <v>BNNIEN_7_ALTAPH</v>
          </cell>
        </row>
        <row r="80">
          <cell r="A80" t="str">
            <v>BOGUE_1_UNITA1</v>
          </cell>
        </row>
        <row r="81">
          <cell r="A81" t="str">
            <v>BORDEN_2_QF</v>
          </cell>
        </row>
        <row r="82">
          <cell r="A82" t="str">
            <v>BORDER_6_UNITA1</v>
          </cell>
        </row>
        <row r="83">
          <cell r="A83" t="str">
            <v>BOWMN_6_UNIT</v>
          </cell>
        </row>
        <row r="84">
          <cell r="A84" t="str">
            <v>BRDGVL_7_BAKER</v>
          </cell>
        </row>
        <row r="85">
          <cell r="A85" t="str">
            <v>BRDSLD_2_HIWIND</v>
          </cell>
        </row>
        <row r="86">
          <cell r="A86" t="str">
            <v>BRDSLD_2_MTZUM2</v>
          </cell>
        </row>
        <row r="87">
          <cell r="A87" t="str">
            <v>BRDSLD_2_MTZUMA</v>
          </cell>
        </row>
        <row r="88">
          <cell r="A88" t="str">
            <v>BRDSLD_2_SHILO1</v>
          </cell>
        </row>
        <row r="89">
          <cell r="A89" t="str">
            <v>BRDSLD_2_SHILO2</v>
          </cell>
        </row>
        <row r="90">
          <cell r="A90" t="str">
            <v>BRDSLD_2_SHLO3A</v>
          </cell>
        </row>
        <row r="91">
          <cell r="A91" t="str">
            <v>BRDSLD_2_SHLO3B</v>
          </cell>
        </row>
        <row r="92">
          <cell r="A92" t="str">
            <v>BRDWAY_7_UNIT 3</v>
          </cell>
        </row>
        <row r="93">
          <cell r="A93" t="str">
            <v>BREGGO_6_DEGRSL</v>
          </cell>
        </row>
        <row r="94">
          <cell r="A94" t="str">
            <v>BREGGO_6_SOLAR</v>
          </cell>
        </row>
        <row r="95">
          <cell r="A95" t="str">
            <v>BRODIE_2_WIND</v>
          </cell>
        </row>
        <row r="96">
          <cell r="A96" t="str">
            <v>BUCKBL_2_PL1X3</v>
          </cell>
        </row>
        <row r="97">
          <cell r="A97" t="str">
            <v>BUCKCK_7_OAKFLT</v>
          </cell>
        </row>
        <row r="98">
          <cell r="A98" t="str">
            <v>BUCKCK_7_PL1X2</v>
          </cell>
        </row>
        <row r="99">
          <cell r="A99" t="str">
            <v>BUCKWD_1_NPALM1</v>
          </cell>
        </row>
        <row r="100">
          <cell r="A100" t="str">
            <v>BUCKWD_1_QF</v>
          </cell>
        </row>
        <row r="101">
          <cell r="A101" t="str">
            <v>BUCKWD_7_WINTCV</v>
          </cell>
        </row>
        <row r="102">
          <cell r="A102" t="str">
            <v>BURNYF_2_UNIT 1</v>
          </cell>
        </row>
        <row r="103">
          <cell r="A103" t="str">
            <v>BUTTVL_7_UNIT 1</v>
          </cell>
        </row>
        <row r="104">
          <cell r="A104" t="str">
            <v>CABZON_1_WINDA1</v>
          </cell>
        </row>
        <row r="105">
          <cell r="A105" t="str">
            <v>CALGEN_1_UNITS</v>
          </cell>
        </row>
        <row r="106">
          <cell r="A106" t="str">
            <v>CALPIN_1_AGNEW</v>
          </cell>
        </row>
        <row r="107">
          <cell r="A107" t="str">
            <v>CAMCHE_1_PL1X3</v>
          </cell>
        </row>
        <row r="108">
          <cell r="A108" t="str">
            <v>CAMLOT_2_SOLAR1</v>
          </cell>
        </row>
        <row r="109">
          <cell r="A109" t="str">
            <v>CAMLOT_2_SOLAR2</v>
          </cell>
        </row>
        <row r="110">
          <cell r="A110" t="str">
            <v>CAMPFW_7_FARWST</v>
          </cell>
        </row>
        <row r="111">
          <cell r="A111" t="str">
            <v>CANTUA_1_SOLAR</v>
          </cell>
        </row>
        <row r="112">
          <cell r="A112" t="str">
            <v>CAPMAD_1_UNIT 1</v>
          </cell>
        </row>
        <row r="113">
          <cell r="A113" t="str">
            <v>CARBOU_7_PL2X3</v>
          </cell>
        </row>
        <row r="114">
          <cell r="A114" t="str">
            <v>CARBOU_7_PL4X5</v>
          </cell>
        </row>
        <row r="115">
          <cell r="A115" t="str">
            <v>CARBOU_7_UNIT 1</v>
          </cell>
        </row>
        <row r="116">
          <cell r="A116" t="str">
            <v>CARDCG_1_UNITS</v>
          </cell>
        </row>
        <row r="117">
          <cell r="A117" t="str">
            <v>CATLNA_2_SOLAR</v>
          </cell>
        </row>
        <row r="118">
          <cell r="A118" t="str">
            <v>CATLNA_2_SOLAR2</v>
          </cell>
        </row>
        <row r="119">
          <cell r="A119" t="str">
            <v>CAVLSR_2_BSOLAR</v>
          </cell>
        </row>
        <row r="120">
          <cell r="A120" t="str">
            <v>CAVLSR_2_RSOLAR</v>
          </cell>
        </row>
        <row r="121">
          <cell r="A121" t="str">
            <v>CAYTNO_2_VASCO</v>
          </cell>
        </row>
        <row r="122">
          <cell r="A122" t="str">
            <v>CBRLLO_6_PLSTP1</v>
          </cell>
        </row>
        <row r="123">
          <cell r="A123" t="str">
            <v>CCRITA_7_RPPCHF</v>
          </cell>
        </row>
        <row r="124">
          <cell r="A124" t="str">
            <v>CDWR07_2_GEN</v>
          </cell>
        </row>
        <row r="125">
          <cell r="A125" t="str">
            <v>CEDRCK_6_UNIT</v>
          </cell>
        </row>
        <row r="126">
          <cell r="A126" t="str">
            <v>CENTER_2_QF</v>
          </cell>
        </row>
        <row r="127">
          <cell r="A127" t="str">
            <v>CENTER_2_RHONDO</v>
          </cell>
        </row>
        <row r="128">
          <cell r="A128" t="str">
            <v>CENTER_6_PEAKER</v>
          </cell>
        </row>
        <row r="129">
          <cell r="A129" t="str">
            <v>CENTRY_6_PL1X4</v>
          </cell>
        </row>
        <row r="130">
          <cell r="A130" t="str">
            <v>CHALK_1_UNIT</v>
          </cell>
        </row>
        <row r="131">
          <cell r="A131" t="str">
            <v>CHEVCD_6_UNIT</v>
          </cell>
        </row>
        <row r="132">
          <cell r="A132" t="str">
            <v>CHEVCO_6_UNIT 1</v>
          </cell>
        </row>
        <row r="133">
          <cell r="A133" t="str">
            <v>CHEVCO_6_UNIT 2</v>
          </cell>
        </row>
        <row r="134">
          <cell r="A134" t="str">
            <v>CHEVCY_1_UNIT</v>
          </cell>
        </row>
        <row r="135">
          <cell r="A135" t="str">
            <v>CHEVMN_2_UNITS</v>
          </cell>
        </row>
        <row r="136">
          <cell r="A136" t="str">
            <v>CHICPK_7_UNIT 1</v>
          </cell>
        </row>
        <row r="137">
          <cell r="A137" t="str">
            <v>CHILLS_1_SYCENG</v>
          </cell>
        </row>
        <row r="138">
          <cell r="A138" t="str">
            <v>CHILLS_1_SYCLFL</v>
          </cell>
        </row>
        <row r="139">
          <cell r="A139" t="str">
            <v>CHILLS_7_UNITA1</v>
          </cell>
        </row>
        <row r="140">
          <cell r="A140" t="str">
            <v>CHINO_2_JURUPA</v>
          </cell>
        </row>
        <row r="141">
          <cell r="A141" t="str">
            <v>CHINO_2_QF</v>
          </cell>
        </row>
        <row r="142">
          <cell r="A142" t="str">
            <v>CHINO_2_SASOLR</v>
          </cell>
        </row>
        <row r="143">
          <cell r="A143" t="str">
            <v>CHINO_2_SOLAR</v>
          </cell>
        </row>
        <row r="144">
          <cell r="A144" t="str">
            <v>CHINO_2_SOLAR2</v>
          </cell>
        </row>
        <row r="145">
          <cell r="A145" t="str">
            <v>CHINO_6_CIMGEN</v>
          </cell>
        </row>
        <row r="146">
          <cell r="A146" t="str">
            <v>CHINO_6_SMPPAP</v>
          </cell>
        </row>
        <row r="147">
          <cell r="A147" t="str">
            <v>CHINO_7_MILIKN</v>
          </cell>
        </row>
        <row r="148">
          <cell r="A148" t="str">
            <v>CHWCHL_1_BIOMAS</v>
          </cell>
        </row>
        <row r="149">
          <cell r="A149" t="str">
            <v>CHWCHL_1_UNIT</v>
          </cell>
        </row>
        <row r="150">
          <cell r="A150" t="str">
            <v>CLOVDL_1_SOLAR</v>
          </cell>
        </row>
        <row r="151">
          <cell r="A151" t="str">
            <v>CLOVER_2_UNIT</v>
          </cell>
        </row>
        <row r="152">
          <cell r="A152" t="str">
            <v>CLRKRD_6_COALCN</v>
          </cell>
        </row>
        <row r="153">
          <cell r="A153" t="str">
            <v>CLRKRD_6_LIMESD</v>
          </cell>
        </row>
        <row r="154">
          <cell r="A154" t="str">
            <v>CLRMTK_1_QF</v>
          </cell>
        </row>
        <row r="155">
          <cell r="A155" t="str">
            <v>CNTNLA_2_SOLAR1</v>
          </cell>
        </row>
        <row r="156">
          <cell r="A156" t="str">
            <v>CNTNLA_2_SOLAR2</v>
          </cell>
        </row>
        <row r="157">
          <cell r="A157" t="str">
            <v>CNTRVL_6_UNIT</v>
          </cell>
        </row>
        <row r="158">
          <cell r="A158" t="str">
            <v>COCOPP_2_CTG1</v>
          </cell>
        </row>
        <row r="159">
          <cell r="A159" t="str">
            <v>COCOPP_2_CTG2</v>
          </cell>
        </row>
        <row r="160">
          <cell r="A160" t="str">
            <v>COCOPP_2_CTG3</v>
          </cell>
        </row>
        <row r="161">
          <cell r="A161" t="str">
            <v>COCOPP_2_CTG4</v>
          </cell>
        </row>
        <row r="162">
          <cell r="A162" t="str">
            <v>COCOSB_6_SOLAR</v>
          </cell>
        </row>
        <row r="163">
          <cell r="A163" t="str">
            <v>COGNAT_1_UNIT</v>
          </cell>
        </row>
        <row r="164">
          <cell r="A164" t="str">
            <v>COLEMN_2_UNIT</v>
          </cell>
        </row>
        <row r="165">
          <cell r="A165" t="str">
            <v>COLGA1_6_SHELLW</v>
          </cell>
        </row>
        <row r="166">
          <cell r="A166" t="str">
            <v>COLGAT_7_UNIT 1</v>
          </cell>
        </row>
        <row r="167">
          <cell r="A167" t="str">
            <v>COLGAT_7_UNIT 2</v>
          </cell>
        </row>
        <row r="168">
          <cell r="A168" t="str">
            <v>COLPIN_6_COLLNS</v>
          </cell>
        </row>
        <row r="169">
          <cell r="A169" t="str">
            <v>COLTON_6_AGUAM1</v>
          </cell>
        </row>
        <row r="170">
          <cell r="A170" t="str">
            <v>COLUSA_2_PL1X3</v>
          </cell>
        </row>
        <row r="171">
          <cell r="A171" t="str">
            <v>COLVIL_7_PL1X2</v>
          </cell>
        </row>
        <row r="172">
          <cell r="A172" t="str">
            <v>CONTAN_1_UNIT</v>
          </cell>
        </row>
        <row r="173">
          <cell r="A173" t="str">
            <v>CONTRL_1_CASAD1</v>
          </cell>
        </row>
        <row r="174">
          <cell r="A174" t="str">
            <v>CONTRL_1_CASAD3</v>
          </cell>
        </row>
        <row r="175">
          <cell r="A175" t="str">
            <v>CONTRL_1_LUNDY</v>
          </cell>
        </row>
        <row r="176">
          <cell r="A176" t="str">
            <v>CONTRL_1_OXBOW</v>
          </cell>
        </row>
        <row r="177">
          <cell r="A177" t="str">
            <v>CONTRL_1_POOLE</v>
          </cell>
        </row>
        <row r="178">
          <cell r="A178" t="str">
            <v>CONTRL_1_QF</v>
          </cell>
        </row>
        <row r="179">
          <cell r="A179" t="str">
            <v>CONTRL_1_RUSHCK</v>
          </cell>
        </row>
        <row r="180">
          <cell r="A180" t="str">
            <v>COPMT2_2_SOLAR2</v>
          </cell>
        </row>
        <row r="181">
          <cell r="A181" t="str">
            <v>COPMTN_2_CM10</v>
          </cell>
        </row>
        <row r="182">
          <cell r="A182" t="str">
            <v>COPMTN_2_SOLAR1</v>
          </cell>
        </row>
        <row r="183">
          <cell r="A183" t="str">
            <v>CORCAN_1_SOLAR1</v>
          </cell>
        </row>
        <row r="184">
          <cell r="A184" t="str">
            <v>CORCAN_1_SOLAR2</v>
          </cell>
        </row>
        <row r="185">
          <cell r="A185" t="str">
            <v>CORONS_2_SOLAR</v>
          </cell>
        </row>
        <row r="186">
          <cell r="A186" t="str">
            <v>CORONS_6_CLRWTR</v>
          </cell>
        </row>
        <row r="187">
          <cell r="A187" t="str">
            <v>CORRAL_6_SJOAQN</v>
          </cell>
        </row>
        <row r="188">
          <cell r="A188" t="str">
            <v>COTTLE_2_FRNKNH</v>
          </cell>
        </row>
        <row r="189">
          <cell r="A189" t="str">
            <v>COVERD_2_QFUNTS</v>
          </cell>
        </row>
        <row r="190">
          <cell r="A190" t="str">
            <v>COWCRK_2_UNIT</v>
          </cell>
        </row>
        <row r="191">
          <cell r="A191" t="str">
            <v>CPSTNO_7_PRMADS</v>
          </cell>
        </row>
        <row r="192">
          <cell r="A192" t="str">
            <v>CPVERD_2_SOLAR</v>
          </cell>
        </row>
        <row r="193">
          <cell r="A193" t="str">
            <v>CRELMN_6_RAMON1</v>
          </cell>
        </row>
        <row r="194">
          <cell r="A194" t="str">
            <v>CRELMN_6_RAMON2</v>
          </cell>
        </row>
        <row r="195">
          <cell r="A195" t="str">
            <v>CRESSY_1_PARKER</v>
          </cell>
        </row>
        <row r="196">
          <cell r="A196" t="str">
            <v>CRESTA_7_PL1X2</v>
          </cell>
        </row>
        <row r="197">
          <cell r="A197" t="str">
            <v>CRNEVL_6_CRNVA</v>
          </cell>
        </row>
        <row r="198">
          <cell r="A198" t="str">
            <v>CRNEVL_6_SJQN 2</v>
          </cell>
        </row>
        <row r="199">
          <cell r="A199" t="str">
            <v>CRNEVL_6_SJQN 3</v>
          </cell>
        </row>
        <row r="200">
          <cell r="A200" t="str">
            <v>CROKET_7_UNIT</v>
          </cell>
        </row>
        <row r="201">
          <cell r="A201" t="str">
            <v>CRSTWD_6_KUMYAY</v>
          </cell>
        </row>
        <row r="202">
          <cell r="A202" t="str">
            <v>CSCCOG_1_UNIT 1</v>
          </cell>
        </row>
        <row r="203">
          <cell r="A203" t="str">
            <v>CSCGNR_1_UNIT 1</v>
          </cell>
        </row>
        <row r="204">
          <cell r="A204" t="str">
            <v>CSCGNR_1_UNIT 2</v>
          </cell>
        </row>
        <row r="205">
          <cell r="A205" t="str">
            <v>CSLR4S_2_SOLAR</v>
          </cell>
        </row>
        <row r="206">
          <cell r="A206" t="str">
            <v>CSTOGA_6_LNDFIL</v>
          </cell>
        </row>
        <row r="207">
          <cell r="A207" t="str">
            <v>CSTRVL_7_PL1X2</v>
          </cell>
        </row>
        <row r="208">
          <cell r="A208" t="str">
            <v>CSTRVL_7_QFUNTS</v>
          </cell>
        </row>
        <row r="209">
          <cell r="A209" t="str">
            <v>CTNWDP_1_QF</v>
          </cell>
        </row>
        <row r="210">
          <cell r="A210" t="str">
            <v>CURIS_1_QF</v>
          </cell>
        </row>
        <row r="211">
          <cell r="A211" t="str">
            <v>CWATER_7_UNIT 1</v>
          </cell>
        </row>
        <row r="212">
          <cell r="A212" t="str">
            <v>CWATER_7_UNIT 2</v>
          </cell>
        </row>
        <row r="213">
          <cell r="A213" t="str">
            <v>DAVIS_1_SOLAR1</v>
          </cell>
        </row>
        <row r="214">
          <cell r="A214" t="str">
            <v>DAVIS_1_SOLAR2</v>
          </cell>
        </row>
        <row r="215">
          <cell r="A215" t="str">
            <v>DAVIS_7_MNMETH</v>
          </cell>
        </row>
        <row r="216">
          <cell r="A216" t="str">
            <v>DEADCK_1_UNIT</v>
          </cell>
        </row>
        <row r="217">
          <cell r="A217" t="str">
            <v>DEERCR_6_UNIT 1</v>
          </cell>
        </row>
        <row r="218">
          <cell r="A218" t="str">
            <v>DELAMO_2_SOLAR1</v>
          </cell>
        </row>
        <row r="219">
          <cell r="A219" t="str">
            <v>DELAMO_2_SOLAR2</v>
          </cell>
        </row>
        <row r="220">
          <cell r="A220" t="str">
            <v>DELAMO_2_SOLRC1</v>
          </cell>
        </row>
        <row r="221">
          <cell r="A221" t="str">
            <v>DELAMO_2_SOLRD</v>
          </cell>
        </row>
        <row r="222">
          <cell r="A222" t="str">
            <v>DELSUR_6_DRYFRB</v>
          </cell>
        </row>
        <row r="223">
          <cell r="A223" t="str">
            <v>DELSUR_6_SOLAR1</v>
          </cell>
        </row>
        <row r="224">
          <cell r="A224" t="str">
            <v>DELTA_2_PL1X4</v>
          </cell>
        </row>
        <row r="225">
          <cell r="A225" t="str">
            <v>DEVERS_1_QF</v>
          </cell>
        </row>
        <row r="226">
          <cell r="A226" t="str">
            <v>DEVERS_1_SEPV05</v>
          </cell>
        </row>
        <row r="227">
          <cell r="A227" t="str">
            <v>DEVERS_1_SOLAR</v>
          </cell>
        </row>
        <row r="228">
          <cell r="A228" t="str">
            <v>DEVERS_1_SOLAR1</v>
          </cell>
        </row>
        <row r="229">
          <cell r="A229" t="str">
            <v>DEVERS_1_SOLAR2</v>
          </cell>
        </row>
        <row r="230">
          <cell r="A230" t="str">
            <v>DEXZEL_1_UNIT</v>
          </cell>
        </row>
        <row r="231">
          <cell r="A231" t="str">
            <v>DIABLO_7_UNIT 1</v>
          </cell>
        </row>
        <row r="232">
          <cell r="A232" t="str">
            <v>DIABLO_7_UNIT 2</v>
          </cell>
        </row>
        <row r="233">
          <cell r="A233" t="str">
            <v>DINUBA_6_UNIT</v>
          </cell>
        </row>
        <row r="234">
          <cell r="A234" t="str">
            <v>DISCOV_1_CHEVRN</v>
          </cell>
        </row>
        <row r="235">
          <cell r="A235" t="str">
            <v>DIVSON_6_NSQF</v>
          </cell>
        </row>
        <row r="236">
          <cell r="A236" t="str">
            <v>DMDVLY_1_UNITS</v>
          </cell>
        </row>
        <row r="237">
          <cell r="A237" t="str">
            <v>DONNLS_7_UNIT</v>
          </cell>
        </row>
        <row r="238">
          <cell r="A238" t="str">
            <v>DOSMGO_2_NSPIN</v>
          </cell>
        </row>
        <row r="239">
          <cell r="A239" t="str">
            <v>DOUBLC_1_UNITS</v>
          </cell>
        </row>
        <row r="240">
          <cell r="A240" t="str">
            <v>DREWS_6_PL1X4</v>
          </cell>
        </row>
        <row r="241">
          <cell r="A241" t="str">
            <v>DRUM_7_PL1X2</v>
          </cell>
        </row>
        <row r="242">
          <cell r="A242" t="str">
            <v>DRUM_7_PL3X4</v>
          </cell>
        </row>
        <row r="243">
          <cell r="A243" t="str">
            <v>DRUM_7_UNIT 5</v>
          </cell>
        </row>
        <row r="244">
          <cell r="A244" t="str">
            <v>DSABLA_7_UNIT</v>
          </cell>
        </row>
        <row r="245">
          <cell r="A245" t="str">
            <v>DSRTSN_2_SOLAR1</v>
          </cell>
        </row>
        <row r="246">
          <cell r="A246" t="str">
            <v>DSRTSN_2_SOLAR2</v>
          </cell>
        </row>
        <row r="247">
          <cell r="A247" t="str">
            <v>DUANE_1_PL1X3</v>
          </cell>
        </row>
        <row r="248">
          <cell r="A248" t="str">
            <v>DUTCH1_7_UNIT 1</v>
          </cell>
        </row>
        <row r="249">
          <cell r="A249" t="str">
            <v>DUTCH2_7_UNIT 1</v>
          </cell>
        </row>
        <row r="250">
          <cell r="A250" t="str">
            <v>DVLCYN_1_UNITS</v>
          </cell>
        </row>
        <row r="251">
          <cell r="A251" t="str">
            <v>EASTWD_7_UNIT</v>
          </cell>
        </row>
        <row r="252">
          <cell r="A252" t="str">
            <v>EDMONS_2_NSPIN</v>
          </cell>
        </row>
        <row r="253">
          <cell r="A253" t="str">
            <v>EGATE_7_NOCITY</v>
          </cell>
        </row>
        <row r="254">
          <cell r="A254" t="str">
            <v>ELCAJN_6_LM6K</v>
          </cell>
        </row>
        <row r="255">
          <cell r="A255" t="str">
            <v>ELCAJN_6_UNITA1</v>
          </cell>
        </row>
        <row r="256">
          <cell r="A256" t="str">
            <v>ELCAJN_7_GT1</v>
          </cell>
        </row>
        <row r="257">
          <cell r="A257" t="str">
            <v>ELCAP_1_SOLAR</v>
          </cell>
        </row>
        <row r="258">
          <cell r="A258" t="str">
            <v>ELDORO_7_UNIT 1</v>
          </cell>
        </row>
        <row r="259">
          <cell r="A259" t="str">
            <v>ELDORO_7_UNIT 2</v>
          </cell>
        </row>
        <row r="260">
          <cell r="A260" t="str">
            <v>ELECTR_7_PL1X3</v>
          </cell>
        </row>
        <row r="261">
          <cell r="A261" t="str">
            <v>ELKCRK_6_STONYG</v>
          </cell>
        </row>
        <row r="262">
          <cell r="A262" t="str">
            <v>ELKHIL_2_PL1X3</v>
          </cell>
        </row>
        <row r="263">
          <cell r="A263" t="str">
            <v>ELLIS_2_QF</v>
          </cell>
        </row>
        <row r="264">
          <cell r="A264" t="str">
            <v>ELNIDP_6_BIOMAS</v>
          </cell>
        </row>
        <row r="265">
          <cell r="A265" t="str">
            <v>ELSEGN_2_UN1011</v>
          </cell>
        </row>
        <row r="266">
          <cell r="A266" t="str">
            <v>ELSEGN_2_UN2021</v>
          </cell>
        </row>
        <row r="267">
          <cell r="A267" t="str">
            <v>ELSEGN_7_UNIT 4</v>
          </cell>
        </row>
        <row r="268">
          <cell r="A268" t="str">
            <v>ENCINA_7_EA1</v>
          </cell>
        </row>
        <row r="269">
          <cell r="A269" t="str">
            <v>ENCINA_7_EA2</v>
          </cell>
        </row>
        <row r="270">
          <cell r="A270" t="str">
            <v>ENCINA_7_EA3</v>
          </cell>
        </row>
        <row r="271">
          <cell r="A271" t="str">
            <v>ENCINA_7_EA4</v>
          </cell>
        </row>
        <row r="272">
          <cell r="A272" t="str">
            <v>ENCINA_7_EA5</v>
          </cell>
        </row>
        <row r="273">
          <cell r="A273" t="str">
            <v>ENCINA_7_GT1</v>
          </cell>
        </row>
        <row r="274">
          <cell r="A274" t="str">
            <v>ENERSJ_2_WIND</v>
          </cell>
        </row>
        <row r="275">
          <cell r="A275" t="str">
            <v>ENWIND_2_WIND1</v>
          </cell>
        </row>
        <row r="276">
          <cell r="A276" t="str">
            <v>ENWIND_2_WIND2</v>
          </cell>
        </row>
        <row r="277">
          <cell r="A277" t="str">
            <v>ESCNDO_6_PL1X2</v>
          </cell>
        </row>
        <row r="278">
          <cell r="A278" t="str">
            <v>ESCNDO_6_UNITB1</v>
          </cell>
        </row>
        <row r="279">
          <cell r="A279" t="str">
            <v>ESCO_6_GLMQF</v>
          </cell>
        </row>
        <row r="280">
          <cell r="A280" t="str">
            <v>ESQUON_6_LNDFIL</v>
          </cell>
        </row>
        <row r="281">
          <cell r="A281" t="str">
            <v>ETIWND_2_CHMPNE</v>
          </cell>
        </row>
        <row r="282">
          <cell r="A282" t="str">
            <v>ETIWND_2_FONTNA</v>
          </cell>
        </row>
        <row r="283">
          <cell r="A283" t="str">
            <v>ETIWND_2_QF</v>
          </cell>
        </row>
        <row r="284">
          <cell r="A284" t="str">
            <v>ETIWND_2_RTS010</v>
          </cell>
        </row>
        <row r="285">
          <cell r="A285" t="str">
            <v>ETIWND_2_RTS015</v>
          </cell>
        </row>
        <row r="286">
          <cell r="A286" t="str">
            <v>ETIWND_2_RTS017</v>
          </cell>
        </row>
        <row r="287">
          <cell r="A287" t="str">
            <v>ETIWND_2_RTS018</v>
          </cell>
        </row>
        <row r="288">
          <cell r="A288" t="str">
            <v>ETIWND_2_RTS023</v>
          </cell>
        </row>
        <row r="289">
          <cell r="A289" t="str">
            <v>ETIWND_2_RTS026</v>
          </cell>
        </row>
        <row r="290">
          <cell r="A290" t="str">
            <v>ETIWND_2_RTS027</v>
          </cell>
        </row>
        <row r="291">
          <cell r="A291" t="str">
            <v>ETIWND_2_SOLAR</v>
          </cell>
        </row>
        <row r="292">
          <cell r="A292" t="str">
            <v>ETIWND_6_GRPLND</v>
          </cell>
        </row>
        <row r="293">
          <cell r="A293" t="str">
            <v>ETIWND_6_MWDETI</v>
          </cell>
        </row>
        <row r="294">
          <cell r="A294" t="str">
            <v>ETIWND_7_MIDVLY</v>
          </cell>
        </row>
        <row r="295">
          <cell r="A295" t="str">
            <v>ETIWND_7_UNIT 3</v>
          </cell>
        </row>
        <row r="296">
          <cell r="A296" t="str">
            <v>ETIWND_7_UNIT 4</v>
          </cell>
        </row>
        <row r="297">
          <cell r="A297" t="str">
            <v>EXCHEC_7_UNIT 1</v>
          </cell>
        </row>
        <row r="298">
          <cell r="A298" t="str">
            <v>FAIRHV_6_UNIT</v>
          </cell>
        </row>
        <row r="299">
          <cell r="A299" t="str">
            <v>FAYETT_1_UNIT</v>
          </cell>
        </row>
        <row r="300">
          <cell r="A300" t="str">
            <v>FELLOW_7_QFUNTS</v>
          </cell>
        </row>
        <row r="301">
          <cell r="A301" t="str">
            <v>FLOWD1_6_ALTPP1</v>
          </cell>
        </row>
        <row r="302">
          <cell r="A302" t="str">
            <v>FLOWD2_2_FPLWND</v>
          </cell>
        </row>
        <row r="303">
          <cell r="A303" t="str">
            <v>FLOWD2_2_UNIT 1</v>
          </cell>
        </row>
        <row r="304">
          <cell r="A304" t="str">
            <v>FMEADO_6_HELLHL</v>
          </cell>
        </row>
        <row r="305">
          <cell r="A305" t="str">
            <v>FMEADO_7_UNIT</v>
          </cell>
        </row>
        <row r="306">
          <cell r="A306" t="str">
            <v>FORBST_7_UNIT 1</v>
          </cell>
        </row>
        <row r="307">
          <cell r="A307" t="str">
            <v>FORKBU_6_UNIT</v>
          </cell>
        </row>
        <row r="308">
          <cell r="A308" t="str">
            <v>FRIANT_6_UNITS</v>
          </cell>
        </row>
        <row r="309">
          <cell r="A309" t="str">
            <v>FRITO_1_LAY</v>
          </cell>
        </row>
        <row r="310">
          <cell r="A310" t="str">
            <v>FROGTN_7_UTICA</v>
          </cell>
        </row>
        <row r="311">
          <cell r="A311" t="str">
            <v>FTSWRD_6_TRFORK</v>
          </cell>
        </row>
        <row r="312">
          <cell r="A312" t="str">
            <v>FTSWRD_7_QFUNTS</v>
          </cell>
        </row>
        <row r="313">
          <cell r="A313" t="str">
            <v>FULTON_1_QF</v>
          </cell>
        </row>
        <row r="314">
          <cell r="A314" t="str">
            <v>GALE_1_SEGS1</v>
          </cell>
        </row>
        <row r="315">
          <cell r="A315" t="str">
            <v>GARNET_1_SOLAR</v>
          </cell>
        </row>
        <row r="316">
          <cell r="A316" t="str">
            <v>GARNET_1_SOLAR2</v>
          </cell>
        </row>
        <row r="317">
          <cell r="A317" t="str">
            <v>GARNET_1_UNITS</v>
          </cell>
        </row>
        <row r="318">
          <cell r="A318" t="str">
            <v>GARNET_1_WIND</v>
          </cell>
        </row>
        <row r="319">
          <cell r="A319" t="str">
            <v>GARNET_1_WINDS</v>
          </cell>
        </row>
        <row r="320">
          <cell r="A320" t="str">
            <v>GARNET_1_WT3WND</v>
          </cell>
        </row>
        <row r="321">
          <cell r="A321" t="str">
            <v>GARNET_2_WIND1</v>
          </cell>
        </row>
        <row r="322">
          <cell r="A322" t="str">
            <v>GATES_2_SOLAR</v>
          </cell>
        </row>
        <row r="323">
          <cell r="A323" t="str">
            <v>GATES_2_WSOLAR</v>
          </cell>
        </row>
        <row r="324">
          <cell r="A324" t="str">
            <v>GATWAY_2_PL1X3</v>
          </cell>
        </row>
        <row r="325">
          <cell r="A325" t="str">
            <v>GENESI_2_STG</v>
          </cell>
        </row>
        <row r="326">
          <cell r="A326" t="str">
            <v>GEYS11_7_UNIT11</v>
          </cell>
        </row>
        <row r="327">
          <cell r="A327" t="str">
            <v>GEYS12_7_UNIT12</v>
          </cell>
        </row>
        <row r="328">
          <cell r="A328" t="str">
            <v>GEYS13_7_UNIT13</v>
          </cell>
        </row>
        <row r="329">
          <cell r="A329" t="str">
            <v>GEYS14_7_UNIT14</v>
          </cell>
        </row>
        <row r="330">
          <cell r="A330" t="str">
            <v>GEYS16_7_UNIT16</v>
          </cell>
        </row>
        <row r="331">
          <cell r="A331" t="str">
            <v>GEYS17_2_BOTRCK</v>
          </cell>
        </row>
        <row r="332">
          <cell r="A332" t="str">
            <v>GEYS17_7_UNIT17</v>
          </cell>
        </row>
        <row r="333">
          <cell r="A333" t="str">
            <v>GEYS18_7_UNIT18</v>
          </cell>
        </row>
        <row r="334">
          <cell r="A334" t="str">
            <v>GEYS20_7_UNIT20</v>
          </cell>
        </row>
        <row r="335">
          <cell r="A335" t="str">
            <v>GIFFEN_6_SOLAR</v>
          </cell>
        </row>
        <row r="336">
          <cell r="A336" t="str">
            <v>GILROY_1_UNIT</v>
          </cell>
        </row>
        <row r="337">
          <cell r="A337" t="str">
            <v>GILRPP_1_PL1X2</v>
          </cell>
        </row>
        <row r="338">
          <cell r="A338" t="str">
            <v>GILRPP_1_PL3X4</v>
          </cell>
        </row>
        <row r="339">
          <cell r="A339" t="str">
            <v>GLDTWN_6_COLUM3</v>
          </cell>
        </row>
        <row r="340">
          <cell r="A340" t="str">
            <v>GLDTWN_6_SOLAR</v>
          </cell>
        </row>
        <row r="341">
          <cell r="A341" t="str">
            <v>GLNARM_7_UNIT 1</v>
          </cell>
        </row>
        <row r="342">
          <cell r="A342" t="str">
            <v>GLNARM_7_UNIT 2</v>
          </cell>
        </row>
        <row r="343">
          <cell r="A343" t="str">
            <v>GLNARM_7_UNIT 3</v>
          </cell>
        </row>
        <row r="344">
          <cell r="A344" t="str">
            <v>GLNARM_7_UNIT 4</v>
          </cell>
        </row>
        <row r="345">
          <cell r="A345" t="str">
            <v>GLOW_6_SOLAR</v>
          </cell>
        </row>
        <row r="346">
          <cell r="A346" t="str">
            <v>GOLDHL_1_QF</v>
          </cell>
        </row>
        <row r="347">
          <cell r="A347" t="str">
            <v>GOLETA_2_QF</v>
          </cell>
        </row>
        <row r="348">
          <cell r="A348" t="str">
            <v>GOLETA_6_ELLWOD</v>
          </cell>
        </row>
        <row r="349">
          <cell r="A349" t="str">
            <v>GOLETA_6_EXGEN</v>
          </cell>
        </row>
        <row r="350">
          <cell r="A350" t="str">
            <v>GOLETA_6_GAVOTA</v>
          </cell>
        </row>
        <row r="351">
          <cell r="A351" t="str">
            <v>GOLETA_6_TAJIGS</v>
          </cell>
        </row>
        <row r="352">
          <cell r="A352" t="str">
            <v>GONZLS_6_UNIT</v>
          </cell>
        </row>
        <row r="353">
          <cell r="A353" t="str">
            <v>GOOSLK_1_SOLAR1</v>
          </cell>
        </row>
        <row r="354">
          <cell r="A354" t="str">
            <v>GRIDLY_6_SOLAR</v>
          </cell>
        </row>
        <row r="355">
          <cell r="A355" t="str">
            <v>GRIZLY_1_UNIT 1</v>
          </cell>
        </row>
        <row r="356">
          <cell r="A356" t="str">
            <v>GRNLF1_1_UNITS</v>
          </cell>
        </row>
        <row r="357">
          <cell r="A357" t="str">
            <v>GRNLF2_1_UNIT</v>
          </cell>
        </row>
        <row r="358">
          <cell r="A358" t="str">
            <v>GRNVLY_7_SCLAND</v>
          </cell>
        </row>
        <row r="359">
          <cell r="A359" t="str">
            <v>GRSCRK_6_BGCKWW</v>
          </cell>
        </row>
        <row r="360">
          <cell r="A360" t="str">
            <v>GRZZLY_1_BERKLY</v>
          </cell>
        </row>
        <row r="361">
          <cell r="A361" t="str">
            <v>GUERNS_6_SOLAR</v>
          </cell>
        </row>
        <row r="362">
          <cell r="A362" t="str">
            <v>GWFPWR_1_UNITS</v>
          </cell>
        </row>
        <row r="363">
          <cell r="A363" t="str">
            <v>GYS5X6_7_UNITS</v>
          </cell>
        </row>
        <row r="364">
          <cell r="A364" t="str">
            <v>GYS7X8_7_UNITS</v>
          </cell>
        </row>
        <row r="365">
          <cell r="A365" t="str">
            <v>GYSRVL_7_WSPRNG</v>
          </cell>
        </row>
        <row r="366">
          <cell r="A366" t="str">
            <v>HAASPH_7_PL1X2</v>
          </cell>
        </row>
        <row r="367">
          <cell r="A367" t="str">
            <v>HALSEY_6_UNIT</v>
          </cell>
        </row>
        <row r="368">
          <cell r="A368" t="str">
            <v>HARBGN_7_UNITS</v>
          </cell>
        </row>
        <row r="369">
          <cell r="A369" t="str">
            <v>HATCR1_7_UNIT</v>
          </cell>
        </row>
        <row r="370">
          <cell r="A370" t="str">
            <v>HATCR2_7_UNIT</v>
          </cell>
        </row>
        <row r="371">
          <cell r="A371" t="str">
            <v>HATLOS_6_LSCRK</v>
          </cell>
        </row>
        <row r="372">
          <cell r="A372" t="str">
            <v>HATLOS_6_QFUNTS</v>
          </cell>
        </row>
        <row r="373">
          <cell r="A373" t="str">
            <v>HATRDG_2_WIND</v>
          </cell>
        </row>
        <row r="374">
          <cell r="A374" t="str">
            <v>HAYPRS_6_QFUNTS</v>
          </cell>
        </row>
        <row r="375">
          <cell r="A375" t="str">
            <v>HELMPG_7_UNIT 1</v>
          </cell>
        </row>
        <row r="376">
          <cell r="A376" t="str">
            <v>HELMPG_7_UNIT 2</v>
          </cell>
        </row>
        <row r="377">
          <cell r="A377" t="str">
            <v>HELMPG_7_UNIT 3</v>
          </cell>
        </row>
        <row r="378">
          <cell r="A378" t="str">
            <v>HENRTA_6_UNITA1</v>
          </cell>
        </row>
        <row r="379">
          <cell r="A379" t="str">
            <v>HENRTA_6_UNITA2</v>
          </cell>
        </row>
        <row r="380">
          <cell r="A380" t="str">
            <v>HICKS_7_GUADLP</v>
          </cell>
        </row>
        <row r="381">
          <cell r="A381" t="str">
            <v>HIDSRT_2_UNITS</v>
          </cell>
        </row>
        <row r="382">
          <cell r="A382" t="str">
            <v>HIGGNS_1_COMBIE</v>
          </cell>
        </row>
        <row r="383">
          <cell r="A383" t="str">
            <v>HIGGNS_7_QFUNTS</v>
          </cell>
        </row>
        <row r="384">
          <cell r="A384" t="str">
            <v>HILAND_7_YOLOWD</v>
          </cell>
        </row>
        <row r="385">
          <cell r="A385" t="str">
            <v>HINSON_6_CARBGN</v>
          </cell>
        </row>
        <row r="386">
          <cell r="A386" t="str">
            <v>HINSON_6_LBECH1</v>
          </cell>
        </row>
        <row r="387">
          <cell r="A387" t="str">
            <v>HINSON_6_LBECH2</v>
          </cell>
        </row>
        <row r="388">
          <cell r="A388" t="str">
            <v>HINSON_6_LBECH3</v>
          </cell>
        </row>
        <row r="389">
          <cell r="A389" t="str">
            <v>HINSON_6_LBECH4</v>
          </cell>
        </row>
        <row r="390">
          <cell r="A390" t="str">
            <v>HINSON_6_SERRGN</v>
          </cell>
        </row>
        <row r="391">
          <cell r="A391" t="str">
            <v>HIWAY_7_ACANYN</v>
          </cell>
        </row>
        <row r="392">
          <cell r="A392" t="str">
            <v>HMLTBR_6_UNITS</v>
          </cell>
        </row>
        <row r="393">
          <cell r="A393" t="str">
            <v>HNTGBH_7_UNIT 1</v>
          </cell>
        </row>
        <row r="394">
          <cell r="A394" t="str">
            <v>HNTGBH_7_UNIT 2</v>
          </cell>
        </row>
        <row r="395">
          <cell r="A395" t="str">
            <v>HOLGAT_1_BORAX</v>
          </cell>
        </row>
        <row r="396">
          <cell r="A396" t="str">
            <v>HOLSTR_1_SOLAR</v>
          </cell>
        </row>
        <row r="397">
          <cell r="A397" t="str">
            <v>HOLSTR_1_SOLAR2</v>
          </cell>
        </row>
        <row r="398">
          <cell r="A398" t="str">
            <v>HUMBPP_1_UNITS3</v>
          </cell>
        </row>
        <row r="399">
          <cell r="A399" t="str">
            <v>HUMBPP_6_UNITS</v>
          </cell>
        </row>
        <row r="400">
          <cell r="A400" t="str">
            <v>HUMBSB_1_QF</v>
          </cell>
        </row>
        <row r="401">
          <cell r="A401" t="str">
            <v>HURON_6_SOLAR</v>
          </cell>
        </row>
        <row r="402">
          <cell r="A402" t="str">
            <v>HYTTHM_2_UNITS</v>
          </cell>
        </row>
        <row r="403">
          <cell r="A403" t="str">
            <v>IGNACO_1_QF</v>
          </cell>
        </row>
        <row r="404">
          <cell r="A404" t="str">
            <v>INDIGO_1_UNIT 1</v>
          </cell>
        </row>
        <row r="405">
          <cell r="A405" t="str">
            <v>INDIGO_1_UNIT 2</v>
          </cell>
        </row>
        <row r="406">
          <cell r="A406" t="str">
            <v>INDIGO_1_UNIT 3</v>
          </cell>
        </row>
        <row r="407">
          <cell r="A407" t="str">
            <v>INDVLY_1_UNITS</v>
          </cell>
        </row>
        <row r="408">
          <cell r="A408" t="str">
            <v>INLDEM_5_UNIT 1</v>
          </cell>
        </row>
        <row r="409">
          <cell r="A409" t="str">
            <v>INLDEM_5_UNIT 2</v>
          </cell>
        </row>
        <row r="410">
          <cell r="A410" t="str">
            <v>INSKIP_2_UNIT</v>
          </cell>
        </row>
        <row r="411">
          <cell r="A411" t="str">
            <v>INTKEP_2_UNITS</v>
          </cell>
        </row>
        <row r="412">
          <cell r="A412" t="str">
            <v>INTTRB_6_UNIT</v>
          </cell>
        </row>
        <row r="413">
          <cell r="A413" t="str">
            <v>IVANPA_1_UNIT1</v>
          </cell>
        </row>
        <row r="414">
          <cell r="A414" t="str">
            <v>IVANPA_1_UNIT2</v>
          </cell>
        </row>
        <row r="415">
          <cell r="A415" t="str">
            <v>IVANPA_1_UNIT3</v>
          </cell>
        </row>
        <row r="416">
          <cell r="A416" t="str">
            <v>IVSLRP_2_SOLAR1</v>
          </cell>
        </row>
        <row r="417">
          <cell r="A417" t="str">
            <v>JAKVAL_2_IONE</v>
          </cell>
        </row>
        <row r="418">
          <cell r="A418" t="str">
            <v>JAKVAL_6_UNITG1</v>
          </cell>
        </row>
        <row r="419">
          <cell r="A419" t="str">
            <v>JAWBNE_2_NSRWND</v>
          </cell>
        </row>
        <row r="420">
          <cell r="A420" t="str">
            <v>JAWBNE_2_SRWND</v>
          </cell>
        </row>
        <row r="421">
          <cell r="A421" t="str">
            <v>JAYNE_6_WLSLR</v>
          </cell>
        </row>
        <row r="422">
          <cell r="A422" t="str">
            <v>JESSUP_1_HUDSON</v>
          </cell>
        </row>
        <row r="423">
          <cell r="A423" t="str">
            <v>JOHANN_6_QFA1</v>
          </cell>
        </row>
        <row r="424">
          <cell r="A424" t="str">
            <v>JVENTR_2_QFUNTS</v>
          </cell>
        </row>
        <row r="425">
          <cell r="A425" t="str">
            <v>KANAKA_1_UNIT</v>
          </cell>
        </row>
        <row r="426">
          <cell r="A426" t="str">
            <v>KANSAS_6_SOLAR</v>
          </cell>
        </row>
        <row r="427">
          <cell r="A427" t="str">
            <v>KEARNY_7_KY2</v>
          </cell>
        </row>
        <row r="428">
          <cell r="A428" t="str">
            <v>KEARNY_7_KY3</v>
          </cell>
        </row>
        <row r="429">
          <cell r="A429" t="str">
            <v>KEKAWK_6_UNIT</v>
          </cell>
        </row>
        <row r="430">
          <cell r="A430" t="str">
            <v>KELSO_2_UNITS</v>
          </cell>
        </row>
        <row r="431">
          <cell r="A431" t="str">
            <v>KELYRG_6_UNIT</v>
          </cell>
        </row>
        <row r="432">
          <cell r="A432" t="str">
            <v>KERKH1_7_UNIT 1</v>
          </cell>
        </row>
        <row r="433">
          <cell r="A433" t="str">
            <v>KERKH1_7_UNIT 2</v>
          </cell>
        </row>
        <row r="434">
          <cell r="A434" t="str">
            <v>KERKH1_7_UNIT 3</v>
          </cell>
        </row>
        <row r="435">
          <cell r="A435" t="str">
            <v>KERKH2_7_UNIT 1</v>
          </cell>
        </row>
        <row r="436">
          <cell r="A436" t="str">
            <v>Other PG&amp;E AreasFT_1_UNITS</v>
          </cell>
        </row>
        <row r="437">
          <cell r="A437" t="str">
            <v>Other PG&amp;E AreasRG_1_UNITS</v>
          </cell>
        </row>
        <row r="438">
          <cell r="A438" t="str">
            <v>KERRGN_1_UNIT 1</v>
          </cell>
        </row>
        <row r="439">
          <cell r="A439" t="str">
            <v>KILARC_2_UNIT 1</v>
          </cell>
        </row>
        <row r="440">
          <cell r="A440" t="str">
            <v>KINGCO_1_KINGBR</v>
          </cell>
        </row>
        <row r="441">
          <cell r="A441" t="str">
            <v>KINGRV_7_UNIT 1</v>
          </cell>
        </row>
        <row r="442">
          <cell r="A442" t="str">
            <v>KIRKER_7_KELCYN</v>
          </cell>
        </row>
        <row r="443">
          <cell r="A443" t="str">
            <v>KNGBRG_1_KBSLR1</v>
          </cell>
        </row>
        <row r="444">
          <cell r="A444" t="str">
            <v>KNGBRG_1_KBSLR2</v>
          </cell>
        </row>
        <row r="445">
          <cell r="A445" t="str">
            <v>KNGCTY_6_UNITA1</v>
          </cell>
        </row>
        <row r="446">
          <cell r="A446" t="str">
            <v>KNTSTH_6_SOLAR</v>
          </cell>
        </row>
        <row r="447">
          <cell r="A447" t="str">
            <v>KRAMER_1_SEGS37</v>
          </cell>
        </row>
        <row r="448">
          <cell r="A448" t="str">
            <v>KRAMER_2_SEGS89</v>
          </cell>
        </row>
        <row r="449">
          <cell r="A449" t="str">
            <v>KRNCNY_6_UNIT</v>
          </cell>
        </row>
        <row r="450">
          <cell r="A450" t="str">
            <v>SLUISP_2_UNITS</v>
          </cell>
        </row>
        <row r="451">
          <cell r="A451" t="str">
            <v>LACIEN_2_VENICE</v>
          </cell>
        </row>
        <row r="452">
          <cell r="A452" t="str">
            <v>LAFRES_6_QF</v>
          </cell>
        </row>
        <row r="453">
          <cell r="A453" t="str">
            <v>LAGBEL_6_QF</v>
          </cell>
        </row>
        <row r="454">
          <cell r="A454" t="str">
            <v>LAKHDG_6_UNIT 1</v>
          </cell>
        </row>
        <row r="455">
          <cell r="A455" t="str">
            <v>LAKHDG_6_UNIT 2</v>
          </cell>
        </row>
        <row r="456">
          <cell r="A456" t="str">
            <v>LAMONT_1_SOLAR1</v>
          </cell>
        </row>
        <row r="457">
          <cell r="A457" t="str">
            <v>LAPAC_6_UNIT</v>
          </cell>
        </row>
        <row r="458">
          <cell r="A458" t="str">
            <v>LAPLMA_2_UNIT 1</v>
          </cell>
        </row>
        <row r="459">
          <cell r="A459" t="str">
            <v>LAPLMA_2_UNIT 2</v>
          </cell>
        </row>
        <row r="460">
          <cell r="A460" t="str">
            <v>LAPLMA_2_UNIT 3</v>
          </cell>
        </row>
        <row r="461">
          <cell r="A461" t="str">
            <v>LAPLMA_2_UNIT 4</v>
          </cell>
        </row>
        <row r="462">
          <cell r="A462" t="str">
            <v>LARKSP_6_UNIT 1</v>
          </cell>
        </row>
        <row r="463">
          <cell r="A463" t="str">
            <v>LARKSP_6_UNIT 2</v>
          </cell>
        </row>
        <row r="464">
          <cell r="A464" t="str">
            <v>LAROA1_2_UNITA1</v>
          </cell>
        </row>
        <row r="465">
          <cell r="A465" t="str">
            <v>LAROA2_2_UNITA1</v>
          </cell>
        </row>
        <row r="466">
          <cell r="A466" t="str">
            <v>LASSEN_6_AGV1</v>
          </cell>
        </row>
        <row r="467">
          <cell r="A467" t="str">
            <v>LASSEN_6_UNITS</v>
          </cell>
        </row>
        <row r="468">
          <cell r="A468" t="str">
            <v>LAWRNC_7_SUNYVL</v>
          </cell>
        </row>
        <row r="469">
          <cell r="A469" t="str">
            <v>LEBECS_2_UNITS</v>
          </cell>
        </row>
        <row r="470">
          <cell r="A470" t="str">
            <v>LECEF_1_UNITS</v>
          </cell>
        </row>
        <row r="471">
          <cell r="A471" t="str">
            <v>LEPRFD_1_KANSAS</v>
          </cell>
        </row>
        <row r="472">
          <cell r="A472" t="str">
            <v>LEWSTN_7_WEBRFL</v>
          </cell>
        </row>
        <row r="473">
          <cell r="A473" t="str">
            <v>LFC 51_2_UNIT 1</v>
          </cell>
        </row>
        <row r="474">
          <cell r="A474" t="str">
            <v>LGHTHP_6_ICEGEN</v>
          </cell>
        </row>
        <row r="475">
          <cell r="A475" t="str">
            <v>LGHTHP_6_QF</v>
          </cell>
        </row>
        <row r="476">
          <cell r="A476" t="str">
            <v>LHILLS_6_SOLAR1</v>
          </cell>
        </row>
        <row r="477">
          <cell r="A477" t="str">
            <v>LITLRK_6_SEPV01</v>
          </cell>
        </row>
        <row r="478">
          <cell r="A478" t="str">
            <v>LITLRK_6_SOLAR1</v>
          </cell>
        </row>
        <row r="479">
          <cell r="A479" t="str">
            <v>LIVEOK_6_SOLAR</v>
          </cell>
        </row>
        <row r="480">
          <cell r="A480" t="str">
            <v>LIVOAK_1_UNIT 1</v>
          </cell>
        </row>
        <row r="481">
          <cell r="A481" t="str">
            <v>LMBEPK_2_UNITA1</v>
          </cell>
        </row>
        <row r="482">
          <cell r="A482" t="str">
            <v>LMBEPK_2_UNITA2</v>
          </cell>
        </row>
        <row r="483">
          <cell r="A483" t="str">
            <v>LMBEPK_2_UNITA3</v>
          </cell>
        </row>
        <row r="484">
          <cell r="A484" t="str">
            <v>LMEC_1_PL1X3</v>
          </cell>
        </row>
        <row r="485">
          <cell r="A485" t="str">
            <v>LNCSTR_6_SOLAR</v>
          </cell>
        </row>
        <row r="486">
          <cell r="A486" t="str">
            <v>LOCKFD_1_BEARCK</v>
          </cell>
        </row>
        <row r="487">
          <cell r="A487" t="str">
            <v>LOCKFD_1_KSOLAR</v>
          </cell>
        </row>
        <row r="488">
          <cell r="A488" t="str">
            <v>LODI25_2_UNIT 1</v>
          </cell>
        </row>
        <row r="489">
          <cell r="A489" t="str">
            <v>LODIEC_2_PL1X2</v>
          </cell>
        </row>
        <row r="490">
          <cell r="A490" t="str">
            <v>LOWGAP_1_SUPHR</v>
          </cell>
        </row>
        <row r="491">
          <cell r="A491" t="str">
            <v>LOWGAP_7_QFUNTS</v>
          </cell>
        </row>
        <row r="492">
          <cell r="A492" t="str">
            <v>MALAGA_1_PL1X2</v>
          </cell>
        </row>
        <row r="493">
          <cell r="A493" t="str">
            <v>MALCHQ_7_UNIT 1</v>
          </cell>
        </row>
        <row r="494">
          <cell r="A494" t="str">
            <v>MANZNA_2_WIND</v>
          </cell>
        </row>
        <row r="495">
          <cell r="A495" t="str">
            <v>MARTIN_1_SUNSET</v>
          </cell>
        </row>
        <row r="496">
          <cell r="A496" t="str">
            <v>MCARTH_6_FRIVRB</v>
          </cell>
        </row>
        <row r="497">
          <cell r="A497" t="str">
            <v>MCCALL_1_QF</v>
          </cell>
        </row>
        <row r="498">
          <cell r="A498" t="str">
            <v>MCSWAN_6_UNITS</v>
          </cell>
        </row>
        <row r="499">
          <cell r="A499" t="str">
            <v>MDFKRL_2_PROJCT</v>
          </cell>
        </row>
        <row r="500">
          <cell r="A500" t="str">
            <v>MENBIO_6_RENEW1</v>
          </cell>
        </row>
        <row r="501">
          <cell r="A501" t="str">
            <v>MENBIO_6_UNIT</v>
          </cell>
        </row>
        <row r="502">
          <cell r="A502" t="str">
            <v>MERCED_1_SOLAR1</v>
          </cell>
        </row>
        <row r="503">
          <cell r="A503" t="str">
            <v>MERCED_1_SOLAR2</v>
          </cell>
        </row>
        <row r="504">
          <cell r="A504" t="str">
            <v>MERCFL_6_UNIT</v>
          </cell>
        </row>
        <row r="505">
          <cell r="A505" t="str">
            <v>MESAP_1_QF</v>
          </cell>
        </row>
        <row r="506">
          <cell r="A506" t="str">
            <v>MESAS_2_QF</v>
          </cell>
        </row>
        <row r="507">
          <cell r="A507" t="str">
            <v>METCLF_1_QF</v>
          </cell>
        </row>
        <row r="508">
          <cell r="A508" t="str">
            <v>METEC_2_PL1X3</v>
          </cell>
        </row>
        <row r="509">
          <cell r="A509" t="str">
            <v>MIDSET_1_UNIT 1</v>
          </cell>
        </row>
        <row r="510">
          <cell r="A510" t="str">
            <v>MIDWAY_1_QF</v>
          </cell>
        </row>
        <row r="511">
          <cell r="A511" t="str">
            <v>MIDWD_6_WNDLND</v>
          </cell>
        </row>
        <row r="512">
          <cell r="A512" t="str">
            <v>MIDWD_7_CORAMB</v>
          </cell>
        </row>
        <row r="513">
          <cell r="A513" t="str">
            <v>MILBRA_1_QF</v>
          </cell>
        </row>
        <row r="514">
          <cell r="A514" t="str">
            <v>MIRLOM_2_CORONA</v>
          </cell>
        </row>
        <row r="515">
          <cell r="A515" t="str">
            <v>MIRLOM_2_ONTARO</v>
          </cell>
        </row>
        <row r="516">
          <cell r="A516" t="str">
            <v>MIRLOM_2_RTS032</v>
          </cell>
        </row>
        <row r="517">
          <cell r="A517" t="str">
            <v>MIRLOM_2_RTS033</v>
          </cell>
        </row>
        <row r="518">
          <cell r="A518" t="str">
            <v>MIRLOM_2_TEMESC</v>
          </cell>
        </row>
        <row r="519">
          <cell r="A519" t="str">
            <v>MIRLOM_6_DELGEN</v>
          </cell>
        </row>
        <row r="520">
          <cell r="A520" t="str">
            <v>MIRLOM_6_PEAKER</v>
          </cell>
        </row>
        <row r="521">
          <cell r="A521" t="str">
            <v>MIRLOM_7_MWDLKM</v>
          </cell>
        </row>
        <row r="522">
          <cell r="A522" t="str">
            <v>MISSIX_1_QF</v>
          </cell>
        </row>
        <row r="523">
          <cell r="A523" t="str">
            <v>MKTRCK_1_UNIT 1</v>
          </cell>
        </row>
        <row r="524">
          <cell r="A524" t="str">
            <v>MLPTAS_7_QFUNTS</v>
          </cell>
        </row>
        <row r="525">
          <cell r="A525" t="str">
            <v>MNDALY_6_MCGRTH</v>
          </cell>
        </row>
        <row r="526">
          <cell r="A526" t="str">
            <v>MNDALY_7_UNIT 1</v>
          </cell>
        </row>
        <row r="527">
          <cell r="A527" t="str">
            <v>MNDALY_7_UNIT 2</v>
          </cell>
        </row>
        <row r="528">
          <cell r="A528" t="str">
            <v>MNDALY_7_UNIT 3</v>
          </cell>
        </row>
        <row r="529">
          <cell r="A529" t="str">
            <v>MNDOTA_1_SOLAR1</v>
          </cell>
        </row>
        <row r="530">
          <cell r="A530" t="str">
            <v>MOJAVE_1_SIPHON</v>
          </cell>
        </row>
        <row r="531">
          <cell r="A531" t="str">
            <v>MONLTH_6_BOREL</v>
          </cell>
        </row>
        <row r="532">
          <cell r="A532" t="str">
            <v>MONTPH_7_UNITS</v>
          </cell>
        </row>
        <row r="533">
          <cell r="A533" t="str">
            <v>MOORPK_2_CALABS</v>
          </cell>
        </row>
        <row r="534">
          <cell r="A534" t="str">
            <v>MOORPK_6_QF</v>
          </cell>
        </row>
        <row r="535">
          <cell r="A535" t="str">
            <v>MOORPK_7_UNITA1</v>
          </cell>
        </row>
        <row r="536">
          <cell r="A536" t="str">
            <v>MOSSLD_1_QF</v>
          </cell>
        </row>
        <row r="537">
          <cell r="A537" t="str">
            <v>MOSSLD_2_PSP1</v>
          </cell>
        </row>
        <row r="538">
          <cell r="A538" t="str">
            <v>MOSSLD_2_PSP2</v>
          </cell>
        </row>
        <row r="539">
          <cell r="A539" t="str">
            <v>MOSSLD_7_UNIT 6</v>
          </cell>
        </row>
        <row r="540">
          <cell r="A540" t="str">
            <v>MOSSLD_7_UNIT 7</v>
          </cell>
        </row>
        <row r="541">
          <cell r="A541" t="str">
            <v>MRCHNT_2_PL1X3</v>
          </cell>
        </row>
        <row r="542">
          <cell r="A542" t="str">
            <v>MRGT_6_MEF2</v>
          </cell>
        </row>
        <row r="543">
          <cell r="A543" t="str">
            <v>MRGT_6_MMAREF</v>
          </cell>
        </row>
        <row r="544">
          <cell r="A544" t="str">
            <v>MRGT_7_UNITS</v>
          </cell>
        </row>
        <row r="545">
          <cell r="A545" t="str">
            <v>MSHGTS_6_MMARLF</v>
          </cell>
        </row>
        <row r="546">
          <cell r="A546" t="str">
            <v>MSOLAR_2_SOLAR1</v>
          </cell>
        </row>
        <row r="547">
          <cell r="A547" t="str">
            <v>MSSION_2_QF</v>
          </cell>
        </row>
        <row r="548">
          <cell r="A548" t="str">
            <v>MTNLAS_6_UNIT</v>
          </cell>
        </row>
        <row r="549">
          <cell r="A549" t="str">
            <v>MTNPOS_1_UNIT</v>
          </cell>
        </row>
        <row r="550">
          <cell r="A550" t="str">
            <v>MTWIND_1_UNIT 1</v>
          </cell>
        </row>
        <row r="551">
          <cell r="A551" t="str">
            <v>MTWIND_1_UNIT 2</v>
          </cell>
        </row>
        <row r="552">
          <cell r="A552" t="str">
            <v>MTWIND_1_UNIT 3</v>
          </cell>
        </row>
        <row r="553">
          <cell r="A553" t="str">
            <v>NAROW1_2_UNIT</v>
          </cell>
        </row>
        <row r="554">
          <cell r="A554" t="str">
            <v>NAROW2_2_UNIT</v>
          </cell>
        </row>
        <row r="555">
          <cell r="A555" t="str">
            <v>NAVYII_2_UNITS</v>
          </cell>
        </row>
        <row r="556">
          <cell r="A556" t="str">
            <v>NCPA_7_GP1UN1</v>
          </cell>
        </row>
        <row r="557">
          <cell r="A557" t="str">
            <v>NCPA_7_GP1UN2</v>
          </cell>
        </row>
        <row r="558">
          <cell r="A558" t="str">
            <v>NCPA_7_GP2UN3</v>
          </cell>
        </row>
        <row r="559">
          <cell r="A559" t="str">
            <v>NCPA_7_GP2UN4</v>
          </cell>
        </row>
        <row r="560">
          <cell r="A560" t="str">
            <v>NEENCH_6_SOLAR</v>
          </cell>
        </row>
        <row r="561">
          <cell r="A561" t="str">
            <v>NEWARK_1_QF</v>
          </cell>
        </row>
        <row r="562">
          <cell r="A562" t="str">
            <v>NHOGAN_6_UNITS</v>
          </cell>
        </row>
        <row r="563">
          <cell r="A563" t="str">
            <v>NIMTG_6_NIQF</v>
          </cell>
        </row>
        <row r="564">
          <cell r="A564" t="str">
            <v>NWCSTL_7_UNIT 1</v>
          </cell>
        </row>
        <row r="565">
          <cell r="A565" t="str">
            <v>NZWIND_6_CALWND</v>
          </cell>
        </row>
        <row r="566">
          <cell r="A566" t="str">
            <v>NZWIND_6_WDSTR</v>
          </cell>
        </row>
        <row r="567">
          <cell r="A567" t="str">
            <v>NZWIND_6_WDSTR2</v>
          </cell>
        </row>
        <row r="568">
          <cell r="A568" t="str">
            <v>NZWIND_6_WDSTR3</v>
          </cell>
        </row>
        <row r="569">
          <cell r="A569" t="str">
            <v>OAK C_1_EBMUD</v>
          </cell>
        </row>
        <row r="570">
          <cell r="A570" t="str">
            <v>OAK C_7_UNIT 1</v>
          </cell>
        </row>
        <row r="571">
          <cell r="A571" t="str">
            <v>OAK C_7_UNIT 2</v>
          </cell>
        </row>
        <row r="572">
          <cell r="A572" t="str">
            <v>OAK C_7_UNIT 3</v>
          </cell>
        </row>
        <row r="573">
          <cell r="A573" t="str">
            <v>OAKWD_6_ZEPHWD</v>
          </cell>
        </row>
        <row r="574">
          <cell r="A574" t="str">
            <v>OCTILO_5_WIND</v>
          </cell>
        </row>
        <row r="575">
          <cell r="A575" t="str">
            <v>OGROVE_6_PL1X2</v>
          </cell>
        </row>
        <row r="576">
          <cell r="A576" t="str">
            <v>OILDAL_1_UNIT 1</v>
          </cell>
        </row>
        <row r="577">
          <cell r="A577" t="str">
            <v>OILFLD_7_QFUNTS</v>
          </cell>
        </row>
        <row r="578">
          <cell r="A578" t="str">
            <v>OLDRIV_6_BIOGAS</v>
          </cell>
        </row>
        <row r="579">
          <cell r="A579" t="str">
            <v>OLDRV1_6_SOLAR</v>
          </cell>
        </row>
        <row r="580">
          <cell r="A580" t="str">
            <v>OLINDA_2_COYCRK</v>
          </cell>
        </row>
        <row r="581">
          <cell r="A581" t="str">
            <v>OLINDA_2_LNDFL2</v>
          </cell>
        </row>
        <row r="582">
          <cell r="A582" t="str">
            <v>OLINDA_2_QF</v>
          </cell>
        </row>
        <row r="583">
          <cell r="A583" t="str">
            <v>OLINDA_7_LNDFIL</v>
          </cell>
        </row>
        <row r="584">
          <cell r="A584" t="str">
            <v>OLIVEP_1_SOLAR</v>
          </cell>
        </row>
        <row r="585">
          <cell r="A585" t="str">
            <v>OLIVEP_1_SOLAR2</v>
          </cell>
        </row>
        <row r="586">
          <cell r="A586" t="str">
            <v>OLSEN_2_UNIT</v>
          </cell>
        </row>
        <row r="587">
          <cell r="A587" t="str">
            <v>OMAR_2_UNIT 1</v>
          </cell>
        </row>
        <row r="588">
          <cell r="A588" t="str">
            <v>OMAR_2_UNIT 2</v>
          </cell>
        </row>
        <row r="589">
          <cell r="A589" t="str">
            <v>OMAR_2_UNIT 3</v>
          </cell>
        </row>
        <row r="590">
          <cell r="A590" t="str">
            <v>OMAR_2_UNIT 4</v>
          </cell>
        </row>
        <row r="591">
          <cell r="A591" t="str">
            <v>ONLLPP_6_UNITS</v>
          </cell>
        </row>
        <row r="592">
          <cell r="A592" t="str">
            <v>ORLND_6_HIGHLI</v>
          </cell>
        </row>
        <row r="593">
          <cell r="A593" t="str">
            <v>ORMOND_7_UNIT 1</v>
          </cell>
        </row>
        <row r="594">
          <cell r="A594" t="str">
            <v>ORMOND_7_UNIT 2</v>
          </cell>
        </row>
        <row r="595">
          <cell r="A595" t="str">
            <v>OROVIL_6_UNIT</v>
          </cell>
        </row>
        <row r="596">
          <cell r="A596" t="str">
            <v>OSO_6_NSPIN</v>
          </cell>
        </row>
        <row r="597">
          <cell r="A597" t="str">
            <v>OTAY_6_LNDFL5</v>
          </cell>
        </row>
        <row r="598">
          <cell r="A598" t="str">
            <v>OTAY_6_LNDFL6</v>
          </cell>
        </row>
        <row r="599">
          <cell r="A599" t="str">
            <v>OTAY_6_PL1X2</v>
          </cell>
        </row>
        <row r="600">
          <cell r="A600" t="str">
            <v>OTAY_6_UNITB1</v>
          </cell>
        </row>
        <row r="601">
          <cell r="A601" t="str">
            <v>OTAY_7_UNITC1</v>
          </cell>
        </row>
        <row r="602">
          <cell r="A602" t="str">
            <v>OTMESA_2_PL1X3</v>
          </cell>
        </row>
        <row r="603">
          <cell r="A603" t="str">
            <v>OXBOW_6_DRUM</v>
          </cell>
        </row>
        <row r="604">
          <cell r="A604" t="str">
            <v>OXMTN_6_LNDFIL</v>
          </cell>
        </row>
        <row r="605">
          <cell r="A605" t="str">
            <v>PACLUM_6_UNIT</v>
          </cell>
        </row>
        <row r="606">
          <cell r="A606" t="str">
            <v>PACORO_6_UNIT</v>
          </cell>
        </row>
        <row r="607">
          <cell r="A607" t="str">
            <v>PADUA_2_ONTARO</v>
          </cell>
        </row>
        <row r="608">
          <cell r="A608" t="str">
            <v>PADUA_2_SOLAR1</v>
          </cell>
        </row>
        <row r="609">
          <cell r="A609" t="str">
            <v>PADUA_6_MWDSDM</v>
          </cell>
        </row>
        <row r="610">
          <cell r="A610" t="str">
            <v>PADUA_6_QF</v>
          </cell>
        </row>
        <row r="611">
          <cell r="A611" t="str">
            <v>PADUA_7_SDIMAS</v>
          </cell>
        </row>
        <row r="612">
          <cell r="A612" t="str">
            <v>PALALT_7_COBUG</v>
          </cell>
        </row>
        <row r="613">
          <cell r="A613" t="str">
            <v>PALOMR_2_PL1X3</v>
          </cell>
        </row>
        <row r="614">
          <cell r="A614" t="str">
            <v>PANDOL_6_UNIT</v>
          </cell>
        </row>
        <row r="615">
          <cell r="A615" t="str">
            <v>PANSEA_1_PANARO</v>
          </cell>
        </row>
        <row r="616">
          <cell r="A616" t="str">
            <v>PARDEB_6_UNITS</v>
          </cell>
        </row>
        <row r="617">
          <cell r="A617" t="str">
            <v>PEABDY_2_LNDFIL</v>
          </cell>
        </row>
        <row r="618">
          <cell r="A618" t="str">
            <v>PEARBL_2_NSPIN</v>
          </cell>
        </row>
        <row r="619">
          <cell r="A619" t="str">
            <v>PEORIA_1_SOLAR</v>
          </cell>
        </row>
        <row r="620">
          <cell r="A620" t="str">
            <v>PHOENX_1_UNIT</v>
          </cell>
        </row>
        <row r="621">
          <cell r="A621" t="str">
            <v>PINFLT_7_UNITS</v>
          </cell>
        </row>
        <row r="622">
          <cell r="A622" t="str">
            <v>PIT1_6_FRIVRA</v>
          </cell>
        </row>
        <row r="623">
          <cell r="A623" t="str">
            <v>PIT1_7_UNIT 1</v>
          </cell>
        </row>
        <row r="624">
          <cell r="A624" t="str">
            <v>PIT1_7_UNIT 2</v>
          </cell>
        </row>
        <row r="625">
          <cell r="A625" t="str">
            <v>PIT3_7_PL1X3</v>
          </cell>
        </row>
        <row r="626">
          <cell r="A626" t="str">
            <v>PIT4_7_PL1X2</v>
          </cell>
        </row>
        <row r="627">
          <cell r="A627" t="str">
            <v>PIT5_7_PL1X2</v>
          </cell>
        </row>
        <row r="628">
          <cell r="A628" t="str">
            <v>PIT5_7_PL3X4</v>
          </cell>
        </row>
        <row r="629">
          <cell r="A629" t="str">
            <v>PIT5_7_QFUNTS</v>
          </cell>
        </row>
        <row r="630">
          <cell r="A630" t="str">
            <v>PIT6_7_UNIT 1</v>
          </cell>
        </row>
        <row r="631">
          <cell r="A631" t="str">
            <v>PIT6_7_UNIT 2</v>
          </cell>
        </row>
        <row r="632">
          <cell r="A632" t="str">
            <v>PIT7_7_UNIT 1</v>
          </cell>
        </row>
        <row r="633">
          <cell r="A633" t="str">
            <v>PIT7_7_UNIT 2</v>
          </cell>
        </row>
        <row r="634">
          <cell r="A634" t="str">
            <v>PITTSP_7_UNIT 5</v>
          </cell>
        </row>
        <row r="635">
          <cell r="A635" t="str">
            <v>PITTSP_7_UNIT 6</v>
          </cell>
        </row>
        <row r="636">
          <cell r="A636" t="str">
            <v>PITTSP_7_UNIT 7</v>
          </cell>
        </row>
        <row r="637">
          <cell r="A637" t="str">
            <v>PLACVL_1_CHILIB</v>
          </cell>
        </row>
        <row r="638">
          <cell r="A638" t="str">
            <v>PLACVL_1_RCKCRE</v>
          </cell>
        </row>
        <row r="639">
          <cell r="A639" t="str">
            <v>PLAINV_6_BSOLAR</v>
          </cell>
        </row>
        <row r="640">
          <cell r="A640" t="str">
            <v>PLSNTG_7_LNCLND</v>
          </cell>
        </row>
        <row r="641">
          <cell r="A641" t="str">
            <v>PMPJCK_1_SOLAR1</v>
          </cell>
        </row>
        <row r="642">
          <cell r="A642" t="str">
            <v>PNCHEG_2_PL1X4</v>
          </cell>
        </row>
        <row r="643">
          <cell r="A643" t="str">
            <v>PNCHPP_1_PL1X2</v>
          </cell>
        </row>
        <row r="644">
          <cell r="A644" t="str">
            <v>PNOCHE_1_PL1X2</v>
          </cell>
        </row>
        <row r="645">
          <cell r="A645" t="str">
            <v>PNOCHE_1_UNITA1</v>
          </cell>
        </row>
        <row r="646">
          <cell r="A646" t="str">
            <v>POEPH_7_UNIT 1</v>
          </cell>
        </row>
        <row r="647">
          <cell r="A647" t="str">
            <v>POEPH_7_UNIT 2</v>
          </cell>
        </row>
        <row r="648">
          <cell r="A648" t="str">
            <v>POTTER_6_UNITS</v>
          </cell>
        </row>
        <row r="649">
          <cell r="A649" t="str">
            <v>POTTER_7_VECINO</v>
          </cell>
        </row>
        <row r="650">
          <cell r="A650" t="str">
            <v>PSWEET_1_STCRUZ</v>
          </cell>
        </row>
        <row r="651">
          <cell r="A651" t="str">
            <v>PSWEET_7_QFUNTS</v>
          </cell>
        </row>
        <row r="652">
          <cell r="A652" t="str">
            <v>PTLOMA_6_NTCCGN</v>
          </cell>
        </row>
        <row r="653">
          <cell r="A653" t="str">
            <v>PTLOMA_6_NTCQF</v>
          </cell>
        </row>
        <row r="654">
          <cell r="A654" t="str">
            <v>PUTHCR_1_SOLAR1</v>
          </cell>
        </row>
        <row r="655">
          <cell r="A655" t="str">
            <v>PWEST_1_UNIT</v>
          </cell>
        </row>
        <row r="656">
          <cell r="A656" t="str">
            <v>RCKCRK_7_UNIT 1</v>
          </cell>
        </row>
        <row r="657">
          <cell r="A657" t="str">
            <v>RCKCRK_7_UNIT 2</v>
          </cell>
        </row>
        <row r="658">
          <cell r="A658" t="str">
            <v>RECTOR_2_KAWEAH</v>
          </cell>
        </row>
        <row r="659">
          <cell r="A659" t="str">
            <v>RECTOR_2_KAWH 1</v>
          </cell>
        </row>
        <row r="660">
          <cell r="A660" t="str">
            <v>RECTOR_2_QF</v>
          </cell>
        </row>
        <row r="661">
          <cell r="A661" t="str">
            <v>RECTOR_7_TULARE</v>
          </cell>
        </row>
        <row r="662">
          <cell r="A662" t="str">
            <v>REDBLF_6_UNIT</v>
          </cell>
        </row>
        <row r="663">
          <cell r="A663" t="str">
            <v>REDOND_7_UNIT 5</v>
          </cell>
        </row>
        <row r="664">
          <cell r="A664" t="str">
            <v>REDOND_7_UNIT 6</v>
          </cell>
        </row>
        <row r="665">
          <cell r="A665" t="str">
            <v>REDOND_7_UNIT 7</v>
          </cell>
        </row>
        <row r="666">
          <cell r="A666" t="str">
            <v>REDOND_7_UNIT 8</v>
          </cell>
        </row>
        <row r="667">
          <cell r="A667" t="str">
            <v>REEDLY_6_SOLAR</v>
          </cell>
        </row>
        <row r="668">
          <cell r="A668" t="str">
            <v>RENWD_1_QF</v>
          </cell>
        </row>
        <row r="669">
          <cell r="A669" t="str">
            <v>RHONDO_2_QF</v>
          </cell>
        </row>
        <row r="670">
          <cell r="A670" t="str">
            <v>RHONDO_6_PUENTE</v>
          </cell>
        </row>
        <row r="671">
          <cell r="A671" t="str">
            <v>RICHMN_7_BAYENV</v>
          </cell>
        </row>
        <row r="672">
          <cell r="A672" t="str">
            <v>RIOBRV_6_UNIT 1</v>
          </cell>
        </row>
        <row r="673">
          <cell r="A673" t="str">
            <v>RIOOSO_1_QF</v>
          </cell>
        </row>
        <row r="674">
          <cell r="A674" t="str">
            <v>RIVRBK_1_LNDFIL</v>
          </cell>
        </row>
        <row r="675">
          <cell r="A675" t="str">
            <v>ROLLIN_6_UNIT</v>
          </cell>
        </row>
        <row r="676">
          <cell r="A676" t="str">
            <v>ROSMDW_2_WIND1</v>
          </cell>
        </row>
        <row r="677">
          <cell r="A677" t="str">
            <v>RSMSLR_6_SOLAR1</v>
          </cell>
        </row>
        <row r="678">
          <cell r="A678" t="str">
            <v>RSMSLR_6_SOLAR2</v>
          </cell>
        </row>
        <row r="679">
          <cell r="A679" t="str">
            <v>RTREE_2_WIND1</v>
          </cell>
        </row>
        <row r="680">
          <cell r="A680" t="str">
            <v>RTREE_2_WIND2</v>
          </cell>
        </row>
        <row r="681">
          <cell r="A681" t="str">
            <v>RUSCTY_2_UNITS</v>
          </cell>
        </row>
        <row r="682">
          <cell r="A682" t="str">
            <v>RVRVEW_1_UNITA1</v>
          </cell>
        </row>
        <row r="683">
          <cell r="A683" t="str">
            <v>RVSIDE_2_RERCU3</v>
          </cell>
        </row>
        <row r="684">
          <cell r="A684" t="str">
            <v>RVSIDE_2_RERCU4</v>
          </cell>
        </row>
        <row r="685">
          <cell r="A685" t="str">
            <v>RVSIDE_6_RERCU1</v>
          </cell>
        </row>
        <row r="686">
          <cell r="A686" t="str">
            <v>RVSIDE_6_RERCU2</v>
          </cell>
        </row>
        <row r="687">
          <cell r="A687" t="str">
            <v>RVSIDE_6_SPRING</v>
          </cell>
        </row>
        <row r="688">
          <cell r="A688" t="str">
            <v>S_RITA_6_SOLAR1</v>
          </cell>
        </row>
        <row r="689">
          <cell r="A689" t="str">
            <v>SALIRV_2_UNIT</v>
          </cell>
        </row>
        <row r="690">
          <cell r="A690" t="str">
            <v>SALTSP_7_UNITS</v>
          </cell>
        </row>
        <row r="691">
          <cell r="A691" t="str">
            <v>SAMPSN_6_KELCO1</v>
          </cell>
        </row>
        <row r="692">
          <cell r="A692" t="str">
            <v>SANDLT_2_SUNITS</v>
          </cell>
        </row>
        <row r="693">
          <cell r="A693" t="str">
            <v>SANJOA_1_UNIT 1</v>
          </cell>
        </row>
        <row r="694">
          <cell r="A694" t="str">
            <v>SANLOB_1_LNDFIL</v>
          </cell>
        </row>
        <row r="695">
          <cell r="A695" t="str">
            <v>SANTFG_7_UNITS</v>
          </cell>
        </row>
        <row r="696">
          <cell r="A696" t="str">
            <v>SANTGO_6_COYOTE</v>
          </cell>
        </row>
        <row r="697">
          <cell r="A697" t="str">
            <v>SANWD_1_QF</v>
          </cell>
        </row>
        <row r="698">
          <cell r="A698" t="str">
            <v>SARGNT_2_UNIT</v>
          </cell>
        </row>
        <row r="699">
          <cell r="A699" t="str">
            <v>SAUGUS_2_TOLAND</v>
          </cell>
        </row>
        <row r="700">
          <cell r="A700" t="str">
            <v>SAUGUS_6_MWDFTH</v>
          </cell>
        </row>
        <row r="701">
          <cell r="A701" t="str">
            <v>SAUGUS_6_PTCHGN</v>
          </cell>
        </row>
        <row r="702">
          <cell r="A702" t="str">
            <v>SAUGUS_6_QF</v>
          </cell>
        </row>
        <row r="703">
          <cell r="A703" t="str">
            <v>SAUGUS_7_CHIQCN</v>
          </cell>
        </row>
        <row r="704">
          <cell r="A704" t="str">
            <v>SAUGUS_7_LOPEZ</v>
          </cell>
        </row>
        <row r="705">
          <cell r="A705" t="str">
            <v>SBERDO_2_PSP3</v>
          </cell>
        </row>
        <row r="706">
          <cell r="A706" t="str">
            <v>SBERDO_2_PSP4</v>
          </cell>
        </row>
        <row r="707">
          <cell r="A707" t="str">
            <v>SBERDO_2_QF</v>
          </cell>
        </row>
        <row r="708">
          <cell r="A708" t="str">
            <v>SBERDO_2_REDLND</v>
          </cell>
        </row>
        <row r="709">
          <cell r="A709" t="str">
            <v>SBERDO_2_RTS005</v>
          </cell>
        </row>
        <row r="710">
          <cell r="A710" t="str">
            <v>SBERDO_2_RTS007</v>
          </cell>
        </row>
        <row r="711">
          <cell r="A711" t="str">
            <v>SBERDO_2_RTS011</v>
          </cell>
        </row>
        <row r="712">
          <cell r="A712" t="str">
            <v>SBERDO_2_RTS013</v>
          </cell>
        </row>
        <row r="713">
          <cell r="A713" t="str">
            <v>SBERDO_2_RTS016</v>
          </cell>
        </row>
        <row r="714">
          <cell r="A714" t="str">
            <v>SBERDO_2_RTS048</v>
          </cell>
        </row>
        <row r="715">
          <cell r="A715" t="str">
            <v>SBERDO_2_SNTANA</v>
          </cell>
        </row>
        <row r="716">
          <cell r="A716" t="str">
            <v>SBERDO_6_MILLCK</v>
          </cell>
        </row>
        <row r="717">
          <cell r="A717" t="str">
            <v>SCHLTE_1_PL1X3</v>
          </cell>
        </row>
        <row r="718">
          <cell r="A718" t="str">
            <v>SCHNDR_1_FIVPTS</v>
          </cell>
        </row>
        <row r="719">
          <cell r="A719" t="str">
            <v>SCHNDR_1_WSTSDE</v>
          </cell>
        </row>
        <row r="720">
          <cell r="A720" t="str">
            <v>SEARLS_7_ARGUS</v>
          </cell>
        </row>
        <row r="721">
          <cell r="A721" t="str">
            <v>SEAWST_6_LAPOS</v>
          </cell>
        </row>
        <row r="722">
          <cell r="A722" t="str">
            <v>SEGS_1_SEGS2</v>
          </cell>
        </row>
        <row r="723">
          <cell r="A723" t="str">
            <v>SENTNL_2_CTG1</v>
          </cell>
        </row>
        <row r="724">
          <cell r="A724" t="str">
            <v>SENTNL_2_CTG2</v>
          </cell>
        </row>
        <row r="725">
          <cell r="A725" t="str">
            <v>SENTNL_2_CTG3</v>
          </cell>
        </row>
        <row r="726">
          <cell r="A726" t="str">
            <v>SENTNL_2_CTG4</v>
          </cell>
        </row>
        <row r="727">
          <cell r="A727" t="str">
            <v>SENTNL_2_CTG5</v>
          </cell>
        </row>
        <row r="728">
          <cell r="A728" t="str">
            <v>SENTNL_2_CTG6</v>
          </cell>
        </row>
        <row r="729">
          <cell r="A729" t="str">
            <v>SENTNL_2_CTG7</v>
          </cell>
        </row>
        <row r="730">
          <cell r="A730" t="str">
            <v>SENTNL_2_CTG8</v>
          </cell>
        </row>
        <row r="731">
          <cell r="A731" t="str">
            <v>SGREGY_6_SANGER</v>
          </cell>
        </row>
        <row r="732">
          <cell r="A732" t="str">
            <v>Other PG&amp;E Areas_1_UNITS</v>
          </cell>
        </row>
        <row r="733">
          <cell r="A733" t="str">
            <v>SISQUC_1_SMARIA</v>
          </cell>
        </row>
        <row r="734">
          <cell r="A734" t="str">
            <v>SOther PG&amp;E Areas_6_SOLAR1</v>
          </cell>
        </row>
        <row r="735">
          <cell r="A735" t="str">
            <v>SLSTR1_2_SOLAR1</v>
          </cell>
        </row>
        <row r="736">
          <cell r="A736" t="str">
            <v>SLSTR2_2_SOLAR2</v>
          </cell>
        </row>
        <row r="737">
          <cell r="A737" t="str">
            <v>SLYCRK_1_UNIT 1</v>
          </cell>
        </row>
        <row r="738">
          <cell r="A738" t="str">
            <v>SMARQF_1_UNIT 1</v>
          </cell>
        </row>
        <row r="739">
          <cell r="A739" t="str">
            <v>SMPRIP_1_SMPSON</v>
          </cell>
        </row>
        <row r="740">
          <cell r="A740" t="str">
            <v>SMRCOS_6_LNDFIL</v>
          </cell>
        </row>
        <row r="741">
          <cell r="A741" t="str">
            <v>SMUDGO_7_UNIT 1</v>
          </cell>
        </row>
        <row r="742">
          <cell r="A742" t="str">
            <v>SNCLRA_6_OXGEN</v>
          </cell>
        </row>
        <row r="743">
          <cell r="A743" t="str">
            <v>SNCLRA_6_PROCGN</v>
          </cell>
        </row>
        <row r="744">
          <cell r="A744" t="str">
            <v>SNCLRA_6_QF</v>
          </cell>
        </row>
        <row r="745">
          <cell r="A745" t="str">
            <v>SNCLRA_6_WILLMT</v>
          </cell>
        </row>
        <row r="746">
          <cell r="A746" t="str">
            <v>SNDBAR_7_UNIT 1</v>
          </cell>
        </row>
        <row r="747">
          <cell r="A747" t="str">
            <v>SNMALF_6_UNITS</v>
          </cell>
        </row>
        <row r="748">
          <cell r="A748" t="str">
            <v>SOUTH_2_UNIT</v>
          </cell>
        </row>
        <row r="749">
          <cell r="A749" t="str">
            <v>SPAULD_6_UNIT 3</v>
          </cell>
        </row>
        <row r="750">
          <cell r="A750" t="str">
            <v>SPAULD_6_UNIT12</v>
          </cell>
        </row>
        <row r="751">
          <cell r="A751" t="str">
            <v>SPBURN_2_UNIT 1</v>
          </cell>
        </row>
        <row r="752">
          <cell r="A752" t="str">
            <v>SPBURN_7_SNOWMT</v>
          </cell>
        </row>
        <row r="753">
          <cell r="A753" t="str">
            <v>SPI LI_2_UNIT 1</v>
          </cell>
        </row>
        <row r="754">
          <cell r="A754" t="str">
            <v>SPIAND_1_UNIT</v>
          </cell>
        </row>
        <row r="755">
          <cell r="A755" t="str">
            <v>SPICER_1_UNITS</v>
          </cell>
        </row>
        <row r="756">
          <cell r="A756" t="str">
            <v>SPIFBD_1_PL1X2</v>
          </cell>
        </row>
        <row r="757">
          <cell r="A757" t="str">
            <v>SPQUIN_6_SRPCQU</v>
          </cell>
        </row>
        <row r="758">
          <cell r="A758" t="str">
            <v>SPRGAP_1_UNIT 1</v>
          </cell>
        </row>
        <row r="759">
          <cell r="A759" t="str">
            <v>SPRGVL_2_QF</v>
          </cell>
        </row>
        <row r="760">
          <cell r="A760" t="str">
            <v>SPRGVL_2_TULE</v>
          </cell>
        </row>
        <row r="761">
          <cell r="A761" t="str">
            <v>SPRGVL_2_TULESC</v>
          </cell>
        </row>
        <row r="762">
          <cell r="A762" t="str">
            <v>SRINTL_6_UNIT</v>
          </cell>
        </row>
        <row r="763">
          <cell r="A763" t="str">
            <v>STANIS_7_UNIT 1</v>
          </cell>
        </row>
        <row r="764">
          <cell r="A764" t="str">
            <v>STAUFF_1_UNIT</v>
          </cell>
        </row>
        <row r="765">
          <cell r="A765" t="str">
            <v>STIGCT_2_LODI</v>
          </cell>
        </row>
        <row r="766">
          <cell r="A766" t="str">
            <v>STNRES_1_UNIT</v>
          </cell>
        </row>
        <row r="767">
          <cell r="A767" t="str">
            <v>STOILS_1_UNITS</v>
          </cell>
        </row>
        <row r="768">
          <cell r="A768" t="str">
            <v>STOREY_7_MDRCHW</v>
          </cell>
        </row>
        <row r="769">
          <cell r="A769" t="str">
            <v>STROUD_6_SOLAR</v>
          </cell>
        </row>
        <row r="770">
          <cell r="A770" t="str">
            <v>SUNRIS_2_PL1X3</v>
          </cell>
        </row>
        <row r="771">
          <cell r="A771" t="str">
            <v>SUNSET_2_UNITS</v>
          </cell>
        </row>
        <row r="772">
          <cell r="A772" t="str">
            <v>SUNSHN_2_LNDFL</v>
          </cell>
        </row>
        <row r="773">
          <cell r="A773" t="str">
            <v>SUTTER_2_PL1X3</v>
          </cell>
        </row>
        <row r="774">
          <cell r="A774" t="str">
            <v>SYCAMR_2_UNIT 1</v>
          </cell>
        </row>
        <row r="775">
          <cell r="A775" t="str">
            <v>SYCAMR_2_UNIT 2</v>
          </cell>
        </row>
        <row r="776">
          <cell r="A776" t="str">
            <v>SYCAMR_2_UNIT 4</v>
          </cell>
        </row>
        <row r="777">
          <cell r="A777" t="str">
            <v>TANHIL_6_SOLART</v>
          </cell>
        </row>
        <row r="778">
          <cell r="A778" t="str">
            <v>TBLMTN_6_QF</v>
          </cell>
        </row>
        <row r="779">
          <cell r="A779" t="str">
            <v>TEMBLR_7_WELLPT</v>
          </cell>
        </row>
        <row r="780">
          <cell r="A780" t="str">
            <v>TENGEN_2_PL1X2</v>
          </cell>
        </row>
        <row r="781">
          <cell r="A781" t="str">
            <v>TERMEX_2_PL1X3</v>
          </cell>
        </row>
        <row r="782">
          <cell r="A782" t="str">
            <v>TESLA_1_QF</v>
          </cell>
        </row>
        <row r="783">
          <cell r="A783" t="str">
            <v>THMENG_1_UNIT 1</v>
          </cell>
        </row>
        <row r="784">
          <cell r="A784" t="str">
            <v>TIDWTR_2_UNITS</v>
          </cell>
        </row>
        <row r="785">
          <cell r="A785" t="str">
            <v>TIFFNY_1_DILLON</v>
          </cell>
        </row>
        <row r="786">
          <cell r="A786" t="str">
            <v>TIGRCK_7_UNITS</v>
          </cell>
        </row>
        <row r="787">
          <cell r="A787" t="str">
            <v>TKOPWR_2_UNIT</v>
          </cell>
        </row>
        <row r="788">
          <cell r="A788" t="str">
            <v>TMPLTN_2_SOLAR</v>
          </cell>
        </row>
        <row r="789">
          <cell r="A789" t="str">
            <v>TOADTW_6_UNIT</v>
          </cell>
        </row>
        <row r="790">
          <cell r="A790" t="str">
            <v>TOPAZ_2_SOLAR</v>
          </cell>
        </row>
        <row r="791">
          <cell r="A791" t="str">
            <v>TRNSWD_1_QF</v>
          </cell>
        </row>
        <row r="792">
          <cell r="A792" t="str">
            <v>TULLCK_7_UNITS</v>
          </cell>
        </row>
        <row r="793">
          <cell r="A793" t="str">
            <v>TWISSL_6_SOLAR</v>
          </cell>
        </row>
        <row r="794">
          <cell r="A794" t="str">
            <v>TWISSL_6_SOLAR1</v>
          </cell>
        </row>
        <row r="795">
          <cell r="A795" t="str">
            <v>TXMCKT_6_UNIT</v>
          </cell>
        </row>
        <row r="796">
          <cell r="A796" t="str">
            <v>UKIAH_7_LAKEMN</v>
          </cell>
        </row>
        <row r="797">
          <cell r="A797" t="str">
            <v>ULTOGL_1_POSO</v>
          </cell>
        </row>
        <row r="798">
          <cell r="A798" t="str">
            <v>ULTPCH_1_UNIT 1</v>
          </cell>
        </row>
        <row r="799">
          <cell r="A799" t="str">
            <v>ULTPFR_1_UNIT 1</v>
          </cell>
        </row>
        <row r="800">
          <cell r="A800" t="str">
            <v>ULTRCK_2_UNIT</v>
          </cell>
        </row>
        <row r="801">
          <cell r="A801" t="str">
            <v>UNCHEM_1_UNIT</v>
          </cell>
        </row>
        <row r="802">
          <cell r="A802" t="str">
            <v>UNOCAL_1_UNITS</v>
          </cell>
        </row>
        <row r="803">
          <cell r="A803" t="str">
            <v>UNVRSY_1_UNIT 1</v>
          </cell>
        </row>
        <row r="804">
          <cell r="A804" t="str">
            <v>USWND1_2_UNITS</v>
          </cell>
        </row>
        <row r="805">
          <cell r="A805" t="str">
            <v>USWND2_1_UNITS</v>
          </cell>
        </row>
        <row r="806">
          <cell r="A806" t="str">
            <v>USWND4_2_UNITS</v>
          </cell>
        </row>
        <row r="807">
          <cell r="A807" t="str">
            <v>USWNDR_2_SMUD</v>
          </cell>
        </row>
        <row r="808">
          <cell r="A808" t="str">
            <v>USWNDR_2_SMUD2</v>
          </cell>
        </row>
        <row r="809">
          <cell r="A809" t="str">
            <v>USWNDR_2_UNITS</v>
          </cell>
        </row>
        <row r="810">
          <cell r="A810" t="str">
            <v>USWPFK_6_FRICK</v>
          </cell>
        </row>
        <row r="811">
          <cell r="A811" t="str">
            <v>USWPJR_2_UNITS</v>
          </cell>
        </row>
        <row r="812">
          <cell r="A812" t="str">
            <v>VACADX_1_NAS</v>
          </cell>
        </row>
        <row r="813">
          <cell r="A813" t="str">
            <v>VACADX_1_QF</v>
          </cell>
        </row>
        <row r="814">
          <cell r="A814" t="str">
            <v>VACADX_1_SOLAR</v>
          </cell>
        </row>
        <row r="815">
          <cell r="A815" t="str">
            <v>VACADX_1_UNITA1</v>
          </cell>
        </row>
        <row r="816">
          <cell r="A816" t="str">
            <v>VALLEY_5_PERRIS</v>
          </cell>
        </row>
        <row r="817">
          <cell r="A817" t="str">
            <v>VALLEY_5_REDMTN</v>
          </cell>
        </row>
        <row r="818">
          <cell r="A818" t="str">
            <v>VALLEY_5_RTS044</v>
          </cell>
        </row>
        <row r="819">
          <cell r="A819" t="str">
            <v>VALLEY_5_SOLAR1</v>
          </cell>
        </row>
        <row r="820">
          <cell r="A820" t="str">
            <v>VALLEY_7_BADLND</v>
          </cell>
        </row>
        <row r="821">
          <cell r="A821" t="str">
            <v>VALLEY_7_UNITA1</v>
          </cell>
        </row>
        <row r="822">
          <cell r="A822" t="str">
            <v>VEDDER_1_SEOther PG&amp;E Areas</v>
          </cell>
        </row>
        <row r="823">
          <cell r="A823" t="str">
            <v>VEGA_6_SOLAR1</v>
          </cell>
        </row>
        <row r="824">
          <cell r="A824" t="str">
            <v>VERNON_6_GONZL1</v>
          </cell>
        </row>
        <row r="825">
          <cell r="A825" t="str">
            <v>VERNON_6_GONZL2</v>
          </cell>
        </row>
        <row r="826">
          <cell r="A826" t="str">
            <v>VERNON_6_MALBRG</v>
          </cell>
        </row>
        <row r="827">
          <cell r="A827" t="str">
            <v>VESTAL_2_Other PG&amp;E Areas</v>
          </cell>
        </row>
        <row r="828">
          <cell r="A828" t="str">
            <v>VESTAL_2_RTS042</v>
          </cell>
        </row>
        <row r="829">
          <cell r="A829" t="str">
            <v>VESTAL_2_WELLHD</v>
          </cell>
        </row>
        <row r="830">
          <cell r="A830" t="str">
            <v>VESTAL_6_QF</v>
          </cell>
        </row>
        <row r="831">
          <cell r="A831" t="str">
            <v>VESTAL_6_ULTRGN</v>
          </cell>
        </row>
        <row r="832">
          <cell r="A832" t="str">
            <v>VESTAL_6_WDFIRE</v>
          </cell>
        </row>
        <row r="833">
          <cell r="A833" t="str">
            <v>VICTOR_1_EXSLRA</v>
          </cell>
        </row>
        <row r="834">
          <cell r="A834" t="str">
            <v>VICTOR_1_EXSLRB</v>
          </cell>
        </row>
        <row r="835">
          <cell r="A835" t="str">
            <v>VICTOR_1_LVSLR1</v>
          </cell>
        </row>
        <row r="836">
          <cell r="A836" t="str">
            <v>VICTOR_1_LVSLR2</v>
          </cell>
        </row>
        <row r="837">
          <cell r="A837" t="str">
            <v>VICTOR_1_QF</v>
          </cell>
        </row>
        <row r="838">
          <cell r="A838" t="str">
            <v>VICTOR_1_SLRHES</v>
          </cell>
        </row>
        <row r="839">
          <cell r="A839" t="str">
            <v>VICTOR_1_SOLAR1</v>
          </cell>
        </row>
        <row r="840">
          <cell r="A840" t="str">
            <v>VICTOR_1_SOLAR2</v>
          </cell>
        </row>
        <row r="841">
          <cell r="A841" t="str">
            <v>VICTOR_1_VDRYFA</v>
          </cell>
        </row>
        <row r="842">
          <cell r="A842" t="str">
            <v>VILLPK_2_VALLYV</v>
          </cell>
        </row>
        <row r="843">
          <cell r="A843" t="str">
            <v>VILLPK_6_MWDYOR</v>
          </cell>
        </row>
        <row r="844">
          <cell r="A844" t="str">
            <v>VINCNT_2_QF</v>
          </cell>
        </row>
        <row r="845">
          <cell r="A845" t="str">
            <v>VINCNT_2_WESTWD</v>
          </cell>
        </row>
        <row r="846">
          <cell r="A846" t="str">
            <v>VISTA_2_RIALTO</v>
          </cell>
        </row>
        <row r="847">
          <cell r="A847" t="str">
            <v>VISTA_2_RTS028</v>
          </cell>
        </row>
        <row r="848">
          <cell r="A848" t="str">
            <v>VISTA_6_QF</v>
          </cell>
        </row>
        <row r="849">
          <cell r="A849" t="str">
            <v>VLCNTR_6_VCSLR1</v>
          </cell>
        </row>
        <row r="850">
          <cell r="A850" t="str">
            <v>VLCNTR_6_VCSLR2</v>
          </cell>
        </row>
        <row r="851">
          <cell r="A851" t="str">
            <v>VLYHOM_7_SSJID</v>
          </cell>
        </row>
        <row r="852">
          <cell r="A852" t="str">
            <v>VOLTA_2_UNIT 1</v>
          </cell>
        </row>
        <row r="853">
          <cell r="A853" t="str">
            <v>VOLTA_2_UNIT 2</v>
          </cell>
        </row>
        <row r="854">
          <cell r="A854" t="str">
            <v>VOLTA_6_DIGHYD</v>
          </cell>
        </row>
        <row r="855">
          <cell r="A855" t="str">
            <v>VOLTA_7_QFUNTS</v>
          </cell>
        </row>
        <row r="856">
          <cell r="A856" t="str">
            <v>WADHAM_6_UNIT</v>
          </cell>
        </row>
        <row r="857">
          <cell r="A857" t="str">
            <v>WALCRK_2_CTG1</v>
          </cell>
        </row>
        <row r="858">
          <cell r="A858" t="str">
            <v>WALCRK_2_CTG2</v>
          </cell>
        </row>
        <row r="859">
          <cell r="A859" t="str">
            <v>WALCRK_2_CTG3</v>
          </cell>
        </row>
        <row r="860">
          <cell r="A860" t="str">
            <v>WALCRK_2_CTG4</v>
          </cell>
        </row>
        <row r="861">
          <cell r="A861" t="str">
            <v>WALCRK_2_CTG5</v>
          </cell>
        </row>
        <row r="862">
          <cell r="A862" t="str">
            <v>WALNUT_2_SOLAR</v>
          </cell>
        </row>
        <row r="863">
          <cell r="A863" t="str">
            <v>WALNUT_6_HILLGEN</v>
          </cell>
        </row>
        <row r="864">
          <cell r="A864" t="str">
            <v>WALNUT_7_WCOVCT</v>
          </cell>
        </row>
        <row r="865">
          <cell r="A865" t="str">
            <v>WALNUT_7_WCOVST</v>
          </cell>
        </row>
        <row r="866">
          <cell r="A866" t="str">
            <v>WARNE_2_UNIT</v>
          </cell>
        </row>
        <row r="867">
          <cell r="A867" t="str">
            <v>WAUKNA_1_SOLAR</v>
          </cell>
        </row>
        <row r="868">
          <cell r="A868" t="str">
            <v>WAUKNA_1_SOLAR2</v>
          </cell>
        </row>
        <row r="869">
          <cell r="A869" t="str">
            <v>WDFRDF_2_UNITS</v>
          </cell>
        </row>
        <row r="870">
          <cell r="A870" t="str">
            <v>WDLEAF_7_UNIT 1</v>
          </cell>
        </row>
        <row r="871">
          <cell r="A871" t="str">
            <v>WEBER_6_FORWRD</v>
          </cell>
        </row>
        <row r="872">
          <cell r="A872" t="str">
            <v>WESTPT_2_UNIT</v>
          </cell>
        </row>
        <row r="873">
          <cell r="A873" t="str">
            <v>WFRESN_1_SOLAR</v>
          </cell>
        </row>
        <row r="874">
          <cell r="A874" t="str">
            <v>WHEATL_6_LNDFIL</v>
          </cell>
        </row>
        <row r="875">
          <cell r="A875" t="str">
            <v>WHTWTR_1_WINDA1</v>
          </cell>
        </row>
        <row r="876">
          <cell r="A876" t="str">
            <v>WISE_1_UNIT 1</v>
          </cell>
        </row>
        <row r="877">
          <cell r="A877" t="str">
            <v>WISE_1_UNIT 2</v>
          </cell>
        </row>
        <row r="878">
          <cell r="A878" t="str">
            <v>WISHON_6_UNITS</v>
          </cell>
        </row>
        <row r="879">
          <cell r="A879" t="str">
            <v>WLDWD_1_SOLAR1</v>
          </cell>
        </row>
        <row r="880">
          <cell r="A880" t="str">
            <v>WLLWCR_6_CEDRFL</v>
          </cell>
        </row>
        <row r="881">
          <cell r="A881" t="str">
            <v>WNDMAS_2_UNIT 1</v>
          </cell>
        </row>
        <row r="882">
          <cell r="A882" t="str">
            <v>WNDSTR_2_WIND</v>
          </cell>
        </row>
        <row r="883">
          <cell r="A883" t="str">
            <v>WOLFSK_1_UNITA1</v>
          </cell>
        </row>
        <row r="884">
          <cell r="A884" t="str">
            <v>WRGHTP_7_AMENGY</v>
          </cell>
        </row>
        <row r="885">
          <cell r="A885" t="str">
            <v>WSENGY_1_UNIT 1</v>
          </cell>
        </row>
        <row r="886">
          <cell r="A886" t="str">
            <v>YUBACT_1_SUNSWT</v>
          </cell>
        </row>
        <row r="887">
          <cell r="A887" t="str">
            <v>YUBACT_6_UNITA1</v>
          </cell>
        </row>
        <row r="888">
          <cell r="A888" t="str">
            <v>ZOND_6_UNIT</v>
          </cell>
        </row>
        <row r="889">
          <cell r="A889" t="str">
            <v>RTREE_2_WIND3</v>
          </cell>
        </row>
        <row r="890">
          <cell r="A890" t="str">
            <v>TRNQLT_2_SOLAR</v>
          </cell>
        </row>
        <row r="891">
          <cell r="A891" t="str">
            <v>SEL1_MALIN500_I_F_IMS001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den@pacificea.com" TargetMode="External"/><Relationship Id="rId13" Type="http://schemas.openxmlformats.org/officeDocument/2006/relationships/hyperlink" Target="mailto:john@pacificea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Alden@pacificea.com" TargetMode="External"/><Relationship Id="rId12" Type="http://schemas.openxmlformats.org/officeDocument/2006/relationships/hyperlink" Target="mailto:john@pacificea.com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ohn@pacificea.com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hyperlink" Target="mailto:john@pacificea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lden@pacificea.com" TargetMode="External"/><Relationship Id="rId14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B36" sqref="B3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30.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15" x14ac:dyDescent="0.25">
      <c r="A6" s="18" t="s">
        <v>35</v>
      </c>
      <c r="B6" s="9" t="s">
        <v>209</v>
      </c>
    </row>
    <row r="7" spans="1:6" ht="15" x14ac:dyDescent="0.25">
      <c r="A7" s="18" t="s">
        <v>44</v>
      </c>
      <c r="B7" s="10" t="s">
        <v>203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25">
      <c r="A11" s="9" t="s">
        <v>37</v>
      </c>
      <c r="B11" s="10" t="s">
        <v>203</v>
      </c>
      <c r="C11" s="10" t="s">
        <v>203</v>
      </c>
      <c r="D11" s="10"/>
      <c r="E11" s="10" t="s">
        <v>203</v>
      </c>
      <c r="F11" s="10" t="s">
        <v>1232</v>
      </c>
    </row>
    <row r="12" spans="1:6" x14ac:dyDescent="0.25">
      <c r="A12" s="9" t="s">
        <v>36</v>
      </c>
      <c r="B12" s="10" t="s">
        <v>204</v>
      </c>
      <c r="C12" s="10" t="s">
        <v>204</v>
      </c>
      <c r="D12" s="10"/>
      <c r="E12" s="10" t="s">
        <v>204</v>
      </c>
      <c r="F12" s="10" t="s">
        <v>1231</v>
      </c>
    </row>
    <row r="13" spans="1:6" x14ac:dyDescent="0.25">
      <c r="A13" s="9" t="s">
        <v>62</v>
      </c>
      <c r="B13" s="227" t="s">
        <v>205</v>
      </c>
      <c r="C13" s="227" t="s">
        <v>205</v>
      </c>
      <c r="D13" s="12"/>
      <c r="E13" s="227" t="s">
        <v>205</v>
      </c>
      <c r="F13" s="12" t="s">
        <v>1233</v>
      </c>
    </row>
    <row r="14" spans="1:6" x14ac:dyDescent="0.25">
      <c r="A14" s="9" t="s">
        <v>38</v>
      </c>
      <c r="B14" s="10" t="s">
        <v>206</v>
      </c>
      <c r="C14" s="10" t="s">
        <v>206</v>
      </c>
      <c r="D14" s="10"/>
      <c r="E14" s="10" t="s">
        <v>206</v>
      </c>
      <c r="F14" s="10"/>
    </row>
    <row r="15" spans="1:6" ht="28.5" x14ac:dyDescent="0.25">
      <c r="A15" s="9" t="s">
        <v>39</v>
      </c>
      <c r="B15" s="10" t="s">
        <v>207</v>
      </c>
      <c r="C15" s="10" t="s">
        <v>207</v>
      </c>
      <c r="D15" s="10"/>
      <c r="E15" s="10" t="s">
        <v>207</v>
      </c>
      <c r="F15" s="10" t="s">
        <v>1234</v>
      </c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208</v>
      </c>
      <c r="C17" s="10" t="s">
        <v>208</v>
      </c>
      <c r="D17" s="10"/>
      <c r="E17" s="10" t="s">
        <v>208</v>
      </c>
      <c r="F17" s="10" t="s">
        <v>1235</v>
      </c>
    </row>
    <row r="18" spans="1:6" x14ac:dyDescent="0.25">
      <c r="A18" s="9" t="s">
        <v>42</v>
      </c>
      <c r="B18" s="10" t="s">
        <v>57</v>
      </c>
      <c r="C18" s="10" t="s">
        <v>57</v>
      </c>
      <c r="D18" s="10"/>
      <c r="E18" s="10" t="s">
        <v>57</v>
      </c>
      <c r="F18" s="10" t="s">
        <v>57</v>
      </c>
    </row>
    <row r="19" spans="1:6" x14ac:dyDescent="0.25">
      <c r="A19" s="9" t="s">
        <v>43</v>
      </c>
      <c r="B19" s="10">
        <v>95630</v>
      </c>
      <c r="C19" s="10">
        <v>95630</v>
      </c>
      <c r="D19" s="10"/>
      <c r="E19" s="10">
        <v>95630</v>
      </c>
      <c r="F19" s="10">
        <v>94901</v>
      </c>
    </row>
    <row r="20" spans="1:6" x14ac:dyDescent="0.25">
      <c r="A20" s="9" t="s">
        <v>46</v>
      </c>
      <c r="B20" s="228">
        <v>44456</v>
      </c>
      <c r="C20" s="228">
        <v>44456</v>
      </c>
      <c r="D20" s="13"/>
      <c r="E20" s="228">
        <v>44456</v>
      </c>
      <c r="F20" s="228">
        <v>44456</v>
      </c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8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267" t="s">
        <v>1224</v>
      </c>
      <c r="C23" s="267" t="s">
        <v>1224</v>
      </c>
      <c r="D23" s="268"/>
      <c r="E23" s="267" t="s">
        <v>1224</v>
      </c>
      <c r="F23" s="267" t="s">
        <v>1224</v>
      </c>
    </row>
    <row r="24" spans="1:6" x14ac:dyDescent="0.25">
      <c r="A24" s="9" t="s">
        <v>36</v>
      </c>
      <c r="B24" s="267" t="s">
        <v>204</v>
      </c>
      <c r="C24" s="267" t="s">
        <v>204</v>
      </c>
      <c r="D24" s="268"/>
      <c r="E24" s="267" t="s">
        <v>204</v>
      </c>
      <c r="F24" s="267" t="s">
        <v>204</v>
      </c>
    </row>
    <row r="25" spans="1:6" x14ac:dyDescent="0.25">
      <c r="A25" s="9" t="s">
        <v>62</v>
      </c>
      <c r="B25" s="269" t="s">
        <v>1225</v>
      </c>
      <c r="C25" s="269" t="s">
        <v>1225</v>
      </c>
      <c r="D25" s="12"/>
      <c r="E25" s="269" t="s">
        <v>1225</v>
      </c>
      <c r="F25" s="269" t="s">
        <v>1225</v>
      </c>
    </row>
    <row r="26" spans="1:6" x14ac:dyDescent="0.25">
      <c r="A26" s="9" t="s">
        <v>38</v>
      </c>
      <c r="B26" s="267" t="s">
        <v>1226</v>
      </c>
      <c r="C26" s="267" t="s">
        <v>1226</v>
      </c>
      <c r="D26" s="268"/>
      <c r="E26" s="267" t="s">
        <v>1226</v>
      </c>
      <c r="F26" s="267" t="s">
        <v>1236</v>
      </c>
    </row>
    <row r="27" spans="1:6" x14ac:dyDescent="0.25">
      <c r="A27" s="9" t="s">
        <v>39</v>
      </c>
      <c r="B27" s="267" t="s">
        <v>1221</v>
      </c>
      <c r="C27" s="267" t="s">
        <v>1221</v>
      </c>
      <c r="D27" s="268"/>
      <c r="E27" s="267" t="s">
        <v>1221</v>
      </c>
      <c r="F27" s="267" t="s">
        <v>1237</v>
      </c>
    </row>
    <row r="28" spans="1:6" x14ac:dyDescent="0.25">
      <c r="A28" s="9" t="s">
        <v>40</v>
      </c>
      <c r="B28" s="267" t="s">
        <v>1222</v>
      </c>
      <c r="C28" s="267" t="s">
        <v>1222</v>
      </c>
      <c r="D28" s="268"/>
      <c r="E28" s="267" t="s">
        <v>1222</v>
      </c>
      <c r="F28" s="267" t="s">
        <v>1238</v>
      </c>
    </row>
    <row r="29" spans="1:6" x14ac:dyDescent="0.25">
      <c r="A29" s="9" t="s">
        <v>41</v>
      </c>
      <c r="B29" s="267" t="s">
        <v>208</v>
      </c>
      <c r="C29" s="267" t="s">
        <v>208</v>
      </c>
      <c r="D29" s="268"/>
      <c r="E29" s="267" t="s">
        <v>208</v>
      </c>
      <c r="F29" s="267" t="s">
        <v>208</v>
      </c>
    </row>
    <row r="30" spans="1:6" x14ac:dyDescent="0.25">
      <c r="A30" s="9" t="s">
        <v>42</v>
      </c>
      <c r="B30" s="267" t="s">
        <v>57</v>
      </c>
      <c r="C30" s="267" t="s">
        <v>57</v>
      </c>
      <c r="D30" s="268"/>
      <c r="E30" s="267" t="s">
        <v>57</v>
      </c>
      <c r="F30" s="267" t="s">
        <v>57</v>
      </c>
    </row>
    <row r="31" spans="1:6" x14ac:dyDescent="0.25">
      <c r="A31" s="9" t="s">
        <v>43</v>
      </c>
      <c r="B31" s="267">
        <v>95630</v>
      </c>
      <c r="C31" s="267">
        <v>95630</v>
      </c>
      <c r="D31" s="268"/>
      <c r="E31" s="267">
        <v>95630</v>
      </c>
      <c r="F31" s="267">
        <v>95631</v>
      </c>
    </row>
    <row r="32" spans="1:6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honeticPr fontId="2" type="noConversion"/>
  <hyperlinks>
    <hyperlink ref="B13" r:id="rId7" xr:uid="{EFE136CB-CB11-4205-90CB-648DA2FBDB4D}"/>
    <hyperlink ref="C13" r:id="rId8" xr:uid="{61400461-3737-4421-9203-2D2D216D4F99}"/>
    <hyperlink ref="E13" r:id="rId9" xr:uid="{A6B45699-D158-483B-B4C2-A46CF193D12F}"/>
    <hyperlink ref="B25" r:id="rId10" xr:uid="{B50753BC-E265-4661-B6CD-AE112D5B77E1}"/>
    <hyperlink ref="C25" r:id="rId11" xr:uid="{BB350924-5189-43CB-8995-272FC136138E}"/>
    <hyperlink ref="E25" r:id="rId12" xr:uid="{3C4F08E3-251A-480E-9FA8-030747007DD6}"/>
    <hyperlink ref="F25" r:id="rId13" xr:uid="{994BB106-8E65-453F-BE3D-C31FC811EB00}"/>
  </hyperlinks>
  <pageMargins left="0.7" right="0.7" top="0.75" bottom="0.75" header="0.3" footer="0.3"/>
  <pageSetup scale="66" pageOrder="overThenDown" orientation="landscape" r:id="rId14"/>
  <drawing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60" zoomScaleNormal="60" workbookViewId="0">
      <selection activeCell="I20" sqref="I20"/>
    </sheetView>
  </sheetViews>
  <sheetFormatPr defaultColWidth="9" defaultRowHeight="15" x14ac:dyDescent="0.25"/>
  <cols>
    <col min="1" max="1" width="5.5" style="55" bestFit="1" customWidth="1"/>
    <col min="2" max="2" width="53.625" style="54" customWidth="1"/>
    <col min="3" max="5" width="11.375" style="54" customWidth="1"/>
    <col min="6" max="6" width="17.125" style="54" customWidth="1"/>
    <col min="7" max="7" width="9.625" style="55" customWidth="1"/>
    <col min="8" max="8" width="9.625" style="56" customWidth="1"/>
    <col min="9" max="18" width="9.625" style="57" customWidth="1"/>
    <col min="19" max="19" width="3.625" style="53" customWidth="1"/>
    <col min="20" max="20" width="11.375" style="53" customWidth="1"/>
    <col min="21" max="33" width="9.625" style="53" customWidth="1"/>
    <col min="34" max="132" width="7.125" style="53" customWidth="1"/>
    <col min="133" max="16384" width="9" style="53"/>
  </cols>
  <sheetData>
    <row r="1" spans="1:29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40" t="s">
        <v>174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41" t="s">
        <v>168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41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Marin Clean Energy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17</v>
      </c>
      <c r="I8" s="90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96" customFormat="1" ht="31.5" customHeight="1" x14ac:dyDescent="0.25">
      <c r="A9" s="91" t="s">
        <v>4</v>
      </c>
      <c r="B9" s="94" t="s">
        <v>128</v>
      </c>
      <c r="C9" s="95"/>
      <c r="D9" s="95"/>
      <c r="E9" s="95"/>
      <c r="F9" s="95"/>
      <c r="G9" s="82" t="s">
        <v>22</v>
      </c>
      <c r="H9" s="82" t="s">
        <v>23</v>
      </c>
      <c r="I9" s="82" t="s">
        <v>58</v>
      </c>
      <c r="J9" s="82" t="s">
        <v>59</v>
      </c>
      <c r="K9" s="82" t="s">
        <v>63</v>
      </c>
      <c r="L9" s="82" t="s">
        <v>64</v>
      </c>
      <c r="M9" s="82" t="s">
        <v>69</v>
      </c>
      <c r="N9" s="82" t="s">
        <v>70</v>
      </c>
      <c r="O9" s="82" t="s">
        <v>112</v>
      </c>
      <c r="P9" s="82" t="s">
        <v>113</v>
      </c>
      <c r="Q9" s="82" t="s">
        <v>171</v>
      </c>
      <c r="R9" s="82" t="s">
        <v>172</v>
      </c>
    </row>
    <row r="10" spans="1:29" s="102" customFormat="1" ht="15.75" customHeight="1" x14ac:dyDescent="0.25">
      <c r="A10" s="97"/>
      <c r="B10" s="142" t="s">
        <v>68</v>
      </c>
      <c r="C10" s="98"/>
      <c r="D10" s="98"/>
      <c r="E10" s="98"/>
      <c r="F10" s="98"/>
      <c r="G10" s="99" t="s">
        <v>201</v>
      </c>
      <c r="H10" s="100"/>
      <c r="I10" s="101" t="s">
        <v>202</v>
      </c>
      <c r="J10" s="99"/>
      <c r="K10" s="99"/>
      <c r="L10" s="99"/>
      <c r="M10" s="99"/>
      <c r="N10" s="99"/>
      <c r="O10" s="99"/>
      <c r="P10" s="99"/>
      <c r="Q10" s="99"/>
      <c r="R10" s="99"/>
    </row>
    <row r="11" spans="1:29" s="63" customFormat="1" ht="15.75" customHeight="1" x14ac:dyDescent="0.2">
      <c r="A11" s="80">
        <v>1</v>
      </c>
      <c r="B11" s="143" t="s">
        <v>18</v>
      </c>
      <c r="C11" s="103"/>
      <c r="D11" s="103"/>
      <c r="E11" s="103"/>
      <c r="F11" s="103"/>
      <c r="G11" s="104">
        <f>G44*1.03</f>
        <v>1236.0010197000001</v>
      </c>
      <c r="H11" s="104">
        <f>H44*1.03</f>
        <v>1322.4476012999999</v>
      </c>
      <c r="I11" s="271" t="s">
        <v>1239</v>
      </c>
      <c r="J11" s="271" t="s">
        <v>1239</v>
      </c>
      <c r="K11" s="271" t="s">
        <v>1239</v>
      </c>
      <c r="L11" s="271" t="s">
        <v>1239</v>
      </c>
      <c r="M11" s="271" t="s">
        <v>1239</v>
      </c>
      <c r="N11" s="271" t="s">
        <v>1239</v>
      </c>
      <c r="O11" s="271" t="s">
        <v>1239</v>
      </c>
      <c r="P11" s="271" t="s">
        <v>1239</v>
      </c>
      <c r="Q11" s="271" t="s">
        <v>1239</v>
      </c>
      <c r="R11" s="271" t="s">
        <v>1239</v>
      </c>
    </row>
    <row r="12" spans="1:29" s="63" customFormat="1" ht="15.75" customHeight="1" x14ac:dyDescent="0.2">
      <c r="A12" s="80" t="s">
        <v>6</v>
      </c>
      <c r="B12" s="143" t="s">
        <v>86</v>
      </c>
      <c r="C12" s="103"/>
      <c r="D12" s="103"/>
      <c r="E12" s="103"/>
      <c r="F12" s="103"/>
      <c r="G12" s="104"/>
      <c r="H12" s="105"/>
      <c r="I12" s="272"/>
      <c r="J12" s="272"/>
      <c r="K12" s="272"/>
      <c r="L12" s="272"/>
      <c r="M12" s="272"/>
      <c r="N12" s="272"/>
      <c r="O12" s="272"/>
      <c r="P12" s="272"/>
      <c r="Q12" s="272"/>
      <c r="R12" s="272"/>
    </row>
    <row r="13" spans="1:29" s="63" customFormat="1" ht="15.75" customHeight="1" x14ac:dyDescent="0.2">
      <c r="A13" s="80" t="s">
        <v>7</v>
      </c>
      <c r="B13" s="143" t="s">
        <v>87</v>
      </c>
      <c r="C13" s="103"/>
      <c r="D13" s="103"/>
      <c r="E13" s="103"/>
      <c r="F13" s="103"/>
      <c r="G13" s="104"/>
      <c r="H13" s="105"/>
      <c r="I13" s="272"/>
      <c r="J13" s="272"/>
      <c r="K13" s="272"/>
      <c r="L13" s="272"/>
      <c r="M13" s="272"/>
      <c r="N13" s="272"/>
      <c r="O13" s="272"/>
      <c r="P13" s="272"/>
      <c r="Q13" s="272"/>
      <c r="R13" s="272"/>
    </row>
    <row r="14" spans="1:29" s="63" customFormat="1" ht="15.75" customHeight="1" x14ac:dyDescent="0.2">
      <c r="A14" s="80" t="s">
        <v>28</v>
      </c>
      <c r="B14" s="143" t="s">
        <v>88</v>
      </c>
      <c r="C14" s="103"/>
      <c r="D14" s="103"/>
      <c r="E14" s="103"/>
      <c r="F14" s="103"/>
      <c r="G14" s="104"/>
      <c r="H14" s="104"/>
      <c r="I14" s="273"/>
      <c r="J14" s="273"/>
      <c r="K14" s="273"/>
      <c r="L14" s="273"/>
      <c r="M14" s="273"/>
      <c r="N14" s="273"/>
      <c r="O14" s="273"/>
      <c r="P14" s="273"/>
      <c r="Q14" s="273"/>
      <c r="R14" s="273"/>
    </row>
    <row r="15" spans="1:29" s="63" customFormat="1" ht="15.75" customHeight="1" x14ac:dyDescent="0.2">
      <c r="A15" s="80" t="s">
        <v>29</v>
      </c>
      <c r="B15" s="143" t="s">
        <v>89</v>
      </c>
      <c r="C15" s="103"/>
      <c r="D15" s="103"/>
      <c r="E15" s="103"/>
      <c r="F15" s="103"/>
      <c r="G15" s="104"/>
      <c r="H15" s="105"/>
      <c r="I15" s="272"/>
      <c r="J15" s="272"/>
      <c r="K15" s="272"/>
      <c r="L15" s="272"/>
      <c r="M15" s="272"/>
      <c r="N15" s="272"/>
      <c r="O15" s="272"/>
      <c r="P15" s="272"/>
      <c r="Q15" s="272"/>
      <c r="R15" s="272"/>
    </row>
    <row r="16" spans="1:29" s="63" customFormat="1" ht="15.75" customHeight="1" x14ac:dyDescent="0.2">
      <c r="A16" s="80" t="s">
        <v>30</v>
      </c>
      <c r="B16" s="143" t="s">
        <v>90</v>
      </c>
      <c r="C16" s="103"/>
      <c r="D16" s="103"/>
      <c r="E16" s="103"/>
      <c r="F16" s="103"/>
      <c r="G16" s="104"/>
      <c r="H16" s="104"/>
      <c r="I16" s="273"/>
      <c r="J16" s="273"/>
      <c r="K16" s="273"/>
      <c r="L16" s="273"/>
      <c r="M16" s="273"/>
      <c r="N16" s="273"/>
      <c r="O16" s="273"/>
      <c r="P16" s="273"/>
      <c r="Q16" s="273"/>
      <c r="R16" s="273"/>
    </row>
    <row r="17" spans="1:18" s="63" customFormat="1" ht="15.75" customHeight="1" x14ac:dyDescent="0.25">
      <c r="A17" s="80">
        <v>3</v>
      </c>
      <c r="B17" s="143" t="s">
        <v>100</v>
      </c>
      <c r="C17" s="103"/>
      <c r="D17" s="103"/>
      <c r="E17" s="103"/>
      <c r="F17" s="103"/>
      <c r="G17" s="61"/>
      <c r="H17" s="106"/>
      <c r="I17" s="274" t="s">
        <v>1239</v>
      </c>
      <c r="J17" s="274" t="s">
        <v>1239</v>
      </c>
      <c r="K17" s="274" t="s">
        <v>1239</v>
      </c>
      <c r="L17" s="274" t="s">
        <v>1239</v>
      </c>
      <c r="M17" s="274" t="s">
        <v>1239</v>
      </c>
      <c r="N17" s="274" t="s">
        <v>1239</v>
      </c>
      <c r="O17" s="274" t="s">
        <v>1239</v>
      </c>
      <c r="P17" s="274" t="s">
        <v>1239</v>
      </c>
      <c r="Q17" s="274" t="s">
        <v>1239</v>
      </c>
      <c r="R17" s="274" t="s">
        <v>1239</v>
      </c>
    </row>
    <row r="18" spans="1:18" s="63" customFormat="1" ht="15.75" customHeight="1" x14ac:dyDescent="0.2">
      <c r="A18" s="80">
        <v>4</v>
      </c>
      <c r="B18" s="143" t="s">
        <v>9</v>
      </c>
      <c r="C18" s="103"/>
      <c r="D18" s="103"/>
      <c r="E18" s="103"/>
      <c r="F18" s="103"/>
      <c r="G18" s="104"/>
      <c r="H18" s="104"/>
      <c r="I18" s="271" t="s">
        <v>1239</v>
      </c>
      <c r="J18" s="271" t="s">
        <v>1239</v>
      </c>
      <c r="K18" s="271" t="s">
        <v>1239</v>
      </c>
      <c r="L18" s="271" t="s">
        <v>1239</v>
      </c>
      <c r="M18" s="271" t="s">
        <v>1239</v>
      </c>
      <c r="N18" s="271" t="s">
        <v>1239</v>
      </c>
      <c r="O18" s="271" t="s">
        <v>1239</v>
      </c>
      <c r="P18" s="271" t="s">
        <v>1239</v>
      </c>
      <c r="Q18" s="271" t="s">
        <v>1239</v>
      </c>
      <c r="R18" s="271" t="s">
        <v>1239</v>
      </c>
    </row>
    <row r="19" spans="1:18" s="63" customFormat="1" ht="15.75" customHeight="1" x14ac:dyDescent="0.25">
      <c r="A19" s="80">
        <v>5</v>
      </c>
      <c r="B19" s="143" t="s">
        <v>72</v>
      </c>
      <c r="C19" s="103"/>
      <c r="D19" s="103"/>
      <c r="E19" s="103"/>
      <c r="F19" s="103"/>
      <c r="G19" s="62">
        <f>G11+G17+G18</f>
        <v>1236.0010197000001</v>
      </c>
      <c r="H19" s="107">
        <f>H11+H17+H18</f>
        <v>1322.4476012999999</v>
      </c>
      <c r="I19" s="274" t="s">
        <v>1239</v>
      </c>
      <c r="J19" s="274" t="s">
        <v>1239</v>
      </c>
      <c r="K19" s="274" t="s">
        <v>1239</v>
      </c>
      <c r="L19" s="274" t="s">
        <v>1239</v>
      </c>
      <c r="M19" s="274" t="s">
        <v>1239</v>
      </c>
      <c r="N19" s="274" t="s">
        <v>1239</v>
      </c>
      <c r="O19" s="274" t="s">
        <v>1239</v>
      </c>
      <c r="P19" s="274" t="s">
        <v>1239</v>
      </c>
      <c r="Q19" s="274" t="s">
        <v>1239</v>
      </c>
      <c r="R19" s="274" t="s">
        <v>1239</v>
      </c>
    </row>
    <row r="20" spans="1:18" s="63" customFormat="1" ht="15.75" customHeight="1" x14ac:dyDescent="0.2">
      <c r="A20" s="80">
        <v>6</v>
      </c>
      <c r="B20" s="143" t="s">
        <v>5</v>
      </c>
      <c r="C20" s="103"/>
      <c r="D20" s="103"/>
      <c r="E20" s="103"/>
      <c r="F20" s="103"/>
      <c r="G20" s="104">
        <v>-96.41</v>
      </c>
      <c r="H20" s="104">
        <v>-15.531208714180099</v>
      </c>
      <c r="I20" s="271" t="s">
        <v>1239</v>
      </c>
      <c r="J20" s="271" t="s">
        <v>1239</v>
      </c>
      <c r="K20" s="271" t="s">
        <v>1239</v>
      </c>
      <c r="L20" s="271" t="s">
        <v>1239</v>
      </c>
      <c r="M20" s="271" t="s">
        <v>1239</v>
      </c>
      <c r="N20" s="271" t="s">
        <v>1239</v>
      </c>
      <c r="O20" s="271" t="s">
        <v>1239</v>
      </c>
      <c r="P20" s="271" t="s">
        <v>1239</v>
      </c>
      <c r="Q20" s="271" t="s">
        <v>1239</v>
      </c>
      <c r="R20" s="271" t="s">
        <v>1239</v>
      </c>
    </row>
    <row r="21" spans="1:18" s="63" customFormat="1" ht="15.75" customHeight="1" x14ac:dyDescent="0.25">
      <c r="A21" s="59">
        <v>7</v>
      </c>
      <c r="B21" s="143" t="s">
        <v>10</v>
      </c>
      <c r="C21" s="103"/>
      <c r="D21" s="103"/>
      <c r="E21" s="103"/>
      <c r="F21" s="103"/>
      <c r="G21" s="229">
        <f>G19+G20</f>
        <v>1139.5910197000001</v>
      </c>
      <c r="H21" s="229">
        <f>H19+H20</f>
        <v>1306.9163925858197</v>
      </c>
      <c r="I21" s="274" t="s">
        <v>1239</v>
      </c>
      <c r="J21" s="274" t="s">
        <v>1239</v>
      </c>
      <c r="K21" s="274" t="s">
        <v>1239</v>
      </c>
      <c r="L21" s="274" t="s">
        <v>1239</v>
      </c>
      <c r="M21" s="274" t="s">
        <v>1239</v>
      </c>
      <c r="N21" s="274" t="s">
        <v>1239</v>
      </c>
      <c r="O21" s="274" t="s">
        <v>1239</v>
      </c>
      <c r="P21" s="274" t="s">
        <v>1239</v>
      </c>
      <c r="Q21" s="274" t="s">
        <v>1239</v>
      </c>
      <c r="R21" s="274" t="s">
        <v>1239</v>
      </c>
    </row>
    <row r="22" spans="1:18" s="63" customFormat="1" ht="15.75" customHeight="1" x14ac:dyDescent="0.25">
      <c r="A22" s="59">
        <v>8</v>
      </c>
      <c r="B22" s="143" t="s">
        <v>31</v>
      </c>
      <c r="C22" s="103"/>
      <c r="D22" s="103"/>
      <c r="E22" s="103"/>
      <c r="F22" s="103"/>
      <c r="G22" s="62">
        <f>G21*0.15</f>
        <v>170.93865295500001</v>
      </c>
      <c r="H22" s="108">
        <f t="shared" ref="H22" si="0">H21*0.15</f>
        <v>196.03745888787296</v>
      </c>
      <c r="I22" s="275" t="s">
        <v>1239</v>
      </c>
      <c r="J22" s="275" t="s">
        <v>1239</v>
      </c>
      <c r="K22" s="275" t="s">
        <v>1239</v>
      </c>
      <c r="L22" s="275" t="s">
        <v>1239</v>
      </c>
      <c r="M22" s="275" t="s">
        <v>1239</v>
      </c>
      <c r="N22" s="275" t="s">
        <v>1239</v>
      </c>
      <c r="O22" s="275" t="s">
        <v>1239</v>
      </c>
      <c r="P22" s="275" t="s">
        <v>1239</v>
      </c>
      <c r="Q22" s="275" t="s">
        <v>1239</v>
      </c>
      <c r="R22" s="275" t="s">
        <v>1239</v>
      </c>
    </row>
    <row r="23" spans="1:18" s="63" customFormat="1" ht="15.75" customHeight="1" x14ac:dyDescent="0.2">
      <c r="A23" s="59">
        <v>9</v>
      </c>
      <c r="B23" s="143" t="s">
        <v>32</v>
      </c>
      <c r="C23" s="103"/>
      <c r="D23" s="103"/>
      <c r="E23" s="103"/>
      <c r="F23" s="103"/>
      <c r="G23" s="104"/>
      <c r="H23" s="105"/>
      <c r="I23" s="272"/>
      <c r="J23" s="272"/>
      <c r="K23" s="272"/>
      <c r="L23" s="272"/>
      <c r="M23" s="272"/>
      <c r="N23" s="272"/>
      <c r="O23" s="272"/>
      <c r="P23" s="272"/>
      <c r="Q23" s="272"/>
      <c r="R23" s="272"/>
    </row>
    <row r="24" spans="1:18" s="63" customFormat="1" ht="15.75" customHeight="1" x14ac:dyDescent="0.2">
      <c r="A24" s="59">
        <v>10</v>
      </c>
      <c r="B24" s="143" t="s">
        <v>2</v>
      </c>
      <c r="C24" s="103"/>
      <c r="D24" s="103"/>
      <c r="E24" s="103"/>
      <c r="F24" s="103"/>
      <c r="G24" s="104"/>
      <c r="H24" s="104"/>
      <c r="I24" s="273"/>
      <c r="J24" s="273"/>
      <c r="K24" s="273"/>
      <c r="L24" s="273"/>
      <c r="M24" s="273"/>
      <c r="N24" s="273"/>
      <c r="O24" s="273"/>
      <c r="P24" s="273"/>
      <c r="Q24" s="273"/>
      <c r="R24" s="273"/>
    </row>
    <row r="25" spans="1:18" s="63" customFormat="1" ht="15.75" customHeight="1" x14ac:dyDescent="0.25">
      <c r="A25" s="59">
        <v>11</v>
      </c>
      <c r="B25" s="143" t="s">
        <v>71</v>
      </c>
      <c r="C25" s="103"/>
      <c r="D25" s="103"/>
      <c r="E25" s="103"/>
      <c r="F25" s="103"/>
      <c r="G25" s="62">
        <f>G21+G22+G23+G24</f>
        <v>1310.529672655</v>
      </c>
      <c r="H25" s="107">
        <f>H21+H22+H23+H24</f>
        <v>1502.9538514736928</v>
      </c>
      <c r="I25" s="274" t="s">
        <v>1239</v>
      </c>
      <c r="J25" s="274" t="s">
        <v>1239</v>
      </c>
      <c r="K25" s="274" t="s">
        <v>1239</v>
      </c>
      <c r="L25" s="274" t="s">
        <v>1239</v>
      </c>
      <c r="M25" s="274" t="s">
        <v>1239</v>
      </c>
      <c r="N25" s="274" t="s">
        <v>1239</v>
      </c>
      <c r="O25" s="274" t="s">
        <v>1239</v>
      </c>
      <c r="P25" s="274" t="s">
        <v>1239</v>
      </c>
      <c r="Q25" s="274" t="s">
        <v>1239</v>
      </c>
      <c r="R25" s="274" t="s">
        <v>1239</v>
      </c>
    </row>
    <row r="26" spans="1:18" s="63" customFormat="1" ht="15" customHeight="1" x14ac:dyDescent="0.2">
      <c r="A26" s="109"/>
      <c r="B26" s="144"/>
      <c r="C26" s="111"/>
      <c r="D26" s="111"/>
      <c r="E26" s="111"/>
      <c r="F26" s="111"/>
      <c r="G26" s="112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</row>
    <row r="27" spans="1:18" s="63" customFormat="1" ht="15" customHeight="1" x14ac:dyDescent="0.25">
      <c r="A27" s="92" t="s">
        <v>4</v>
      </c>
      <c r="B27" s="145" t="s">
        <v>129</v>
      </c>
      <c r="C27" s="114"/>
      <c r="D27" s="114"/>
      <c r="E27" s="114"/>
      <c r="F27" s="115"/>
      <c r="G27" s="116"/>
      <c r="H27" s="116"/>
      <c r="I27" s="83"/>
      <c r="J27" s="83"/>
      <c r="K27" s="83"/>
      <c r="L27" s="83"/>
      <c r="M27" s="83"/>
      <c r="N27" s="83"/>
      <c r="O27" s="83"/>
      <c r="P27" s="83"/>
      <c r="Q27" s="83"/>
      <c r="R27" s="83"/>
    </row>
    <row r="28" spans="1:18" s="63" customFormat="1" ht="15" customHeight="1" x14ac:dyDescent="0.25">
      <c r="A28" s="117"/>
      <c r="B28" s="142" t="s">
        <v>67</v>
      </c>
      <c r="C28" s="98"/>
      <c r="D28" s="98"/>
      <c r="E28" s="98"/>
      <c r="F28" s="118"/>
      <c r="G28" s="119" t="s">
        <v>201</v>
      </c>
      <c r="H28" s="101"/>
      <c r="I28" s="101" t="s">
        <v>202</v>
      </c>
      <c r="J28" s="120"/>
      <c r="K28" s="120"/>
      <c r="L28" s="120"/>
      <c r="M28" s="120"/>
      <c r="N28" s="120"/>
      <c r="O28" s="120"/>
      <c r="P28" s="120"/>
      <c r="Q28" s="120"/>
      <c r="R28" s="120"/>
    </row>
    <row r="29" spans="1:18" s="63" customFormat="1" ht="15" customHeight="1" x14ac:dyDescent="0.2">
      <c r="A29" s="59">
        <v>12</v>
      </c>
      <c r="B29" s="146" t="s">
        <v>8</v>
      </c>
      <c r="C29" s="121"/>
      <c r="D29" s="121"/>
      <c r="E29" s="121"/>
      <c r="F29" s="122"/>
      <c r="G29" s="123">
        <v>5624.174904010486</v>
      </c>
      <c r="H29" s="123">
        <v>5766.8755067242691</v>
      </c>
      <c r="I29" s="104">
        <v>5876.5046948107847</v>
      </c>
      <c r="J29" s="104">
        <v>6257.9052196412194</v>
      </c>
      <c r="K29" s="104">
        <v>6399.4193572005952</v>
      </c>
      <c r="L29" s="104">
        <v>6430.4993123348731</v>
      </c>
      <c r="M29" s="104">
        <v>6404.8164380777998</v>
      </c>
      <c r="N29" s="104">
        <v>6530.7148696283903</v>
      </c>
      <c r="O29" s="104">
        <v>6563.3684439765311</v>
      </c>
      <c r="P29" s="104">
        <v>6596.1852861964135</v>
      </c>
      <c r="Q29" s="104">
        <v>6629.1662126273941</v>
      </c>
      <c r="R29" s="104">
        <v>6662.312043690531</v>
      </c>
    </row>
    <row r="30" spans="1:18" s="63" customFormat="1" ht="15" customHeight="1" x14ac:dyDescent="0.25">
      <c r="A30" s="80" t="s">
        <v>54</v>
      </c>
      <c r="B30" s="146" t="s">
        <v>86</v>
      </c>
      <c r="C30" s="121"/>
      <c r="D30" s="121"/>
      <c r="E30" s="121"/>
      <c r="F30" s="122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</row>
    <row r="31" spans="1:18" s="63" customFormat="1" ht="15" customHeight="1" x14ac:dyDescent="0.25">
      <c r="A31" s="80" t="s">
        <v>55</v>
      </c>
      <c r="B31" s="146" t="s">
        <v>87</v>
      </c>
      <c r="C31" s="121"/>
      <c r="D31" s="121"/>
      <c r="E31" s="121"/>
      <c r="F31" s="122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</row>
    <row r="32" spans="1:18" s="63" customFormat="1" ht="15" customHeight="1" x14ac:dyDescent="0.2">
      <c r="A32" s="80" t="s">
        <v>56</v>
      </c>
      <c r="B32" s="146" t="s">
        <v>88</v>
      </c>
      <c r="C32" s="121"/>
      <c r="D32" s="121"/>
      <c r="E32" s="121"/>
      <c r="F32" s="122"/>
      <c r="G32" s="123"/>
      <c r="H32" s="123"/>
      <c r="I32" s="104"/>
      <c r="J32" s="104"/>
      <c r="K32" s="104"/>
      <c r="L32" s="104"/>
      <c r="M32" s="104"/>
      <c r="N32" s="104"/>
      <c r="O32" s="104"/>
      <c r="P32" s="104"/>
      <c r="Q32" s="104"/>
      <c r="R32" s="104"/>
    </row>
    <row r="33" spans="1:18" s="63" customFormat="1" ht="15" customHeight="1" x14ac:dyDescent="0.25">
      <c r="A33" s="80" t="s">
        <v>126</v>
      </c>
      <c r="B33" s="146" t="s">
        <v>89</v>
      </c>
      <c r="C33" s="121"/>
      <c r="D33" s="121"/>
      <c r="E33" s="121"/>
      <c r="F33" s="122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</row>
    <row r="34" spans="1:18" s="63" customFormat="1" ht="15" customHeight="1" x14ac:dyDescent="0.2">
      <c r="A34" s="80" t="s">
        <v>127</v>
      </c>
      <c r="B34" s="146" t="s">
        <v>90</v>
      </c>
      <c r="C34" s="121"/>
      <c r="D34" s="121"/>
      <c r="E34" s="121"/>
      <c r="F34" s="122"/>
      <c r="G34" s="123"/>
      <c r="H34" s="123"/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1:18" s="63" customFormat="1" ht="15" customHeight="1" x14ac:dyDescent="0.25">
      <c r="A35" s="80">
        <v>14</v>
      </c>
      <c r="B35" s="146" t="s">
        <v>100</v>
      </c>
      <c r="C35" s="121"/>
      <c r="D35" s="121"/>
      <c r="E35" s="121"/>
      <c r="F35" s="122"/>
      <c r="G35" s="125"/>
      <c r="H35" s="125"/>
      <c r="I35" s="124">
        <v>-2.8764002943307356</v>
      </c>
      <c r="J35" s="124">
        <v>-10.003996051924492</v>
      </c>
      <c r="K35" s="124">
        <v>-17.218466957985225</v>
      </c>
      <c r="L35" s="124">
        <v>-23.128117037864069</v>
      </c>
      <c r="M35" s="124">
        <v>-28.866715573563063</v>
      </c>
      <c r="N35" s="124">
        <v>-35.723950979623801</v>
      </c>
      <c r="O35" s="124">
        <v>-42.187643784230389</v>
      </c>
      <c r="P35" s="124">
        <v>-37.606298402949122</v>
      </c>
      <c r="Q35" s="124">
        <v>-36.574520031202717</v>
      </c>
      <c r="R35" s="124">
        <v>-36.30357369200329</v>
      </c>
    </row>
    <row r="36" spans="1:18" s="63" customFormat="1" ht="15" customHeight="1" x14ac:dyDescent="0.2">
      <c r="A36" s="80">
        <v>15</v>
      </c>
      <c r="B36" s="146" t="s">
        <v>9</v>
      </c>
      <c r="C36" s="121"/>
      <c r="D36" s="121"/>
      <c r="E36" s="121"/>
      <c r="F36" s="122"/>
      <c r="G36" s="123"/>
      <c r="H36" s="123"/>
      <c r="I36" s="104">
        <v>-0.34799999999999998</v>
      </c>
      <c r="J36" s="104">
        <v>-0.34799999999999998</v>
      </c>
      <c r="K36" s="104">
        <v>-0.34799999999999998</v>
      </c>
      <c r="L36" s="104">
        <v>-0.34799999999999998</v>
      </c>
      <c r="M36" s="104">
        <v>-0.34799999999999998</v>
      </c>
      <c r="N36" s="104">
        <v>-0.34799999999999998</v>
      </c>
      <c r="O36" s="104">
        <v>-0.34799999999999998</v>
      </c>
      <c r="P36" s="104">
        <v>-0.34799999999999998</v>
      </c>
      <c r="Q36" s="104">
        <v>-0.34799999999999998</v>
      </c>
      <c r="R36" s="104">
        <v>-0.34799999999999998</v>
      </c>
    </row>
    <row r="37" spans="1:18" s="63" customFormat="1" ht="15" customHeight="1" x14ac:dyDescent="0.25">
      <c r="A37" s="59">
        <v>16</v>
      </c>
      <c r="B37" s="146" t="str">
        <f>B19</f>
        <v>Adjusted Demand: End-Use Customers</v>
      </c>
      <c r="C37" s="121"/>
      <c r="D37" s="121"/>
      <c r="E37" s="121"/>
      <c r="F37" s="122"/>
      <c r="G37" s="126">
        <f>G29+G35+G36</f>
        <v>5624.174904010486</v>
      </c>
      <c r="H37" s="126">
        <f>H29+H35+H36</f>
        <v>5766.8755067242691</v>
      </c>
      <c r="I37" s="126">
        <f>I29+I35+I36</f>
        <v>5873.280294516454</v>
      </c>
      <c r="J37" s="126">
        <f t="shared" ref="J37:P37" si="1">J29+J35+J36</f>
        <v>6247.5532235892952</v>
      </c>
      <c r="K37" s="126">
        <f t="shared" si="1"/>
        <v>6381.8528902426096</v>
      </c>
      <c r="L37" s="126">
        <f t="shared" si="1"/>
        <v>6407.0231952970089</v>
      </c>
      <c r="M37" s="126">
        <f t="shared" si="1"/>
        <v>6375.6017225042369</v>
      </c>
      <c r="N37" s="126">
        <f t="shared" si="1"/>
        <v>6494.6429186487667</v>
      </c>
      <c r="O37" s="126">
        <f t="shared" si="1"/>
        <v>6520.832800192301</v>
      </c>
      <c r="P37" s="126">
        <f t="shared" si="1"/>
        <v>6558.230987793464</v>
      </c>
      <c r="Q37" s="126">
        <f t="shared" ref="Q37:R37" si="2">Q29+Q35+Q36</f>
        <v>6592.2436925961911</v>
      </c>
      <c r="R37" s="126">
        <f t="shared" si="2"/>
        <v>6625.6604699985273</v>
      </c>
    </row>
    <row r="38" spans="1:18" s="63" customFormat="1" ht="15" customHeight="1" x14ac:dyDescent="0.2">
      <c r="A38" s="59">
        <v>17</v>
      </c>
      <c r="B38" s="146" t="s">
        <v>2</v>
      </c>
      <c r="C38" s="121"/>
      <c r="D38" s="121"/>
      <c r="E38" s="121"/>
      <c r="F38" s="122"/>
      <c r="G38" s="123"/>
      <c r="H38" s="123"/>
      <c r="I38" s="104"/>
      <c r="J38" s="104"/>
      <c r="K38" s="104"/>
      <c r="L38" s="104"/>
      <c r="M38" s="104"/>
      <c r="N38" s="104"/>
      <c r="O38" s="104"/>
      <c r="P38" s="104"/>
      <c r="Q38" s="104"/>
      <c r="R38" s="104"/>
    </row>
    <row r="39" spans="1:18" s="63" customFormat="1" ht="15" customHeight="1" x14ac:dyDescent="0.25">
      <c r="A39" s="59">
        <v>18</v>
      </c>
      <c r="B39" s="146" t="str">
        <f>B25</f>
        <v>Firm LSE Procurement Requirement</v>
      </c>
      <c r="C39" s="121"/>
      <c r="D39" s="121"/>
      <c r="E39" s="121"/>
      <c r="F39" s="122"/>
      <c r="G39" s="126">
        <f t="shared" ref="G39:R39" si="3">SUM(G37:G38)</f>
        <v>5624.174904010486</v>
      </c>
      <c r="H39" s="126">
        <f t="shared" si="3"/>
        <v>5766.8755067242691</v>
      </c>
      <c r="I39" s="126">
        <f t="shared" si="3"/>
        <v>5873.280294516454</v>
      </c>
      <c r="J39" s="126">
        <f t="shared" si="3"/>
        <v>6247.5532235892952</v>
      </c>
      <c r="K39" s="126">
        <f t="shared" si="3"/>
        <v>6381.8528902426096</v>
      </c>
      <c r="L39" s="126">
        <f t="shared" si="3"/>
        <v>6407.0231952970089</v>
      </c>
      <c r="M39" s="126">
        <f t="shared" si="3"/>
        <v>6375.6017225042369</v>
      </c>
      <c r="N39" s="126">
        <f t="shared" si="3"/>
        <v>6494.6429186487667</v>
      </c>
      <c r="O39" s="126">
        <f t="shared" si="3"/>
        <v>6520.832800192301</v>
      </c>
      <c r="P39" s="126">
        <f t="shared" si="3"/>
        <v>6558.230987793464</v>
      </c>
      <c r="Q39" s="126">
        <f t="shared" si="3"/>
        <v>6592.2436925961911</v>
      </c>
      <c r="R39" s="126">
        <f t="shared" si="3"/>
        <v>6625.6604699985273</v>
      </c>
    </row>
    <row r="40" spans="1:18" s="63" customFormat="1" ht="15" customHeight="1" x14ac:dyDescent="0.2">
      <c r="A40" s="127"/>
      <c r="B40" s="144"/>
      <c r="C40" s="110"/>
      <c r="D40" s="110"/>
      <c r="E40" s="110"/>
      <c r="F40" s="110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28"/>
    </row>
    <row r="41" spans="1:18" s="63" customFormat="1" ht="14.25" x14ac:dyDescent="0.25">
      <c r="A41" s="73"/>
      <c r="B41" s="2"/>
      <c r="C41" s="4"/>
      <c r="D41" s="4"/>
      <c r="E41" s="4"/>
      <c r="F41" s="4"/>
      <c r="G41" s="73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s="63" customFormat="1" x14ac:dyDescent="0.25">
      <c r="A42" s="73"/>
      <c r="B42" s="2"/>
      <c r="C42" s="4"/>
      <c r="D42" s="4"/>
      <c r="E42" s="4"/>
      <c r="F42" s="4"/>
      <c r="G42" s="129" t="s">
        <v>114</v>
      </c>
      <c r="H42" s="129" t="s">
        <v>114</v>
      </c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s="63" customFormat="1" x14ac:dyDescent="0.25">
      <c r="A43" s="93" t="s">
        <v>4</v>
      </c>
      <c r="B43" s="147" t="s">
        <v>52</v>
      </c>
      <c r="C43" s="130"/>
      <c r="D43" s="130"/>
      <c r="E43" s="130"/>
      <c r="F43" s="131"/>
      <c r="G43" s="132" t="s">
        <v>179</v>
      </c>
      <c r="H43" s="132" t="s">
        <v>180</v>
      </c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s="63" customFormat="1" ht="14.25" x14ac:dyDescent="0.25">
      <c r="A44" s="59">
        <v>19</v>
      </c>
      <c r="B44" s="143" t="s">
        <v>51</v>
      </c>
      <c r="C44" s="103"/>
      <c r="D44" s="103"/>
      <c r="E44" s="103"/>
      <c r="F44" s="133"/>
      <c r="G44" s="134">
        <v>1200.00099</v>
      </c>
      <c r="H44" s="135">
        <v>1283.9297099999999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s="63" customFormat="1" ht="14.25" x14ac:dyDescent="0.25">
      <c r="A45" s="59">
        <v>20</v>
      </c>
      <c r="B45" s="143" t="s">
        <v>11</v>
      </c>
      <c r="C45" s="103"/>
      <c r="D45" s="103"/>
      <c r="E45" s="103"/>
      <c r="F45" s="133"/>
      <c r="G45" s="136">
        <v>43692</v>
      </c>
      <c r="H45" s="136">
        <v>44081</v>
      </c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s="63" customFormat="1" ht="14.25" x14ac:dyDescent="0.25">
      <c r="A46" s="59">
        <v>21</v>
      </c>
      <c r="B46" s="143" t="s">
        <v>170</v>
      </c>
      <c r="C46" s="103"/>
      <c r="D46" s="103"/>
      <c r="E46" s="103"/>
      <c r="F46" s="133"/>
      <c r="G46" s="137">
        <v>18</v>
      </c>
      <c r="H46" s="137">
        <v>18</v>
      </c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s="63" customFormat="1" ht="14.25" x14ac:dyDescent="0.25">
      <c r="A47" s="59">
        <v>22</v>
      </c>
      <c r="B47" s="143" t="s">
        <v>27</v>
      </c>
      <c r="C47" s="103"/>
      <c r="D47" s="103"/>
      <c r="E47" s="103"/>
      <c r="F47" s="133"/>
      <c r="G47" s="135"/>
      <c r="H47" s="13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 s="63" customFormat="1" ht="14.25" x14ac:dyDescent="0.25">
      <c r="A48" s="59">
        <v>23</v>
      </c>
      <c r="B48" s="143" t="s">
        <v>48</v>
      </c>
      <c r="C48" s="103"/>
      <c r="D48" s="103"/>
      <c r="E48" s="103"/>
      <c r="F48" s="133"/>
      <c r="G48" s="135"/>
      <c r="H48" s="13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18" s="63" customFormat="1" ht="14.25" x14ac:dyDescent="0.25">
      <c r="A49" s="59">
        <v>24</v>
      </c>
      <c r="B49" s="143" t="s">
        <v>49</v>
      </c>
      <c r="C49" s="103"/>
      <c r="D49" s="103"/>
      <c r="E49" s="103"/>
      <c r="F49" s="133"/>
      <c r="G49" s="135"/>
      <c r="H49" s="13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1:18" s="63" customFormat="1" x14ac:dyDescent="0.25">
      <c r="A50" s="59">
        <v>25</v>
      </c>
      <c r="B50" s="143" t="s">
        <v>12</v>
      </c>
      <c r="C50" s="103"/>
      <c r="D50" s="103"/>
      <c r="E50" s="103"/>
      <c r="F50" s="133"/>
      <c r="G50" s="138">
        <f>G44+G47+G48+G49</f>
        <v>1200.00099</v>
      </c>
      <c r="H50" s="138">
        <f>H44+H47+H48+H49</f>
        <v>1283.9297099999999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1:18" s="63" customFormat="1" ht="14.25" x14ac:dyDescent="0.25">
      <c r="A51" s="73"/>
      <c r="B51" s="4"/>
      <c r="C51" s="4"/>
      <c r="D51" s="4"/>
      <c r="E51" s="4"/>
      <c r="F51" s="4"/>
      <c r="G51" s="74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1:18" s="63" customFormat="1" x14ac:dyDescent="0.25">
      <c r="A52" s="71" t="s">
        <v>101</v>
      </c>
      <c r="B52" s="72" t="s">
        <v>33</v>
      </c>
      <c r="C52" s="72"/>
      <c r="D52" s="72"/>
      <c r="E52" s="72"/>
      <c r="F52" s="72"/>
      <c r="G52" s="74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1:18" s="63" customFormat="1" ht="28.5" x14ac:dyDescent="0.25">
      <c r="A53" s="76" t="s">
        <v>34</v>
      </c>
      <c r="B53" s="64" t="s">
        <v>1223</v>
      </c>
      <c r="C53" s="139"/>
      <c r="D53" s="68"/>
      <c r="E53" s="68"/>
      <c r="F53" s="68"/>
      <c r="G53" s="67"/>
      <c r="H53" s="78"/>
      <c r="I53" s="79"/>
      <c r="J53" s="75"/>
      <c r="K53" s="75"/>
      <c r="L53" s="75"/>
      <c r="M53" s="75"/>
      <c r="N53" s="75"/>
      <c r="O53" s="75"/>
      <c r="P53" s="75"/>
      <c r="Q53" s="75"/>
      <c r="R53" s="75"/>
    </row>
    <row r="54" spans="1:18" s="63" customFormat="1" ht="14.25" x14ac:dyDescent="0.25">
      <c r="A54" s="76" t="s">
        <v>34</v>
      </c>
      <c r="B54" s="64"/>
      <c r="C54" s="139"/>
      <c r="D54" s="68"/>
      <c r="E54" s="68"/>
      <c r="F54" s="68"/>
      <c r="G54" s="67"/>
      <c r="H54" s="78"/>
      <c r="I54" s="79"/>
      <c r="J54" s="75"/>
      <c r="K54" s="75"/>
      <c r="L54" s="75"/>
      <c r="M54" s="75"/>
      <c r="N54" s="75"/>
      <c r="O54" s="75"/>
      <c r="P54" s="75"/>
      <c r="Q54" s="75"/>
      <c r="R54" s="7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R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50:H50 G21:R21 G37:R37 G25:R25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408"/>
  <sheetViews>
    <sheetView showGridLines="0" zoomScale="60" zoomScaleNormal="60" workbookViewId="0">
      <pane xSplit="2" ySplit="9" topLeftCell="C301" activePane="bottomRight" state="frozen"/>
      <selection pane="topRight" activeCell="C1" sqref="C1"/>
      <selection pane="bottomLeft" activeCell="A10" sqref="A10"/>
      <selection pane="bottomRight" activeCell="E30" sqref="E30"/>
    </sheetView>
  </sheetViews>
  <sheetFormatPr defaultColWidth="9" defaultRowHeight="15" x14ac:dyDescent="0.25"/>
  <cols>
    <col min="1" max="1" width="6.625" style="55" bestFit="1" customWidth="1"/>
    <col min="2" max="2" width="84" style="54" bestFit="1" customWidth="1"/>
    <col min="3" max="4" width="11.375" style="54" customWidth="1"/>
    <col min="5" max="5" width="35.125" style="54" customWidth="1"/>
    <col min="6" max="6" width="25.875" style="54" bestFit="1" customWidth="1"/>
    <col min="7" max="7" width="16.125" style="55" customWidth="1"/>
    <col min="8" max="8" width="16.125" style="56" customWidth="1"/>
    <col min="9" max="18" width="9.625" style="57" customWidth="1"/>
    <col min="19" max="19" width="7.625" style="57" customWidth="1"/>
    <col min="20" max="21" width="14.625" style="243" bestFit="1" customWidth="1"/>
    <col min="22" max="22" width="13.75" style="243" bestFit="1" customWidth="1"/>
    <col min="23" max="31" width="11.125" style="243" bestFit="1" customWidth="1"/>
    <col min="32" max="32" width="9.625" style="53" customWidth="1"/>
    <col min="33" max="126" width="7.125" style="53" customWidth="1"/>
    <col min="127" max="16384" width="9" style="53"/>
  </cols>
  <sheetData>
    <row r="1" spans="1:31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</row>
    <row r="2" spans="1:31" s="23" customFormat="1" x14ac:dyDescent="0.25">
      <c r="A2" s="25" t="s">
        <v>66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</row>
    <row r="3" spans="1:31" s="25" customFormat="1" ht="15.75" x14ac:dyDescent="0.25">
      <c r="A3" s="47" t="s">
        <v>174</v>
      </c>
      <c r="C3" s="47"/>
      <c r="D3" s="47"/>
      <c r="E3" s="47"/>
      <c r="F3" s="47"/>
      <c r="G3" s="19"/>
      <c r="H3" s="19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</row>
    <row r="4" spans="1:31" s="25" customFormat="1" ht="15.75" x14ac:dyDescent="0.25">
      <c r="A4" s="44" t="s">
        <v>166</v>
      </c>
      <c r="C4" s="27"/>
      <c r="D4" s="47"/>
      <c r="E4" s="47"/>
      <c r="F4" s="47"/>
      <c r="G4" s="19"/>
      <c r="H4" s="19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</row>
    <row r="5" spans="1:31" s="25" customFormat="1" ht="15.75" customHeight="1" x14ac:dyDescent="0.25">
      <c r="A5" s="25" t="str">
        <f>'Admin Info'!B6</f>
        <v>Marin Clean Energy</v>
      </c>
      <c r="G5" s="84"/>
      <c r="H5" s="30" t="s">
        <v>103</v>
      </c>
      <c r="I5" s="85"/>
      <c r="J5" s="32"/>
      <c r="K5" s="33"/>
      <c r="L5" s="33"/>
      <c r="M5" s="33"/>
      <c r="N5" s="33"/>
      <c r="O5" s="34"/>
      <c r="P5" s="34"/>
      <c r="Q5" s="34"/>
      <c r="R5" s="34"/>
      <c r="S5" s="34"/>
      <c r="T5" s="246"/>
      <c r="U5" s="247"/>
      <c r="V5" s="238"/>
      <c r="W5" s="238"/>
      <c r="X5" s="238"/>
      <c r="Y5" s="238"/>
      <c r="Z5" s="237"/>
      <c r="AA5" s="237"/>
      <c r="AB5" s="237"/>
      <c r="AC5" s="237"/>
      <c r="AD5" s="237"/>
      <c r="AE5" s="237"/>
    </row>
    <row r="6" spans="1:31" s="25" customFormat="1" ht="15.75" x14ac:dyDescent="0.25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4"/>
      <c r="T6" s="247"/>
      <c r="U6" s="239"/>
      <c r="V6" s="239"/>
      <c r="W6" s="237"/>
      <c r="X6" s="237"/>
      <c r="Y6" s="237"/>
      <c r="Z6" s="237"/>
      <c r="AA6" s="237"/>
      <c r="AB6" s="237"/>
      <c r="AC6" s="237"/>
      <c r="AD6" s="237"/>
      <c r="AE6" s="237"/>
    </row>
    <row r="7" spans="1:31" s="25" customFormat="1" ht="15.75" x14ac:dyDescent="0.25">
      <c r="B7" s="42"/>
      <c r="C7" s="42"/>
      <c r="D7" s="42"/>
      <c r="E7" s="42"/>
      <c r="F7" s="42"/>
      <c r="G7" s="43"/>
      <c r="H7" s="44" t="s">
        <v>17</v>
      </c>
      <c r="I7" s="37"/>
      <c r="J7" s="45"/>
      <c r="K7" s="45"/>
      <c r="L7" s="46" t="s">
        <v>92</v>
      </c>
      <c r="M7" s="36"/>
      <c r="N7" s="36"/>
      <c r="O7" s="36"/>
      <c r="P7" s="36"/>
      <c r="Q7" s="36"/>
      <c r="R7" s="36"/>
      <c r="S7" s="34"/>
      <c r="T7" s="248"/>
      <c r="U7" s="237"/>
      <c r="V7" s="237"/>
      <c r="W7" s="237"/>
      <c r="X7" s="240"/>
      <c r="Y7" s="238"/>
      <c r="Z7" s="238"/>
      <c r="AA7" s="238"/>
      <c r="AB7" s="237"/>
      <c r="AC7" s="237"/>
      <c r="AD7" s="237"/>
      <c r="AE7" s="237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3"/>
      <c r="T8" s="249" t="s">
        <v>124</v>
      </c>
      <c r="U8" s="241"/>
      <c r="V8" s="241"/>
      <c r="W8" s="242"/>
    </row>
    <row r="9" spans="1:31" s="63" customFormat="1" ht="45" customHeight="1" x14ac:dyDescent="0.25">
      <c r="A9" s="80"/>
      <c r="B9" s="60" t="s">
        <v>123</v>
      </c>
      <c r="C9" s="60" t="s">
        <v>99</v>
      </c>
      <c r="D9" s="60" t="s">
        <v>110</v>
      </c>
      <c r="E9" s="60" t="s">
        <v>111</v>
      </c>
      <c r="F9" s="60" t="s">
        <v>102</v>
      </c>
      <c r="G9" s="81" t="s">
        <v>185</v>
      </c>
      <c r="H9" s="81" t="s">
        <v>186</v>
      </c>
      <c r="I9" s="82" t="s">
        <v>58</v>
      </c>
      <c r="J9" s="82" t="s">
        <v>59</v>
      </c>
      <c r="K9" s="82" t="s">
        <v>63</v>
      </c>
      <c r="L9" s="82" t="s">
        <v>64</v>
      </c>
      <c r="M9" s="82" t="s">
        <v>69</v>
      </c>
      <c r="N9" s="82" t="s">
        <v>70</v>
      </c>
      <c r="O9" s="82" t="s">
        <v>112</v>
      </c>
      <c r="P9" s="82" t="s">
        <v>113</v>
      </c>
      <c r="Q9" s="82" t="s">
        <v>171</v>
      </c>
      <c r="R9" s="82" t="s">
        <v>172</v>
      </c>
      <c r="T9" s="250" t="s">
        <v>187</v>
      </c>
      <c r="U9" s="250" t="s">
        <v>188</v>
      </c>
      <c r="V9" s="244" t="s">
        <v>58</v>
      </c>
      <c r="W9" s="244" t="s">
        <v>59</v>
      </c>
      <c r="X9" s="244" t="s">
        <v>63</v>
      </c>
      <c r="Y9" s="244" t="s">
        <v>64</v>
      </c>
      <c r="Z9" s="244" t="s">
        <v>69</v>
      </c>
      <c r="AA9" s="244" t="s">
        <v>70</v>
      </c>
      <c r="AB9" s="244" t="s">
        <v>112</v>
      </c>
      <c r="AC9" s="244" t="s">
        <v>113</v>
      </c>
      <c r="AD9" s="244" t="s">
        <v>171</v>
      </c>
      <c r="AE9" s="244" t="s">
        <v>172</v>
      </c>
    </row>
    <row r="10" spans="1:31" s="63" customFormat="1" ht="15.75" customHeight="1" x14ac:dyDescent="0.25">
      <c r="A10" s="59" t="s">
        <v>132</v>
      </c>
      <c r="B10" s="86" t="s">
        <v>78</v>
      </c>
      <c r="C10" s="61"/>
      <c r="D10" s="61"/>
      <c r="E10" s="61"/>
      <c r="F10" s="61"/>
      <c r="G10" s="62">
        <f t="shared" ref="G10:R10" si="0">SUM(G11:G13)</f>
        <v>0</v>
      </c>
      <c r="H10" s="62">
        <f t="shared" si="0"/>
        <v>0</v>
      </c>
      <c r="I10" s="62">
        <f t="shared" si="0"/>
        <v>0</v>
      </c>
      <c r="J10" s="62">
        <f t="shared" si="0"/>
        <v>0</v>
      </c>
      <c r="K10" s="62">
        <f t="shared" si="0"/>
        <v>0</v>
      </c>
      <c r="L10" s="62">
        <f t="shared" si="0"/>
        <v>0</v>
      </c>
      <c r="M10" s="62">
        <f t="shared" si="0"/>
        <v>0</v>
      </c>
      <c r="N10" s="62">
        <f t="shared" si="0"/>
        <v>0</v>
      </c>
      <c r="O10" s="62">
        <f t="shared" si="0"/>
        <v>0</v>
      </c>
      <c r="P10" s="62">
        <f t="shared" si="0"/>
        <v>0</v>
      </c>
      <c r="Q10" s="62">
        <f t="shared" si="0"/>
        <v>0</v>
      </c>
      <c r="R10" s="62">
        <f t="shared" si="0"/>
        <v>0</v>
      </c>
      <c r="T10" s="230">
        <f t="shared" ref="T10:AE10" si="1">SUM(T11:T13)</f>
        <v>0</v>
      </c>
      <c r="U10" s="230">
        <f t="shared" si="1"/>
        <v>0</v>
      </c>
      <c r="V10" s="230">
        <f t="shared" si="1"/>
        <v>0</v>
      </c>
      <c r="W10" s="230">
        <f t="shared" si="1"/>
        <v>0</v>
      </c>
      <c r="X10" s="230">
        <f t="shared" si="1"/>
        <v>0</v>
      </c>
      <c r="Y10" s="230">
        <f t="shared" si="1"/>
        <v>0</v>
      </c>
      <c r="Z10" s="230">
        <f t="shared" si="1"/>
        <v>0</v>
      </c>
      <c r="AA10" s="230">
        <f t="shared" si="1"/>
        <v>0</v>
      </c>
      <c r="AB10" s="230">
        <f t="shared" si="1"/>
        <v>0</v>
      </c>
      <c r="AC10" s="230">
        <f t="shared" si="1"/>
        <v>0</v>
      </c>
      <c r="AD10" s="230">
        <f t="shared" si="1"/>
        <v>0</v>
      </c>
      <c r="AE10" s="230">
        <f t="shared" si="1"/>
        <v>0</v>
      </c>
    </row>
    <row r="11" spans="1:31" s="63" customFormat="1" ht="15.75" customHeight="1" x14ac:dyDescent="0.25">
      <c r="A11" s="59" t="s">
        <v>133</v>
      </c>
      <c r="B11" s="87"/>
      <c r="C11" s="64"/>
      <c r="D11" s="64"/>
      <c r="E11" s="64"/>
      <c r="F11" s="60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</row>
    <row r="12" spans="1:31" s="63" customFormat="1" ht="15.75" customHeight="1" x14ac:dyDescent="0.25">
      <c r="A12" s="59" t="s">
        <v>134</v>
      </c>
      <c r="B12" s="87"/>
      <c r="C12" s="64"/>
      <c r="D12" s="64"/>
      <c r="E12" s="64"/>
      <c r="F12" s="60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</row>
    <row r="13" spans="1:31" s="63" customFormat="1" ht="15.75" customHeight="1" x14ac:dyDescent="0.25">
      <c r="A13" s="59" t="s">
        <v>135</v>
      </c>
      <c r="B13" s="87"/>
      <c r="C13" s="64"/>
      <c r="D13" s="64"/>
      <c r="E13" s="64"/>
      <c r="F13" s="60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</row>
    <row r="14" spans="1:31" s="63" customFormat="1" ht="15.75" customHeight="1" x14ac:dyDescent="0.25">
      <c r="A14" s="59" t="s">
        <v>6</v>
      </c>
      <c r="B14" s="86" t="s">
        <v>79</v>
      </c>
      <c r="C14" s="61"/>
      <c r="D14" s="61"/>
      <c r="E14" s="61"/>
      <c r="F14" s="61"/>
      <c r="G14" s="62">
        <f t="shared" ref="G14:R14" si="2">SUM(G15:G16)</f>
        <v>0</v>
      </c>
      <c r="H14" s="62">
        <f t="shared" si="2"/>
        <v>0</v>
      </c>
      <c r="I14" s="62">
        <f t="shared" si="2"/>
        <v>0</v>
      </c>
      <c r="J14" s="62">
        <f t="shared" si="2"/>
        <v>0</v>
      </c>
      <c r="K14" s="62">
        <f t="shared" si="2"/>
        <v>0</v>
      </c>
      <c r="L14" s="62">
        <f t="shared" si="2"/>
        <v>0</v>
      </c>
      <c r="M14" s="62">
        <f t="shared" si="2"/>
        <v>0</v>
      </c>
      <c r="N14" s="62">
        <f t="shared" si="2"/>
        <v>0</v>
      </c>
      <c r="O14" s="62">
        <f t="shared" si="2"/>
        <v>0</v>
      </c>
      <c r="P14" s="62">
        <f t="shared" si="2"/>
        <v>0</v>
      </c>
      <c r="Q14" s="62">
        <f t="shared" si="2"/>
        <v>0</v>
      </c>
      <c r="R14" s="62">
        <f t="shared" si="2"/>
        <v>0</v>
      </c>
      <c r="T14" s="230">
        <f t="shared" ref="T14:AE14" si="3">SUM(T15:T16)</f>
        <v>0</v>
      </c>
      <c r="U14" s="230">
        <f t="shared" si="3"/>
        <v>0</v>
      </c>
      <c r="V14" s="230">
        <f t="shared" si="3"/>
        <v>0</v>
      </c>
      <c r="W14" s="230">
        <f t="shared" si="3"/>
        <v>0</v>
      </c>
      <c r="X14" s="230">
        <f t="shared" si="3"/>
        <v>0</v>
      </c>
      <c r="Y14" s="230">
        <f t="shared" si="3"/>
        <v>0</v>
      </c>
      <c r="Z14" s="230">
        <f t="shared" si="3"/>
        <v>0</v>
      </c>
      <c r="AA14" s="230">
        <f t="shared" si="3"/>
        <v>0</v>
      </c>
      <c r="AB14" s="230">
        <f t="shared" si="3"/>
        <v>0</v>
      </c>
      <c r="AC14" s="230">
        <f t="shared" si="3"/>
        <v>0</v>
      </c>
      <c r="AD14" s="230">
        <f t="shared" si="3"/>
        <v>0</v>
      </c>
      <c r="AE14" s="230">
        <f t="shared" si="3"/>
        <v>0</v>
      </c>
    </row>
    <row r="15" spans="1:31" s="63" customFormat="1" ht="15.75" customHeight="1" x14ac:dyDescent="0.25">
      <c r="A15" s="59" t="s">
        <v>7</v>
      </c>
      <c r="B15" s="87"/>
      <c r="C15" s="64"/>
      <c r="D15" s="64"/>
      <c r="E15" s="64"/>
      <c r="F15" s="60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</row>
    <row r="16" spans="1:31" s="63" customFormat="1" ht="15.75" customHeight="1" x14ac:dyDescent="0.25">
      <c r="A16" s="59" t="s">
        <v>28</v>
      </c>
      <c r="B16" s="87"/>
      <c r="C16" s="64"/>
      <c r="D16" s="64"/>
      <c r="E16" s="64"/>
      <c r="F16" s="60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</row>
    <row r="17" spans="1:31" s="63" customFormat="1" ht="15.75" customHeight="1" x14ac:dyDescent="0.25">
      <c r="A17" s="59" t="s">
        <v>136</v>
      </c>
      <c r="B17" s="86" t="s">
        <v>73</v>
      </c>
      <c r="C17" s="61"/>
      <c r="D17" s="61"/>
      <c r="E17" s="61"/>
      <c r="F17" s="61"/>
      <c r="G17" s="62">
        <f t="shared" ref="G17:R17" si="4">SUM(G18:G19)</f>
        <v>0</v>
      </c>
      <c r="H17" s="62">
        <f t="shared" si="4"/>
        <v>0</v>
      </c>
      <c r="I17" s="62">
        <f t="shared" si="4"/>
        <v>0</v>
      </c>
      <c r="J17" s="62">
        <f t="shared" si="4"/>
        <v>0</v>
      </c>
      <c r="K17" s="62">
        <f t="shared" si="4"/>
        <v>0</v>
      </c>
      <c r="L17" s="62">
        <f t="shared" si="4"/>
        <v>0</v>
      </c>
      <c r="M17" s="62">
        <f t="shared" si="4"/>
        <v>0</v>
      </c>
      <c r="N17" s="62">
        <f t="shared" si="4"/>
        <v>0</v>
      </c>
      <c r="O17" s="62">
        <f t="shared" si="4"/>
        <v>0</v>
      </c>
      <c r="P17" s="62">
        <f t="shared" si="4"/>
        <v>0</v>
      </c>
      <c r="Q17" s="62">
        <f t="shared" si="4"/>
        <v>0</v>
      </c>
      <c r="R17" s="62">
        <f t="shared" si="4"/>
        <v>0</v>
      </c>
      <c r="T17" s="230">
        <f t="shared" ref="T17:AE17" si="5">SUM(T18:T19)</f>
        <v>0</v>
      </c>
      <c r="U17" s="230">
        <f t="shared" si="5"/>
        <v>0</v>
      </c>
      <c r="V17" s="230">
        <f t="shared" si="5"/>
        <v>0</v>
      </c>
      <c r="W17" s="230">
        <f t="shared" si="5"/>
        <v>0</v>
      </c>
      <c r="X17" s="230">
        <f t="shared" si="5"/>
        <v>0</v>
      </c>
      <c r="Y17" s="230">
        <f t="shared" si="5"/>
        <v>0</v>
      </c>
      <c r="Z17" s="230">
        <f t="shared" si="5"/>
        <v>0</v>
      </c>
      <c r="AA17" s="230">
        <f t="shared" si="5"/>
        <v>0</v>
      </c>
      <c r="AB17" s="230">
        <f t="shared" si="5"/>
        <v>0</v>
      </c>
      <c r="AC17" s="230">
        <f t="shared" si="5"/>
        <v>0</v>
      </c>
      <c r="AD17" s="230">
        <f t="shared" si="5"/>
        <v>0</v>
      </c>
      <c r="AE17" s="230">
        <f t="shared" si="5"/>
        <v>0</v>
      </c>
    </row>
    <row r="18" spans="1:31" s="63" customFormat="1" ht="15.75" customHeight="1" x14ac:dyDescent="0.25">
      <c r="A18" s="59" t="s">
        <v>137</v>
      </c>
      <c r="B18" s="87" t="s">
        <v>176</v>
      </c>
      <c r="C18" s="64"/>
      <c r="D18" s="64"/>
      <c r="E18" s="64"/>
      <c r="F18" s="60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</row>
    <row r="19" spans="1:31" s="63" customFormat="1" ht="15.75" customHeight="1" x14ac:dyDescent="0.25">
      <c r="A19" s="59" t="s">
        <v>138</v>
      </c>
      <c r="B19" s="87" t="s">
        <v>177</v>
      </c>
      <c r="C19" s="64"/>
      <c r="D19" s="64"/>
      <c r="E19" s="64"/>
      <c r="F19" s="60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</row>
    <row r="20" spans="1:31" s="63" customFormat="1" ht="15.75" customHeight="1" x14ac:dyDescent="0.25">
      <c r="A20" s="59" t="s">
        <v>139</v>
      </c>
      <c r="B20" s="86" t="s">
        <v>74</v>
      </c>
      <c r="C20" s="61"/>
      <c r="D20" s="61"/>
      <c r="E20" s="61"/>
      <c r="F20" s="61"/>
      <c r="G20" s="62">
        <f t="shared" ref="G20:R20" si="6">SUM(G21:G23)</f>
        <v>0</v>
      </c>
      <c r="H20" s="62">
        <f t="shared" si="6"/>
        <v>0</v>
      </c>
      <c r="I20" s="62">
        <f t="shared" si="6"/>
        <v>0</v>
      </c>
      <c r="J20" s="62">
        <f t="shared" si="6"/>
        <v>0</v>
      </c>
      <c r="K20" s="62">
        <f t="shared" si="6"/>
        <v>0</v>
      </c>
      <c r="L20" s="62">
        <f t="shared" si="6"/>
        <v>0</v>
      </c>
      <c r="M20" s="62">
        <f t="shared" si="6"/>
        <v>0</v>
      </c>
      <c r="N20" s="62">
        <f t="shared" si="6"/>
        <v>0</v>
      </c>
      <c r="O20" s="62">
        <f t="shared" si="6"/>
        <v>0</v>
      </c>
      <c r="P20" s="62">
        <f t="shared" si="6"/>
        <v>0</v>
      </c>
      <c r="Q20" s="62">
        <f t="shared" si="6"/>
        <v>0</v>
      </c>
      <c r="R20" s="62">
        <f t="shared" si="6"/>
        <v>0</v>
      </c>
      <c r="T20" s="230">
        <f t="shared" ref="T20:AE20" si="7">SUM(T21:T23)</f>
        <v>0</v>
      </c>
      <c r="U20" s="230">
        <f t="shared" si="7"/>
        <v>0</v>
      </c>
      <c r="V20" s="230">
        <f t="shared" si="7"/>
        <v>0</v>
      </c>
      <c r="W20" s="230">
        <f t="shared" si="7"/>
        <v>0</v>
      </c>
      <c r="X20" s="230">
        <f t="shared" si="7"/>
        <v>0</v>
      </c>
      <c r="Y20" s="230">
        <f t="shared" si="7"/>
        <v>0</v>
      </c>
      <c r="Z20" s="230">
        <f t="shared" si="7"/>
        <v>0</v>
      </c>
      <c r="AA20" s="230">
        <f t="shared" si="7"/>
        <v>0</v>
      </c>
      <c r="AB20" s="230">
        <f t="shared" si="7"/>
        <v>0</v>
      </c>
      <c r="AC20" s="230">
        <f t="shared" si="7"/>
        <v>0</v>
      </c>
      <c r="AD20" s="230">
        <f t="shared" si="7"/>
        <v>0</v>
      </c>
      <c r="AE20" s="230">
        <f t="shared" si="7"/>
        <v>0</v>
      </c>
    </row>
    <row r="21" spans="1:31" s="63" customFormat="1" x14ac:dyDescent="0.25">
      <c r="A21" s="59" t="s">
        <v>140</v>
      </c>
      <c r="B21" s="87"/>
      <c r="C21" s="64"/>
      <c r="D21" s="64"/>
      <c r="E21" s="64"/>
      <c r="F21" s="60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</row>
    <row r="22" spans="1:31" s="63" customFormat="1" x14ac:dyDescent="0.25">
      <c r="A22" s="59" t="s">
        <v>141</v>
      </c>
      <c r="B22" s="87"/>
      <c r="C22" s="64"/>
      <c r="D22" s="64"/>
      <c r="E22" s="64"/>
      <c r="F22" s="60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</row>
    <row r="23" spans="1:31" s="63" customFormat="1" x14ac:dyDescent="0.25">
      <c r="A23" s="59" t="s">
        <v>142</v>
      </c>
      <c r="B23" s="87"/>
      <c r="C23" s="64"/>
      <c r="D23" s="64"/>
      <c r="E23" s="64"/>
      <c r="F23" s="6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</row>
    <row r="24" spans="1:31" s="63" customFormat="1" x14ac:dyDescent="0.25">
      <c r="A24" s="59" t="s">
        <v>143</v>
      </c>
      <c r="B24" s="86" t="s">
        <v>80</v>
      </c>
      <c r="C24" s="61"/>
      <c r="D24" s="61"/>
      <c r="E24" s="61"/>
      <c r="F24" s="61"/>
      <c r="G24" s="62">
        <f t="shared" ref="G24:R24" si="8">SUM(G25:G31)</f>
        <v>0</v>
      </c>
      <c r="H24" s="62">
        <f t="shared" si="8"/>
        <v>0</v>
      </c>
      <c r="I24" s="62">
        <f t="shared" si="8"/>
        <v>0</v>
      </c>
      <c r="J24" s="62">
        <f t="shared" si="8"/>
        <v>0</v>
      </c>
      <c r="K24" s="62">
        <f t="shared" si="8"/>
        <v>0</v>
      </c>
      <c r="L24" s="62">
        <f t="shared" si="8"/>
        <v>0</v>
      </c>
      <c r="M24" s="62">
        <f t="shared" si="8"/>
        <v>0</v>
      </c>
      <c r="N24" s="62">
        <f t="shared" si="8"/>
        <v>0</v>
      </c>
      <c r="O24" s="62">
        <f t="shared" si="8"/>
        <v>0</v>
      </c>
      <c r="P24" s="62">
        <f t="shared" si="8"/>
        <v>0</v>
      </c>
      <c r="Q24" s="62">
        <f t="shared" si="8"/>
        <v>0</v>
      </c>
      <c r="R24" s="62">
        <f t="shared" si="8"/>
        <v>0</v>
      </c>
      <c r="T24" s="230">
        <f t="shared" ref="T24:AE24" si="9">SUM(T25:T31)</f>
        <v>0</v>
      </c>
      <c r="U24" s="230">
        <f t="shared" si="9"/>
        <v>0</v>
      </c>
      <c r="V24" s="230">
        <f t="shared" si="9"/>
        <v>0</v>
      </c>
      <c r="W24" s="230">
        <f t="shared" si="9"/>
        <v>0</v>
      </c>
      <c r="X24" s="230">
        <f t="shared" si="9"/>
        <v>0</v>
      </c>
      <c r="Y24" s="230">
        <f t="shared" si="9"/>
        <v>0</v>
      </c>
      <c r="Z24" s="230">
        <f t="shared" si="9"/>
        <v>0</v>
      </c>
      <c r="AA24" s="230">
        <f t="shared" si="9"/>
        <v>0</v>
      </c>
      <c r="AB24" s="230">
        <f t="shared" si="9"/>
        <v>0</v>
      </c>
      <c r="AC24" s="230">
        <f t="shared" si="9"/>
        <v>0</v>
      </c>
      <c r="AD24" s="230">
        <f t="shared" si="9"/>
        <v>0</v>
      </c>
      <c r="AE24" s="230">
        <f t="shared" si="9"/>
        <v>0</v>
      </c>
    </row>
    <row r="25" spans="1:31" s="63" customFormat="1" x14ac:dyDescent="0.25">
      <c r="A25" s="59" t="s">
        <v>144</v>
      </c>
      <c r="B25" s="87" t="s">
        <v>0</v>
      </c>
      <c r="C25" s="64"/>
      <c r="D25" s="64"/>
      <c r="E25" s="64"/>
      <c r="F25" s="60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</row>
    <row r="26" spans="1:31" s="63" customFormat="1" x14ac:dyDescent="0.25">
      <c r="A26" s="59" t="s">
        <v>145</v>
      </c>
      <c r="B26" s="87" t="s">
        <v>116</v>
      </c>
      <c r="C26" s="64"/>
      <c r="D26" s="64"/>
      <c r="E26" s="64"/>
      <c r="F26" s="60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</row>
    <row r="27" spans="1:31" s="63" customFormat="1" x14ac:dyDescent="0.25">
      <c r="A27" s="59" t="s">
        <v>146</v>
      </c>
      <c r="B27" s="87" t="s">
        <v>163</v>
      </c>
      <c r="C27" s="64"/>
      <c r="D27" s="64"/>
      <c r="E27" s="64"/>
      <c r="F27" s="60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</row>
    <row r="28" spans="1:31" s="63" customFormat="1" x14ac:dyDescent="0.25">
      <c r="A28" s="59" t="s">
        <v>147</v>
      </c>
      <c r="B28" s="87" t="s">
        <v>164</v>
      </c>
      <c r="C28" s="64"/>
      <c r="D28" s="64"/>
      <c r="E28" s="64"/>
      <c r="F28" s="60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</row>
    <row r="29" spans="1:31" s="63" customFormat="1" x14ac:dyDescent="0.25">
      <c r="A29" s="59" t="s">
        <v>148</v>
      </c>
      <c r="B29" s="87" t="s">
        <v>115</v>
      </c>
      <c r="C29" s="64"/>
      <c r="D29" s="64"/>
      <c r="E29" s="64"/>
      <c r="F29" s="60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</row>
    <row r="30" spans="1:31" s="63" customFormat="1" x14ac:dyDescent="0.25">
      <c r="A30" s="59" t="s">
        <v>149</v>
      </c>
      <c r="B30" s="88" t="s">
        <v>165</v>
      </c>
      <c r="C30" s="64"/>
      <c r="D30" s="64"/>
      <c r="E30" s="64"/>
      <c r="F30" s="60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</row>
    <row r="31" spans="1:31" s="63" customFormat="1" x14ac:dyDescent="0.25">
      <c r="A31" s="59" t="s">
        <v>150</v>
      </c>
      <c r="B31" s="87" t="s">
        <v>1</v>
      </c>
      <c r="C31" s="64"/>
      <c r="D31" s="64"/>
      <c r="E31" s="64"/>
      <c r="F31" s="60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</row>
    <row r="32" spans="1:31" s="63" customFormat="1" x14ac:dyDescent="0.25">
      <c r="A32" s="59" t="s">
        <v>151</v>
      </c>
      <c r="B32" s="86" t="s">
        <v>75</v>
      </c>
      <c r="C32" s="60"/>
      <c r="D32" s="60"/>
      <c r="E32" s="60"/>
      <c r="F32" s="60"/>
      <c r="G32" s="62">
        <f t="shared" ref="G32:H32" si="10">SUM(G33:G113)</f>
        <v>133.16000400000001</v>
      </c>
      <c r="H32" s="62">
        <f t="shared" si="10"/>
        <v>79.870021920000013</v>
      </c>
      <c r="I32" s="275" t="s">
        <v>1239</v>
      </c>
      <c r="J32" s="275" t="s">
        <v>1239</v>
      </c>
      <c r="K32" s="275" t="s">
        <v>1239</v>
      </c>
      <c r="L32" s="275" t="s">
        <v>1239</v>
      </c>
      <c r="M32" s="275" t="s">
        <v>1239</v>
      </c>
      <c r="N32" s="275" t="s">
        <v>1239</v>
      </c>
      <c r="O32" s="275" t="s">
        <v>1239</v>
      </c>
      <c r="P32" s="275" t="s">
        <v>1239</v>
      </c>
      <c r="Q32" s="275" t="s">
        <v>1239</v>
      </c>
      <c r="R32" s="275" t="s">
        <v>1239</v>
      </c>
      <c r="T32" s="230">
        <f t="shared" ref="T32:AE32" si="11">SUM(T33:T113)</f>
        <v>2303.9153129561196</v>
      </c>
      <c r="U32" s="230">
        <f t="shared" si="11"/>
        <v>3173.0253784411107</v>
      </c>
      <c r="V32" s="230">
        <f t="shared" si="11"/>
        <v>3448.2421459425295</v>
      </c>
      <c r="W32" s="230">
        <f t="shared" si="11"/>
        <v>3679.6414723829589</v>
      </c>
      <c r="X32" s="230">
        <f t="shared" si="11"/>
        <v>3234.9459703056195</v>
      </c>
      <c r="Y32" s="230">
        <f t="shared" si="11"/>
        <v>2652.3878421294808</v>
      </c>
      <c r="Z32" s="230">
        <f t="shared" si="11"/>
        <v>2587.7680433270302</v>
      </c>
      <c r="AA32" s="230">
        <f t="shared" si="11"/>
        <v>2456.0644074797992</v>
      </c>
      <c r="AB32" s="230">
        <f t="shared" si="11"/>
        <v>2359.8430786592298</v>
      </c>
      <c r="AC32" s="230">
        <f t="shared" si="11"/>
        <v>2352.30687849378</v>
      </c>
      <c r="AD32" s="230">
        <f t="shared" si="11"/>
        <v>2344.31735654877</v>
      </c>
      <c r="AE32" s="230">
        <f t="shared" si="11"/>
        <v>2327.2720310598788</v>
      </c>
    </row>
    <row r="33" spans="1:31" s="63" customFormat="1" x14ac:dyDescent="0.25">
      <c r="A33" s="59" t="s">
        <v>152</v>
      </c>
      <c r="B33" s="2" t="s">
        <v>331</v>
      </c>
      <c r="C33" s="265" t="s">
        <v>984</v>
      </c>
      <c r="D33" s="265">
        <v>57133</v>
      </c>
      <c r="E33" s="265" t="s">
        <v>939</v>
      </c>
      <c r="F33" s="253" t="s">
        <v>0</v>
      </c>
      <c r="G33" s="270">
        <v>1.95000168</v>
      </c>
      <c r="H33" s="270">
        <v>1.95000168</v>
      </c>
      <c r="I33" s="275" t="s">
        <v>1239</v>
      </c>
      <c r="J33" s="275" t="s">
        <v>1239</v>
      </c>
      <c r="K33" s="275" t="s">
        <v>1239</v>
      </c>
      <c r="L33" s="275" t="s">
        <v>1239</v>
      </c>
      <c r="M33" s="275" t="s">
        <v>1239</v>
      </c>
      <c r="N33" s="275" t="s">
        <v>1239</v>
      </c>
      <c r="O33" s="275" t="s">
        <v>1239</v>
      </c>
      <c r="P33" s="275" t="s">
        <v>1239</v>
      </c>
      <c r="Q33" s="275" t="s">
        <v>1239</v>
      </c>
      <c r="R33" s="275" t="s">
        <v>1239</v>
      </c>
      <c r="T33" s="255">
        <v>12.001199999999999</v>
      </c>
      <c r="U33" s="255">
        <v>12.034079999999999</v>
      </c>
      <c r="V33" s="230">
        <v>12.001199999999999</v>
      </c>
      <c r="W33" s="230">
        <v>12.001200000000001</v>
      </c>
      <c r="X33" s="230">
        <v>12.001200000000001</v>
      </c>
      <c r="Y33" s="230">
        <v>12.034079999999999</v>
      </c>
      <c r="Z33" s="230">
        <v>12.001199999999999</v>
      </c>
      <c r="AA33" s="230">
        <v>12.001199999999999</v>
      </c>
      <c r="AB33" s="230">
        <v>12.001200000000001</v>
      </c>
      <c r="AC33" s="230">
        <v>12.034079999999999</v>
      </c>
      <c r="AD33" s="230">
        <v>12.001199999999999</v>
      </c>
      <c r="AE33" s="230">
        <v>12.001199999999999</v>
      </c>
    </row>
    <row r="34" spans="1:31" s="63" customFormat="1" x14ac:dyDescent="0.25">
      <c r="A34" s="59" t="s">
        <v>153</v>
      </c>
      <c r="B34" s="87" t="s">
        <v>332</v>
      </c>
      <c r="C34" s="265" t="s">
        <v>985</v>
      </c>
      <c r="D34" s="265">
        <v>58320</v>
      </c>
      <c r="E34" s="265" t="s">
        <v>942</v>
      </c>
      <c r="F34" s="253" t="s">
        <v>0</v>
      </c>
      <c r="G34" s="270">
        <v>1.5000007200000001</v>
      </c>
      <c r="H34" s="270">
        <v>1.480002</v>
      </c>
      <c r="I34" s="275" t="s">
        <v>1239</v>
      </c>
      <c r="J34" s="275" t="s">
        <v>1239</v>
      </c>
      <c r="K34" s="275" t="s">
        <v>1239</v>
      </c>
      <c r="L34" s="275" t="s">
        <v>1239</v>
      </c>
      <c r="M34" s="275" t="s">
        <v>1239</v>
      </c>
      <c r="N34" s="275" t="s">
        <v>1239</v>
      </c>
      <c r="O34" s="275" t="s">
        <v>1239</v>
      </c>
      <c r="P34" s="275" t="s">
        <v>1239</v>
      </c>
      <c r="Q34" s="275" t="s">
        <v>1239</v>
      </c>
      <c r="R34" s="275" t="s">
        <v>1239</v>
      </c>
      <c r="T34" s="255">
        <v>11.002560000000001</v>
      </c>
      <c r="U34" s="255">
        <v>11.032704000000001</v>
      </c>
      <c r="V34" s="230">
        <v>11.002560000000001</v>
      </c>
      <c r="W34" s="230">
        <v>11.002560000000001</v>
      </c>
      <c r="X34" s="230">
        <v>11.002560000000001</v>
      </c>
      <c r="Y34" s="230">
        <v>11.032704000000001</v>
      </c>
      <c r="Z34" s="230">
        <v>11.002560000000001</v>
      </c>
      <c r="AA34" s="230">
        <v>11.002560000000001</v>
      </c>
      <c r="AB34" s="230">
        <v>11.002560000000001</v>
      </c>
      <c r="AC34" s="230">
        <v>11.032704000000001</v>
      </c>
      <c r="AD34" s="230">
        <v>11.002560000000001</v>
      </c>
      <c r="AE34" s="230">
        <v>11.002560000000001</v>
      </c>
    </row>
    <row r="35" spans="1:31" s="63" customFormat="1" x14ac:dyDescent="0.25">
      <c r="A35" s="59" t="s">
        <v>154</v>
      </c>
      <c r="B35" s="87" t="s">
        <v>333</v>
      </c>
      <c r="C35" s="265"/>
      <c r="D35" s="265"/>
      <c r="E35" s="265" t="s">
        <v>943</v>
      </c>
      <c r="F35" s="253" t="s">
        <v>115</v>
      </c>
      <c r="G35" s="270">
        <v>4.3700030400000003</v>
      </c>
      <c r="H35" s="270">
        <v>3.47000112</v>
      </c>
      <c r="I35" s="275" t="s">
        <v>1239</v>
      </c>
      <c r="J35" s="275" t="s">
        <v>1239</v>
      </c>
      <c r="K35" s="275" t="s">
        <v>1239</v>
      </c>
      <c r="L35" s="275" t="s">
        <v>1239</v>
      </c>
      <c r="M35" s="275" t="s">
        <v>1239</v>
      </c>
      <c r="N35" s="275" t="s">
        <v>1239</v>
      </c>
      <c r="O35" s="275" t="s">
        <v>1239</v>
      </c>
      <c r="P35" s="275" t="s">
        <v>1239</v>
      </c>
      <c r="Q35" s="275" t="s">
        <v>1239</v>
      </c>
      <c r="R35" s="275" t="s">
        <v>1239</v>
      </c>
      <c r="T35" s="255">
        <v>25.226549429870001</v>
      </c>
      <c r="U35" s="255">
        <v>25.226549430030001</v>
      </c>
      <c r="V35" s="230">
        <v>25.226549429870001</v>
      </c>
      <c r="W35" s="230">
        <v>25.226549429870001</v>
      </c>
      <c r="X35" s="230">
        <v>25.226549429870001</v>
      </c>
      <c r="Y35" s="230"/>
      <c r="Z35" s="230"/>
      <c r="AA35" s="230"/>
      <c r="AB35" s="230"/>
      <c r="AC35" s="230"/>
      <c r="AD35" s="230"/>
      <c r="AE35" s="230"/>
    </row>
    <row r="36" spans="1:31" s="63" customFormat="1" x14ac:dyDescent="0.25">
      <c r="A36" s="59" t="s">
        <v>155</v>
      </c>
      <c r="B36" s="87" t="s">
        <v>334</v>
      </c>
      <c r="C36" s="205" t="s">
        <v>1012</v>
      </c>
      <c r="D36" s="205">
        <v>286</v>
      </c>
      <c r="E36" s="205" t="s">
        <v>944</v>
      </c>
      <c r="F36" s="253" t="s">
        <v>116</v>
      </c>
      <c r="G36" s="270">
        <v>9.9999998399999992</v>
      </c>
      <c r="H36" s="270">
        <v>9.9999998399999992</v>
      </c>
      <c r="I36" s="275" t="s">
        <v>1239</v>
      </c>
      <c r="J36" s="275" t="s">
        <v>1239</v>
      </c>
      <c r="K36" s="275" t="s">
        <v>1239</v>
      </c>
      <c r="L36" s="275" t="s">
        <v>1239</v>
      </c>
      <c r="M36" s="275" t="s">
        <v>1239</v>
      </c>
      <c r="N36" s="275" t="s">
        <v>1239</v>
      </c>
      <c r="O36" s="275" t="s">
        <v>1239</v>
      </c>
      <c r="P36" s="275" t="s">
        <v>1239</v>
      </c>
      <c r="Q36" s="275" t="s">
        <v>1239</v>
      </c>
      <c r="R36" s="275" t="s">
        <v>1239</v>
      </c>
      <c r="T36" s="255">
        <v>87.6</v>
      </c>
      <c r="U36" s="255">
        <v>87.839999999999989</v>
      </c>
      <c r="V36" s="230">
        <v>87.6</v>
      </c>
      <c r="W36" s="230">
        <v>87.6</v>
      </c>
      <c r="X36" s="230">
        <v>87.6</v>
      </c>
      <c r="Y36" s="230">
        <v>87.84</v>
      </c>
      <c r="Z36" s="230">
        <v>87.6</v>
      </c>
      <c r="AA36" s="230">
        <v>87.600000000000009</v>
      </c>
      <c r="AB36" s="230"/>
      <c r="AC36" s="230"/>
      <c r="AD36" s="230"/>
      <c r="AE36" s="230"/>
    </row>
    <row r="37" spans="1:31" s="63" customFormat="1" x14ac:dyDescent="0.25">
      <c r="A37" s="59" t="s">
        <v>211</v>
      </c>
      <c r="B37" s="87" t="s">
        <v>335</v>
      </c>
      <c r="C37" s="265" t="s">
        <v>986</v>
      </c>
      <c r="D37" s="265">
        <v>57362</v>
      </c>
      <c r="E37" s="265" t="s">
        <v>945</v>
      </c>
      <c r="F37" s="253" t="s">
        <v>0</v>
      </c>
      <c r="G37" s="270">
        <v>3.0599976</v>
      </c>
      <c r="H37" s="270">
        <v>3.09000312</v>
      </c>
      <c r="I37" s="275" t="s">
        <v>1239</v>
      </c>
      <c r="J37" s="275" t="s">
        <v>1239</v>
      </c>
      <c r="K37" s="275" t="s">
        <v>1239</v>
      </c>
      <c r="L37" s="275" t="s">
        <v>1239</v>
      </c>
      <c r="M37" s="275" t="s">
        <v>1239</v>
      </c>
      <c r="N37" s="275" t="s">
        <v>1239</v>
      </c>
      <c r="O37" s="275" t="s">
        <v>1239</v>
      </c>
      <c r="P37" s="275" t="s">
        <v>1239</v>
      </c>
      <c r="Q37" s="275" t="s">
        <v>1239</v>
      </c>
      <c r="R37" s="275" t="s">
        <v>1239</v>
      </c>
      <c r="T37" s="255">
        <v>26.99832</v>
      </c>
      <c r="U37" s="255">
        <v>27.072288</v>
      </c>
      <c r="V37" s="230">
        <v>26.99832</v>
      </c>
      <c r="W37" s="230">
        <v>26.99832</v>
      </c>
      <c r="X37" s="230">
        <v>26.99832</v>
      </c>
      <c r="Y37" s="230">
        <v>27.072287999999997</v>
      </c>
      <c r="Z37" s="230">
        <v>26.99832</v>
      </c>
      <c r="AA37" s="230">
        <v>26.99832</v>
      </c>
      <c r="AB37" s="230">
        <v>26.99832</v>
      </c>
      <c r="AC37" s="230">
        <v>27.072288000000004</v>
      </c>
      <c r="AD37" s="230">
        <v>26.99832</v>
      </c>
      <c r="AE37" s="230">
        <v>26.998319999999996</v>
      </c>
    </row>
    <row r="38" spans="1:31" s="63" customFormat="1" x14ac:dyDescent="0.25">
      <c r="A38" s="59" t="s">
        <v>212</v>
      </c>
      <c r="B38" s="87" t="s">
        <v>336</v>
      </c>
      <c r="C38" s="265"/>
      <c r="D38" s="265"/>
      <c r="E38" s="205" t="s">
        <v>949</v>
      </c>
      <c r="F38" s="253" t="s">
        <v>115</v>
      </c>
      <c r="G38" s="270">
        <v>0</v>
      </c>
      <c r="H38" s="270">
        <v>0</v>
      </c>
      <c r="I38" s="275" t="s">
        <v>1239</v>
      </c>
      <c r="J38" s="275" t="s">
        <v>1239</v>
      </c>
      <c r="K38" s="275" t="s">
        <v>1239</v>
      </c>
      <c r="L38" s="275" t="s">
        <v>1239</v>
      </c>
      <c r="M38" s="275" t="s">
        <v>1239</v>
      </c>
      <c r="N38" s="275" t="s">
        <v>1239</v>
      </c>
      <c r="O38" s="275" t="s">
        <v>1239</v>
      </c>
      <c r="P38" s="275" t="s">
        <v>1239</v>
      </c>
      <c r="Q38" s="275" t="s">
        <v>1239</v>
      </c>
      <c r="R38" s="275" t="s">
        <v>1239</v>
      </c>
      <c r="T38" s="255">
        <v>300.09989999999999</v>
      </c>
      <c r="U38" s="255">
        <v>299.90009999990002</v>
      </c>
      <c r="V38" s="230">
        <v>300</v>
      </c>
      <c r="W38" s="230">
        <v>299.99999999999994</v>
      </c>
      <c r="X38" s="230"/>
      <c r="Y38" s="230"/>
      <c r="Z38" s="230"/>
      <c r="AA38" s="230"/>
      <c r="AB38" s="230"/>
      <c r="AC38" s="230"/>
      <c r="AD38" s="230"/>
      <c r="AE38" s="230"/>
    </row>
    <row r="39" spans="1:31" s="63" customFormat="1" x14ac:dyDescent="0.25">
      <c r="A39" s="59" t="s">
        <v>213</v>
      </c>
      <c r="B39" s="87" t="s">
        <v>337</v>
      </c>
      <c r="C39" s="265" t="s">
        <v>1004</v>
      </c>
      <c r="D39" s="265">
        <v>61583</v>
      </c>
      <c r="E39" s="265" t="s">
        <v>950</v>
      </c>
      <c r="F39" s="253" t="s">
        <v>115</v>
      </c>
      <c r="G39" s="270">
        <v>11.44999632</v>
      </c>
      <c r="H39" s="270">
        <v>9.0699998399999995</v>
      </c>
      <c r="I39" s="275" t="s">
        <v>1239</v>
      </c>
      <c r="J39" s="275" t="s">
        <v>1239</v>
      </c>
      <c r="K39" s="275" t="s">
        <v>1239</v>
      </c>
      <c r="L39" s="275" t="s">
        <v>1239</v>
      </c>
      <c r="M39" s="275" t="s">
        <v>1239</v>
      </c>
      <c r="N39" s="275" t="s">
        <v>1239</v>
      </c>
      <c r="O39" s="275" t="s">
        <v>1239</v>
      </c>
      <c r="P39" s="275" t="s">
        <v>1239</v>
      </c>
      <c r="Q39" s="275" t="s">
        <v>1239</v>
      </c>
      <c r="R39" s="275" t="s">
        <v>1239</v>
      </c>
      <c r="T39" s="255">
        <v>137.99999999778001</v>
      </c>
      <c r="U39" s="255">
        <v>137.99999999895999</v>
      </c>
      <c r="V39" s="230">
        <v>137.99999999777998</v>
      </c>
      <c r="W39" s="230">
        <v>137.99999999778001</v>
      </c>
      <c r="X39" s="230">
        <v>137.99999999778001</v>
      </c>
      <c r="Y39" s="230">
        <v>137.99999999895999</v>
      </c>
      <c r="Z39" s="230">
        <v>137.99999999777998</v>
      </c>
      <c r="AA39" s="230">
        <v>137.99999999777998</v>
      </c>
      <c r="AB39" s="230">
        <v>137.99999999777998</v>
      </c>
      <c r="AC39" s="230">
        <v>137.99999999895999</v>
      </c>
      <c r="AD39" s="230">
        <v>137.99999999778001</v>
      </c>
      <c r="AE39" s="230">
        <v>137.38378548705001</v>
      </c>
    </row>
    <row r="40" spans="1:31" s="63" customFormat="1" x14ac:dyDescent="0.25">
      <c r="A40" s="59" t="s">
        <v>214</v>
      </c>
      <c r="B40" s="87" t="s">
        <v>338</v>
      </c>
      <c r="C40" s="265" t="s">
        <v>987</v>
      </c>
      <c r="D40" s="265">
        <v>59299</v>
      </c>
      <c r="E40" s="265" t="s">
        <v>951</v>
      </c>
      <c r="F40" s="253" t="s">
        <v>0</v>
      </c>
      <c r="G40" s="270">
        <v>3.6700032</v>
      </c>
      <c r="H40" s="270">
        <v>3.5600027999999999</v>
      </c>
      <c r="I40" s="275" t="s">
        <v>1239</v>
      </c>
      <c r="J40" s="275" t="s">
        <v>1239</v>
      </c>
      <c r="K40" s="275" t="s">
        <v>1239</v>
      </c>
      <c r="L40" s="275" t="s">
        <v>1239</v>
      </c>
      <c r="M40" s="275" t="s">
        <v>1239</v>
      </c>
      <c r="N40" s="275" t="s">
        <v>1239</v>
      </c>
      <c r="O40" s="275" t="s">
        <v>1239</v>
      </c>
      <c r="P40" s="275" t="s">
        <v>1239</v>
      </c>
      <c r="Q40" s="275" t="s">
        <v>1239</v>
      </c>
      <c r="R40" s="275" t="s">
        <v>1239</v>
      </c>
      <c r="T40" s="255">
        <v>30.397199999999998</v>
      </c>
      <c r="U40" s="255">
        <v>30.480479999999996</v>
      </c>
      <c r="V40" s="230">
        <v>30.397199999999998</v>
      </c>
      <c r="W40" s="230">
        <v>30.397199999999998</v>
      </c>
      <c r="X40" s="230">
        <v>30.397199999999998</v>
      </c>
      <c r="Y40" s="230">
        <v>30.480479999999996</v>
      </c>
      <c r="Z40" s="230">
        <v>30.397200000000002</v>
      </c>
      <c r="AA40" s="230">
        <v>30.397199999999998</v>
      </c>
      <c r="AB40" s="230">
        <v>30.397199999999998</v>
      </c>
      <c r="AC40" s="230">
        <v>30.48048</v>
      </c>
      <c r="AD40" s="230">
        <v>30.397199999999998</v>
      </c>
      <c r="AE40" s="230">
        <v>30.397199999999998</v>
      </c>
    </row>
    <row r="41" spans="1:31" s="63" customFormat="1" x14ac:dyDescent="0.25">
      <c r="A41" s="59" t="s">
        <v>215</v>
      </c>
      <c r="B41" s="87" t="s">
        <v>339</v>
      </c>
      <c r="C41" s="205" t="s">
        <v>1017</v>
      </c>
      <c r="D41" s="205">
        <v>59524</v>
      </c>
      <c r="E41" s="205" t="s">
        <v>1175</v>
      </c>
      <c r="F41" s="253" t="s">
        <v>119</v>
      </c>
      <c r="G41" s="270">
        <v>0</v>
      </c>
      <c r="H41" s="270">
        <v>0</v>
      </c>
      <c r="I41" s="275" t="s">
        <v>1239</v>
      </c>
      <c r="J41" s="275" t="s">
        <v>1239</v>
      </c>
      <c r="K41" s="275" t="s">
        <v>1239</v>
      </c>
      <c r="L41" s="275" t="s">
        <v>1239</v>
      </c>
      <c r="M41" s="275" t="s">
        <v>1239</v>
      </c>
      <c r="N41" s="275" t="s">
        <v>1239</v>
      </c>
      <c r="O41" s="275" t="s">
        <v>1239</v>
      </c>
      <c r="P41" s="275" t="s">
        <v>1239</v>
      </c>
      <c r="Q41" s="275" t="s">
        <v>1239</v>
      </c>
      <c r="R41" s="275" t="s">
        <v>1239</v>
      </c>
      <c r="T41" s="255">
        <v>49.999999999340005</v>
      </c>
      <c r="U41" s="255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</row>
    <row r="42" spans="1:31" s="63" customFormat="1" x14ac:dyDescent="0.25">
      <c r="A42" s="59" t="s">
        <v>216</v>
      </c>
      <c r="B42" s="87" t="s">
        <v>340</v>
      </c>
      <c r="C42" s="265" t="s">
        <v>1005</v>
      </c>
      <c r="D42" s="265">
        <v>61264</v>
      </c>
      <c r="E42" s="265" t="s">
        <v>952</v>
      </c>
      <c r="F42" s="253" t="s">
        <v>119</v>
      </c>
      <c r="G42" s="270">
        <v>43.049997599999998</v>
      </c>
      <c r="H42" s="270">
        <v>28.350000959999999</v>
      </c>
      <c r="I42" s="275" t="s">
        <v>1239</v>
      </c>
      <c r="J42" s="275" t="s">
        <v>1239</v>
      </c>
      <c r="K42" s="275" t="s">
        <v>1239</v>
      </c>
      <c r="L42" s="275" t="s">
        <v>1239</v>
      </c>
      <c r="M42" s="275" t="s">
        <v>1239</v>
      </c>
      <c r="N42" s="275" t="s">
        <v>1239</v>
      </c>
      <c r="O42" s="275" t="s">
        <v>1239</v>
      </c>
      <c r="P42" s="275" t="s">
        <v>1239</v>
      </c>
      <c r="Q42" s="275" t="s">
        <v>1239</v>
      </c>
      <c r="R42" s="275" t="s">
        <v>1239</v>
      </c>
      <c r="T42" s="255">
        <v>237.78300000092005</v>
      </c>
      <c r="U42" s="255">
        <v>300.51000000140999</v>
      </c>
      <c r="V42" s="230">
        <v>299.00809711598998</v>
      </c>
      <c r="W42" s="230">
        <v>297.51295522526004</v>
      </c>
      <c r="X42" s="230">
        <v>296.02457429793003</v>
      </c>
      <c r="Y42" s="230">
        <v>294.54488606326998</v>
      </c>
      <c r="Z42" s="230">
        <v>293.07195880335001</v>
      </c>
      <c r="AA42" s="230">
        <v>291.60675837229996</v>
      </c>
      <c r="AB42" s="230">
        <v>290.14831892509994</v>
      </c>
      <c r="AC42" s="230">
        <v>288.69760630415999</v>
      </c>
      <c r="AD42" s="230">
        <v>287.25462051633997</v>
      </c>
      <c r="AE42" s="230">
        <v>285.81839570519998</v>
      </c>
    </row>
    <row r="43" spans="1:31" s="63" customFormat="1" x14ac:dyDescent="0.25">
      <c r="A43" s="59" t="s">
        <v>217</v>
      </c>
      <c r="B43" s="87" t="s">
        <v>341</v>
      </c>
      <c r="C43" s="265"/>
      <c r="D43" s="265"/>
      <c r="E43" s="205" t="s">
        <v>953</v>
      </c>
      <c r="F43" s="253" t="s">
        <v>119</v>
      </c>
      <c r="G43" s="270">
        <v>0</v>
      </c>
      <c r="H43" s="270">
        <v>0</v>
      </c>
      <c r="I43" s="275" t="s">
        <v>1239</v>
      </c>
      <c r="J43" s="275" t="s">
        <v>1239</v>
      </c>
      <c r="K43" s="275" t="s">
        <v>1239</v>
      </c>
      <c r="L43" s="275" t="s">
        <v>1239</v>
      </c>
      <c r="M43" s="275" t="s">
        <v>1239</v>
      </c>
      <c r="N43" s="275" t="s">
        <v>1239</v>
      </c>
      <c r="O43" s="275" t="s">
        <v>1239</v>
      </c>
      <c r="P43" s="275" t="s">
        <v>1239</v>
      </c>
      <c r="Q43" s="275" t="s">
        <v>1239</v>
      </c>
      <c r="R43" s="275" t="s">
        <v>1239</v>
      </c>
      <c r="T43" s="255">
        <v>2.0000000033500003</v>
      </c>
      <c r="U43" s="255">
        <v>2.0000000036000003</v>
      </c>
      <c r="V43" s="230">
        <v>2.0000000033500003</v>
      </c>
      <c r="W43" s="230">
        <v>2.0000000033499998</v>
      </c>
      <c r="X43" s="230">
        <v>2.0000000033500003</v>
      </c>
      <c r="Y43" s="230">
        <v>2.0000000036000003</v>
      </c>
      <c r="Z43" s="230">
        <v>2.0000000033500003</v>
      </c>
      <c r="AA43" s="230">
        <v>2.0000000033500003</v>
      </c>
      <c r="AB43" s="230">
        <v>2.0000000033499998</v>
      </c>
      <c r="AC43" s="230">
        <v>2.0000000036000003</v>
      </c>
      <c r="AD43" s="230">
        <v>2.0000000033499998</v>
      </c>
      <c r="AE43" s="230">
        <v>2.0000000033500003</v>
      </c>
    </row>
    <row r="44" spans="1:31" s="63" customFormat="1" x14ac:dyDescent="0.25">
      <c r="A44" s="59" t="s">
        <v>218</v>
      </c>
      <c r="B44" s="87" t="s">
        <v>342</v>
      </c>
      <c r="C44" s="265"/>
      <c r="D44" s="265"/>
      <c r="E44" s="205" t="s">
        <v>954</v>
      </c>
      <c r="F44" s="253" t="s">
        <v>119</v>
      </c>
      <c r="G44" s="270">
        <v>0</v>
      </c>
      <c r="H44" s="270">
        <v>0</v>
      </c>
      <c r="I44" s="275" t="s">
        <v>1239</v>
      </c>
      <c r="J44" s="275" t="s">
        <v>1239</v>
      </c>
      <c r="K44" s="275" t="s">
        <v>1239</v>
      </c>
      <c r="L44" s="275" t="s">
        <v>1239</v>
      </c>
      <c r="M44" s="275" t="s">
        <v>1239</v>
      </c>
      <c r="N44" s="275" t="s">
        <v>1239</v>
      </c>
      <c r="O44" s="275" t="s">
        <v>1239</v>
      </c>
      <c r="P44" s="275" t="s">
        <v>1239</v>
      </c>
      <c r="Q44" s="275" t="s">
        <v>1239</v>
      </c>
      <c r="R44" s="275" t="s">
        <v>1239</v>
      </c>
      <c r="T44" s="255">
        <v>0.50000000076999995</v>
      </c>
      <c r="U44" s="255">
        <v>0.5000000012600001</v>
      </c>
      <c r="V44" s="230">
        <v>0.50000000076999995</v>
      </c>
      <c r="W44" s="230">
        <v>0.50000000076999995</v>
      </c>
      <c r="X44" s="230">
        <v>0.50000000076999984</v>
      </c>
      <c r="Y44" s="230">
        <v>0.50000000125999999</v>
      </c>
      <c r="Z44" s="230">
        <v>0.50000000076999995</v>
      </c>
      <c r="AA44" s="230">
        <v>0.50000000076999995</v>
      </c>
      <c r="AB44" s="230">
        <v>0.50000000077000006</v>
      </c>
      <c r="AC44" s="230">
        <v>0.50000000125999988</v>
      </c>
      <c r="AD44" s="230">
        <v>0.50000000077000006</v>
      </c>
      <c r="AE44" s="230">
        <v>0.50000000076999995</v>
      </c>
    </row>
    <row r="45" spans="1:31" s="63" customFormat="1" x14ac:dyDescent="0.25">
      <c r="A45" s="59" t="s">
        <v>219</v>
      </c>
      <c r="B45" s="87" t="s">
        <v>343</v>
      </c>
      <c r="C45" s="265"/>
      <c r="D45" s="265"/>
      <c r="E45" s="265" t="s">
        <v>1006</v>
      </c>
      <c r="F45" s="253" t="s">
        <v>119</v>
      </c>
      <c r="G45" s="270">
        <v>0</v>
      </c>
      <c r="H45" s="270">
        <v>0</v>
      </c>
      <c r="I45" s="275" t="s">
        <v>1239</v>
      </c>
      <c r="J45" s="275" t="s">
        <v>1239</v>
      </c>
      <c r="K45" s="275" t="s">
        <v>1239</v>
      </c>
      <c r="L45" s="275" t="s">
        <v>1239</v>
      </c>
      <c r="M45" s="275" t="s">
        <v>1239</v>
      </c>
      <c r="N45" s="275" t="s">
        <v>1239</v>
      </c>
      <c r="O45" s="275" t="s">
        <v>1239</v>
      </c>
      <c r="P45" s="275" t="s">
        <v>1239</v>
      </c>
      <c r="Q45" s="275" t="s">
        <v>1239</v>
      </c>
      <c r="R45" s="275" t="s">
        <v>1239</v>
      </c>
      <c r="T45" s="255"/>
      <c r="U45" s="255">
        <v>6.6472100381999999</v>
      </c>
      <c r="V45" s="230">
        <v>261.56376356734995</v>
      </c>
      <c r="W45" s="230">
        <v>260.25576356731</v>
      </c>
      <c r="X45" s="230">
        <v>258.94776356894005</v>
      </c>
      <c r="Y45" s="230">
        <v>257.63976356679001</v>
      </c>
      <c r="Z45" s="230">
        <v>256.3317635702</v>
      </c>
      <c r="AA45" s="230">
        <v>255.02376356936003</v>
      </c>
      <c r="AB45" s="230">
        <v>253.71576356921</v>
      </c>
      <c r="AC45" s="230">
        <v>252.40776357037998</v>
      </c>
      <c r="AD45" s="230">
        <v>251.09976356739998</v>
      </c>
      <c r="AE45" s="230">
        <v>249.79176356692</v>
      </c>
    </row>
    <row r="46" spans="1:31" s="63" customFormat="1" x14ac:dyDescent="0.25">
      <c r="A46" s="59" t="s">
        <v>220</v>
      </c>
      <c r="B46" s="87" t="s">
        <v>344</v>
      </c>
      <c r="C46" s="265"/>
      <c r="D46" s="265"/>
      <c r="E46" s="205" t="s">
        <v>1176</v>
      </c>
      <c r="F46" s="253" t="s">
        <v>119</v>
      </c>
      <c r="G46" s="270">
        <v>0</v>
      </c>
      <c r="H46" s="270">
        <v>0</v>
      </c>
      <c r="I46" s="275" t="s">
        <v>1239</v>
      </c>
      <c r="J46" s="275" t="s">
        <v>1239</v>
      </c>
      <c r="K46" s="275" t="s">
        <v>1239</v>
      </c>
      <c r="L46" s="275" t="s">
        <v>1239</v>
      </c>
      <c r="M46" s="275" t="s">
        <v>1239</v>
      </c>
      <c r="N46" s="275" t="s">
        <v>1239</v>
      </c>
      <c r="O46" s="275" t="s">
        <v>1239</v>
      </c>
      <c r="P46" s="275" t="s">
        <v>1239</v>
      </c>
      <c r="Q46" s="275" t="s">
        <v>1239</v>
      </c>
      <c r="R46" s="275" t="s">
        <v>1239</v>
      </c>
      <c r="T46" s="255">
        <v>1.8000000008699999</v>
      </c>
      <c r="U46" s="255">
        <v>1.8000000012599999</v>
      </c>
      <c r="V46" s="230">
        <v>1.8000000008699999</v>
      </c>
      <c r="W46" s="230">
        <v>1.8000000008699999</v>
      </c>
      <c r="X46" s="230">
        <v>1.8000000008699999</v>
      </c>
      <c r="Y46" s="230">
        <v>1.8000000012600001</v>
      </c>
      <c r="Z46" s="230">
        <v>1.8000000008699999</v>
      </c>
      <c r="AA46" s="230">
        <v>1.8000000008699999</v>
      </c>
      <c r="AB46" s="230">
        <v>1.8000000008700001</v>
      </c>
      <c r="AC46" s="230">
        <v>1.8000000012599999</v>
      </c>
      <c r="AD46" s="230">
        <v>1.8000000008700001</v>
      </c>
      <c r="AE46" s="230">
        <v>1.8000000008699999</v>
      </c>
    </row>
    <row r="47" spans="1:31" s="63" customFormat="1" x14ac:dyDescent="0.25">
      <c r="A47" s="59" t="s">
        <v>221</v>
      </c>
      <c r="B47" s="87" t="s">
        <v>345</v>
      </c>
      <c r="C47" s="265"/>
      <c r="D47" s="265"/>
      <c r="E47" s="205" t="s">
        <v>1177</v>
      </c>
      <c r="F47" s="253" t="s">
        <v>119</v>
      </c>
      <c r="G47" s="270">
        <v>0</v>
      </c>
      <c r="H47" s="270">
        <v>0</v>
      </c>
      <c r="I47" s="275" t="s">
        <v>1239</v>
      </c>
      <c r="J47" s="275" t="s">
        <v>1239</v>
      </c>
      <c r="K47" s="275" t="s">
        <v>1239</v>
      </c>
      <c r="L47" s="275" t="s">
        <v>1239</v>
      </c>
      <c r="M47" s="275" t="s">
        <v>1239</v>
      </c>
      <c r="N47" s="275" t="s">
        <v>1239</v>
      </c>
      <c r="O47" s="275" t="s">
        <v>1239</v>
      </c>
      <c r="P47" s="275" t="s">
        <v>1239</v>
      </c>
      <c r="Q47" s="275" t="s">
        <v>1239</v>
      </c>
      <c r="R47" s="275" t="s">
        <v>1239</v>
      </c>
      <c r="T47" s="255">
        <v>1.8000000008700003</v>
      </c>
      <c r="U47" s="255">
        <v>1.8000000012599999</v>
      </c>
      <c r="V47" s="230">
        <v>1.8000000008700001</v>
      </c>
      <c r="W47" s="230">
        <v>1.8000000008700003</v>
      </c>
      <c r="X47" s="230">
        <v>1.8000000008700001</v>
      </c>
      <c r="Y47" s="230">
        <v>1.8000000012599999</v>
      </c>
      <c r="Z47" s="230">
        <v>1.8000000008700001</v>
      </c>
      <c r="AA47" s="230">
        <v>1.8000000008700001</v>
      </c>
      <c r="AB47" s="230">
        <v>1.8000000008700003</v>
      </c>
      <c r="AC47" s="230">
        <v>1.8000000012599997</v>
      </c>
      <c r="AD47" s="230">
        <v>1.8000000008699999</v>
      </c>
      <c r="AE47" s="230">
        <v>1.8000000008699997</v>
      </c>
    </row>
    <row r="48" spans="1:31" s="63" customFormat="1" x14ac:dyDescent="0.25">
      <c r="A48" s="59" t="s">
        <v>222</v>
      </c>
      <c r="B48" s="87" t="s">
        <v>346</v>
      </c>
      <c r="C48" s="265"/>
      <c r="D48" s="265"/>
      <c r="E48" s="265" t="s">
        <v>955</v>
      </c>
      <c r="F48" s="253" t="s">
        <v>119</v>
      </c>
      <c r="G48" s="270">
        <v>25.420002480000001</v>
      </c>
      <c r="H48" s="270">
        <v>0</v>
      </c>
      <c r="I48" s="275" t="s">
        <v>1239</v>
      </c>
      <c r="J48" s="275" t="s">
        <v>1239</v>
      </c>
      <c r="K48" s="275" t="s">
        <v>1239</v>
      </c>
      <c r="L48" s="275" t="s">
        <v>1239</v>
      </c>
      <c r="M48" s="275" t="s">
        <v>1239</v>
      </c>
      <c r="N48" s="275" t="s">
        <v>1239</v>
      </c>
      <c r="O48" s="275" t="s">
        <v>1239</v>
      </c>
      <c r="P48" s="275" t="s">
        <v>1239</v>
      </c>
      <c r="Q48" s="275" t="s">
        <v>1239</v>
      </c>
      <c r="R48" s="275" t="s">
        <v>1239</v>
      </c>
      <c r="T48" s="255">
        <v>289.87848534817999</v>
      </c>
      <c r="U48" s="255">
        <v>289.10736354091006</v>
      </c>
      <c r="V48" s="230">
        <v>288.32324173957005</v>
      </c>
      <c r="W48" s="230">
        <v>287.52456273722999</v>
      </c>
      <c r="X48" s="230">
        <v>286.70854793934996</v>
      </c>
      <c r="Y48" s="230">
        <v>285.87920473878995</v>
      </c>
      <c r="Z48" s="230">
        <v>285.03630433845001</v>
      </c>
      <c r="AA48" s="230">
        <v>284.18173973941998</v>
      </c>
      <c r="AB48" s="230">
        <v>283.31773233613995</v>
      </c>
      <c r="AC48" s="230">
        <v>282.44550353683002</v>
      </c>
      <c r="AD48" s="230">
        <v>281.56060313231001</v>
      </c>
      <c r="AE48" s="230">
        <v>280.65703113234997</v>
      </c>
    </row>
    <row r="49" spans="1:31" s="63" customFormat="1" x14ac:dyDescent="0.25">
      <c r="A49" s="59" t="s">
        <v>223</v>
      </c>
      <c r="B49" s="87" t="s">
        <v>347</v>
      </c>
      <c r="C49" s="265"/>
      <c r="D49" s="265"/>
      <c r="E49" s="265" t="s">
        <v>1007</v>
      </c>
      <c r="F49" s="253" t="s">
        <v>119</v>
      </c>
      <c r="G49" s="270">
        <v>0</v>
      </c>
      <c r="H49" s="270">
        <v>0</v>
      </c>
      <c r="I49" s="275" t="s">
        <v>1239</v>
      </c>
      <c r="J49" s="275" t="s">
        <v>1239</v>
      </c>
      <c r="K49" s="275" t="s">
        <v>1239</v>
      </c>
      <c r="L49" s="275" t="s">
        <v>1239</v>
      </c>
      <c r="M49" s="275" t="s">
        <v>1239</v>
      </c>
      <c r="N49" s="275" t="s">
        <v>1239</v>
      </c>
      <c r="O49" s="275" t="s">
        <v>1239</v>
      </c>
      <c r="P49" s="275" t="s">
        <v>1239</v>
      </c>
      <c r="Q49" s="275" t="s">
        <v>1239</v>
      </c>
      <c r="R49" s="275" t="s">
        <v>1239</v>
      </c>
      <c r="T49" s="255"/>
      <c r="U49" s="255">
        <v>2.8908967846000002</v>
      </c>
      <c r="V49" s="230">
        <v>109.48455858566001</v>
      </c>
      <c r="W49" s="230">
        <v>108.93753218394001</v>
      </c>
      <c r="X49" s="230">
        <v>108.38955858569</v>
      </c>
      <c r="Y49" s="230">
        <v>107.84253218345</v>
      </c>
      <c r="Z49" s="230">
        <v>107.29455858558998</v>
      </c>
      <c r="AA49" s="230">
        <v>106.74753218362</v>
      </c>
      <c r="AB49" s="230">
        <v>106.19955858639</v>
      </c>
      <c r="AC49" s="230">
        <v>105.65253218397001</v>
      </c>
      <c r="AD49" s="230">
        <v>105.10455858425001</v>
      </c>
      <c r="AE49" s="230">
        <v>104.55753218274002</v>
      </c>
    </row>
    <row r="50" spans="1:31" s="63" customFormat="1" x14ac:dyDescent="0.25">
      <c r="A50" s="59" t="s">
        <v>224</v>
      </c>
      <c r="B50" s="87" t="s">
        <v>348</v>
      </c>
      <c r="C50" s="265"/>
      <c r="D50" s="265"/>
      <c r="E50" s="265" t="s">
        <v>1008</v>
      </c>
      <c r="F50" s="253" t="s">
        <v>119</v>
      </c>
      <c r="G50" s="270">
        <v>0</v>
      </c>
      <c r="H50" s="270">
        <v>0</v>
      </c>
      <c r="I50" s="275" t="s">
        <v>1239</v>
      </c>
      <c r="J50" s="275" t="s">
        <v>1239</v>
      </c>
      <c r="K50" s="275" t="s">
        <v>1239</v>
      </c>
      <c r="L50" s="275" t="s">
        <v>1239</v>
      </c>
      <c r="M50" s="275" t="s">
        <v>1239</v>
      </c>
      <c r="N50" s="275" t="s">
        <v>1239</v>
      </c>
      <c r="O50" s="275" t="s">
        <v>1239</v>
      </c>
      <c r="P50" s="275" t="s">
        <v>1239</v>
      </c>
      <c r="Q50" s="275" t="s">
        <v>1239</v>
      </c>
      <c r="R50" s="275" t="s">
        <v>1239</v>
      </c>
      <c r="T50" s="255"/>
      <c r="U50" s="255">
        <v>1.4454615931799999</v>
      </c>
      <c r="V50" s="230">
        <v>54.742766093940006</v>
      </c>
      <c r="W50" s="230">
        <v>54.468766092839992</v>
      </c>
      <c r="X50" s="230">
        <v>54.194766091659993</v>
      </c>
      <c r="Y50" s="230">
        <v>53.920792493639993</v>
      </c>
      <c r="Z50" s="230">
        <v>53.647766091570006</v>
      </c>
      <c r="AA50" s="230">
        <v>53.37376609299001</v>
      </c>
      <c r="AB50" s="230">
        <v>53.099766091719992</v>
      </c>
      <c r="AC50" s="230">
        <v>52.825792494840002</v>
      </c>
      <c r="AD50" s="230">
        <v>52.552766092719992</v>
      </c>
      <c r="AE50" s="230">
        <v>52.278766091460007</v>
      </c>
    </row>
    <row r="51" spans="1:31" s="63" customFormat="1" x14ac:dyDescent="0.25">
      <c r="A51" s="59" t="s">
        <v>225</v>
      </c>
      <c r="B51" s="87" t="s">
        <v>349</v>
      </c>
      <c r="C51" s="265"/>
      <c r="D51" s="265"/>
      <c r="E51" s="265" t="s">
        <v>1009</v>
      </c>
      <c r="F51" s="253" t="s">
        <v>119</v>
      </c>
      <c r="G51" s="270">
        <v>0</v>
      </c>
      <c r="H51" s="270">
        <v>0</v>
      </c>
      <c r="I51" s="275" t="s">
        <v>1239</v>
      </c>
      <c r="J51" s="275" t="s">
        <v>1239</v>
      </c>
      <c r="K51" s="275" t="s">
        <v>1239</v>
      </c>
      <c r="L51" s="275" t="s">
        <v>1239</v>
      </c>
      <c r="M51" s="275" t="s">
        <v>1239</v>
      </c>
      <c r="N51" s="275" t="s">
        <v>1239</v>
      </c>
      <c r="O51" s="275" t="s">
        <v>1239</v>
      </c>
      <c r="P51" s="275" t="s">
        <v>1239</v>
      </c>
      <c r="Q51" s="275" t="s">
        <v>1239</v>
      </c>
      <c r="R51" s="275" t="s">
        <v>1239</v>
      </c>
      <c r="T51" s="255"/>
      <c r="U51" s="255">
        <v>3.6136275810799998</v>
      </c>
      <c r="V51" s="230">
        <v>136.85594163086</v>
      </c>
      <c r="W51" s="230">
        <v>136.17191522865002</v>
      </c>
      <c r="X51" s="230">
        <v>135.48694163162</v>
      </c>
      <c r="Y51" s="230">
        <v>134.80294162907001</v>
      </c>
      <c r="Z51" s="230">
        <v>134.11891522953999</v>
      </c>
      <c r="AA51" s="230">
        <v>133.43394162946001</v>
      </c>
      <c r="AB51" s="230">
        <v>132.74994162910002</v>
      </c>
      <c r="AC51" s="230">
        <v>132.06591522769997</v>
      </c>
      <c r="AD51" s="230">
        <v>131.38094163164001</v>
      </c>
      <c r="AE51" s="230">
        <v>130.69694163010999</v>
      </c>
    </row>
    <row r="52" spans="1:31" s="63" customFormat="1" x14ac:dyDescent="0.25">
      <c r="A52" s="59" t="s">
        <v>226</v>
      </c>
      <c r="B52" s="87" t="s">
        <v>350</v>
      </c>
      <c r="C52" s="265"/>
      <c r="D52" s="265"/>
      <c r="E52" s="265" t="s">
        <v>1010</v>
      </c>
      <c r="F52" s="253" t="s">
        <v>119</v>
      </c>
      <c r="G52" s="270">
        <v>0</v>
      </c>
      <c r="H52" s="270">
        <v>0</v>
      </c>
      <c r="I52" s="275" t="s">
        <v>1239</v>
      </c>
      <c r="J52" s="275" t="s">
        <v>1239</v>
      </c>
      <c r="K52" s="275" t="s">
        <v>1239</v>
      </c>
      <c r="L52" s="275" t="s">
        <v>1239</v>
      </c>
      <c r="M52" s="275" t="s">
        <v>1239</v>
      </c>
      <c r="N52" s="275" t="s">
        <v>1239</v>
      </c>
      <c r="O52" s="275" t="s">
        <v>1239</v>
      </c>
      <c r="P52" s="275" t="s">
        <v>1239</v>
      </c>
      <c r="Q52" s="275" t="s">
        <v>1239</v>
      </c>
      <c r="R52" s="275" t="s">
        <v>1239</v>
      </c>
      <c r="T52" s="255"/>
      <c r="U52" s="255">
        <v>3.6136275810799998</v>
      </c>
      <c r="V52" s="230">
        <v>136.85594163086</v>
      </c>
      <c r="W52" s="230">
        <v>136.17191522864999</v>
      </c>
      <c r="X52" s="230">
        <v>135.48694163162</v>
      </c>
      <c r="Y52" s="230">
        <v>134.80294162907001</v>
      </c>
      <c r="Z52" s="230">
        <v>134.11891522953999</v>
      </c>
      <c r="AA52" s="230">
        <v>133.43394162946001</v>
      </c>
      <c r="AB52" s="230">
        <v>132.74994162910002</v>
      </c>
      <c r="AC52" s="230">
        <v>132.06591522769997</v>
      </c>
      <c r="AD52" s="230">
        <v>131.38094163164001</v>
      </c>
      <c r="AE52" s="230">
        <v>130.69694163010999</v>
      </c>
    </row>
    <row r="53" spans="1:31" s="63" customFormat="1" x14ac:dyDescent="0.25">
      <c r="A53" s="59" t="s">
        <v>227</v>
      </c>
      <c r="B53" s="87" t="s">
        <v>351</v>
      </c>
      <c r="C53" s="265"/>
      <c r="D53" s="265"/>
      <c r="E53" s="205" t="s">
        <v>956</v>
      </c>
      <c r="F53" s="253" t="s">
        <v>119</v>
      </c>
      <c r="G53" s="270">
        <v>0</v>
      </c>
      <c r="H53" s="270">
        <v>0</v>
      </c>
      <c r="I53" s="275" t="s">
        <v>1239</v>
      </c>
      <c r="J53" s="275" t="s">
        <v>1239</v>
      </c>
      <c r="K53" s="275" t="s">
        <v>1239</v>
      </c>
      <c r="L53" s="275" t="s">
        <v>1239</v>
      </c>
      <c r="M53" s="275" t="s">
        <v>1239</v>
      </c>
      <c r="N53" s="275" t="s">
        <v>1239</v>
      </c>
      <c r="O53" s="275" t="s">
        <v>1239</v>
      </c>
      <c r="P53" s="275" t="s">
        <v>1239</v>
      </c>
      <c r="Q53" s="275" t="s">
        <v>1239</v>
      </c>
      <c r="R53" s="275" t="s">
        <v>1239</v>
      </c>
      <c r="T53" s="255">
        <v>1.6500000006000004</v>
      </c>
      <c r="U53" s="255">
        <v>1.6499999999600001</v>
      </c>
      <c r="V53" s="230">
        <v>1.6500000006000002</v>
      </c>
      <c r="W53" s="230">
        <v>1.6500000006000002</v>
      </c>
      <c r="X53" s="230">
        <v>1.6500000005999997</v>
      </c>
      <c r="Y53" s="230">
        <v>1.6499999999600001</v>
      </c>
      <c r="Z53" s="230">
        <v>1.6500000006000002</v>
      </c>
      <c r="AA53" s="230">
        <v>1.6500000006</v>
      </c>
      <c r="AB53" s="230">
        <v>1.6500000005999997</v>
      </c>
      <c r="AC53" s="230">
        <v>1.6499999999600001</v>
      </c>
      <c r="AD53" s="230">
        <v>1.6500000006000004</v>
      </c>
      <c r="AE53" s="230">
        <v>1.6500000006</v>
      </c>
    </row>
    <row r="54" spans="1:31" s="63" customFormat="1" x14ac:dyDescent="0.25">
      <c r="A54" s="59" t="s">
        <v>228</v>
      </c>
      <c r="B54" s="87" t="s">
        <v>352</v>
      </c>
      <c r="C54" s="265" t="s">
        <v>988</v>
      </c>
      <c r="D54" s="265">
        <v>59150</v>
      </c>
      <c r="E54" s="265" t="s">
        <v>957</v>
      </c>
      <c r="F54" s="253" t="s">
        <v>119</v>
      </c>
      <c r="G54" s="270">
        <v>12.300001440000001</v>
      </c>
      <c r="H54" s="270">
        <v>8.1000023999999993</v>
      </c>
      <c r="I54" s="275" t="s">
        <v>1239</v>
      </c>
      <c r="J54" s="275" t="s">
        <v>1239</v>
      </c>
      <c r="K54" s="275" t="s">
        <v>1239</v>
      </c>
      <c r="L54" s="275" t="s">
        <v>1239</v>
      </c>
      <c r="M54" s="275" t="s">
        <v>1239</v>
      </c>
      <c r="N54" s="275" t="s">
        <v>1239</v>
      </c>
      <c r="O54" s="275" t="s">
        <v>1239</v>
      </c>
      <c r="P54" s="275" t="s">
        <v>1239</v>
      </c>
      <c r="Q54" s="275" t="s">
        <v>1239</v>
      </c>
      <c r="R54" s="275" t="s">
        <v>1239</v>
      </c>
      <c r="T54" s="255">
        <v>83.981980001319997</v>
      </c>
      <c r="U54" s="255">
        <v>83.562070101109995</v>
      </c>
      <c r="V54" s="230">
        <v>83.144259749569997</v>
      </c>
      <c r="W54" s="230">
        <v>82.728538452750001</v>
      </c>
      <c r="X54" s="230">
        <v>82.314895758779997</v>
      </c>
      <c r="Y54" s="230">
        <v>81.90332128016999</v>
      </c>
      <c r="Z54" s="230">
        <v>81.493804670810007</v>
      </c>
      <c r="AA54" s="230">
        <v>81.086335649259993</v>
      </c>
      <c r="AB54" s="230">
        <v>80.680903973490004</v>
      </c>
      <c r="AC54" s="230">
        <v>80.277499452379999</v>
      </c>
      <c r="AD54" s="230">
        <v>79.876111955699997</v>
      </c>
      <c r="AE54" s="230">
        <v>79.476731394379996</v>
      </c>
    </row>
    <row r="55" spans="1:31" s="63" customFormat="1" x14ac:dyDescent="0.25">
      <c r="A55" s="59" t="s">
        <v>229</v>
      </c>
      <c r="B55" s="87" t="s">
        <v>353</v>
      </c>
      <c r="C55" s="265" t="s">
        <v>1081</v>
      </c>
      <c r="D55" s="265" t="s">
        <v>1082</v>
      </c>
      <c r="E55" s="265" t="s">
        <v>1080</v>
      </c>
      <c r="F55" s="253" t="s">
        <v>122</v>
      </c>
      <c r="G55" s="270">
        <v>0</v>
      </c>
      <c r="H55" s="270">
        <v>0</v>
      </c>
      <c r="I55" s="275" t="s">
        <v>1239</v>
      </c>
      <c r="J55" s="275" t="s">
        <v>1239</v>
      </c>
      <c r="K55" s="275" t="s">
        <v>1239</v>
      </c>
      <c r="L55" s="275" t="s">
        <v>1239</v>
      </c>
      <c r="M55" s="275" t="s">
        <v>1239</v>
      </c>
      <c r="N55" s="275" t="s">
        <v>1239</v>
      </c>
      <c r="O55" s="275" t="s">
        <v>1239</v>
      </c>
      <c r="P55" s="275" t="s">
        <v>1239</v>
      </c>
      <c r="Q55" s="275" t="s">
        <v>1239</v>
      </c>
      <c r="R55" s="275" t="s">
        <v>1239</v>
      </c>
      <c r="T55" s="255">
        <v>186.57000000185005</v>
      </c>
      <c r="U55" s="255">
        <v>72.490000011339987</v>
      </c>
      <c r="V55" s="230">
        <v>66.200000005510006</v>
      </c>
      <c r="W55" s="230">
        <v>185.29999999527001</v>
      </c>
      <c r="X55" s="230">
        <v>185.29999999527004</v>
      </c>
      <c r="Y55" s="230">
        <v>185.29999999143001</v>
      </c>
      <c r="Z55" s="230">
        <v>123.10000000096998</v>
      </c>
      <c r="AA55" s="230"/>
      <c r="AB55" s="230"/>
      <c r="AC55" s="230"/>
      <c r="AD55" s="230"/>
      <c r="AE55" s="230"/>
    </row>
    <row r="56" spans="1:31" s="63" customFormat="1" x14ac:dyDescent="0.25">
      <c r="A56" s="59" t="s">
        <v>230</v>
      </c>
      <c r="B56" s="87" t="s">
        <v>354</v>
      </c>
      <c r="C56" s="205"/>
      <c r="D56" s="205"/>
      <c r="E56" s="205" t="s">
        <v>949</v>
      </c>
      <c r="F56" s="253" t="s">
        <v>115</v>
      </c>
      <c r="G56" s="270">
        <v>0</v>
      </c>
      <c r="H56" s="270">
        <v>0</v>
      </c>
      <c r="I56" s="275" t="s">
        <v>1239</v>
      </c>
      <c r="J56" s="275" t="s">
        <v>1239</v>
      </c>
      <c r="K56" s="275" t="s">
        <v>1239</v>
      </c>
      <c r="L56" s="275" t="s">
        <v>1239</v>
      </c>
      <c r="M56" s="275" t="s">
        <v>1239</v>
      </c>
      <c r="N56" s="275" t="s">
        <v>1239</v>
      </c>
      <c r="O56" s="275" t="s">
        <v>1239</v>
      </c>
      <c r="P56" s="275" t="s">
        <v>1239</v>
      </c>
      <c r="Q56" s="275" t="s">
        <v>1239</v>
      </c>
      <c r="R56" s="275" t="s">
        <v>1239</v>
      </c>
      <c r="T56" s="255">
        <v>75.000000001900005</v>
      </c>
      <c r="U56" s="255">
        <v>90.000000009519994</v>
      </c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</row>
    <row r="57" spans="1:31" s="63" customFormat="1" x14ac:dyDescent="0.25">
      <c r="A57" s="59" t="s">
        <v>231</v>
      </c>
      <c r="B57" s="87" t="s">
        <v>355</v>
      </c>
      <c r="C57" s="205"/>
      <c r="D57" s="205"/>
      <c r="E57" s="205" t="s">
        <v>949</v>
      </c>
      <c r="F57" s="253" t="s">
        <v>115</v>
      </c>
      <c r="G57" s="270">
        <v>0</v>
      </c>
      <c r="H57" s="270">
        <v>0</v>
      </c>
      <c r="I57" s="275" t="s">
        <v>1239</v>
      </c>
      <c r="J57" s="275" t="s">
        <v>1239</v>
      </c>
      <c r="K57" s="275" t="s">
        <v>1239</v>
      </c>
      <c r="L57" s="275" t="s">
        <v>1239</v>
      </c>
      <c r="M57" s="275" t="s">
        <v>1239</v>
      </c>
      <c r="N57" s="275" t="s">
        <v>1239</v>
      </c>
      <c r="O57" s="275" t="s">
        <v>1239</v>
      </c>
      <c r="P57" s="275" t="s">
        <v>1239</v>
      </c>
      <c r="Q57" s="275" t="s">
        <v>1239</v>
      </c>
      <c r="R57" s="275" t="s">
        <v>1239</v>
      </c>
      <c r="T57" s="255">
        <v>50.000000012539992</v>
      </c>
      <c r="U57" s="255">
        <v>24.999999999299998</v>
      </c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</row>
    <row r="58" spans="1:31" s="63" customFormat="1" x14ac:dyDescent="0.25">
      <c r="A58" s="59" t="s">
        <v>232</v>
      </c>
      <c r="B58" s="87" t="s">
        <v>356</v>
      </c>
      <c r="C58" s="265"/>
      <c r="D58" s="265"/>
      <c r="E58" s="205" t="s">
        <v>1178</v>
      </c>
      <c r="F58" s="253" t="s">
        <v>119</v>
      </c>
      <c r="G58" s="270">
        <v>0</v>
      </c>
      <c r="H58" s="270">
        <v>0</v>
      </c>
      <c r="I58" s="275" t="s">
        <v>1239</v>
      </c>
      <c r="J58" s="275" t="s">
        <v>1239</v>
      </c>
      <c r="K58" s="275" t="s">
        <v>1239</v>
      </c>
      <c r="L58" s="275" t="s">
        <v>1239</v>
      </c>
      <c r="M58" s="275" t="s">
        <v>1239</v>
      </c>
      <c r="N58" s="275" t="s">
        <v>1239</v>
      </c>
      <c r="O58" s="275" t="s">
        <v>1239</v>
      </c>
      <c r="P58" s="275" t="s">
        <v>1239</v>
      </c>
      <c r="Q58" s="275" t="s">
        <v>1239</v>
      </c>
      <c r="R58" s="275" t="s">
        <v>1239</v>
      </c>
      <c r="T58" s="255"/>
      <c r="U58" s="255">
        <v>0.75810087351000011</v>
      </c>
      <c r="V58" s="230">
        <v>2.58891824646</v>
      </c>
      <c r="W58" s="230">
        <v>2.6017199977900001</v>
      </c>
      <c r="X58" s="230">
        <v>2.6017199977900001</v>
      </c>
      <c r="Y58" s="230">
        <v>2.6017199977899996</v>
      </c>
      <c r="Z58" s="230">
        <v>2.58891824646</v>
      </c>
      <c r="AA58" s="230">
        <v>2.6017199977900001</v>
      </c>
      <c r="AB58" s="230">
        <v>2.6017199977900005</v>
      </c>
      <c r="AC58" s="230">
        <v>2.6017199977899996</v>
      </c>
      <c r="AD58" s="230">
        <v>2.58891824646</v>
      </c>
      <c r="AE58" s="230">
        <v>2.6017199977900005</v>
      </c>
    </row>
    <row r="59" spans="1:31" s="63" customFormat="1" x14ac:dyDescent="0.25">
      <c r="A59" s="59" t="s">
        <v>233</v>
      </c>
      <c r="B59" s="87" t="s">
        <v>357</v>
      </c>
      <c r="C59" s="265"/>
      <c r="D59" s="265"/>
      <c r="E59" s="205" t="s">
        <v>1179</v>
      </c>
      <c r="F59" s="253" t="s">
        <v>119</v>
      </c>
      <c r="G59" s="270">
        <v>0</v>
      </c>
      <c r="H59" s="270">
        <v>0</v>
      </c>
      <c r="I59" s="275" t="s">
        <v>1239</v>
      </c>
      <c r="J59" s="275" t="s">
        <v>1239</v>
      </c>
      <c r="K59" s="275" t="s">
        <v>1239</v>
      </c>
      <c r="L59" s="275" t="s">
        <v>1239</v>
      </c>
      <c r="M59" s="275" t="s">
        <v>1239</v>
      </c>
      <c r="N59" s="275" t="s">
        <v>1239</v>
      </c>
      <c r="O59" s="275" t="s">
        <v>1239</v>
      </c>
      <c r="P59" s="275" t="s">
        <v>1239</v>
      </c>
      <c r="Q59" s="275" t="s">
        <v>1239</v>
      </c>
      <c r="R59" s="275" t="s">
        <v>1239</v>
      </c>
      <c r="T59" s="255"/>
      <c r="U59" s="255">
        <v>0.75967586367000006</v>
      </c>
      <c r="V59" s="230">
        <v>2.6017199977900005</v>
      </c>
      <c r="W59" s="230">
        <v>2.6017199977900001</v>
      </c>
      <c r="X59" s="230">
        <v>2.6017199977899996</v>
      </c>
      <c r="Y59" s="230">
        <v>2.60171999722</v>
      </c>
      <c r="Z59" s="230">
        <v>2.6017199977900001</v>
      </c>
      <c r="AA59" s="230">
        <v>2.6017199977900001</v>
      </c>
      <c r="AB59" s="230">
        <v>2.6017199977900001</v>
      </c>
      <c r="AC59" s="230">
        <v>2.60171999722</v>
      </c>
      <c r="AD59" s="230">
        <v>2.6017199977900001</v>
      </c>
      <c r="AE59" s="230">
        <v>2.6017199977900005</v>
      </c>
    </row>
    <row r="60" spans="1:31" s="63" customFormat="1" x14ac:dyDescent="0.25">
      <c r="A60" s="59" t="s">
        <v>234</v>
      </c>
      <c r="B60" s="87" t="s">
        <v>358</v>
      </c>
      <c r="C60" s="265"/>
      <c r="D60" s="265"/>
      <c r="E60" s="205" t="s">
        <v>960</v>
      </c>
      <c r="F60" s="253" t="s">
        <v>119</v>
      </c>
      <c r="G60" s="270">
        <v>0</v>
      </c>
      <c r="H60" s="270">
        <v>0</v>
      </c>
      <c r="I60" s="275" t="s">
        <v>1239</v>
      </c>
      <c r="J60" s="275" t="s">
        <v>1239</v>
      </c>
      <c r="K60" s="275" t="s">
        <v>1239</v>
      </c>
      <c r="L60" s="275" t="s">
        <v>1239</v>
      </c>
      <c r="M60" s="275" t="s">
        <v>1239</v>
      </c>
      <c r="N60" s="275" t="s">
        <v>1239</v>
      </c>
      <c r="O60" s="275" t="s">
        <v>1239</v>
      </c>
      <c r="P60" s="275" t="s">
        <v>1239</v>
      </c>
      <c r="Q60" s="275" t="s">
        <v>1239</v>
      </c>
      <c r="R60" s="275" t="s">
        <v>1239</v>
      </c>
      <c r="T60" s="255">
        <v>0.75481891441999993</v>
      </c>
      <c r="U60" s="255">
        <v>2.64539000068</v>
      </c>
      <c r="V60" s="230">
        <v>2.64539000129</v>
      </c>
      <c r="W60" s="230">
        <v>2.64539000129</v>
      </c>
      <c r="X60" s="230">
        <v>2.64539000129</v>
      </c>
      <c r="Y60" s="230">
        <v>2.6453900006799995</v>
      </c>
      <c r="Z60" s="230">
        <v>2.64539000129</v>
      </c>
      <c r="AA60" s="230">
        <v>2.6453900012899996</v>
      </c>
      <c r="AB60" s="230">
        <v>2.64539000129</v>
      </c>
      <c r="AC60" s="230">
        <v>2.64539000068</v>
      </c>
      <c r="AD60" s="230">
        <v>2.64539000129</v>
      </c>
      <c r="AE60" s="230">
        <v>2.64539000129</v>
      </c>
    </row>
    <row r="61" spans="1:31" s="63" customFormat="1" x14ac:dyDescent="0.25">
      <c r="A61" s="59" t="s">
        <v>235</v>
      </c>
      <c r="B61" s="87" t="s">
        <v>359</v>
      </c>
      <c r="C61" s="265"/>
      <c r="D61" s="265"/>
      <c r="E61" s="205" t="s">
        <v>961</v>
      </c>
      <c r="F61" s="253" t="s">
        <v>119</v>
      </c>
      <c r="G61" s="270">
        <v>0</v>
      </c>
      <c r="H61" s="270">
        <v>0</v>
      </c>
      <c r="I61" s="275" t="s">
        <v>1239</v>
      </c>
      <c r="J61" s="275" t="s">
        <v>1239</v>
      </c>
      <c r="K61" s="275" t="s">
        <v>1239</v>
      </c>
      <c r="L61" s="275" t="s">
        <v>1239</v>
      </c>
      <c r="M61" s="275" t="s">
        <v>1239</v>
      </c>
      <c r="N61" s="275" t="s">
        <v>1239</v>
      </c>
      <c r="O61" s="275" t="s">
        <v>1239</v>
      </c>
      <c r="P61" s="275" t="s">
        <v>1239</v>
      </c>
      <c r="Q61" s="275" t="s">
        <v>1239</v>
      </c>
      <c r="R61" s="275" t="s">
        <v>1239</v>
      </c>
      <c r="T61" s="255">
        <v>0.75481891441999993</v>
      </c>
      <c r="U61" s="255">
        <v>2.64539000068</v>
      </c>
      <c r="V61" s="230">
        <v>2.64539000129</v>
      </c>
      <c r="W61" s="230">
        <v>2.64539000129</v>
      </c>
      <c r="X61" s="230">
        <v>2.64539000129</v>
      </c>
      <c r="Y61" s="230">
        <v>2.6453900006799995</v>
      </c>
      <c r="Z61" s="230">
        <v>2.6453900012900005</v>
      </c>
      <c r="AA61" s="230">
        <v>2.6453900012899996</v>
      </c>
      <c r="AB61" s="230">
        <v>2.64539000129</v>
      </c>
      <c r="AC61" s="230">
        <v>2.64539000068</v>
      </c>
      <c r="AD61" s="230">
        <v>2.6453900012900005</v>
      </c>
      <c r="AE61" s="230">
        <v>2.64539000129</v>
      </c>
    </row>
    <row r="62" spans="1:31" s="63" customFormat="1" x14ac:dyDescent="0.25">
      <c r="A62" s="59" t="s">
        <v>236</v>
      </c>
      <c r="B62" s="87" t="s">
        <v>360</v>
      </c>
      <c r="C62" s="265"/>
      <c r="D62" s="265"/>
      <c r="E62" s="205" t="s">
        <v>962</v>
      </c>
      <c r="F62" s="253" t="s">
        <v>119</v>
      </c>
      <c r="G62" s="270">
        <v>0</v>
      </c>
      <c r="H62" s="270">
        <v>0</v>
      </c>
      <c r="I62" s="275" t="s">
        <v>1239</v>
      </c>
      <c r="J62" s="275" t="s">
        <v>1239</v>
      </c>
      <c r="K62" s="275" t="s">
        <v>1239</v>
      </c>
      <c r="L62" s="275" t="s">
        <v>1239</v>
      </c>
      <c r="M62" s="275" t="s">
        <v>1239</v>
      </c>
      <c r="N62" s="275" t="s">
        <v>1239</v>
      </c>
      <c r="O62" s="275" t="s">
        <v>1239</v>
      </c>
      <c r="P62" s="275" t="s">
        <v>1239</v>
      </c>
      <c r="Q62" s="275" t="s">
        <v>1239</v>
      </c>
      <c r="R62" s="275" t="s">
        <v>1239</v>
      </c>
      <c r="T62" s="255">
        <v>0.75481891441999993</v>
      </c>
      <c r="U62" s="255">
        <v>2.6453900006799995</v>
      </c>
      <c r="V62" s="230">
        <v>2.6453900012900005</v>
      </c>
      <c r="W62" s="230">
        <v>2.64539000129</v>
      </c>
      <c r="X62" s="230">
        <v>2.6453900012899996</v>
      </c>
      <c r="Y62" s="230">
        <v>2.64539000068</v>
      </c>
      <c r="Z62" s="230">
        <v>2.64539000129</v>
      </c>
      <c r="AA62" s="230">
        <v>2.6453900012899996</v>
      </c>
      <c r="AB62" s="230">
        <v>2.64539000129</v>
      </c>
      <c r="AC62" s="230">
        <v>2.64539000068</v>
      </c>
      <c r="AD62" s="230">
        <v>2.64539000129</v>
      </c>
      <c r="AE62" s="230">
        <v>2.6453900012899991</v>
      </c>
    </row>
    <row r="63" spans="1:31" s="63" customFormat="1" x14ac:dyDescent="0.25">
      <c r="A63" s="59" t="s">
        <v>237</v>
      </c>
      <c r="B63" s="87" t="s">
        <v>361</v>
      </c>
      <c r="C63" s="205"/>
      <c r="D63" s="205"/>
      <c r="E63" s="205" t="s">
        <v>949</v>
      </c>
      <c r="F63" s="253" t="s">
        <v>122</v>
      </c>
      <c r="G63" s="270">
        <v>0</v>
      </c>
      <c r="H63" s="270">
        <v>0</v>
      </c>
      <c r="I63" s="275" t="s">
        <v>1239</v>
      </c>
      <c r="J63" s="275" t="s">
        <v>1239</v>
      </c>
      <c r="K63" s="275" t="s">
        <v>1239</v>
      </c>
      <c r="L63" s="275" t="s">
        <v>1239</v>
      </c>
      <c r="M63" s="275" t="s">
        <v>1239</v>
      </c>
      <c r="N63" s="275" t="s">
        <v>1239</v>
      </c>
      <c r="O63" s="275" t="s">
        <v>1239</v>
      </c>
      <c r="P63" s="275" t="s">
        <v>1239</v>
      </c>
      <c r="Q63" s="275" t="s">
        <v>1239</v>
      </c>
      <c r="R63" s="275" t="s">
        <v>1239</v>
      </c>
      <c r="T63" s="255">
        <v>18.000000005860002</v>
      </c>
      <c r="U63" s="255">
        <v>18.000000005860002</v>
      </c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</row>
    <row r="64" spans="1:31" s="63" customFormat="1" x14ac:dyDescent="0.25">
      <c r="A64" s="59" t="s">
        <v>238</v>
      </c>
      <c r="B64" s="87" t="s">
        <v>362</v>
      </c>
      <c r="C64" s="265"/>
      <c r="D64" s="265"/>
      <c r="E64" s="205" t="s">
        <v>1180</v>
      </c>
      <c r="F64" s="253" t="s">
        <v>119</v>
      </c>
      <c r="G64" s="270">
        <v>0</v>
      </c>
      <c r="H64" s="270">
        <v>0</v>
      </c>
      <c r="I64" s="275" t="s">
        <v>1239</v>
      </c>
      <c r="J64" s="275" t="s">
        <v>1239</v>
      </c>
      <c r="K64" s="275" t="s">
        <v>1239</v>
      </c>
      <c r="L64" s="275" t="s">
        <v>1239</v>
      </c>
      <c r="M64" s="275" t="s">
        <v>1239</v>
      </c>
      <c r="N64" s="275" t="s">
        <v>1239</v>
      </c>
      <c r="O64" s="275" t="s">
        <v>1239</v>
      </c>
      <c r="P64" s="275" t="s">
        <v>1239</v>
      </c>
      <c r="Q64" s="275" t="s">
        <v>1239</v>
      </c>
      <c r="R64" s="275" t="s">
        <v>1239</v>
      </c>
      <c r="T64" s="255"/>
      <c r="U64" s="255"/>
      <c r="V64" s="230">
        <v>2.0697884737400001</v>
      </c>
      <c r="W64" s="230">
        <v>2.5628500014800002</v>
      </c>
      <c r="X64" s="230">
        <v>2.5628500014799998</v>
      </c>
      <c r="Y64" s="230">
        <v>2.5628500016499998</v>
      </c>
      <c r="Z64" s="230">
        <v>2.5628500014800002</v>
      </c>
      <c r="AA64" s="230">
        <v>2.5628500014799998</v>
      </c>
      <c r="AB64" s="230">
        <v>2.5628500014800002</v>
      </c>
      <c r="AC64" s="230">
        <v>2.5628500016499998</v>
      </c>
      <c r="AD64" s="230">
        <v>2.5628500014800002</v>
      </c>
      <c r="AE64" s="230"/>
    </row>
    <row r="65" spans="1:31" s="63" customFormat="1" x14ac:dyDescent="0.25">
      <c r="A65" s="59" t="s">
        <v>239</v>
      </c>
      <c r="B65" s="87" t="s">
        <v>363</v>
      </c>
      <c r="C65" s="265"/>
      <c r="D65" s="265"/>
      <c r="E65" s="205" t="s">
        <v>1181</v>
      </c>
      <c r="F65" s="253" t="s">
        <v>119</v>
      </c>
      <c r="G65" s="270">
        <v>0</v>
      </c>
      <c r="H65" s="270">
        <v>0</v>
      </c>
      <c r="I65" s="275" t="s">
        <v>1239</v>
      </c>
      <c r="J65" s="275" t="s">
        <v>1239</v>
      </c>
      <c r="K65" s="275" t="s">
        <v>1239</v>
      </c>
      <c r="L65" s="275" t="s">
        <v>1239</v>
      </c>
      <c r="M65" s="275" t="s">
        <v>1239</v>
      </c>
      <c r="N65" s="275" t="s">
        <v>1239</v>
      </c>
      <c r="O65" s="275" t="s">
        <v>1239</v>
      </c>
      <c r="P65" s="275" t="s">
        <v>1239</v>
      </c>
      <c r="Q65" s="275" t="s">
        <v>1239</v>
      </c>
      <c r="R65" s="275" t="s">
        <v>1239</v>
      </c>
      <c r="T65" s="255"/>
      <c r="U65" s="255"/>
      <c r="V65" s="230">
        <v>2.0697884737400001</v>
      </c>
      <c r="W65" s="230">
        <v>2.5628500014800002</v>
      </c>
      <c r="X65" s="230">
        <v>2.5628500014800002</v>
      </c>
      <c r="Y65" s="230">
        <v>2.5628500016499993</v>
      </c>
      <c r="Z65" s="230">
        <v>2.5628500014800006</v>
      </c>
      <c r="AA65" s="230">
        <v>2.5628500014800002</v>
      </c>
      <c r="AB65" s="230">
        <v>2.5628500014799998</v>
      </c>
      <c r="AC65" s="230">
        <v>2.5628500016499998</v>
      </c>
      <c r="AD65" s="230">
        <v>2.5628500014800006</v>
      </c>
      <c r="AE65" s="230"/>
    </row>
    <row r="66" spans="1:31" s="63" customFormat="1" x14ac:dyDescent="0.25">
      <c r="A66" s="59" t="s">
        <v>240</v>
      </c>
      <c r="B66" s="87" t="s">
        <v>364</v>
      </c>
      <c r="C66" s="265"/>
      <c r="D66" s="265"/>
      <c r="E66" s="205" t="s">
        <v>1182</v>
      </c>
      <c r="F66" s="253" t="s">
        <v>119</v>
      </c>
      <c r="G66" s="270">
        <v>0</v>
      </c>
      <c r="H66" s="270">
        <v>0</v>
      </c>
      <c r="I66" s="275" t="s">
        <v>1239</v>
      </c>
      <c r="J66" s="275" t="s">
        <v>1239</v>
      </c>
      <c r="K66" s="275" t="s">
        <v>1239</v>
      </c>
      <c r="L66" s="275" t="s">
        <v>1239</v>
      </c>
      <c r="M66" s="275" t="s">
        <v>1239</v>
      </c>
      <c r="N66" s="275" t="s">
        <v>1239</v>
      </c>
      <c r="O66" s="275" t="s">
        <v>1239</v>
      </c>
      <c r="P66" s="275" t="s">
        <v>1239</v>
      </c>
      <c r="Q66" s="275" t="s">
        <v>1239</v>
      </c>
      <c r="R66" s="275" t="s">
        <v>1239</v>
      </c>
      <c r="T66" s="255"/>
      <c r="U66" s="255">
        <v>0.40250535880000005</v>
      </c>
      <c r="V66" s="230">
        <v>2.0370000029300002</v>
      </c>
      <c r="W66" s="230">
        <v>2.0370000029300002</v>
      </c>
      <c r="X66" s="230">
        <v>2.0370000029300002</v>
      </c>
      <c r="Y66" s="230">
        <v>2.0370000028000002</v>
      </c>
      <c r="Z66" s="230">
        <v>2.0370000029300002</v>
      </c>
      <c r="AA66" s="230">
        <v>2.0370000029299997</v>
      </c>
      <c r="AB66" s="230">
        <v>2.0370000029300002</v>
      </c>
      <c r="AC66" s="230">
        <v>2.0370000028000002</v>
      </c>
      <c r="AD66" s="230">
        <v>2.0370000029300002</v>
      </c>
      <c r="AE66" s="230">
        <v>2.0370000001799999</v>
      </c>
    </row>
    <row r="67" spans="1:31" s="63" customFormat="1" x14ac:dyDescent="0.25">
      <c r="A67" s="59" t="s">
        <v>241</v>
      </c>
      <c r="B67" s="87" t="s">
        <v>365</v>
      </c>
      <c r="C67" s="205"/>
      <c r="D67" s="205"/>
      <c r="E67" s="205" t="s">
        <v>949</v>
      </c>
      <c r="F67" s="253" t="s">
        <v>1</v>
      </c>
      <c r="G67" s="270">
        <v>0</v>
      </c>
      <c r="H67" s="270">
        <v>0</v>
      </c>
      <c r="I67" s="275" t="s">
        <v>1239</v>
      </c>
      <c r="J67" s="275" t="s">
        <v>1239</v>
      </c>
      <c r="K67" s="275" t="s">
        <v>1239</v>
      </c>
      <c r="L67" s="275" t="s">
        <v>1239</v>
      </c>
      <c r="M67" s="275" t="s">
        <v>1239</v>
      </c>
      <c r="N67" s="275" t="s">
        <v>1239</v>
      </c>
      <c r="O67" s="275" t="s">
        <v>1239</v>
      </c>
      <c r="P67" s="275" t="s">
        <v>1239</v>
      </c>
      <c r="Q67" s="275" t="s">
        <v>1239</v>
      </c>
      <c r="R67" s="275" t="s">
        <v>1239</v>
      </c>
      <c r="T67" s="255">
        <v>300.00000000785997</v>
      </c>
      <c r="U67" s="255">
        <v>200.00000399656003</v>
      </c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</row>
    <row r="68" spans="1:31" s="63" customFormat="1" x14ac:dyDescent="0.25">
      <c r="A68" s="59" t="s">
        <v>242</v>
      </c>
      <c r="B68" s="87" t="s">
        <v>366</v>
      </c>
      <c r="C68" s="265"/>
      <c r="D68" s="265"/>
      <c r="E68" s="205" t="s">
        <v>1183</v>
      </c>
      <c r="F68" s="253" t="s">
        <v>119</v>
      </c>
      <c r="G68" s="270">
        <v>0</v>
      </c>
      <c r="H68" s="270">
        <v>0</v>
      </c>
      <c r="I68" s="275" t="s">
        <v>1239</v>
      </c>
      <c r="J68" s="275" t="s">
        <v>1239</v>
      </c>
      <c r="K68" s="275" t="s">
        <v>1239</v>
      </c>
      <c r="L68" s="275" t="s">
        <v>1239</v>
      </c>
      <c r="M68" s="275" t="s">
        <v>1239</v>
      </c>
      <c r="N68" s="275" t="s">
        <v>1239</v>
      </c>
      <c r="O68" s="275" t="s">
        <v>1239</v>
      </c>
      <c r="P68" s="275" t="s">
        <v>1239</v>
      </c>
      <c r="Q68" s="275" t="s">
        <v>1239</v>
      </c>
      <c r="R68" s="275" t="s">
        <v>1239</v>
      </c>
      <c r="T68" s="255">
        <v>9.1980001680000006E-2</v>
      </c>
      <c r="U68" s="255">
        <v>9.1980001480000004E-2</v>
      </c>
      <c r="V68" s="230">
        <v>9.1980001679999993E-2</v>
      </c>
      <c r="W68" s="230">
        <v>9.1980001680000006E-2</v>
      </c>
      <c r="X68" s="230">
        <v>9.1980001680000006E-2</v>
      </c>
      <c r="Y68" s="230">
        <v>9.198000147999999E-2</v>
      </c>
      <c r="Z68" s="230">
        <v>9.1980001680000006E-2</v>
      </c>
      <c r="AA68" s="230">
        <v>9.198000168000002E-2</v>
      </c>
      <c r="AB68" s="230">
        <v>9.1980001679999993E-2</v>
      </c>
      <c r="AC68" s="230">
        <v>9.1980001480000018E-2</v>
      </c>
      <c r="AD68" s="230">
        <v>9.1980001680000006E-2</v>
      </c>
      <c r="AE68" s="230"/>
    </row>
    <row r="69" spans="1:31" s="63" customFormat="1" x14ac:dyDescent="0.25">
      <c r="A69" s="59" t="s">
        <v>243</v>
      </c>
      <c r="B69" s="87" t="s">
        <v>367</v>
      </c>
      <c r="C69" s="265"/>
      <c r="D69" s="265"/>
      <c r="E69" s="205" t="s">
        <v>1184</v>
      </c>
      <c r="F69" s="253" t="s">
        <v>0</v>
      </c>
      <c r="G69" s="270">
        <v>0</v>
      </c>
      <c r="H69" s="270">
        <v>0</v>
      </c>
      <c r="I69" s="275" t="s">
        <v>1239</v>
      </c>
      <c r="J69" s="275" t="s">
        <v>1239</v>
      </c>
      <c r="K69" s="275" t="s">
        <v>1239</v>
      </c>
      <c r="L69" s="275" t="s">
        <v>1239</v>
      </c>
      <c r="M69" s="275" t="s">
        <v>1239</v>
      </c>
      <c r="N69" s="275" t="s">
        <v>1239</v>
      </c>
      <c r="O69" s="275" t="s">
        <v>1239</v>
      </c>
      <c r="P69" s="275" t="s">
        <v>1239</v>
      </c>
      <c r="Q69" s="275" t="s">
        <v>1239</v>
      </c>
      <c r="R69" s="275" t="s">
        <v>1239</v>
      </c>
      <c r="T69" s="255">
        <v>0.94370665450999991</v>
      </c>
      <c r="U69" s="255">
        <v>1.3140000013199999</v>
      </c>
      <c r="V69" s="230">
        <v>1.3140000010799999</v>
      </c>
      <c r="W69" s="230">
        <v>0.73328277819999998</v>
      </c>
      <c r="X69" s="230"/>
      <c r="Y69" s="230"/>
      <c r="Z69" s="230"/>
      <c r="AA69" s="230"/>
      <c r="AB69" s="230"/>
      <c r="AC69" s="230"/>
      <c r="AD69" s="230"/>
      <c r="AE69" s="230"/>
    </row>
    <row r="70" spans="1:31" s="63" customFormat="1" x14ac:dyDescent="0.25">
      <c r="A70" s="59" t="s">
        <v>244</v>
      </c>
      <c r="B70" s="87" t="s">
        <v>368</v>
      </c>
      <c r="C70" s="265"/>
      <c r="D70" s="265"/>
      <c r="E70" s="205" t="s">
        <v>1185</v>
      </c>
      <c r="F70" s="253" t="s">
        <v>119</v>
      </c>
      <c r="G70" s="270">
        <v>0</v>
      </c>
      <c r="H70" s="270">
        <v>0</v>
      </c>
      <c r="I70" s="275" t="s">
        <v>1239</v>
      </c>
      <c r="J70" s="275" t="s">
        <v>1239</v>
      </c>
      <c r="K70" s="275" t="s">
        <v>1239</v>
      </c>
      <c r="L70" s="275" t="s">
        <v>1239</v>
      </c>
      <c r="M70" s="275" t="s">
        <v>1239</v>
      </c>
      <c r="N70" s="275" t="s">
        <v>1239</v>
      </c>
      <c r="O70" s="275" t="s">
        <v>1239</v>
      </c>
      <c r="P70" s="275" t="s">
        <v>1239</v>
      </c>
      <c r="Q70" s="275" t="s">
        <v>1239</v>
      </c>
      <c r="R70" s="275" t="s">
        <v>1239</v>
      </c>
      <c r="T70" s="255"/>
      <c r="U70" s="255">
        <v>1.7500000004500003</v>
      </c>
      <c r="V70" s="230">
        <v>1.7238810300500003</v>
      </c>
      <c r="W70" s="230">
        <v>1.71526162643</v>
      </c>
      <c r="X70" s="230">
        <v>1.7066853175900001</v>
      </c>
      <c r="Y70" s="230">
        <v>1.6981518906499999</v>
      </c>
      <c r="Z70" s="230">
        <v>1.6896611327500002</v>
      </c>
      <c r="AA70" s="230">
        <v>1.6812128265099997</v>
      </c>
      <c r="AB70" s="230">
        <v>1.67280676252</v>
      </c>
      <c r="AC70" s="230">
        <v>1.66444272792</v>
      </c>
      <c r="AD70" s="230">
        <v>1.65612051453</v>
      </c>
      <c r="AE70" s="230">
        <v>1.6478399129999999</v>
      </c>
    </row>
    <row r="71" spans="1:31" s="63" customFormat="1" x14ac:dyDescent="0.25">
      <c r="A71" s="59" t="s">
        <v>245</v>
      </c>
      <c r="B71" s="87" t="s">
        <v>369</v>
      </c>
      <c r="C71" s="265"/>
      <c r="D71" s="265"/>
      <c r="E71" s="205" t="s">
        <v>1186</v>
      </c>
      <c r="F71" s="253" t="s">
        <v>119</v>
      </c>
      <c r="G71" s="270">
        <v>0</v>
      </c>
      <c r="H71" s="270">
        <v>0</v>
      </c>
      <c r="I71" s="275" t="s">
        <v>1239</v>
      </c>
      <c r="J71" s="275" t="s">
        <v>1239</v>
      </c>
      <c r="K71" s="275" t="s">
        <v>1239</v>
      </c>
      <c r="L71" s="275" t="s">
        <v>1239</v>
      </c>
      <c r="M71" s="275" t="s">
        <v>1239</v>
      </c>
      <c r="N71" s="275" t="s">
        <v>1239</v>
      </c>
      <c r="O71" s="275" t="s">
        <v>1239</v>
      </c>
      <c r="P71" s="275" t="s">
        <v>1239</v>
      </c>
      <c r="Q71" s="275" t="s">
        <v>1239</v>
      </c>
      <c r="R71" s="275" t="s">
        <v>1239</v>
      </c>
      <c r="T71" s="255">
        <v>6.0385449409999993E-2</v>
      </c>
      <c r="U71" s="255">
        <v>9.1980001480000004E-2</v>
      </c>
      <c r="V71" s="230">
        <v>9.1980001679999993E-2</v>
      </c>
      <c r="W71" s="230">
        <v>9.1980001680000006E-2</v>
      </c>
      <c r="X71" s="230">
        <v>9.198000168000002E-2</v>
      </c>
      <c r="Y71" s="230">
        <v>9.1980001480000018E-2</v>
      </c>
      <c r="Z71" s="230">
        <v>9.1980001680000006E-2</v>
      </c>
      <c r="AA71" s="230">
        <v>9.1980001680000006E-2</v>
      </c>
      <c r="AB71" s="230">
        <v>9.198000168000002E-2</v>
      </c>
      <c r="AC71" s="230">
        <v>9.1980001480000004E-2</v>
      </c>
      <c r="AD71" s="230">
        <v>9.1980001680000006E-2</v>
      </c>
      <c r="AE71" s="230"/>
    </row>
    <row r="72" spans="1:31" s="63" customFormat="1" x14ac:dyDescent="0.25">
      <c r="A72" s="59" t="s">
        <v>246</v>
      </c>
      <c r="B72" s="87" t="s">
        <v>370</v>
      </c>
      <c r="C72" s="205"/>
      <c r="D72" s="205"/>
      <c r="E72" s="205" t="s">
        <v>949</v>
      </c>
      <c r="F72" s="253" t="s">
        <v>1</v>
      </c>
      <c r="G72" s="270">
        <v>0</v>
      </c>
      <c r="H72" s="270">
        <v>0</v>
      </c>
      <c r="I72" s="275" t="s">
        <v>1239</v>
      </c>
      <c r="J72" s="275" t="s">
        <v>1239</v>
      </c>
      <c r="K72" s="275" t="s">
        <v>1239</v>
      </c>
      <c r="L72" s="275" t="s">
        <v>1239</v>
      </c>
      <c r="M72" s="275" t="s">
        <v>1239</v>
      </c>
      <c r="N72" s="275" t="s">
        <v>1239</v>
      </c>
      <c r="O72" s="275" t="s">
        <v>1239</v>
      </c>
      <c r="P72" s="275" t="s">
        <v>1239</v>
      </c>
      <c r="Q72" s="275" t="s">
        <v>1239</v>
      </c>
      <c r="R72" s="275" t="s">
        <v>1239</v>
      </c>
      <c r="T72" s="255">
        <v>200.00001000238001</v>
      </c>
      <c r="U72" s="255">
        <v>200.00003999396</v>
      </c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</row>
    <row r="73" spans="1:31" s="63" customFormat="1" x14ac:dyDescent="0.25">
      <c r="A73" s="59" t="s">
        <v>247</v>
      </c>
      <c r="B73" s="87" t="s">
        <v>371</v>
      </c>
      <c r="C73" s="205"/>
      <c r="D73" s="205"/>
      <c r="E73" s="205" t="s">
        <v>949</v>
      </c>
      <c r="F73" s="253" t="s">
        <v>1</v>
      </c>
      <c r="G73" s="270">
        <v>0</v>
      </c>
      <c r="H73" s="270">
        <v>0</v>
      </c>
      <c r="I73" s="275" t="s">
        <v>1239</v>
      </c>
      <c r="J73" s="275" t="s">
        <v>1239</v>
      </c>
      <c r="K73" s="275" t="s">
        <v>1239</v>
      </c>
      <c r="L73" s="275" t="s">
        <v>1239</v>
      </c>
      <c r="M73" s="275" t="s">
        <v>1239</v>
      </c>
      <c r="N73" s="275" t="s">
        <v>1239</v>
      </c>
      <c r="O73" s="275" t="s">
        <v>1239</v>
      </c>
      <c r="P73" s="275" t="s">
        <v>1239</v>
      </c>
      <c r="Q73" s="275" t="s">
        <v>1239</v>
      </c>
      <c r="R73" s="275" t="s">
        <v>1239</v>
      </c>
      <c r="T73" s="255">
        <v>0</v>
      </c>
      <c r="U73" s="255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</row>
    <row r="74" spans="1:31" s="63" customFormat="1" x14ac:dyDescent="0.25">
      <c r="A74" s="59" t="s">
        <v>248</v>
      </c>
      <c r="B74" s="87" t="s">
        <v>372</v>
      </c>
      <c r="C74" s="205"/>
      <c r="D74" s="205"/>
      <c r="E74" s="205" t="s">
        <v>949</v>
      </c>
      <c r="F74" s="253" t="s">
        <v>1</v>
      </c>
      <c r="G74" s="270">
        <v>0</v>
      </c>
      <c r="H74" s="270">
        <v>0</v>
      </c>
      <c r="I74" s="275" t="s">
        <v>1239</v>
      </c>
      <c r="J74" s="275" t="s">
        <v>1239</v>
      </c>
      <c r="K74" s="275" t="s">
        <v>1239</v>
      </c>
      <c r="L74" s="275" t="s">
        <v>1239</v>
      </c>
      <c r="M74" s="275" t="s">
        <v>1239</v>
      </c>
      <c r="N74" s="275" t="s">
        <v>1239</v>
      </c>
      <c r="O74" s="275" t="s">
        <v>1239</v>
      </c>
      <c r="P74" s="275" t="s">
        <v>1239</v>
      </c>
      <c r="Q74" s="275" t="s">
        <v>1239</v>
      </c>
      <c r="R74" s="275" t="s">
        <v>1239</v>
      </c>
      <c r="T74" s="255">
        <v>84.999999994979987</v>
      </c>
      <c r="U74" s="255">
        <v>315.00000000390003</v>
      </c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</row>
    <row r="75" spans="1:31" s="63" customFormat="1" x14ac:dyDescent="0.25">
      <c r="A75" s="59" t="s">
        <v>249</v>
      </c>
      <c r="B75" s="87" t="s">
        <v>373</v>
      </c>
      <c r="C75" s="205"/>
      <c r="D75" s="205"/>
      <c r="E75" s="205" t="s">
        <v>949</v>
      </c>
      <c r="F75" s="253" t="s">
        <v>116</v>
      </c>
      <c r="G75" s="270">
        <v>0</v>
      </c>
      <c r="H75" s="270">
        <v>0</v>
      </c>
      <c r="I75" s="275" t="s">
        <v>1239</v>
      </c>
      <c r="J75" s="275" t="s">
        <v>1239</v>
      </c>
      <c r="K75" s="275" t="s">
        <v>1239</v>
      </c>
      <c r="L75" s="275" t="s">
        <v>1239</v>
      </c>
      <c r="M75" s="275" t="s">
        <v>1239</v>
      </c>
      <c r="N75" s="275" t="s">
        <v>1239</v>
      </c>
      <c r="O75" s="275" t="s">
        <v>1239</v>
      </c>
      <c r="P75" s="275" t="s">
        <v>1239</v>
      </c>
      <c r="Q75" s="275" t="s">
        <v>1239</v>
      </c>
      <c r="R75" s="275" t="s">
        <v>1239</v>
      </c>
      <c r="T75" s="255"/>
      <c r="U75" s="255">
        <v>228.9599999958599</v>
      </c>
      <c r="V75" s="230">
        <v>228.95999999633995</v>
      </c>
      <c r="W75" s="230">
        <v>183.96000001114001</v>
      </c>
      <c r="X75" s="230"/>
      <c r="Y75" s="230"/>
      <c r="Z75" s="230"/>
      <c r="AA75" s="230"/>
      <c r="AB75" s="230"/>
      <c r="AC75" s="230"/>
      <c r="AD75" s="230"/>
      <c r="AE75" s="230"/>
    </row>
    <row r="76" spans="1:31" s="63" customFormat="1" x14ac:dyDescent="0.25">
      <c r="A76" s="59" t="s">
        <v>250</v>
      </c>
      <c r="B76" s="87" t="s">
        <v>374</v>
      </c>
      <c r="C76" s="265" t="s">
        <v>1016</v>
      </c>
      <c r="D76" s="265">
        <v>59087</v>
      </c>
      <c r="E76" s="265" t="s">
        <v>1015</v>
      </c>
      <c r="F76" s="253" t="s">
        <v>119</v>
      </c>
      <c r="G76" s="270">
        <v>4.5100015200000003</v>
      </c>
      <c r="H76" s="270">
        <v>2.9700033600000002</v>
      </c>
      <c r="I76" s="275" t="s">
        <v>1239</v>
      </c>
      <c r="J76" s="275" t="s">
        <v>1239</v>
      </c>
      <c r="K76" s="275" t="s">
        <v>1239</v>
      </c>
      <c r="L76" s="275" t="s">
        <v>1239</v>
      </c>
      <c r="M76" s="275" t="s">
        <v>1239</v>
      </c>
      <c r="N76" s="275" t="s">
        <v>1239</v>
      </c>
      <c r="O76" s="275" t="s">
        <v>1239</v>
      </c>
      <c r="P76" s="275" t="s">
        <v>1239</v>
      </c>
      <c r="Q76" s="275" t="s">
        <v>1239</v>
      </c>
      <c r="R76" s="275" t="s">
        <v>1239</v>
      </c>
      <c r="T76" s="255">
        <v>29.009557178230001</v>
      </c>
      <c r="U76" s="255">
        <v>28.821129197679998</v>
      </c>
      <c r="V76" s="230">
        <v>28.63378832491</v>
      </c>
      <c r="W76" s="230">
        <v>28.447652014689996</v>
      </c>
      <c r="X76" s="230">
        <v>28.262890703020005</v>
      </c>
      <c r="Y76" s="230">
        <v>28.079216496209998</v>
      </c>
      <c r="Z76" s="230">
        <v>27.896746850509992</v>
      </c>
      <c r="AA76" s="230">
        <v>27.715364309839998</v>
      </c>
      <c r="AB76" s="230">
        <v>27.535186331959999</v>
      </c>
      <c r="AC76" s="230">
        <v>27.3560954589</v>
      </c>
      <c r="AD76" s="230">
        <v>27.178209147369998</v>
      </c>
      <c r="AE76" s="230">
        <v>27.001697835959998</v>
      </c>
    </row>
    <row r="77" spans="1:31" s="63" customFormat="1" x14ac:dyDescent="0.25">
      <c r="A77" s="59" t="s">
        <v>251</v>
      </c>
      <c r="B77" s="87" t="s">
        <v>375</v>
      </c>
      <c r="C77" s="265" t="s">
        <v>1025</v>
      </c>
      <c r="D77" s="265">
        <v>59086</v>
      </c>
      <c r="E77" s="265" t="s">
        <v>1024</v>
      </c>
      <c r="F77" s="253" t="s">
        <v>119</v>
      </c>
      <c r="G77" s="270">
        <v>4.9199976000000003</v>
      </c>
      <c r="H77" s="270">
        <v>3.2400009600000002</v>
      </c>
      <c r="I77" s="275" t="s">
        <v>1239</v>
      </c>
      <c r="J77" s="275" t="s">
        <v>1239</v>
      </c>
      <c r="K77" s="275" t="s">
        <v>1239</v>
      </c>
      <c r="L77" s="275" t="s">
        <v>1239</v>
      </c>
      <c r="M77" s="275" t="s">
        <v>1239</v>
      </c>
      <c r="N77" s="275" t="s">
        <v>1239</v>
      </c>
      <c r="O77" s="275" t="s">
        <v>1239</v>
      </c>
      <c r="P77" s="275" t="s">
        <v>1239</v>
      </c>
      <c r="Q77" s="275" t="s">
        <v>1239</v>
      </c>
      <c r="R77" s="275" t="s">
        <v>1239</v>
      </c>
      <c r="T77" s="255">
        <v>31.64678964702</v>
      </c>
      <c r="U77" s="255">
        <v>31.44123185458</v>
      </c>
      <c r="V77" s="230">
        <v>31.236859991950002</v>
      </c>
      <c r="W77" s="230">
        <v>31.033802196500002</v>
      </c>
      <c r="X77" s="230">
        <v>30.832244404920004</v>
      </c>
      <c r="Y77" s="230">
        <v>30.631872542640004</v>
      </c>
      <c r="Z77" s="230">
        <v>30.432814747309997</v>
      </c>
      <c r="AA77" s="230">
        <v>30.234942884319999</v>
      </c>
      <c r="AB77" s="230">
        <v>30.038385089620004</v>
      </c>
      <c r="AC77" s="230">
        <v>29.84301323019</v>
      </c>
      <c r="AD77" s="230">
        <v>29.648955434049999</v>
      </c>
      <c r="AE77" s="230">
        <v>29.4563976381</v>
      </c>
    </row>
    <row r="78" spans="1:31" s="63" customFormat="1" x14ac:dyDescent="0.25">
      <c r="A78" s="59" t="s">
        <v>252</v>
      </c>
      <c r="B78" s="87" t="s">
        <v>376</v>
      </c>
      <c r="C78" s="265"/>
      <c r="D78" s="265"/>
      <c r="E78" s="205" t="s">
        <v>949</v>
      </c>
      <c r="F78" s="253" t="s">
        <v>119</v>
      </c>
      <c r="G78" s="270">
        <v>0</v>
      </c>
      <c r="H78" s="270">
        <v>0</v>
      </c>
      <c r="I78" s="275" t="s">
        <v>1239</v>
      </c>
      <c r="J78" s="275" t="s">
        <v>1239</v>
      </c>
      <c r="K78" s="275" t="s">
        <v>1239</v>
      </c>
      <c r="L78" s="275" t="s">
        <v>1239</v>
      </c>
      <c r="M78" s="275" t="s">
        <v>1239</v>
      </c>
      <c r="N78" s="275" t="s">
        <v>1239</v>
      </c>
      <c r="O78" s="275" t="s">
        <v>1239</v>
      </c>
      <c r="P78" s="275" t="s">
        <v>1239</v>
      </c>
      <c r="Q78" s="275" t="s">
        <v>1239</v>
      </c>
      <c r="R78" s="275" t="s">
        <v>1239</v>
      </c>
      <c r="T78" s="255">
        <v>2.6372324709300003</v>
      </c>
      <c r="U78" s="255">
        <v>2.6201026550200002</v>
      </c>
      <c r="V78" s="230">
        <v>2.6030716683200001</v>
      </c>
      <c r="W78" s="230">
        <v>2.5861501831999996</v>
      </c>
      <c r="X78" s="230">
        <v>2.5693536988600005</v>
      </c>
      <c r="Y78" s="230">
        <v>2.55265604575</v>
      </c>
      <c r="Z78" s="230">
        <v>2.5360678949500004</v>
      </c>
      <c r="AA78" s="230">
        <v>2.51957857311</v>
      </c>
      <c r="AB78" s="230">
        <v>2.5031987576799999</v>
      </c>
      <c r="AC78" s="230">
        <v>2.4869177686900001</v>
      </c>
      <c r="AD78" s="230">
        <v>2.4707462871400003</v>
      </c>
      <c r="AE78" s="230">
        <v>2.4546998043900001</v>
      </c>
    </row>
    <row r="79" spans="1:31" s="63" customFormat="1" x14ac:dyDescent="0.25">
      <c r="A79" s="59" t="s">
        <v>253</v>
      </c>
      <c r="B79" s="87" t="s">
        <v>377</v>
      </c>
      <c r="C79" s="265" t="s">
        <v>1021</v>
      </c>
      <c r="D79" s="265">
        <v>61013</v>
      </c>
      <c r="E79" s="265" t="s">
        <v>1020</v>
      </c>
      <c r="F79" s="253" t="s">
        <v>119</v>
      </c>
      <c r="G79" s="270">
        <v>3.4800004800000002</v>
      </c>
      <c r="H79" s="270">
        <v>2.2950019199999998</v>
      </c>
      <c r="I79" s="275" t="s">
        <v>1239</v>
      </c>
      <c r="J79" s="275" t="s">
        <v>1239</v>
      </c>
      <c r="K79" s="275" t="s">
        <v>1239</v>
      </c>
      <c r="L79" s="275" t="s">
        <v>1239</v>
      </c>
      <c r="M79" s="275" t="s">
        <v>1239</v>
      </c>
      <c r="N79" s="275" t="s">
        <v>1239</v>
      </c>
      <c r="O79" s="275" t="s">
        <v>1239</v>
      </c>
      <c r="P79" s="275" t="s">
        <v>1239</v>
      </c>
      <c r="Q79" s="275" t="s">
        <v>1239</v>
      </c>
      <c r="R79" s="275" t="s">
        <v>1239</v>
      </c>
      <c r="T79" s="255">
        <v>17.88520799961</v>
      </c>
      <c r="U79" s="255">
        <v>17.795667998950002</v>
      </c>
      <c r="V79" s="230">
        <v>17.70612799856</v>
      </c>
      <c r="W79" s="230">
        <v>17.618216001250001</v>
      </c>
      <c r="X79" s="230">
        <v>17.529490000759999</v>
      </c>
      <c r="Y79" s="230">
        <v>17.442392000350001</v>
      </c>
      <c r="Z79" s="230">
        <v>17.355293999650002</v>
      </c>
      <c r="AA79" s="230">
        <v>17.268195998500001</v>
      </c>
      <c r="AB79" s="230">
        <v>17.181911998979999</v>
      </c>
      <c r="AC79" s="230">
        <v>17.09562800102</v>
      </c>
      <c r="AD79" s="230">
        <v>17.010158000339999</v>
      </c>
      <c r="AE79" s="230">
        <v>16.925501998520001</v>
      </c>
    </row>
    <row r="80" spans="1:31" s="63" customFormat="1" x14ac:dyDescent="0.25">
      <c r="A80" s="59" t="s">
        <v>254</v>
      </c>
      <c r="B80" s="87" t="s">
        <v>378</v>
      </c>
      <c r="C80" s="265" t="s">
        <v>1023</v>
      </c>
      <c r="D80" s="265">
        <v>61013</v>
      </c>
      <c r="E80" s="265" t="s">
        <v>1022</v>
      </c>
      <c r="F80" s="253" t="s">
        <v>119</v>
      </c>
      <c r="G80" s="270">
        <v>3.4800004800000002</v>
      </c>
      <c r="H80" s="270">
        <v>2.2950019199999998</v>
      </c>
      <c r="I80" s="275" t="s">
        <v>1239</v>
      </c>
      <c r="J80" s="275" t="s">
        <v>1239</v>
      </c>
      <c r="K80" s="275" t="s">
        <v>1239</v>
      </c>
      <c r="L80" s="275" t="s">
        <v>1239</v>
      </c>
      <c r="M80" s="275" t="s">
        <v>1239</v>
      </c>
      <c r="N80" s="275" t="s">
        <v>1239</v>
      </c>
      <c r="O80" s="275" t="s">
        <v>1239</v>
      </c>
      <c r="P80" s="275" t="s">
        <v>1239</v>
      </c>
      <c r="Q80" s="275" t="s">
        <v>1239</v>
      </c>
      <c r="R80" s="275" t="s">
        <v>1239</v>
      </c>
      <c r="T80" s="255">
        <v>4.0867920002300009</v>
      </c>
      <c r="U80" s="255">
        <v>4.0663319984700008</v>
      </c>
      <c r="V80" s="230">
        <v>4.0458720006000002</v>
      </c>
      <c r="W80" s="230">
        <v>4.02578400184</v>
      </c>
      <c r="X80" s="230">
        <v>4.0055100005099993</v>
      </c>
      <c r="Y80" s="230">
        <v>3.9856079987799999</v>
      </c>
      <c r="Z80" s="230">
        <v>3.96570600099</v>
      </c>
      <c r="AA80" s="230">
        <v>3.9458040007599999</v>
      </c>
      <c r="AB80" s="230">
        <v>3.9260880006600001</v>
      </c>
      <c r="AC80" s="230">
        <v>3.9063720004800002</v>
      </c>
      <c r="AD80" s="230">
        <v>3.8868419997400001</v>
      </c>
      <c r="AE80" s="230">
        <v>3.8674980011800004</v>
      </c>
    </row>
    <row r="81" spans="1:31" s="63" customFormat="1" x14ac:dyDescent="0.25">
      <c r="A81" s="59" t="s">
        <v>255</v>
      </c>
      <c r="B81" s="87" t="s">
        <v>379</v>
      </c>
      <c r="C81" s="265" t="s">
        <v>1056</v>
      </c>
      <c r="D81" s="265">
        <v>7911</v>
      </c>
      <c r="E81" s="265" t="s">
        <v>1055</v>
      </c>
      <c r="F81" s="253" t="s">
        <v>122</v>
      </c>
      <c r="G81" s="270">
        <v>0</v>
      </c>
      <c r="H81" s="270">
        <v>0</v>
      </c>
      <c r="I81" s="275" t="s">
        <v>1239</v>
      </c>
      <c r="J81" s="275" t="s">
        <v>1239</v>
      </c>
      <c r="K81" s="275" t="s">
        <v>1239</v>
      </c>
      <c r="L81" s="275" t="s">
        <v>1239</v>
      </c>
      <c r="M81" s="275" t="s">
        <v>1239</v>
      </c>
      <c r="N81" s="275" t="s">
        <v>1239</v>
      </c>
      <c r="O81" s="275" t="s">
        <v>1239</v>
      </c>
      <c r="P81" s="275" t="s">
        <v>1239</v>
      </c>
      <c r="Q81" s="275" t="s">
        <v>1239</v>
      </c>
      <c r="R81" s="275" t="s">
        <v>1239</v>
      </c>
      <c r="T81" s="255"/>
      <c r="U81" s="255"/>
      <c r="V81" s="230">
        <v>17.16967</v>
      </c>
      <c r="W81" s="230">
        <v>37.071219999999997</v>
      </c>
      <c r="X81" s="230">
        <v>37.071220000000004</v>
      </c>
      <c r="Y81" s="230">
        <v>37.11994</v>
      </c>
      <c r="Z81" s="230">
        <v>37.071219999999997</v>
      </c>
      <c r="AA81" s="230">
        <v>37.071219999999997</v>
      </c>
      <c r="AB81" s="230">
        <v>37.071219999999997</v>
      </c>
      <c r="AC81" s="230">
        <v>37.11994</v>
      </c>
      <c r="AD81" s="230">
        <v>37.071219999999997</v>
      </c>
      <c r="AE81" s="230">
        <v>37.071219999999997</v>
      </c>
    </row>
    <row r="82" spans="1:31" s="63" customFormat="1" x14ac:dyDescent="0.25">
      <c r="A82" s="59" t="s">
        <v>256</v>
      </c>
      <c r="B82" s="87" t="s">
        <v>380</v>
      </c>
      <c r="C82" s="265" t="s">
        <v>1019</v>
      </c>
      <c r="D82" s="265">
        <v>50293</v>
      </c>
      <c r="E82" s="265" t="s">
        <v>1018</v>
      </c>
      <c r="F82" s="253" t="s">
        <v>0</v>
      </c>
      <c r="G82" s="270">
        <v>0</v>
      </c>
      <c r="H82" s="270">
        <v>0</v>
      </c>
      <c r="I82" s="275" t="s">
        <v>1239</v>
      </c>
      <c r="J82" s="275" t="s">
        <v>1239</v>
      </c>
      <c r="K82" s="275" t="s">
        <v>1239</v>
      </c>
      <c r="L82" s="275" t="s">
        <v>1239</v>
      </c>
      <c r="M82" s="275" t="s">
        <v>1239</v>
      </c>
      <c r="N82" s="275" t="s">
        <v>1239</v>
      </c>
      <c r="O82" s="275" t="s">
        <v>1239</v>
      </c>
      <c r="P82" s="275" t="s">
        <v>1239</v>
      </c>
      <c r="Q82" s="275" t="s">
        <v>1239</v>
      </c>
      <c r="R82" s="275" t="s">
        <v>1239</v>
      </c>
      <c r="T82" s="255"/>
      <c r="U82" s="255"/>
      <c r="V82" s="230">
        <v>165.00000001326001</v>
      </c>
      <c r="W82" s="230"/>
      <c r="X82" s="230"/>
      <c r="Y82" s="230"/>
      <c r="Z82" s="230"/>
      <c r="AA82" s="230"/>
      <c r="AB82" s="230"/>
      <c r="AC82" s="230"/>
      <c r="AD82" s="230"/>
      <c r="AE82" s="230"/>
    </row>
    <row r="83" spans="1:31" s="63" customFormat="1" x14ac:dyDescent="0.25">
      <c r="A83" s="59" t="s">
        <v>257</v>
      </c>
      <c r="B83" s="87" t="s">
        <v>381</v>
      </c>
      <c r="C83" s="205"/>
      <c r="D83" s="205"/>
      <c r="E83" s="205" t="s">
        <v>949</v>
      </c>
      <c r="F83" s="253" t="s">
        <v>1</v>
      </c>
      <c r="G83" s="270">
        <v>0</v>
      </c>
      <c r="H83" s="270">
        <v>0</v>
      </c>
      <c r="I83" s="275" t="s">
        <v>1239</v>
      </c>
      <c r="J83" s="275" t="s">
        <v>1239</v>
      </c>
      <c r="K83" s="275" t="s">
        <v>1239</v>
      </c>
      <c r="L83" s="275" t="s">
        <v>1239</v>
      </c>
      <c r="M83" s="275" t="s">
        <v>1239</v>
      </c>
      <c r="N83" s="275" t="s">
        <v>1239</v>
      </c>
      <c r="O83" s="275" t="s">
        <v>1239</v>
      </c>
      <c r="P83" s="275" t="s">
        <v>1239</v>
      </c>
      <c r="Q83" s="275" t="s">
        <v>1239</v>
      </c>
      <c r="R83" s="275" t="s">
        <v>1239</v>
      </c>
      <c r="T83" s="255"/>
      <c r="U83" s="255">
        <v>149.99999999511999</v>
      </c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</row>
    <row r="84" spans="1:31" s="63" customFormat="1" x14ac:dyDescent="0.25">
      <c r="A84" s="59" t="s">
        <v>258</v>
      </c>
      <c r="B84" s="87" t="s">
        <v>382</v>
      </c>
      <c r="C84" s="205"/>
      <c r="D84" s="205"/>
      <c r="E84" s="205" t="s">
        <v>949</v>
      </c>
      <c r="F84" s="253" t="s">
        <v>115</v>
      </c>
      <c r="G84" s="270">
        <v>0</v>
      </c>
      <c r="H84" s="270">
        <v>0</v>
      </c>
      <c r="I84" s="275" t="s">
        <v>1239</v>
      </c>
      <c r="J84" s="275" t="s">
        <v>1239</v>
      </c>
      <c r="K84" s="275" t="s">
        <v>1239</v>
      </c>
      <c r="L84" s="275" t="s">
        <v>1239</v>
      </c>
      <c r="M84" s="275" t="s">
        <v>1239</v>
      </c>
      <c r="N84" s="275" t="s">
        <v>1239</v>
      </c>
      <c r="O84" s="275" t="s">
        <v>1239</v>
      </c>
      <c r="P84" s="275" t="s">
        <v>1239</v>
      </c>
      <c r="Q84" s="275" t="s">
        <v>1239</v>
      </c>
      <c r="R84" s="275" t="s">
        <v>1239</v>
      </c>
      <c r="T84" s="255"/>
      <c r="U84" s="255">
        <v>100.00000000848</v>
      </c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</row>
    <row r="85" spans="1:31" s="63" customFormat="1" x14ac:dyDescent="0.25">
      <c r="A85" s="59" t="s">
        <v>259</v>
      </c>
      <c r="B85" s="87" t="s">
        <v>383</v>
      </c>
      <c r="C85" s="205"/>
      <c r="D85" s="205"/>
      <c r="E85" s="205" t="s">
        <v>949</v>
      </c>
      <c r="F85" s="253" t="s">
        <v>115</v>
      </c>
      <c r="G85" s="270">
        <v>0</v>
      </c>
      <c r="H85" s="270">
        <v>0</v>
      </c>
      <c r="I85" s="275" t="s">
        <v>1239</v>
      </c>
      <c r="J85" s="275" t="s">
        <v>1239</v>
      </c>
      <c r="K85" s="275" t="s">
        <v>1239</v>
      </c>
      <c r="L85" s="275" t="s">
        <v>1239</v>
      </c>
      <c r="M85" s="275" t="s">
        <v>1239</v>
      </c>
      <c r="N85" s="275" t="s">
        <v>1239</v>
      </c>
      <c r="O85" s="275" t="s">
        <v>1239</v>
      </c>
      <c r="P85" s="275" t="s">
        <v>1239</v>
      </c>
      <c r="Q85" s="275" t="s">
        <v>1239</v>
      </c>
      <c r="R85" s="275" t="s">
        <v>1239</v>
      </c>
      <c r="T85" s="255"/>
      <c r="U85" s="255">
        <v>49.999999985939994</v>
      </c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</row>
    <row r="86" spans="1:31" s="63" customFormat="1" x14ac:dyDescent="0.25">
      <c r="A86" s="59" t="s">
        <v>260</v>
      </c>
      <c r="B86" s="87" t="s">
        <v>384</v>
      </c>
      <c r="C86" s="205"/>
      <c r="D86" s="205"/>
      <c r="E86" s="205" t="s">
        <v>949</v>
      </c>
      <c r="F86" s="253" t="s">
        <v>1</v>
      </c>
      <c r="G86" s="270">
        <v>0</v>
      </c>
      <c r="H86" s="270">
        <v>0</v>
      </c>
      <c r="I86" s="275" t="s">
        <v>1239</v>
      </c>
      <c r="J86" s="275" t="s">
        <v>1239</v>
      </c>
      <c r="K86" s="275" t="s">
        <v>1239</v>
      </c>
      <c r="L86" s="275" t="s">
        <v>1239</v>
      </c>
      <c r="M86" s="275" t="s">
        <v>1239</v>
      </c>
      <c r="N86" s="275" t="s">
        <v>1239</v>
      </c>
      <c r="O86" s="275" t="s">
        <v>1239</v>
      </c>
      <c r="P86" s="275" t="s">
        <v>1239</v>
      </c>
      <c r="Q86" s="275" t="s">
        <v>1239</v>
      </c>
      <c r="R86" s="275" t="s">
        <v>1239</v>
      </c>
      <c r="T86" s="255"/>
      <c r="U86" s="255">
        <v>74.999999992500008</v>
      </c>
      <c r="V86" s="230">
        <v>49.999999998179987</v>
      </c>
      <c r="W86" s="230"/>
      <c r="X86" s="230"/>
      <c r="Y86" s="230"/>
      <c r="Z86" s="230"/>
      <c r="AA86" s="230"/>
      <c r="AB86" s="230"/>
      <c r="AC86" s="230"/>
      <c r="AD86" s="230"/>
      <c r="AE86" s="230"/>
    </row>
    <row r="87" spans="1:31" s="63" customFormat="1" x14ac:dyDescent="0.25">
      <c r="A87" s="59" t="s">
        <v>261</v>
      </c>
      <c r="B87" s="87" t="s">
        <v>385</v>
      </c>
      <c r="C87" s="265"/>
      <c r="D87" s="265"/>
      <c r="E87" s="205" t="s">
        <v>1187</v>
      </c>
      <c r="F87" s="253" t="s">
        <v>119</v>
      </c>
      <c r="G87" s="270">
        <v>0</v>
      </c>
      <c r="H87" s="270">
        <v>0</v>
      </c>
      <c r="I87" s="275" t="s">
        <v>1239</v>
      </c>
      <c r="J87" s="275" t="s">
        <v>1239</v>
      </c>
      <c r="K87" s="275" t="s">
        <v>1239</v>
      </c>
      <c r="L87" s="275" t="s">
        <v>1239</v>
      </c>
      <c r="M87" s="275" t="s">
        <v>1239</v>
      </c>
      <c r="N87" s="275" t="s">
        <v>1239</v>
      </c>
      <c r="O87" s="275" t="s">
        <v>1239</v>
      </c>
      <c r="P87" s="275" t="s">
        <v>1239</v>
      </c>
      <c r="Q87" s="275" t="s">
        <v>1239</v>
      </c>
      <c r="R87" s="275" t="s">
        <v>1239</v>
      </c>
      <c r="T87" s="255"/>
      <c r="U87" s="255"/>
      <c r="V87" s="230">
        <v>2.06978847252</v>
      </c>
      <c r="W87" s="230">
        <v>2.56284999874</v>
      </c>
      <c r="X87" s="230">
        <v>2.56284999874</v>
      </c>
      <c r="Y87" s="230">
        <v>2.5628499989</v>
      </c>
      <c r="Z87" s="230">
        <v>2.5628499987400004</v>
      </c>
      <c r="AA87" s="230">
        <v>2.56284999874</v>
      </c>
      <c r="AB87" s="230">
        <v>2.56284999874</v>
      </c>
      <c r="AC87" s="230">
        <v>2.5628499989</v>
      </c>
      <c r="AD87" s="230">
        <v>2.56284999874</v>
      </c>
      <c r="AE87" s="230"/>
    </row>
    <row r="88" spans="1:31" s="63" customFormat="1" x14ac:dyDescent="0.25">
      <c r="A88" s="59" t="s">
        <v>262</v>
      </c>
      <c r="B88" s="87" t="s">
        <v>386</v>
      </c>
      <c r="C88" s="205"/>
      <c r="D88" s="205"/>
      <c r="E88" s="205" t="s">
        <v>949</v>
      </c>
      <c r="F88" s="253" t="s">
        <v>115</v>
      </c>
      <c r="G88" s="270">
        <v>0</v>
      </c>
      <c r="H88" s="270">
        <v>0</v>
      </c>
      <c r="I88" s="275" t="s">
        <v>1239</v>
      </c>
      <c r="J88" s="275" t="s">
        <v>1239</v>
      </c>
      <c r="K88" s="275" t="s">
        <v>1239</v>
      </c>
      <c r="L88" s="275" t="s">
        <v>1239</v>
      </c>
      <c r="M88" s="275" t="s">
        <v>1239</v>
      </c>
      <c r="N88" s="275" t="s">
        <v>1239</v>
      </c>
      <c r="O88" s="275" t="s">
        <v>1239</v>
      </c>
      <c r="P88" s="275" t="s">
        <v>1239</v>
      </c>
      <c r="Q88" s="275" t="s">
        <v>1239</v>
      </c>
      <c r="R88" s="275" t="s">
        <v>1239</v>
      </c>
      <c r="T88" s="255"/>
      <c r="U88" s="255">
        <v>99.999999998420009</v>
      </c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</row>
    <row r="89" spans="1:31" s="63" customFormat="1" x14ac:dyDescent="0.25">
      <c r="A89" s="59" t="s">
        <v>263</v>
      </c>
      <c r="B89" s="87" t="s">
        <v>387</v>
      </c>
      <c r="C89" s="205"/>
      <c r="D89" s="205"/>
      <c r="E89" s="205" t="s">
        <v>949</v>
      </c>
      <c r="F89" s="253" t="s">
        <v>1</v>
      </c>
      <c r="G89" s="270">
        <v>0</v>
      </c>
      <c r="H89" s="270">
        <v>0</v>
      </c>
      <c r="I89" s="275" t="s">
        <v>1239</v>
      </c>
      <c r="J89" s="275" t="s">
        <v>1239</v>
      </c>
      <c r="K89" s="275" t="s">
        <v>1239</v>
      </c>
      <c r="L89" s="275" t="s">
        <v>1239</v>
      </c>
      <c r="M89" s="275" t="s">
        <v>1239</v>
      </c>
      <c r="N89" s="275" t="s">
        <v>1239</v>
      </c>
      <c r="O89" s="275" t="s">
        <v>1239</v>
      </c>
      <c r="P89" s="275" t="s">
        <v>1239</v>
      </c>
      <c r="Q89" s="275" t="s">
        <v>1239</v>
      </c>
      <c r="R89" s="275" t="s">
        <v>1239</v>
      </c>
      <c r="T89" s="255"/>
      <c r="U89" s="255">
        <v>79.999999987660004</v>
      </c>
      <c r="V89" s="230">
        <v>350.00000000255005</v>
      </c>
      <c r="W89" s="230"/>
      <c r="X89" s="230"/>
      <c r="Y89" s="230"/>
      <c r="Z89" s="230"/>
      <c r="AA89" s="230"/>
      <c r="AB89" s="230"/>
      <c r="AC89" s="230"/>
      <c r="AD89" s="230"/>
      <c r="AE89" s="230"/>
    </row>
    <row r="90" spans="1:31" s="63" customFormat="1" x14ac:dyDescent="0.25">
      <c r="A90" s="59" t="s">
        <v>264</v>
      </c>
      <c r="B90" s="87" t="s">
        <v>388</v>
      </c>
      <c r="C90" s="205"/>
      <c r="D90" s="205"/>
      <c r="E90" s="205" t="s">
        <v>949</v>
      </c>
      <c r="F90" s="253" t="s">
        <v>1</v>
      </c>
      <c r="G90" s="270">
        <v>0</v>
      </c>
      <c r="H90" s="270">
        <v>0</v>
      </c>
      <c r="I90" s="275" t="s">
        <v>1239</v>
      </c>
      <c r="J90" s="275" t="s">
        <v>1239</v>
      </c>
      <c r="K90" s="275" t="s">
        <v>1239</v>
      </c>
      <c r="L90" s="275" t="s">
        <v>1239</v>
      </c>
      <c r="M90" s="275" t="s">
        <v>1239</v>
      </c>
      <c r="N90" s="275" t="s">
        <v>1239</v>
      </c>
      <c r="O90" s="275" t="s">
        <v>1239</v>
      </c>
      <c r="P90" s="275" t="s">
        <v>1239</v>
      </c>
      <c r="Q90" s="275" t="s">
        <v>1239</v>
      </c>
      <c r="R90" s="275" t="s">
        <v>1239</v>
      </c>
      <c r="T90" s="255"/>
      <c r="U90" s="255">
        <v>39.999999991439992</v>
      </c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</row>
    <row r="91" spans="1:31" s="63" customFormat="1" x14ac:dyDescent="0.25">
      <c r="A91" s="59" t="s">
        <v>265</v>
      </c>
      <c r="B91" s="87" t="s">
        <v>389</v>
      </c>
      <c r="C91" s="205"/>
      <c r="D91" s="205"/>
      <c r="E91" s="205" t="s">
        <v>949</v>
      </c>
      <c r="F91" s="253" t="s">
        <v>1</v>
      </c>
      <c r="G91" s="270">
        <v>0</v>
      </c>
      <c r="H91" s="270">
        <v>0</v>
      </c>
      <c r="I91" s="275" t="s">
        <v>1239</v>
      </c>
      <c r="J91" s="275" t="s">
        <v>1239</v>
      </c>
      <c r="K91" s="275" t="s">
        <v>1239</v>
      </c>
      <c r="L91" s="275" t="s">
        <v>1239</v>
      </c>
      <c r="M91" s="275" t="s">
        <v>1239</v>
      </c>
      <c r="N91" s="275" t="s">
        <v>1239</v>
      </c>
      <c r="O91" s="275" t="s">
        <v>1239</v>
      </c>
      <c r="P91" s="275" t="s">
        <v>1239</v>
      </c>
      <c r="Q91" s="275" t="s">
        <v>1239</v>
      </c>
      <c r="R91" s="275" t="s">
        <v>1239</v>
      </c>
      <c r="T91" s="255"/>
      <c r="U91" s="255">
        <v>0</v>
      </c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</row>
    <row r="92" spans="1:31" s="63" customFormat="1" x14ac:dyDescent="0.25">
      <c r="A92" s="59" t="s">
        <v>266</v>
      </c>
      <c r="B92" s="87" t="s">
        <v>390</v>
      </c>
      <c r="C92" s="205"/>
      <c r="D92" s="205"/>
      <c r="E92" s="205" t="s">
        <v>947</v>
      </c>
      <c r="F92" s="253" t="s">
        <v>119</v>
      </c>
      <c r="G92" s="270">
        <v>0</v>
      </c>
      <c r="H92" s="270">
        <v>0</v>
      </c>
      <c r="I92" s="275" t="s">
        <v>1239</v>
      </c>
      <c r="J92" s="275" t="s">
        <v>1239</v>
      </c>
      <c r="K92" s="275" t="s">
        <v>1239</v>
      </c>
      <c r="L92" s="275" t="s">
        <v>1239</v>
      </c>
      <c r="M92" s="275" t="s">
        <v>1239</v>
      </c>
      <c r="N92" s="275" t="s">
        <v>1239</v>
      </c>
      <c r="O92" s="275" t="s">
        <v>1239</v>
      </c>
      <c r="P92" s="275" t="s">
        <v>1239</v>
      </c>
      <c r="Q92" s="275" t="s">
        <v>1239</v>
      </c>
      <c r="R92" s="275" t="s">
        <v>1239</v>
      </c>
      <c r="T92" s="255"/>
      <c r="U92" s="255"/>
      <c r="V92" s="230"/>
      <c r="W92" s="230"/>
      <c r="X92" s="230">
        <v>341.20657657485003</v>
      </c>
      <c r="Y92" s="230">
        <v>339.50333636477001</v>
      </c>
      <c r="Z92" s="230">
        <v>337.80657655701998</v>
      </c>
      <c r="AA92" s="230">
        <v>336.11957656071996</v>
      </c>
      <c r="AB92" s="230">
        <v>334.44057655881005</v>
      </c>
      <c r="AC92" s="230">
        <v>332.77033636528</v>
      </c>
      <c r="AD92" s="230">
        <v>332.7695765565</v>
      </c>
      <c r="AE92" s="230">
        <v>331.10757655680004</v>
      </c>
    </row>
    <row r="93" spans="1:31" s="63" customFormat="1" x14ac:dyDescent="0.25">
      <c r="A93" s="59" t="s">
        <v>267</v>
      </c>
      <c r="B93" s="87" t="s">
        <v>391</v>
      </c>
      <c r="C93" s="265"/>
      <c r="D93" s="265"/>
      <c r="E93" s="205" t="s">
        <v>1188</v>
      </c>
      <c r="F93" s="253" t="s">
        <v>119</v>
      </c>
      <c r="G93" s="270">
        <v>0</v>
      </c>
      <c r="H93" s="270">
        <v>0</v>
      </c>
      <c r="I93" s="275" t="s">
        <v>1239</v>
      </c>
      <c r="J93" s="275" t="s">
        <v>1239</v>
      </c>
      <c r="K93" s="275" t="s">
        <v>1239</v>
      </c>
      <c r="L93" s="275" t="s">
        <v>1239</v>
      </c>
      <c r="M93" s="275" t="s">
        <v>1239</v>
      </c>
      <c r="N93" s="275" t="s">
        <v>1239</v>
      </c>
      <c r="O93" s="275" t="s">
        <v>1239</v>
      </c>
      <c r="P93" s="275" t="s">
        <v>1239</v>
      </c>
      <c r="Q93" s="275" t="s">
        <v>1239</v>
      </c>
      <c r="R93" s="275" t="s">
        <v>1239</v>
      </c>
      <c r="T93" s="255"/>
      <c r="U93" s="255"/>
      <c r="V93" s="230"/>
      <c r="W93" s="230">
        <v>13.859999999380001</v>
      </c>
      <c r="X93" s="230">
        <v>13.79100000064</v>
      </c>
      <c r="Y93" s="230">
        <v>13.721000000349999</v>
      </c>
      <c r="Z93" s="230">
        <v>13.652000000269998</v>
      </c>
      <c r="AA93" s="230">
        <v>13.582999999380002</v>
      </c>
      <c r="AB93" s="230">
        <v>13.514000000340001</v>
      </c>
      <c r="AC93" s="230">
        <v>13.443999998520002</v>
      </c>
      <c r="AD93" s="230">
        <v>13.375000000090001</v>
      </c>
      <c r="AE93" s="230">
        <v>13.306000000689998</v>
      </c>
    </row>
    <row r="94" spans="1:31" s="63" customFormat="1" x14ac:dyDescent="0.25">
      <c r="A94" s="59" t="s">
        <v>268</v>
      </c>
      <c r="B94" s="87" t="s">
        <v>392</v>
      </c>
      <c r="C94" s="265"/>
      <c r="D94" s="265"/>
      <c r="E94" s="205" t="s">
        <v>1074</v>
      </c>
      <c r="F94" s="253" t="s">
        <v>119</v>
      </c>
      <c r="G94" s="270">
        <v>0</v>
      </c>
      <c r="H94" s="270">
        <v>0</v>
      </c>
      <c r="I94" s="275" t="s">
        <v>1239</v>
      </c>
      <c r="J94" s="275" t="s">
        <v>1239</v>
      </c>
      <c r="K94" s="275" t="s">
        <v>1239</v>
      </c>
      <c r="L94" s="275" t="s">
        <v>1239</v>
      </c>
      <c r="M94" s="275" t="s">
        <v>1239</v>
      </c>
      <c r="N94" s="275" t="s">
        <v>1239</v>
      </c>
      <c r="O94" s="275" t="s">
        <v>1239</v>
      </c>
      <c r="P94" s="275" t="s">
        <v>1239</v>
      </c>
      <c r="Q94" s="275" t="s">
        <v>1239</v>
      </c>
      <c r="R94" s="275" t="s">
        <v>1239</v>
      </c>
      <c r="T94" s="255"/>
      <c r="U94" s="255"/>
      <c r="V94" s="230"/>
      <c r="W94" s="230">
        <v>5.1048399982700001</v>
      </c>
      <c r="X94" s="230">
        <v>7.9891535001599996</v>
      </c>
      <c r="Y94" s="230">
        <v>7.9492077327200006</v>
      </c>
      <c r="Z94" s="230">
        <v>7.9094616938599991</v>
      </c>
      <c r="AA94" s="230">
        <v>7.8699143835199985</v>
      </c>
      <c r="AB94" s="230">
        <v>7.8305648140099997</v>
      </c>
      <c r="AC94" s="230">
        <v>7.7914119901299994</v>
      </c>
      <c r="AD94" s="230">
        <v>7.7524549295599998</v>
      </c>
      <c r="AE94" s="230">
        <v>7.7136926538799999</v>
      </c>
    </row>
    <row r="95" spans="1:31" s="63" customFormat="1" x14ac:dyDescent="0.25">
      <c r="A95" s="59" t="s">
        <v>269</v>
      </c>
      <c r="B95" s="87" t="s">
        <v>393</v>
      </c>
      <c r="C95" s="265"/>
      <c r="D95" s="265"/>
      <c r="E95" s="205" t="s">
        <v>947</v>
      </c>
      <c r="F95" s="253" t="s">
        <v>115</v>
      </c>
      <c r="G95" s="270">
        <v>0</v>
      </c>
      <c r="H95" s="270">
        <v>0</v>
      </c>
      <c r="I95" s="275" t="s">
        <v>1239</v>
      </c>
      <c r="J95" s="275" t="s">
        <v>1239</v>
      </c>
      <c r="K95" s="275" t="s">
        <v>1239</v>
      </c>
      <c r="L95" s="275" t="s">
        <v>1239</v>
      </c>
      <c r="M95" s="275" t="s">
        <v>1239</v>
      </c>
      <c r="N95" s="275" t="s">
        <v>1239</v>
      </c>
      <c r="O95" s="275" t="s">
        <v>1239</v>
      </c>
      <c r="P95" s="275" t="s">
        <v>1239</v>
      </c>
      <c r="Q95" s="275" t="s">
        <v>1239</v>
      </c>
      <c r="R95" s="275" t="s">
        <v>1239</v>
      </c>
      <c r="T95" s="255"/>
      <c r="U95" s="255"/>
      <c r="V95" s="230"/>
      <c r="W95" s="230">
        <v>290.39086690622003</v>
      </c>
      <c r="X95" s="230">
        <v>290.39086690621997</v>
      </c>
      <c r="Y95" s="230">
        <v>291.19629969401001</v>
      </c>
      <c r="Z95" s="230">
        <v>290.39086690622003</v>
      </c>
      <c r="AA95" s="230">
        <v>290.39086690621997</v>
      </c>
      <c r="AB95" s="230">
        <v>290.39086690622003</v>
      </c>
      <c r="AC95" s="230">
        <v>291.19629969401001</v>
      </c>
      <c r="AD95" s="230">
        <v>290.39086690622003</v>
      </c>
      <c r="AE95" s="230">
        <v>290.39086690621997</v>
      </c>
    </row>
    <row r="96" spans="1:31" s="63" customFormat="1" x14ac:dyDescent="0.25">
      <c r="A96" s="59" t="s">
        <v>270</v>
      </c>
      <c r="B96" s="87" t="s">
        <v>394</v>
      </c>
      <c r="C96" s="265"/>
      <c r="D96" s="265"/>
      <c r="E96" s="205" t="s">
        <v>1189</v>
      </c>
      <c r="F96" s="253" t="s">
        <v>119</v>
      </c>
      <c r="G96" s="270">
        <v>0</v>
      </c>
      <c r="H96" s="270">
        <v>0</v>
      </c>
      <c r="I96" s="275" t="s">
        <v>1239</v>
      </c>
      <c r="J96" s="275" t="s">
        <v>1239</v>
      </c>
      <c r="K96" s="275" t="s">
        <v>1239</v>
      </c>
      <c r="L96" s="275" t="s">
        <v>1239</v>
      </c>
      <c r="M96" s="275" t="s">
        <v>1239</v>
      </c>
      <c r="N96" s="275" t="s">
        <v>1239</v>
      </c>
      <c r="O96" s="275" t="s">
        <v>1239</v>
      </c>
      <c r="P96" s="275" t="s">
        <v>1239</v>
      </c>
      <c r="Q96" s="275" t="s">
        <v>1239</v>
      </c>
      <c r="R96" s="275" t="s">
        <v>1239</v>
      </c>
      <c r="T96" s="255"/>
      <c r="U96" s="255"/>
      <c r="V96" s="230">
        <v>0.11865304312000001</v>
      </c>
      <c r="W96" s="230">
        <v>2.7389999993899998</v>
      </c>
      <c r="X96" s="230">
        <v>2.7253050010799997</v>
      </c>
      <c r="Y96" s="230">
        <v>2.7116784750000003</v>
      </c>
      <c r="Z96" s="230">
        <v>2.69812008224</v>
      </c>
      <c r="AA96" s="230">
        <v>2.68462948153</v>
      </c>
      <c r="AB96" s="230">
        <v>2.6712063342899999</v>
      </c>
      <c r="AC96" s="230">
        <v>2.65785030285</v>
      </c>
      <c r="AD96" s="230">
        <v>2.6445610504400001</v>
      </c>
      <c r="AE96" s="230">
        <v>2.6313382468900004</v>
      </c>
    </row>
    <row r="97" spans="1:31" s="63" customFormat="1" x14ac:dyDescent="0.25">
      <c r="A97" s="59" t="s">
        <v>271</v>
      </c>
      <c r="B97" s="87" t="s">
        <v>395</v>
      </c>
      <c r="C97" s="265"/>
      <c r="D97" s="265"/>
      <c r="E97" s="205" t="s">
        <v>1190</v>
      </c>
      <c r="F97" s="253" t="s">
        <v>119</v>
      </c>
      <c r="G97" s="270">
        <v>0</v>
      </c>
      <c r="H97" s="270">
        <v>0</v>
      </c>
      <c r="I97" s="275" t="s">
        <v>1239</v>
      </c>
      <c r="J97" s="275" t="s">
        <v>1239</v>
      </c>
      <c r="K97" s="275" t="s">
        <v>1239</v>
      </c>
      <c r="L97" s="275" t="s">
        <v>1239</v>
      </c>
      <c r="M97" s="275" t="s">
        <v>1239</v>
      </c>
      <c r="N97" s="275" t="s">
        <v>1239</v>
      </c>
      <c r="O97" s="275" t="s">
        <v>1239</v>
      </c>
      <c r="P97" s="275" t="s">
        <v>1239</v>
      </c>
      <c r="Q97" s="275" t="s">
        <v>1239</v>
      </c>
      <c r="R97" s="275" t="s">
        <v>1239</v>
      </c>
      <c r="T97" s="255"/>
      <c r="U97" s="255"/>
      <c r="V97" s="230">
        <v>0.31566948254000005</v>
      </c>
      <c r="W97" s="230">
        <v>1.6223809982599999</v>
      </c>
      <c r="X97" s="230">
        <v>1.6223809982600002</v>
      </c>
      <c r="Y97" s="230">
        <v>1.6258376624500002</v>
      </c>
      <c r="Z97" s="230">
        <v>1.6223809982599999</v>
      </c>
      <c r="AA97" s="230">
        <v>1.6223809982599999</v>
      </c>
      <c r="AB97" s="230">
        <v>1.6223809982600002</v>
      </c>
      <c r="AC97" s="230">
        <v>1.6258376624499999</v>
      </c>
      <c r="AD97" s="230">
        <v>1.6223809982600002</v>
      </c>
      <c r="AE97" s="230">
        <v>1.6223809982600002</v>
      </c>
    </row>
    <row r="98" spans="1:31" s="63" customFormat="1" x14ac:dyDescent="0.25">
      <c r="A98" s="59" t="s">
        <v>272</v>
      </c>
      <c r="B98" s="87" t="s">
        <v>396</v>
      </c>
      <c r="C98" s="205"/>
      <c r="D98" s="205"/>
      <c r="E98" s="205" t="s">
        <v>949</v>
      </c>
      <c r="F98" s="253" t="s">
        <v>1</v>
      </c>
      <c r="G98" s="270">
        <v>0</v>
      </c>
      <c r="H98" s="270">
        <v>0</v>
      </c>
      <c r="I98" s="275" t="s">
        <v>1239</v>
      </c>
      <c r="J98" s="275" t="s">
        <v>1239</v>
      </c>
      <c r="K98" s="275" t="s">
        <v>1239</v>
      </c>
      <c r="L98" s="275" t="s">
        <v>1239</v>
      </c>
      <c r="M98" s="275" t="s">
        <v>1239</v>
      </c>
      <c r="N98" s="275" t="s">
        <v>1239</v>
      </c>
      <c r="O98" s="275" t="s">
        <v>1239</v>
      </c>
      <c r="P98" s="275" t="s">
        <v>1239</v>
      </c>
      <c r="Q98" s="275" t="s">
        <v>1239</v>
      </c>
      <c r="R98" s="275" t="s">
        <v>1239</v>
      </c>
      <c r="T98" s="255"/>
      <c r="U98" s="255"/>
      <c r="V98" s="230">
        <v>50.000000008340002</v>
      </c>
      <c r="W98" s="230">
        <v>100.00000000906999</v>
      </c>
      <c r="X98" s="230">
        <v>100.00000000906999</v>
      </c>
      <c r="Y98" s="230"/>
      <c r="Z98" s="230"/>
      <c r="AA98" s="230"/>
      <c r="AB98" s="230"/>
      <c r="AC98" s="230"/>
      <c r="AD98" s="230"/>
      <c r="AE98" s="230"/>
    </row>
    <row r="99" spans="1:31" s="63" customFormat="1" x14ac:dyDescent="0.25">
      <c r="A99" s="59" t="s">
        <v>273</v>
      </c>
      <c r="B99" s="87" t="s">
        <v>397</v>
      </c>
      <c r="C99" s="205"/>
      <c r="D99" s="205"/>
      <c r="E99" s="205" t="s">
        <v>949</v>
      </c>
      <c r="F99" s="253" t="s">
        <v>1</v>
      </c>
      <c r="G99" s="270">
        <v>0</v>
      </c>
      <c r="H99" s="270">
        <v>0</v>
      </c>
      <c r="I99" s="275" t="s">
        <v>1239</v>
      </c>
      <c r="J99" s="275" t="s">
        <v>1239</v>
      </c>
      <c r="K99" s="275" t="s">
        <v>1239</v>
      </c>
      <c r="L99" s="275" t="s">
        <v>1239</v>
      </c>
      <c r="M99" s="275" t="s">
        <v>1239</v>
      </c>
      <c r="N99" s="275" t="s">
        <v>1239</v>
      </c>
      <c r="O99" s="275" t="s">
        <v>1239</v>
      </c>
      <c r="P99" s="275" t="s">
        <v>1239</v>
      </c>
      <c r="Q99" s="275" t="s">
        <v>1239</v>
      </c>
      <c r="R99" s="275" t="s">
        <v>1239</v>
      </c>
      <c r="T99" s="255"/>
      <c r="U99" s="255"/>
      <c r="V99" s="230">
        <v>50.000000008340002</v>
      </c>
      <c r="W99" s="230">
        <v>49.999999996700005</v>
      </c>
      <c r="X99" s="230">
        <v>49.999999996700005</v>
      </c>
      <c r="Y99" s="230"/>
      <c r="Z99" s="230"/>
      <c r="AA99" s="230"/>
      <c r="AB99" s="230"/>
      <c r="AC99" s="230"/>
      <c r="AD99" s="230"/>
      <c r="AE99" s="230"/>
    </row>
    <row r="100" spans="1:31" s="63" customFormat="1" x14ac:dyDescent="0.25">
      <c r="A100" s="59" t="s">
        <v>274</v>
      </c>
      <c r="B100" s="87" t="s">
        <v>398</v>
      </c>
      <c r="C100" s="205"/>
      <c r="D100" s="205"/>
      <c r="E100" s="205" t="s">
        <v>949</v>
      </c>
      <c r="F100" s="253" t="s">
        <v>1</v>
      </c>
      <c r="G100" s="270">
        <v>0</v>
      </c>
      <c r="H100" s="270">
        <v>0</v>
      </c>
      <c r="I100" s="275" t="s">
        <v>1239</v>
      </c>
      <c r="J100" s="275" t="s">
        <v>1239</v>
      </c>
      <c r="K100" s="275" t="s">
        <v>1239</v>
      </c>
      <c r="L100" s="275" t="s">
        <v>1239</v>
      </c>
      <c r="M100" s="275" t="s">
        <v>1239</v>
      </c>
      <c r="N100" s="275" t="s">
        <v>1239</v>
      </c>
      <c r="O100" s="275" t="s">
        <v>1239</v>
      </c>
      <c r="P100" s="275" t="s">
        <v>1239</v>
      </c>
      <c r="Q100" s="275" t="s">
        <v>1239</v>
      </c>
      <c r="R100" s="275" t="s">
        <v>1239</v>
      </c>
      <c r="T100" s="255"/>
      <c r="U100" s="255"/>
      <c r="V100" s="230">
        <v>99.999999971939999</v>
      </c>
      <c r="W100" s="230">
        <v>100.00000000907001</v>
      </c>
      <c r="X100" s="230">
        <v>100.00000000906999</v>
      </c>
      <c r="Y100" s="230"/>
      <c r="Z100" s="230"/>
      <c r="AA100" s="230"/>
      <c r="AB100" s="230"/>
      <c r="AC100" s="230"/>
      <c r="AD100" s="230"/>
      <c r="AE100" s="230"/>
    </row>
    <row r="101" spans="1:31" s="63" customFormat="1" x14ac:dyDescent="0.25">
      <c r="A101" s="59" t="s">
        <v>275</v>
      </c>
      <c r="B101" s="87" t="s">
        <v>399</v>
      </c>
      <c r="C101" s="205"/>
      <c r="D101" s="205"/>
      <c r="E101" s="205" t="s">
        <v>949</v>
      </c>
      <c r="F101" s="253" t="s">
        <v>115</v>
      </c>
      <c r="G101" s="270">
        <v>0</v>
      </c>
      <c r="H101" s="270">
        <v>0</v>
      </c>
      <c r="I101" s="275" t="s">
        <v>1239</v>
      </c>
      <c r="J101" s="275" t="s">
        <v>1239</v>
      </c>
      <c r="K101" s="275" t="s">
        <v>1239</v>
      </c>
      <c r="L101" s="275" t="s">
        <v>1239</v>
      </c>
      <c r="M101" s="275" t="s">
        <v>1239</v>
      </c>
      <c r="N101" s="275" t="s">
        <v>1239</v>
      </c>
      <c r="O101" s="275" t="s">
        <v>1239</v>
      </c>
      <c r="P101" s="275" t="s">
        <v>1239</v>
      </c>
      <c r="Q101" s="275" t="s">
        <v>1239</v>
      </c>
      <c r="R101" s="275" t="s">
        <v>1239</v>
      </c>
      <c r="T101" s="255"/>
      <c r="U101" s="255"/>
      <c r="V101" s="230">
        <v>100.00000000209999</v>
      </c>
      <c r="W101" s="230"/>
      <c r="X101" s="230"/>
      <c r="Y101" s="230"/>
      <c r="Z101" s="230"/>
      <c r="AA101" s="230"/>
      <c r="AB101" s="230"/>
      <c r="AC101" s="230"/>
      <c r="AD101" s="230"/>
      <c r="AE101" s="230"/>
    </row>
    <row r="102" spans="1:31" s="63" customFormat="1" x14ac:dyDescent="0.25">
      <c r="A102" s="59" t="s">
        <v>276</v>
      </c>
      <c r="B102" s="87" t="s">
        <v>400</v>
      </c>
      <c r="C102" s="265"/>
      <c r="D102" s="265"/>
      <c r="E102" s="205" t="s">
        <v>1191</v>
      </c>
      <c r="F102" s="253" t="s">
        <v>119</v>
      </c>
      <c r="G102" s="270">
        <v>0</v>
      </c>
      <c r="H102" s="270">
        <v>0</v>
      </c>
      <c r="I102" s="275" t="s">
        <v>1239</v>
      </c>
      <c r="J102" s="275" t="s">
        <v>1239</v>
      </c>
      <c r="K102" s="275" t="s">
        <v>1239</v>
      </c>
      <c r="L102" s="275" t="s">
        <v>1239</v>
      </c>
      <c r="M102" s="275" t="s">
        <v>1239</v>
      </c>
      <c r="N102" s="275" t="s">
        <v>1239</v>
      </c>
      <c r="O102" s="275" t="s">
        <v>1239</v>
      </c>
      <c r="P102" s="275" t="s">
        <v>1239</v>
      </c>
      <c r="Q102" s="275" t="s">
        <v>1239</v>
      </c>
      <c r="R102" s="275" t="s">
        <v>1239</v>
      </c>
      <c r="T102" s="255"/>
      <c r="U102" s="255"/>
      <c r="V102" s="230">
        <v>8.9106844539999994E-2</v>
      </c>
      <c r="W102" s="230">
        <v>1.8987170018999999</v>
      </c>
      <c r="X102" s="230">
        <v>1.8987170019000001</v>
      </c>
      <c r="Y102" s="230">
        <v>1.8987170015499999</v>
      </c>
      <c r="Z102" s="230">
        <v>1.8987170018999999</v>
      </c>
      <c r="AA102" s="230">
        <v>1.8987170019000001</v>
      </c>
      <c r="AB102" s="230">
        <v>1.8987170019000001</v>
      </c>
      <c r="AC102" s="230">
        <v>1.8987170015500001</v>
      </c>
      <c r="AD102" s="230">
        <v>1.8987170018999999</v>
      </c>
      <c r="AE102" s="230">
        <v>1.8987170019000001</v>
      </c>
    </row>
    <row r="103" spans="1:31" s="63" customFormat="1" x14ac:dyDescent="0.25">
      <c r="A103" s="59" t="s">
        <v>277</v>
      </c>
      <c r="B103" s="87" t="s">
        <v>401</v>
      </c>
      <c r="C103" s="265"/>
      <c r="D103" s="265"/>
      <c r="E103" s="205" t="s">
        <v>1192</v>
      </c>
      <c r="F103" s="253" t="s">
        <v>119</v>
      </c>
      <c r="G103" s="270">
        <v>0</v>
      </c>
      <c r="H103" s="270">
        <v>0</v>
      </c>
      <c r="I103" s="275" t="s">
        <v>1239</v>
      </c>
      <c r="J103" s="275" t="s">
        <v>1239</v>
      </c>
      <c r="K103" s="275" t="s">
        <v>1239</v>
      </c>
      <c r="L103" s="275" t="s">
        <v>1239</v>
      </c>
      <c r="M103" s="275" t="s">
        <v>1239</v>
      </c>
      <c r="N103" s="275" t="s">
        <v>1239</v>
      </c>
      <c r="O103" s="275" t="s">
        <v>1239</v>
      </c>
      <c r="P103" s="275" t="s">
        <v>1239</v>
      </c>
      <c r="Q103" s="275" t="s">
        <v>1239</v>
      </c>
      <c r="R103" s="275" t="s">
        <v>1239</v>
      </c>
      <c r="T103" s="255"/>
      <c r="U103" s="255"/>
      <c r="V103" s="230"/>
      <c r="W103" s="230">
        <v>0.58343707848000004</v>
      </c>
      <c r="X103" s="230">
        <v>13.997198875650001</v>
      </c>
      <c r="Y103" s="230">
        <v>13.92719887716</v>
      </c>
      <c r="Z103" s="230">
        <v>13.857198877479998</v>
      </c>
      <c r="AA103" s="230">
        <v>13.787198874429999</v>
      </c>
      <c r="AB103" s="230">
        <v>13.717198875659999</v>
      </c>
      <c r="AC103" s="230">
        <v>13.64719887633</v>
      </c>
      <c r="AD103" s="230">
        <v>13.57719887389</v>
      </c>
      <c r="AE103" s="230">
        <v>13.507198874429998</v>
      </c>
    </row>
    <row r="104" spans="1:31" s="63" customFormat="1" x14ac:dyDescent="0.25">
      <c r="A104" s="59" t="s">
        <v>278</v>
      </c>
      <c r="B104" s="87" t="s">
        <v>402</v>
      </c>
      <c r="C104" s="265"/>
      <c r="D104" s="265"/>
      <c r="E104" s="205" t="s">
        <v>1193</v>
      </c>
      <c r="F104" s="253" t="s">
        <v>119</v>
      </c>
      <c r="G104" s="270">
        <v>0</v>
      </c>
      <c r="H104" s="270">
        <v>0</v>
      </c>
      <c r="I104" s="275" t="s">
        <v>1239</v>
      </c>
      <c r="J104" s="275" t="s">
        <v>1239</v>
      </c>
      <c r="K104" s="275" t="s">
        <v>1239</v>
      </c>
      <c r="L104" s="275" t="s">
        <v>1239</v>
      </c>
      <c r="M104" s="275" t="s">
        <v>1239</v>
      </c>
      <c r="N104" s="275" t="s">
        <v>1239</v>
      </c>
      <c r="O104" s="275" t="s">
        <v>1239</v>
      </c>
      <c r="P104" s="275" t="s">
        <v>1239</v>
      </c>
      <c r="Q104" s="275" t="s">
        <v>1239</v>
      </c>
      <c r="R104" s="275" t="s">
        <v>1239</v>
      </c>
      <c r="T104" s="255"/>
      <c r="U104" s="255"/>
      <c r="V104" s="230">
        <v>0.11391251501000001</v>
      </c>
      <c r="W104" s="230">
        <v>1.05154207803</v>
      </c>
      <c r="X104" s="230">
        <v>1.05154207803</v>
      </c>
      <c r="Y104" s="230">
        <v>1.05360120948</v>
      </c>
      <c r="Z104" s="230">
        <v>1.05154207803</v>
      </c>
      <c r="AA104" s="230">
        <v>1.05154207803</v>
      </c>
      <c r="AB104" s="230">
        <v>1.0515420780300002</v>
      </c>
      <c r="AC104" s="230">
        <v>1.05360120948</v>
      </c>
      <c r="AD104" s="230">
        <v>1.0515420780300002</v>
      </c>
      <c r="AE104" s="230">
        <v>1.05154207803</v>
      </c>
    </row>
    <row r="105" spans="1:31" s="63" customFormat="1" x14ac:dyDescent="0.25">
      <c r="A105" s="59" t="s">
        <v>279</v>
      </c>
      <c r="B105" s="87" t="s">
        <v>403</v>
      </c>
      <c r="C105" s="205"/>
      <c r="D105" s="205"/>
      <c r="E105" s="205" t="s">
        <v>949</v>
      </c>
      <c r="F105" s="253" t="s">
        <v>1</v>
      </c>
      <c r="G105" s="270">
        <v>0</v>
      </c>
      <c r="H105" s="270">
        <v>0</v>
      </c>
      <c r="I105" s="275" t="s">
        <v>1239</v>
      </c>
      <c r="J105" s="275" t="s">
        <v>1239</v>
      </c>
      <c r="K105" s="275" t="s">
        <v>1239</v>
      </c>
      <c r="L105" s="275" t="s">
        <v>1239</v>
      </c>
      <c r="M105" s="275" t="s">
        <v>1239</v>
      </c>
      <c r="N105" s="275" t="s">
        <v>1239</v>
      </c>
      <c r="O105" s="275" t="s">
        <v>1239</v>
      </c>
      <c r="P105" s="275" t="s">
        <v>1239</v>
      </c>
      <c r="Q105" s="275" t="s">
        <v>1239</v>
      </c>
      <c r="R105" s="275" t="s">
        <v>1239</v>
      </c>
      <c r="T105" s="255"/>
      <c r="U105" s="255"/>
      <c r="V105" s="230">
        <v>30.000000001139998</v>
      </c>
      <c r="W105" s="230">
        <v>300.00000000414002</v>
      </c>
      <c r="X105" s="230"/>
      <c r="Y105" s="230"/>
      <c r="Z105" s="230"/>
      <c r="AA105" s="230"/>
      <c r="AB105" s="230"/>
      <c r="AC105" s="230"/>
      <c r="AD105" s="230"/>
      <c r="AE105" s="230"/>
    </row>
    <row r="106" spans="1:31" s="63" customFormat="1" x14ac:dyDescent="0.25">
      <c r="A106" s="59" t="s">
        <v>280</v>
      </c>
      <c r="B106" s="87" t="s">
        <v>404</v>
      </c>
      <c r="C106" s="265" t="s">
        <v>1019</v>
      </c>
      <c r="D106" s="265">
        <v>50293</v>
      </c>
      <c r="E106" s="265" t="s">
        <v>1018</v>
      </c>
      <c r="F106" s="253" t="s">
        <v>0</v>
      </c>
      <c r="G106" s="270">
        <v>0</v>
      </c>
      <c r="H106" s="270">
        <v>0</v>
      </c>
      <c r="I106" s="275" t="s">
        <v>1239</v>
      </c>
      <c r="J106" s="275" t="s">
        <v>1239</v>
      </c>
      <c r="K106" s="275" t="s">
        <v>1239</v>
      </c>
      <c r="L106" s="275" t="s">
        <v>1239</v>
      </c>
      <c r="M106" s="275" t="s">
        <v>1239</v>
      </c>
      <c r="N106" s="275" t="s">
        <v>1239</v>
      </c>
      <c r="O106" s="275" t="s">
        <v>1239</v>
      </c>
      <c r="P106" s="275" t="s">
        <v>1239</v>
      </c>
      <c r="Q106" s="275" t="s">
        <v>1239</v>
      </c>
      <c r="R106" s="275" t="s">
        <v>1239</v>
      </c>
      <c r="T106" s="255"/>
      <c r="U106" s="255"/>
      <c r="V106" s="230"/>
      <c r="W106" s="230">
        <v>0</v>
      </c>
      <c r="X106" s="230"/>
      <c r="Y106" s="230"/>
      <c r="Z106" s="230"/>
      <c r="AA106" s="230"/>
      <c r="AB106" s="230"/>
      <c r="AC106" s="230"/>
      <c r="AD106" s="230"/>
      <c r="AE106" s="230"/>
    </row>
    <row r="107" spans="1:31" s="63" customFormat="1" x14ac:dyDescent="0.25">
      <c r="A107" s="59" t="s">
        <v>281</v>
      </c>
      <c r="B107" s="87" t="s">
        <v>405</v>
      </c>
      <c r="C107" s="205"/>
      <c r="D107" s="205"/>
      <c r="E107" s="205" t="s">
        <v>949</v>
      </c>
      <c r="F107" s="253" t="s">
        <v>115</v>
      </c>
      <c r="G107" s="270">
        <v>0</v>
      </c>
      <c r="H107" s="270">
        <v>0</v>
      </c>
      <c r="I107" s="275" t="s">
        <v>1239</v>
      </c>
      <c r="J107" s="275" t="s">
        <v>1239</v>
      </c>
      <c r="K107" s="275" t="s">
        <v>1239</v>
      </c>
      <c r="L107" s="275" t="s">
        <v>1239</v>
      </c>
      <c r="M107" s="275" t="s">
        <v>1239</v>
      </c>
      <c r="N107" s="275" t="s">
        <v>1239</v>
      </c>
      <c r="O107" s="275" t="s">
        <v>1239</v>
      </c>
      <c r="P107" s="275" t="s">
        <v>1239</v>
      </c>
      <c r="Q107" s="275" t="s">
        <v>1239</v>
      </c>
      <c r="R107" s="275" t="s">
        <v>1239</v>
      </c>
      <c r="T107" s="255"/>
      <c r="U107" s="255"/>
      <c r="V107" s="230"/>
      <c r="W107" s="230">
        <v>300.00000000414002</v>
      </c>
      <c r="X107" s="230">
        <v>300.00000000413996</v>
      </c>
      <c r="Y107" s="230"/>
      <c r="Z107" s="230"/>
      <c r="AA107" s="230"/>
      <c r="AB107" s="230"/>
      <c r="AC107" s="230"/>
      <c r="AD107" s="230"/>
      <c r="AE107" s="230"/>
    </row>
    <row r="108" spans="1:31" s="63" customFormat="1" x14ac:dyDescent="0.25">
      <c r="A108" s="59" t="s">
        <v>282</v>
      </c>
      <c r="B108" s="87" t="s">
        <v>406</v>
      </c>
      <c r="C108" s="265"/>
      <c r="D108" s="265"/>
      <c r="E108" s="205" t="s">
        <v>1194</v>
      </c>
      <c r="F108" s="253" t="s">
        <v>0</v>
      </c>
      <c r="G108" s="270">
        <v>0</v>
      </c>
      <c r="H108" s="270">
        <v>0</v>
      </c>
      <c r="I108" s="275" t="s">
        <v>1239</v>
      </c>
      <c r="J108" s="275" t="s">
        <v>1239</v>
      </c>
      <c r="K108" s="275" t="s">
        <v>1239</v>
      </c>
      <c r="L108" s="275" t="s">
        <v>1239</v>
      </c>
      <c r="M108" s="275" t="s">
        <v>1239</v>
      </c>
      <c r="N108" s="275" t="s">
        <v>1239</v>
      </c>
      <c r="O108" s="275" t="s">
        <v>1239</v>
      </c>
      <c r="P108" s="275" t="s">
        <v>1239</v>
      </c>
      <c r="Q108" s="275" t="s">
        <v>1239</v>
      </c>
      <c r="R108" s="275" t="s">
        <v>1239</v>
      </c>
      <c r="T108" s="255"/>
      <c r="U108" s="255"/>
      <c r="V108" s="230"/>
      <c r="W108" s="230">
        <v>1.6024223786900003</v>
      </c>
      <c r="X108" s="230">
        <v>3.4600000091999998</v>
      </c>
      <c r="Y108" s="230">
        <v>3.4694794612799997</v>
      </c>
      <c r="Z108" s="230">
        <v>3.4600000091999994</v>
      </c>
      <c r="AA108" s="230">
        <v>3.4600000091999994</v>
      </c>
      <c r="AB108" s="230">
        <v>3.4600000091999998</v>
      </c>
      <c r="AC108" s="230">
        <v>3.4694794612799997</v>
      </c>
      <c r="AD108" s="230">
        <v>3.4600000091999994</v>
      </c>
      <c r="AE108" s="230">
        <v>3.4600000091999998</v>
      </c>
    </row>
    <row r="109" spans="1:31" s="63" customFormat="1" x14ac:dyDescent="0.25">
      <c r="A109" s="59" t="s">
        <v>283</v>
      </c>
      <c r="B109" s="87" t="s">
        <v>407</v>
      </c>
      <c r="C109" s="205"/>
      <c r="D109" s="205"/>
      <c r="E109" s="205" t="s">
        <v>947</v>
      </c>
      <c r="F109" s="253" t="s">
        <v>119</v>
      </c>
      <c r="G109" s="270">
        <v>0</v>
      </c>
      <c r="H109" s="270">
        <v>0</v>
      </c>
      <c r="I109" s="275" t="s">
        <v>1239</v>
      </c>
      <c r="J109" s="275" t="s">
        <v>1239</v>
      </c>
      <c r="K109" s="275" t="s">
        <v>1239</v>
      </c>
      <c r="L109" s="275" t="s">
        <v>1239</v>
      </c>
      <c r="M109" s="275" t="s">
        <v>1239</v>
      </c>
      <c r="N109" s="275" t="s">
        <v>1239</v>
      </c>
      <c r="O109" s="275" t="s">
        <v>1239</v>
      </c>
      <c r="P109" s="275" t="s">
        <v>1239</v>
      </c>
      <c r="Q109" s="275" t="s">
        <v>1239</v>
      </c>
      <c r="R109" s="275" t="s">
        <v>1239</v>
      </c>
      <c r="T109" s="255"/>
      <c r="U109" s="255"/>
      <c r="V109" s="230"/>
      <c r="W109" s="230"/>
      <c r="X109" s="230">
        <v>-12.543098610840001</v>
      </c>
      <c r="Y109" s="230">
        <v>-12.573406911109998</v>
      </c>
      <c r="Z109" s="230">
        <v>-12.525916283979999</v>
      </c>
      <c r="AA109" s="230">
        <v>-12.525916283979999</v>
      </c>
      <c r="AB109" s="230">
        <v>-12.54309861084</v>
      </c>
      <c r="AC109" s="230">
        <v>-12.57746326457</v>
      </c>
      <c r="AD109" s="230">
        <v>-12.54309861084</v>
      </c>
      <c r="AE109" s="230">
        <v>-12.525916283979999</v>
      </c>
    </row>
    <row r="110" spans="1:31" s="63" customFormat="1" x14ac:dyDescent="0.25">
      <c r="A110" s="59" t="s">
        <v>284</v>
      </c>
      <c r="B110" s="87" t="s">
        <v>408</v>
      </c>
      <c r="C110" s="205"/>
      <c r="D110" s="205"/>
      <c r="E110" s="205" t="s">
        <v>949</v>
      </c>
      <c r="F110" s="253" t="s">
        <v>1</v>
      </c>
      <c r="G110" s="270">
        <v>0</v>
      </c>
      <c r="H110" s="270">
        <v>0</v>
      </c>
      <c r="I110" s="275" t="s">
        <v>1239</v>
      </c>
      <c r="J110" s="275" t="s">
        <v>1239</v>
      </c>
      <c r="K110" s="275" t="s">
        <v>1239</v>
      </c>
      <c r="L110" s="275" t="s">
        <v>1239</v>
      </c>
      <c r="M110" s="275" t="s">
        <v>1239</v>
      </c>
      <c r="N110" s="275" t="s">
        <v>1239</v>
      </c>
      <c r="O110" s="275" t="s">
        <v>1239</v>
      </c>
      <c r="P110" s="275" t="s">
        <v>1239</v>
      </c>
      <c r="Q110" s="275" t="s">
        <v>1239</v>
      </c>
      <c r="R110" s="275" t="s">
        <v>1239</v>
      </c>
      <c r="T110" s="255"/>
      <c r="U110" s="255"/>
      <c r="V110" s="230">
        <v>0</v>
      </c>
      <c r="W110" s="230"/>
      <c r="X110" s="230"/>
      <c r="Y110" s="230"/>
      <c r="Z110" s="230"/>
      <c r="AA110" s="230"/>
      <c r="AB110" s="230"/>
      <c r="AC110" s="230"/>
      <c r="AD110" s="230"/>
      <c r="AE110" s="230"/>
    </row>
    <row r="111" spans="1:31" s="63" customFormat="1" x14ac:dyDescent="0.25">
      <c r="A111" s="59" t="s">
        <v>285</v>
      </c>
      <c r="B111" s="87" t="s">
        <v>409</v>
      </c>
      <c r="C111" s="205"/>
      <c r="D111" s="205"/>
      <c r="E111" s="205" t="s">
        <v>949</v>
      </c>
      <c r="F111" s="253" t="s">
        <v>1</v>
      </c>
      <c r="G111" s="270">
        <v>0</v>
      </c>
      <c r="H111" s="270">
        <v>0</v>
      </c>
      <c r="I111" s="275" t="s">
        <v>1239</v>
      </c>
      <c r="J111" s="275" t="s">
        <v>1239</v>
      </c>
      <c r="K111" s="275" t="s">
        <v>1239</v>
      </c>
      <c r="L111" s="275" t="s">
        <v>1239</v>
      </c>
      <c r="M111" s="275" t="s">
        <v>1239</v>
      </c>
      <c r="N111" s="275" t="s">
        <v>1239</v>
      </c>
      <c r="O111" s="275" t="s">
        <v>1239</v>
      </c>
      <c r="P111" s="275" t="s">
        <v>1239</v>
      </c>
      <c r="Q111" s="275" t="s">
        <v>1239</v>
      </c>
      <c r="R111" s="275" t="s">
        <v>1239</v>
      </c>
      <c r="T111" s="255"/>
      <c r="U111" s="255"/>
      <c r="V111" s="230">
        <v>125.00000000017999</v>
      </c>
      <c r="W111" s="230"/>
      <c r="X111" s="230"/>
      <c r="Y111" s="230"/>
      <c r="Z111" s="230"/>
      <c r="AA111" s="230"/>
      <c r="AB111" s="230"/>
      <c r="AC111" s="230"/>
      <c r="AD111" s="230"/>
      <c r="AE111" s="230"/>
    </row>
    <row r="112" spans="1:31" s="63" customFormat="1" x14ac:dyDescent="0.25">
      <c r="A112" s="59" t="s">
        <v>286</v>
      </c>
      <c r="B112" s="87" t="s">
        <v>410</v>
      </c>
      <c r="C112" s="265" t="s">
        <v>1025</v>
      </c>
      <c r="D112" s="265">
        <v>59086</v>
      </c>
      <c r="E112" s="265" t="s">
        <v>1024</v>
      </c>
      <c r="F112" s="253" t="s">
        <v>119</v>
      </c>
      <c r="G112" s="270">
        <v>0</v>
      </c>
      <c r="H112" s="270">
        <v>0</v>
      </c>
      <c r="I112" s="275" t="s">
        <v>1239</v>
      </c>
      <c r="J112" s="275" t="s">
        <v>1239</v>
      </c>
      <c r="K112" s="275" t="s">
        <v>1239</v>
      </c>
      <c r="L112" s="275" t="s">
        <v>1239</v>
      </c>
      <c r="M112" s="275" t="s">
        <v>1239</v>
      </c>
      <c r="N112" s="275" t="s">
        <v>1239</v>
      </c>
      <c r="O112" s="275" t="s">
        <v>1239</v>
      </c>
      <c r="P112" s="275" t="s">
        <v>1239</v>
      </c>
      <c r="Q112" s="275" t="s">
        <v>1239</v>
      </c>
      <c r="R112" s="275" t="s">
        <v>1239</v>
      </c>
      <c r="T112" s="255"/>
      <c r="U112" s="255"/>
      <c r="V112" s="230">
        <v>-2.50000018835</v>
      </c>
      <c r="W112" s="230">
        <v>-7.5000010454800004</v>
      </c>
      <c r="X112" s="230">
        <v>-7.5000051165799988</v>
      </c>
      <c r="Y112" s="230">
        <v>-7.4999999995499991</v>
      </c>
      <c r="Z112" s="230"/>
      <c r="AA112" s="230"/>
      <c r="AB112" s="230"/>
      <c r="AC112" s="230"/>
      <c r="AD112" s="230"/>
      <c r="AE112" s="230"/>
    </row>
    <row r="113" spans="1:31" s="63" customFormat="1" ht="15.75" customHeight="1" x14ac:dyDescent="0.25">
      <c r="A113" s="59" t="s">
        <v>155</v>
      </c>
      <c r="B113" s="87" t="s">
        <v>3</v>
      </c>
      <c r="C113" s="64"/>
      <c r="D113" s="64"/>
      <c r="E113" s="64"/>
      <c r="F113" s="60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</row>
    <row r="114" spans="1:31" s="63" customFormat="1" ht="15.75" customHeight="1" x14ac:dyDescent="0.25">
      <c r="A114" s="59" t="s">
        <v>156</v>
      </c>
      <c r="B114" s="86" t="s">
        <v>76</v>
      </c>
      <c r="C114" s="60"/>
      <c r="D114" s="60"/>
      <c r="E114" s="60"/>
      <c r="F114" s="60"/>
      <c r="G114" s="62">
        <f t="shared" ref="G114:H114" si="12">SUM(G115:G383)</f>
        <v>881.62999320000029</v>
      </c>
      <c r="H114" s="62">
        <f t="shared" si="12"/>
        <v>1036.969991279999</v>
      </c>
      <c r="I114" s="275" t="s">
        <v>1239</v>
      </c>
      <c r="J114" s="275" t="s">
        <v>1239</v>
      </c>
      <c r="K114" s="275" t="s">
        <v>1239</v>
      </c>
      <c r="L114" s="275" t="s">
        <v>1239</v>
      </c>
      <c r="M114" s="275" t="s">
        <v>1239</v>
      </c>
      <c r="N114" s="275" t="s">
        <v>1239</v>
      </c>
      <c r="O114" s="275" t="s">
        <v>1239</v>
      </c>
      <c r="P114" s="275" t="s">
        <v>1239</v>
      </c>
      <c r="Q114" s="275" t="s">
        <v>1239</v>
      </c>
      <c r="R114" s="275" t="s">
        <v>1239</v>
      </c>
      <c r="T114" s="230">
        <f t="shared" ref="T114:U114" si="13">SUM(T115:T383)</f>
        <v>5219.8166397685591</v>
      </c>
      <c r="U114" s="230">
        <f t="shared" si="13"/>
        <v>5474.3137480074674</v>
      </c>
      <c r="V114" s="276" t="s">
        <v>1239</v>
      </c>
      <c r="W114" s="276" t="s">
        <v>1239</v>
      </c>
      <c r="X114" s="276" t="s">
        <v>1239</v>
      </c>
      <c r="Y114" s="276" t="s">
        <v>1239</v>
      </c>
      <c r="Z114" s="276" t="s">
        <v>1239</v>
      </c>
      <c r="AA114" s="276" t="s">
        <v>1239</v>
      </c>
      <c r="AB114" s="276" t="s">
        <v>1239</v>
      </c>
      <c r="AC114" s="276" t="s">
        <v>1239</v>
      </c>
      <c r="AD114" s="276" t="s">
        <v>1239</v>
      </c>
      <c r="AE114" s="276" t="s">
        <v>1239</v>
      </c>
    </row>
    <row r="115" spans="1:31" s="63" customFormat="1" ht="15.75" customHeight="1" x14ac:dyDescent="0.25">
      <c r="A115" s="59" t="s">
        <v>157</v>
      </c>
      <c r="B115" s="2" t="s">
        <v>463</v>
      </c>
      <c r="C115" s="265"/>
      <c r="D115" s="265"/>
      <c r="E115" s="265" t="s">
        <v>989</v>
      </c>
      <c r="F115" s="60" t="s">
        <v>1</v>
      </c>
      <c r="G115" s="62">
        <v>0</v>
      </c>
      <c r="H115" s="62">
        <v>0</v>
      </c>
      <c r="I115" s="275" t="s">
        <v>1239</v>
      </c>
      <c r="J115" s="275" t="s">
        <v>1239</v>
      </c>
      <c r="K115" s="275" t="s">
        <v>1239</v>
      </c>
      <c r="L115" s="275" t="s">
        <v>1239</v>
      </c>
      <c r="M115" s="275" t="s">
        <v>1239</v>
      </c>
      <c r="N115" s="275" t="s">
        <v>1239</v>
      </c>
      <c r="O115" s="275" t="s">
        <v>1239</v>
      </c>
      <c r="P115" s="275" t="s">
        <v>1239</v>
      </c>
      <c r="Q115" s="275" t="s">
        <v>1239</v>
      </c>
      <c r="R115" s="275" t="s">
        <v>1239</v>
      </c>
      <c r="T115" s="230">
        <v>438</v>
      </c>
      <c r="U115" s="230"/>
      <c r="V115" s="276" t="s">
        <v>1239</v>
      </c>
      <c r="W115" s="276" t="s">
        <v>1239</v>
      </c>
      <c r="X115" s="276" t="s">
        <v>1239</v>
      </c>
      <c r="Y115" s="276" t="s">
        <v>1239</v>
      </c>
      <c r="Z115" s="276" t="s">
        <v>1239</v>
      </c>
      <c r="AA115" s="276" t="s">
        <v>1239</v>
      </c>
      <c r="AB115" s="276" t="s">
        <v>1239</v>
      </c>
      <c r="AC115" s="276" t="s">
        <v>1239</v>
      </c>
      <c r="AD115" s="276" t="s">
        <v>1239</v>
      </c>
      <c r="AE115" s="276" t="s">
        <v>1239</v>
      </c>
    </row>
    <row r="116" spans="1:31" s="63" customFormat="1" ht="15.75" customHeight="1" x14ac:dyDescent="0.25">
      <c r="A116" s="59" t="s">
        <v>158</v>
      </c>
      <c r="B116" s="87" t="s">
        <v>464</v>
      </c>
      <c r="C116" s="265"/>
      <c r="D116" s="265"/>
      <c r="E116" s="265" t="s">
        <v>989</v>
      </c>
      <c r="F116" s="60" t="s">
        <v>1</v>
      </c>
      <c r="G116" s="62">
        <v>0</v>
      </c>
      <c r="H116" s="62">
        <v>0</v>
      </c>
      <c r="I116" s="275" t="s">
        <v>1239</v>
      </c>
      <c r="J116" s="275" t="s">
        <v>1239</v>
      </c>
      <c r="K116" s="275" t="s">
        <v>1239</v>
      </c>
      <c r="L116" s="275" t="s">
        <v>1239</v>
      </c>
      <c r="M116" s="275" t="s">
        <v>1239</v>
      </c>
      <c r="N116" s="275" t="s">
        <v>1239</v>
      </c>
      <c r="O116" s="275" t="s">
        <v>1239</v>
      </c>
      <c r="P116" s="275" t="s">
        <v>1239</v>
      </c>
      <c r="Q116" s="275" t="s">
        <v>1239</v>
      </c>
      <c r="R116" s="275" t="s">
        <v>1239</v>
      </c>
      <c r="T116" s="230">
        <v>173.6</v>
      </c>
      <c r="U116" s="230">
        <v>174.4</v>
      </c>
      <c r="V116" s="276" t="s">
        <v>1239</v>
      </c>
      <c r="W116" s="276" t="s">
        <v>1239</v>
      </c>
      <c r="X116" s="276" t="s">
        <v>1239</v>
      </c>
      <c r="Y116" s="276" t="s">
        <v>1239</v>
      </c>
      <c r="Z116" s="276" t="s">
        <v>1239</v>
      </c>
      <c r="AA116" s="276" t="s">
        <v>1239</v>
      </c>
      <c r="AB116" s="276" t="s">
        <v>1239</v>
      </c>
      <c r="AC116" s="276" t="s">
        <v>1239</v>
      </c>
      <c r="AD116" s="276" t="s">
        <v>1239</v>
      </c>
      <c r="AE116" s="276" t="s">
        <v>1239</v>
      </c>
    </row>
    <row r="117" spans="1:31" s="63" customFormat="1" ht="15.75" customHeight="1" x14ac:dyDescent="0.25">
      <c r="A117" s="59" t="s">
        <v>159</v>
      </c>
      <c r="B117" s="87" t="s">
        <v>465</v>
      </c>
      <c r="C117" s="265"/>
      <c r="D117" s="265"/>
      <c r="E117" s="265" t="s">
        <v>989</v>
      </c>
      <c r="F117" s="60" t="s">
        <v>1</v>
      </c>
      <c r="G117" s="62">
        <v>0</v>
      </c>
      <c r="H117" s="62">
        <v>0</v>
      </c>
      <c r="I117" s="275" t="s">
        <v>1239</v>
      </c>
      <c r="J117" s="275" t="s">
        <v>1239</v>
      </c>
      <c r="K117" s="275" t="s">
        <v>1239</v>
      </c>
      <c r="L117" s="275" t="s">
        <v>1239</v>
      </c>
      <c r="M117" s="275" t="s">
        <v>1239</v>
      </c>
      <c r="N117" s="275" t="s">
        <v>1239</v>
      </c>
      <c r="O117" s="275" t="s">
        <v>1239</v>
      </c>
      <c r="P117" s="275" t="s">
        <v>1239</v>
      </c>
      <c r="Q117" s="275" t="s">
        <v>1239</v>
      </c>
      <c r="R117" s="275" t="s">
        <v>1239</v>
      </c>
      <c r="T117" s="230">
        <v>136</v>
      </c>
      <c r="U117" s="230">
        <v>136.4</v>
      </c>
      <c r="V117" s="276" t="s">
        <v>1239</v>
      </c>
      <c r="W117" s="276" t="s">
        <v>1239</v>
      </c>
      <c r="X117" s="276" t="s">
        <v>1239</v>
      </c>
      <c r="Y117" s="276" t="s">
        <v>1239</v>
      </c>
      <c r="Z117" s="276" t="s">
        <v>1239</v>
      </c>
      <c r="AA117" s="276" t="s">
        <v>1239</v>
      </c>
      <c r="AB117" s="276" t="s">
        <v>1239</v>
      </c>
      <c r="AC117" s="276" t="s">
        <v>1239</v>
      </c>
      <c r="AD117" s="276" t="s">
        <v>1239</v>
      </c>
      <c r="AE117" s="276" t="s">
        <v>1239</v>
      </c>
    </row>
    <row r="118" spans="1:31" s="63" customFormat="1" ht="15.75" customHeight="1" x14ac:dyDescent="0.25">
      <c r="A118" s="59" t="s">
        <v>160</v>
      </c>
      <c r="B118" s="87" t="s">
        <v>466</v>
      </c>
      <c r="C118" s="265"/>
      <c r="D118" s="265"/>
      <c r="E118" s="265" t="s">
        <v>989</v>
      </c>
      <c r="F118" s="60" t="s">
        <v>1</v>
      </c>
      <c r="G118" s="62">
        <v>0</v>
      </c>
      <c r="H118" s="62">
        <v>0</v>
      </c>
      <c r="I118" s="275" t="s">
        <v>1239</v>
      </c>
      <c r="J118" s="275" t="s">
        <v>1239</v>
      </c>
      <c r="K118" s="275" t="s">
        <v>1239</v>
      </c>
      <c r="L118" s="275" t="s">
        <v>1239</v>
      </c>
      <c r="M118" s="275" t="s">
        <v>1239</v>
      </c>
      <c r="N118" s="275" t="s">
        <v>1239</v>
      </c>
      <c r="O118" s="275" t="s">
        <v>1239</v>
      </c>
      <c r="P118" s="275" t="s">
        <v>1239</v>
      </c>
      <c r="Q118" s="275" t="s">
        <v>1239</v>
      </c>
      <c r="R118" s="275" t="s">
        <v>1239</v>
      </c>
      <c r="T118" s="230">
        <v>667.08600000000001</v>
      </c>
      <c r="U118" s="230"/>
      <c r="V118" s="276" t="s">
        <v>1239</v>
      </c>
      <c r="W118" s="276" t="s">
        <v>1239</v>
      </c>
      <c r="X118" s="276" t="s">
        <v>1239</v>
      </c>
      <c r="Y118" s="276" t="s">
        <v>1239</v>
      </c>
      <c r="Z118" s="276" t="s">
        <v>1239</v>
      </c>
      <c r="AA118" s="276" t="s">
        <v>1239</v>
      </c>
      <c r="AB118" s="276" t="s">
        <v>1239</v>
      </c>
      <c r="AC118" s="276" t="s">
        <v>1239</v>
      </c>
      <c r="AD118" s="276" t="s">
        <v>1239</v>
      </c>
      <c r="AE118" s="276" t="s">
        <v>1239</v>
      </c>
    </row>
    <row r="119" spans="1:31" s="63" customFormat="1" ht="15.75" customHeight="1" x14ac:dyDescent="0.25">
      <c r="A119" s="59" t="s">
        <v>161</v>
      </c>
      <c r="B119" s="87" t="s">
        <v>467</v>
      </c>
      <c r="C119" s="265"/>
      <c r="D119" s="265"/>
      <c r="E119" s="265" t="s">
        <v>989</v>
      </c>
      <c r="F119" s="60" t="s">
        <v>1</v>
      </c>
      <c r="G119" s="62">
        <v>0</v>
      </c>
      <c r="H119" s="62">
        <v>0</v>
      </c>
      <c r="I119" s="275" t="s">
        <v>1239</v>
      </c>
      <c r="J119" s="275" t="s">
        <v>1239</v>
      </c>
      <c r="K119" s="275" t="s">
        <v>1239</v>
      </c>
      <c r="L119" s="275" t="s">
        <v>1239</v>
      </c>
      <c r="M119" s="275" t="s">
        <v>1239</v>
      </c>
      <c r="N119" s="275" t="s">
        <v>1239</v>
      </c>
      <c r="O119" s="275" t="s">
        <v>1239</v>
      </c>
      <c r="P119" s="275" t="s">
        <v>1239</v>
      </c>
      <c r="Q119" s="275" t="s">
        <v>1239</v>
      </c>
      <c r="R119" s="275" t="s">
        <v>1239</v>
      </c>
      <c r="T119" s="230">
        <v>137.92000000000002</v>
      </c>
      <c r="U119" s="230">
        <v>98.08</v>
      </c>
      <c r="V119" s="276" t="s">
        <v>1239</v>
      </c>
      <c r="W119" s="276" t="s">
        <v>1239</v>
      </c>
      <c r="X119" s="276" t="s">
        <v>1239</v>
      </c>
      <c r="Y119" s="276" t="s">
        <v>1239</v>
      </c>
      <c r="Z119" s="276" t="s">
        <v>1239</v>
      </c>
      <c r="AA119" s="276" t="s">
        <v>1239</v>
      </c>
      <c r="AB119" s="276" t="s">
        <v>1239</v>
      </c>
      <c r="AC119" s="276" t="s">
        <v>1239</v>
      </c>
      <c r="AD119" s="276" t="s">
        <v>1239</v>
      </c>
      <c r="AE119" s="276" t="s">
        <v>1239</v>
      </c>
    </row>
    <row r="120" spans="1:31" s="63" customFormat="1" ht="15.75" customHeight="1" x14ac:dyDescent="0.25">
      <c r="A120" s="59" t="s">
        <v>190</v>
      </c>
      <c r="B120" s="87" t="s">
        <v>468</v>
      </c>
      <c r="C120" s="265"/>
      <c r="D120" s="265"/>
      <c r="E120" s="265" t="s">
        <v>989</v>
      </c>
      <c r="F120" s="60" t="s">
        <v>1</v>
      </c>
      <c r="G120" s="62">
        <v>0</v>
      </c>
      <c r="H120" s="62">
        <v>0</v>
      </c>
      <c r="I120" s="275" t="s">
        <v>1239</v>
      </c>
      <c r="J120" s="275" t="s">
        <v>1239</v>
      </c>
      <c r="K120" s="275" t="s">
        <v>1239</v>
      </c>
      <c r="L120" s="275" t="s">
        <v>1239</v>
      </c>
      <c r="M120" s="275" t="s">
        <v>1239</v>
      </c>
      <c r="N120" s="275" t="s">
        <v>1239</v>
      </c>
      <c r="O120" s="275" t="s">
        <v>1239</v>
      </c>
      <c r="P120" s="275" t="s">
        <v>1239</v>
      </c>
      <c r="Q120" s="275" t="s">
        <v>1239</v>
      </c>
      <c r="R120" s="275" t="s">
        <v>1239</v>
      </c>
      <c r="T120" s="230">
        <v>78.14</v>
      </c>
      <c r="U120" s="230">
        <v>109.97999999999999</v>
      </c>
      <c r="V120" s="276" t="s">
        <v>1239</v>
      </c>
      <c r="W120" s="276" t="s">
        <v>1239</v>
      </c>
      <c r="X120" s="276" t="s">
        <v>1239</v>
      </c>
      <c r="Y120" s="276" t="s">
        <v>1239</v>
      </c>
      <c r="Z120" s="276" t="s">
        <v>1239</v>
      </c>
      <c r="AA120" s="276" t="s">
        <v>1239</v>
      </c>
      <c r="AB120" s="276" t="s">
        <v>1239</v>
      </c>
      <c r="AC120" s="276" t="s">
        <v>1239</v>
      </c>
      <c r="AD120" s="276" t="s">
        <v>1239</v>
      </c>
      <c r="AE120" s="276" t="s">
        <v>1239</v>
      </c>
    </row>
    <row r="121" spans="1:31" s="63" customFormat="1" ht="15.75" customHeight="1" x14ac:dyDescent="0.25">
      <c r="A121" s="59" t="s">
        <v>192</v>
      </c>
      <c r="B121" s="87" t="s">
        <v>469</v>
      </c>
      <c r="C121" s="265"/>
      <c r="D121" s="265"/>
      <c r="E121" s="265" t="s">
        <v>989</v>
      </c>
      <c r="F121" s="60" t="s">
        <v>1</v>
      </c>
      <c r="G121" s="62">
        <v>0</v>
      </c>
      <c r="H121" s="62">
        <v>0</v>
      </c>
      <c r="I121" s="275" t="s">
        <v>1239</v>
      </c>
      <c r="J121" s="275" t="s">
        <v>1239</v>
      </c>
      <c r="K121" s="275" t="s">
        <v>1239</v>
      </c>
      <c r="L121" s="275" t="s">
        <v>1239</v>
      </c>
      <c r="M121" s="275" t="s">
        <v>1239</v>
      </c>
      <c r="N121" s="275" t="s">
        <v>1239</v>
      </c>
      <c r="O121" s="275" t="s">
        <v>1239</v>
      </c>
      <c r="P121" s="275" t="s">
        <v>1239</v>
      </c>
      <c r="Q121" s="275" t="s">
        <v>1239</v>
      </c>
      <c r="R121" s="275" t="s">
        <v>1239</v>
      </c>
      <c r="T121" s="230">
        <v>244.8</v>
      </c>
      <c r="U121" s="230">
        <v>61.2</v>
      </c>
      <c r="V121" s="276" t="s">
        <v>1239</v>
      </c>
      <c r="W121" s="276" t="s">
        <v>1239</v>
      </c>
      <c r="X121" s="276" t="s">
        <v>1239</v>
      </c>
      <c r="Y121" s="276" t="s">
        <v>1239</v>
      </c>
      <c r="Z121" s="276" t="s">
        <v>1239</v>
      </c>
      <c r="AA121" s="276" t="s">
        <v>1239</v>
      </c>
      <c r="AB121" s="276" t="s">
        <v>1239</v>
      </c>
      <c r="AC121" s="276" t="s">
        <v>1239</v>
      </c>
      <c r="AD121" s="276" t="s">
        <v>1239</v>
      </c>
      <c r="AE121" s="276" t="s">
        <v>1239</v>
      </c>
    </row>
    <row r="122" spans="1:31" s="63" customFormat="1" ht="15.75" customHeight="1" x14ac:dyDescent="0.25">
      <c r="A122" s="59" t="s">
        <v>287</v>
      </c>
      <c r="B122" s="87" t="s">
        <v>470</v>
      </c>
      <c r="C122" s="265"/>
      <c r="D122" s="265"/>
      <c r="E122" s="265" t="s">
        <v>989</v>
      </c>
      <c r="F122" s="60" t="s">
        <v>1</v>
      </c>
      <c r="G122" s="62">
        <v>0</v>
      </c>
      <c r="H122" s="62">
        <v>0</v>
      </c>
      <c r="I122" s="275" t="s">
        <v>1239</v>
      </c>
      <c r="J122" s="275" t="s">
        <v>1239</v>
      </c>
      <c r="K122" s="275" t="s">
        <v>1239</v>
      </c>
      <c r="L122" s="275" t="s">
        <v>1239</v>
      </c>
      <c r="M122" s="275" t="s">
        <v>1239</v>
      </c>
      <c r="N122" s="275" t="s">
        <v>1239</v>
      </c>
      <c r="O122" s="275" t="s">
        <v>1239</v>
      </c>
      <c r="P122" s="275" t="s">
        <v>1239</v>
      </c>
      <c r="Q122" s="275" t="s">
        <v>1239</v>
      </c>
      <c r="R122" s="275" t="s">
        <v>1239</v>
      </c>
      <c r="T122" s="230">
        <v>192.67500000000001</v>
      </c>
      <c r="U122" s="230">
        <v>127.60000000000001</v>
      </c>
      <c r="V122" s="276" t="s">
        <v>1239</v>
      </c>
      <c r="W122" s="276" t="s">
        <v>1239</v>
      </c>
      <c r="X122" s="276" t="s">
        <v>1239</v>
      </c>
      <c r="Y122" s="276" t="s">
        <v>1239</v>
      </c>
      <c r="Z122" s="276" t="s">
        <v>1239</v>
      </c>
      <c r="AA122" s="276" t="s">
        <v>1239</v>
      </c>
      <c r="AB122" s="276" t="s">
        <v>1239</v>
      </c>
      <c r="AC122" s="276" t="s">
        <v>1239</v>
      </c>
      <c r="AD122" s="276" t="s">
        <v>1239</v>
      </c>
      <c r="AE122" s="276" t="s">
        <v>1239</v>
      </c>
    </row>
    <row r="123" spans="1:31" s="63" customFormat="1" ht="15.75" customHeight="1" x14ac:dyDescent="0.25">
      <c r="A123" s="59" t="s">
        <v>288</v>
      </c>
      <c r="B123" s="87" t="s">
        <v>471</v>
      </c>
      <c r="C123" s="265"/>
      <c r="D123" s="265"/>
      <c r="E123" s="265" t="s">
        <v>989</v>
      </c>
      <c r="F123" s="60" t="s">
        <v>1</v>
      </c>
      <c r="G123" s="62">
        <v>0</v>
      </c>
      <c r="H123" s="62">
        <v>0</v>
      </c>
      <c r="I123" s="275" t="s">
        <v>1239</v>
      </c>
      <c r="J123" s="275" t="s">
        <v>1239</v>
      </c>
      <c r="K123" s="275" t="s">
        <v>1239</v>
      </c>
      <c r="L123" s="275" t="s">
        <v>1239</v>
      </c>
      <c r="M123" s="275" t="s">
        <v>1239</v>
      </c>
      <c r="N123" s="275" t="s">
        <v>1239</v>
      </c>
      <c r="O123" s="275" t="s">
        <v>1239</v>
      </c>
      <c r="P123" s="275" t="s">
        <v>1239</v>
      </c>
      <c r="Q123" s="275" t="s">
        <v>1239</v>
      </c>
      <c r="R123" s="275" t="s">
        <v>1239</v>
      </c>
      <c r="T123" s="230">
        <v>667.16700000000003</v>
      </c>
      <c r="U123" s="230">
        <v>738.88900000000001</v>
      </c>
      <c r="V123" s="276" t="s">
        <v>1239</v>
      </c>
      <c r="W123" s="276" t="s">
        <v>1239</v>
      </c>
      <c r="X123" s="276" t="s">
        <v>1239</v>
      </c>
      <c r="Y123" s="276" t="s">
        <v>1239</v>
      </c>
      <c r="Z123" s="276" t="s">
        <v>1239</v>
      </c>
      <c r="AA123" s="276" t="s">
        <v>1239</v>
      </c>
      <c r="AB123" s="276" t="s">
        <v>1239</v>
      </c>
      <c r="AC123" s="276" t="s">
        <v>1239</v>
      </c>
      <c r="AD123" s="276" t="s">
        <v>1239</v>
      </c>
      <c r="AE123" s="276" t="s">
        <v>1239</v>
      </c>
    </row>
    <row r="124" spans="1:31" s="63" customFormat="1" ht="15.75" customHeight="1" x14ac:dyDescent="0.25">
      <c r="A124" s="59" t="s">
        <v>289</v>
      </c>
      <c r="B124" s="87" t="s">
        <v>472</v>
      </c>
      <c r="C124" s="265"/>
      <c r="D124" s="265"/>
      <c r="E124" s="265" t="s">
        <v>989</v>
      </c>
      <c r="F124" s="60" t="s">
        <v>1</v>
      </c>
      <c r="G124" s="62">
        <v>0</v>
      </c>
      <c r="H124" s="62">
        <v>0</v>
      </c>
      <c r="I124" s="275" t="s">
        <v>1239</v>
      </c>
      <c r="J124" s="275" t="s">
        <v>1239</v>
      </c>
      <c r="K124" s="275" t="s">
        <v>1239</v>
      </c>
      <c r="L124" s="275" t="s">
        <v>1239</v>
      </c>
      <c r="M124" s="275" t="s">
        <v>1239</v>
      </c>
      <c r="N124" s="275" t="s">
        <v>1239</v>
      </c>
      <c r="O124" s="275" t="s">
        <v>1239</v>
      </c>
      <c r="P124" s="275" t="s">
        <v>1239</v>
      </c>
      <c r="Q124" s="275" t="s">
        <v>1239</v>
      </c>
      <c r="R124" s="275" t="s">
        <v>1239</v>
      </c>
      <c r="T124" s="230">
        <v>255.20000000000002</v>
      </c>
      <c r="U124" s="230"/>
      <c r="V124" s="276" t="s">
        <v>1239</v>
      </c>
      <c r="W124" s="276" t="s">
        <v>1239</v>
      </c>
      <c r="X124" s="276" t="s">
        <v>1239</v>
      </c>
      <c r="Y124" s="276" t="s">
        <v>1239</v>
      </c>
      <c r="Z124" s="276" t="s">
        <v>1239</v>
      </c>
      <c r="AA124" s="276" t="s">
        <v>1239</v>
      </c>
      <c r="AB124" s="276" t="s">
        <v>1239</v>
      </c>
      <c r="AC124" s="276" t="s">
        <v>1239</v>
      </c>
      <c r="AD124" s="276" t="s">
        <v>1239</v>
      </c>
      <c r="AE124" s="276" t="s">
        <v>1239</v>
      </c>
    </row>
    <row r="125" spans="1:31" s="63" customFormat="1" ht="15.75" customHeight="1" x14ac:dyDescent="0.25">
      <c r="A125" s="59" t="s">
        <v>290</v>
      </c>
      <c r="B125" s="87" t="s">
        <v>473</v>
      </c>
      <c r="C125" s="265"/>
      <c r="D125" s="265"/>
      <c r="E125" s="265" t="s">
        <v>989</v>
      </c>
      <c r="F125" s="60" t="s">
        <v>1</v>
      </c>
      <c r="G125" s="62">
        <v>0</v>
      </c>
      <c r="H125" s="62">
        <v>0</v>
      </c>
      <c r="I125" s="275" t="s">
        <v>1239</v>
      </c>
      <c r="J125" s="275" t="s">
        <v>1239</v>
      </c>
      <c r="K125" s="275" t="s">
        <v>1239</v>
      </c>
      <c r="L125" s="275" t="s">
        <v>1239</v>
      </c>
      <c r="M125" s="275" t="s">
        <v>1239</v>
      </c>
      <c r="N125" s="275" t="s">
        <v>1239</v>
      </c>
      <c r="O125" s="275" t="s">
        <v>1239</v>
      </c>
      <c r="P125" s="275" t="s">
        <v>1239</v>
      </c>
      <c r="Q125" s="275" t="s">
        <v>1239</v>
      </c>
      <c r="R125" s="275" t="s">
        <v>1239</v>
      </c>
      <c r="T125" s="230">
        <v>111.15</v>
      </c>
      <c r="U125" s="230"/>
      <c r="V125" s="276" t="s">
        <v>1239</v>
      </c>
      <c r="W125" s="276" t="s">
        <v>1239</v>
      </c>
      <c r="X125" s="276" t="s">
        <v>1239</v>
      </c>
      <c r="Y125" s="276" t="s">
        <v>1239</v>
      </c>
      <c r="Z125" s="276" t="s">
        <v>1239</v>
      </c>
      <c r="AA125" s="276" t="s">
        <v>1239</v>
      </c>
      <c r="AB125" s="276" t="s">
        <v>1239</v>
      </c>
      <c r="AC125" s="276" t="s">
        <v>1239</v>
      </c>
      <c r="AD125" s="276" t="s">
        <v>1239</v>
      </c>
      <c r="AE125" s="276" t="s">
        <v>1239</v>
      </c>
    </row>
    <row r="126" spans="1:31" s="63" customFormat="1" ht="15.75" customHeight="1" x14ac:dyDescent="0.25">
      <c r="A126" s="59" t="s">
        <v>291</v>
      </c>
      <c r="B126" s="87" t="s">
        <v>474</v>
      </c>
      <c r="C126" s="265"/>
      <c r="D126" s="265"/>
      <c r="E126" s="265" t="s">
        <v>989</v>
      </c>
      <c r="F126" s="60" t="s">
        <v>1</v>
      </c>
      <c r="G126" s="62">
        <v>0</v>
      </c>
      <c r="H126" s="62">
        <v>0</v>
      </c>
      <c r="I126" s="275" t="s">
        <v>1239</v>
      </c>
      <c r="J126" s="275" t="s">
        <v>1239</v>
      </c>
      <c r="K126" s="275" t="s">
        <v>1239</v>
      </c>
      <c r="L126" s="275" t="s">
        <v>1239</v>
      </c>
      <c r="M126" s="275" t="s">
        <v>1239</v>
      </c>
      <c r="N126" s="275" t="s">
        <v>1239</v>
      </c>
      <c r="O126" s="275" t="s">
        <v>1239</v>
      </c>
      <c r="P126" s="275" t="s">
        <v>1239</v>
      </c>
      <c r="Q126" s="275" t="s">
        <v>1239</v>
      </c>
      <c r="R126" s="275" t="s">
        <v>1239</v>
      </c>
      <c r="T126" s="230"/>
      <c r="U126" s="230">
        <v>308.40000000000003</v>
      </c>
      <c r="V126" s="276" t="s">
        <v>1239</v>
      </c>
      <c r="W126" s="276" t="s">
        <v>1239</v>
      </c>
      <c r="X126" s="276" t="s">
        <v>1239</v>
      </c>
      <c r="Y126" s="276" t="s">
        <v>1239</v>
      </c>
      <c r="Z126" s="276" t="s">
        <v>1239</v>
      </c>
      <c r="AA126" s="276" t="s">
        <v>1239</v>
      </c>
      <c r="AB126" s="276" t="s">
        <v>1239</v>
      </c>
      <c r="AC126" s="276" t="s">
        <v>1239</v>
      </c>
      <c r="AD126" s="276" t="s">
        <v>1239</v>
      </c>
      <c r="AE126" s="276" t="s">
        <v>1239</v>
      </c>
    </row>
    <row r="127" spans="1:31" s="63" customFormat="1" ht="15.75" customHeight="1" x14ac:dyDescent="0.25">
      <c r="A127" s="59" t="s">
        <v>292</v>
      </c>
      <c r="B127" s="87" t="s">
        <v>475</v>
      </c>
      <c r="C127" s="265"/>
      <c r="D127" s="265"/>
      <c r="E127" s="265" t="s">
        <v>989</v>
      </c>
      <c r="F127" s="60" t="s">
        <v>1</v>
      </c>
      <c r="G127" s="62">
        <v>0</v>
      </c>
      <c r="H127" s="62">
        <v>0</v>
      </c>
      <c r="I127" s="275" t="s">
        <v>1239</v>
      </c>
      <c r="J127" s="275" t="s">
        <v>1239</v>
      </c>
      <c r="K127" s="275" t="s">
        <v>1239</v>
      </c>
      <c r="L127" s="275" t="s">
        <v>1239</v>
      </c>
      <c r="M127" s="275" t="s">
        <v>1239</v>
      </c>
      <c r="N127" s="275" t="s">
        <v>1239</v>
      </c>
      <c r="O127" s="275" t="s">
        <v>1239</v>
      </c>
      <c r="P127" s="275" t="s">
        <v>1239</v>
      </c>
      <c r="Q127" s="275" t="s">
        <v>1239</v>
      </c>
      <c r="R127" s="275" t="s">
        <v>1239</v>
      </c>
      <c r="T127" s="230"/>
      <c r="U127" s="230">
        <v>152.17499999999998</v>
      </c>
      <c r="V127" s="276" t="s">
        <v>1239</v>
      </c>
      <c r="W127" s="276" t="s">
        <v>1239</v>
      </c>
      <c r="X127" s="276" t="s">
        <v>1239</v>
      </c>
      <c r="Y127" s="276" t="s">
        <v>1239</v>
      </c>
      <c r="Z127" s="276" t="s">
        <v>1239</v>
      </c>
      <c r="AA127" s="276" t="s">
        <v>1239</v>
      </c>
      <c r="AB127" s="276" t="s">
        <v>1239</v>
      </c>
      <c r="AC127" s="276" t="s">
        <v>1239</v>
      </c>
      <c r="AD127" s="276" t="s">
        <v>1239</v>
      </c>
      <c r="AE127" s="276" t="s">
        <v>1239</v>
      </c>
    </row>
    <row r="128" spans="1:31" s="63" customFormat="1" ht="15.75" customHeight="1" x14ac:dyDescent="0.25">
      <c r="A128" s="59" t="s">
        <v>293</v>
      </c>
      <c r="B128" s="87" t="s">
        <v>476</v>
      </c>
      <c r="C128" s="265"/>
      <c r="D128" s="265"/>
      <c r="E128" s="265" t="s">
        <v>989</v>
      </c>
      <c r="F128" s="60" t="s">
        <v>1</v>
      </c>
      <c r="G128" s="62">
        <v>0</v>
      </c>
      <c r="H128" s="62">
        <v>0</v>
      </c>
      <c r="I128" s="275" t="s">
        <v>1239</v>
      </c>
      <c r="J128" s="275" t="s">
        <v>1239</v>
      </c>
      <c r="K128" s="275" t="s">
        <v>1239</v>
      </c>
      <c r="L128" s="275" t="s">
        <v>1239</v>
      </c>
      <c r="M128" s="275" t="s">
        <v>1239</v>
      </c>
      <c r="N128" s="275" t="s">
        <v>1239</v>
      </c>
      <c r="O128" s="275" t="s">
        <v>1239</v>
      </c>
      <c r="P128" s="275" t="s">
        <v>1239</v>
      </c>
      <c r="Q128" s="275" t="s">
        <v>1239</v>
      </c>
      <c r="R128" s="275" t="s">
        <v>1239</v>
      </c>
      <c r="T128" s="230"/>
      <c r="U128" s="230"/>
      <c r="V128" s="276" t="s">
        <v>1239</v>
      </c>
      <c r="W128" s="276" t="s">
        <v>1239</v>
      </c>
      <c r="X128" s="276" t="s">
        <v>1239</v>
      </c>
      <c r="Y128" s="276" t="s">
        <v>1239</v>
      </c>
      <c r="Z128" s="276" t="s">
        <v>1239</v>
      </c>
      <c r="AA128" s="276" t="s">
        <v>1239</v>
      </c>
      <c r="AB128" s="276" t="s">
        <v>1239</v>
      </c>
      <c r="AC128" s="276" t="s">
        <v>1239</v>
      </c>
      <c r="AD128" s="276" t="s">
        <v>1239</v>
      </c>
      <c r="AE128" s="276" t="s">
        <v>1239</v>
      </c>
    </row>
    <row r="129" spans="1:31" s="63" customFormat="1" ht="15.75" customHeight="1" x14ac:dyDescent="0.25">
      <c r="A129" s="59" t="s">
        <v>294</v>
      </c>
      <c r="B129" s="87" t="s">
        <v>477</v>
      </c>
      <c r="C129" s="265"/>
      <c r="D129" s="265"/>
      <c r="E129" s="265" t="s">
        <v>989</v>
      </c>
      <c r="F129" s="60" t="s">
        <v>1</v>
      </c>
      <c r="G129" s="62">
        <v>0</v>
      </c>
      <c r="H129" s="62">
        <v>0</v>
      </c>
      <c r="I129" s="275" t="s">
        <v>1239</v>
      </c>
      <c r="J129" s="275" t="s">
        <v>1239</v>
      </c>
      <c r="K129" s="275" t="s">
        <v>1239</v>
      </c>
      <c r="L129" s="275" t="s">
        <v>1239</v>
      </c>
      <c r="M129" s="275" t="s">
        <v>1239</v>
      </c>
      <c r="N129" s="275" t="s">
        <v>1239</v>
      </c>
      <c r="O129" s="275" t="s">
        <v>1239</v>
      </c>
      <c r="P129" s="275" t="s">
        <v>1239</v>
      </c>
      <c r="Q129" s="275" t="s">
        <v>1239</v>
      </c>
      <c r="R129" s="275" t="s">
        <v>1239</v>
      </c>
      <c r="T129" s="230"/>
      <c r="U129" s="230"/>
      <c r="V129" s="276" t="s">
        <v>1239</v>
      </c>
      <c r="W129" s="276" t="s">
        <v>1239</v>
      </c>
      <c r="X129" s="276" t="s">
        <v>1239</v>
      </c>
      <c r="Y129" s="276" t="s">
        <v>1239</v>
      </c>
      <c r="Z129" s="276" t="s">
        <v>1239</v>
      </c>
      <c r="AA129" s="276" t="s">
        <v>1239</v>
      </c>
      <c r="AB129" s="276" t="s">
        <v>1239</v>
      </c>
      <c r="AC129" s="276" t="s">
        <v>1239</v>
      </c>
      <c r="AD129" s="276" t="s">
        <v>1239</v>
      </c>
      <c r="AE129" s="276" t="s">
        <v>1239</v>
      </c>
    </row>
    <row r="130" spans="1:31" s="63" customFormat="1" ht="15.75" customHeight="1" x14ac:dyDescent="0.25">
      <c r="A130" s="59" t="s">
        <v>295</v>
      </c>
      <c r="B130" s="87" t="s">
        <v>478</v>
      </c>
      <c r="C130" s="265"/>
      <c r="D130" s="265"/>
      <c r="E130" s="265" t="s">
        <v>989</v>
      </c>
      <c r="F130" s="60" t="s">
        <v>1</v>
      </c>
      <c r="G130" s="62">
        <v>0</v>
      </c>
      <c r="H130" s="62">
        <v>0</v>
      </c>
      <c r="I130" s="275" t="s">
        <v>1239</v>
      </c>
      <c r="J130" s="275" t="s">
        <v>1239</v>
      </c>
      <c r="K130" s="275" t="s">
        <v>1239</v>
      </c>
      <c r="L130" s="275" t="s">
        <v>1239</v>
      </c>
      <c r="M130" s="275" t="s">
        <v>1239</v>
      </c>
      <c r="N130" s="275" t="s">
        <v>1239</v>
      </c>
      <c r="O130" s="275" t="s">
        <v>1239</v>
      </c>
      <c r="P130" s="275" t="s">
        <v>1239</v>
      </c>
      <c r="Q130" s="275" t="s">
        <v>1239</v>
      </c>
      <c r="R130" s="275" t="s">
        <v>1239</v>
      </c>
      <c r="T130" s="230">
        <v>401.15599999999995</v>
      </c>
      <c r="U130" s="230">
        <v>353.238</v>
      </c>
      <c r="V130" s="276" t="s">
        <v>1239</v>
      </c>
      <c r="W130" s="276" t="s">
        <v>1239</v>
      </c>
      <c r="X130" s="276" t="s">
        <v>1239</v>
      </c>
      <c r="Y130" s="276" t="s">
        <v>1239</v>
      </c>
      <c r="Z130" s="276" t="s">
        <v>1239</v>
      </c>
      <c r="AA130" s="276" t="s">
        <v>1239</v>
      </c>
      <c r="AB130" s="276" t="s">
        <v>1239</v>
      </c>
      <c r="AC130" s="276" t="s">
        <v>1239</v>
      </c>
      <c r="AD130" s="276" t="s">
        <v>1239</v>
      </c>
      <c r="AE130" s="276" t="s">
        <v>1239</v>
      </c>
    </row>
    <row r="131" spans="1:31" s="63" customFormat="1" ht="15.75" customHeight="1" x14ac:dyDescent="0.25">
      <c r="A131" s="59" t="s">
        <v>296</v>
      </c>
      <c r="B131" s="87" t="s">
        <v>479</v>
      </c>
      <c r="C131" s="265"/>
      <c r="D131" s="265"/>
      <c r="E131" s="265" t="s">
        <v>989</v>
      </c>
      <c r="F131" s="60" t="s">
        <v>1</v>
      </c>
      <c r="G131" s="62">
        <v>0</v>
      </c>
      <c r="H131" s="62">
        <v>0</v>
      </c>
      <c r="I131" s="275" t="s">
        <v>1239</v>
      </c>
      <c r="J131" s="275" t="s">
        <v>1239</v>
      </c>
      <c r="K131" s="275" t="s">
        <v>1239</v>
      </c>
      <c r="L131" s="275" t="s">
        <v>1239</v>
      </c>
      <c r="M131" s="275" t="s">
        <v>1239</v>
      </c>
      <c r="N131" s="275" t="s">
        <v>1239</v>
      </c>
      <c r="O131" s="275" t="s">
        <v>1239</v>
      </c>
      <c r="P131" s="275" t="s">
        <v>1239</v>
      </c>
      <c r="Q131" s="275" t="s">
        <v>1239</v>
      </c>
      <c r="R131" s="275" t="s">
        <v>1239</v>
      </c>
      <c r="T131" s="230"/>
      <c r="U131" s="230"/>
      <c r="V131" s="276" t="s">
        <v>1239</v>
      </c>
      <c r="W131" s="276" t="s">
        <v>1239</v>
      </c>
      <c r="X131" s="276" t="s">
        <v>1239</v>
      </c>
      <c r="Y131" s="276" t="s">
        <v>1239</v>
      </c>
      <c r="Z131" s="276" t="s">
        <v>1239</v>
      </c>
      <c r="AA131" s="276" t="s">
        <v>1239</v>
      </c>
      <c r="AB131" s="276" t="s">
        <v>1239</v>
      </c>
      <c r="AC131" s="276" t="s">
        <v>1239</v>
      </c>
      <c r="AD131" s="276" t="s">
        <v>1239</v>
      </c>
      <c r="AE131" s="276" t="s">
        <v>1239</v>
      </c>
    </row>
    <row r="132" spans="1:31" s="63" customFormat="1" ht="15.75" customHeight="1" x14ac:dyDescent="0.25">
      <c r="A132" s="59" t="s">
        <v>297</v>
      </c>
      <c r="B132" s="87" t="s">
        <v>480</v>
      </c>
      <c r="C132" s="265"/>
      <c r="D132" s="265"/>
      <c r="E132" s="265" t="s">
        <v>989</v>
      </c>
      <c r="F132" s="60" t="s">
        <v>1</v>
      </c>
      <c r="G132" s="62">
        <v>0</v>
      </c>
      <c r="H132" s="62">
        <v>0</v>
      </c>
      <c r="I132" s="275" t="s">
        <v>1239</v>
      </c>
      <c r="J132" s="275" t="s">
        <v>1239</v>
      </c>
      <c r="K132" s="275" t="s">
        <v>1239</v>
      </c>
      <c r="L132" s="275" t="s">
        <v>1239</v>
      </c>
      <c r="M132" s="275" t="s">
        <v>1239</v>
      </c>
      <c r="N132" s="275" t="s">
        <v>1239</v>
      </c>
      <c r="O132" s="275" t="s">
        <v>1239</v>
      </c>
      <c r="P132" s="275" t="s">
        <v>1239</v>
      </c>
      <c r="Q132" s="275" t="s">
        <v>1239</v>
      </c>
      <c r="R132" s="275" t="s">
        <v>1239</v>
      </c>
      <c r="T132" s="230">
        <v>168</v>
      </c>
      <c r="U132" s="230">
        <v>447.59999999999997</v>
      </c>
      <c r="V132" s="276" t="s">
        <v>1239</v>
      </c>
      <c r="W132" s="276" t="s">
        <v>1239</v>
      </c>
      <c r="X132" s="276" t="s">
        <v>1239</v>
      </c>
      <c r="Y132" s="276" t="s">
        <v>1239</v>
      </c>
      <c r="Z132" s="276" t="s">
        <v>1239</v>
      </c>
      <c r="AA132" s="276" t="s">
        <v>1239</v>
      </c>
      <c r="AB132" s="276" t="s">
        <v>1239</v>
      </c>
      <c r="AC132" s="276" t="s">
        <v>1239</v>
      </c>
      <c r="AD132" s="276" t="s">
        <v>1239</v>
      </c>
      <c r="AE132" s="276" t="s">
        <v>1239</v>
      </c>
    </row>
    <row r="133" spans="1:31" s="63" customFormat="1" ht="15.75" customHeight="1" x14ac:dyDescent="0.25">
      <c r="A133" s="59" t="s">
        <v>298</v>
      </c>
      <c r="B133" s="87" t="s">
        <v>481</v>
      </c>
      <c r="C133" s="265"/>
      <c r="D133" s="265"/>
      <c r="E133" s="265" t="s">
        <v>989</v>
      </c>
      <c r="F133" s="60" t="s">
        <v>1</v>
      </c>
      <c r="G133" s="62">
        <v>0</v>
      </c>
      <c r="H133" s="62">
        <v>0</v>
      </c>
      <c r="I133" s="275" t="s">
        <v>1239</v>
      </c>
      <c r="J133" s="275" t="s">
        <v>1239</v>
      </c>
      <c r="K133" s="275" t="s">
        <v>1239</v>
      </c>
      <c r="L133" s="275" t="s">
        <v>1239</v>
      </c>
      <c r="M133" s="275" t="s">
        <v>1239</v>
      </c>
      <c r="N133" s="275" t="s">
        <v>1239</v>
      </c>
      <c r="O133" s="275" t="s">
        <v>1239</v>
      </c>
      <c r="P133" s="275" t="s">
        <v>1239</v>
      </c>
      <c r="Q133" s="275" t="s">
        <v>1239</v>
      </c>
      <c r="R133" s="275" t="s">
        <v>1239</v>
      </c>
      <c r="T133" s="230"/>
      <c r="U133" s="230">
        <v>321.75299999999999</v>
      </c>
      <c r="V133" s="276" t="s">
        <v>1239</v>
      </c>
      <c r="W133" s="276" t="s">
        <v>1239</v>
      </c>
      <c r="X133" s="276" t="s">
        <v>1239</v>
      </c>
      <c r="Y133" s="276" t="s">
        <v>1239</v>
      </c>
      <c r="Z133" s="276" t="s">
        <v>1239</v>
      </c>
      <c r="AA133" s="276" t="s">
        <v>1239</v>
      </c>
      <c r="AB133" s="276" t="s">
        <v>1239</v>
      </c>
      <c r="AC133" s="276" t="s">
        <v>1239</v>
      </c>
      <c r="AD133" s="276" t="s">
        <v>1239</v>
      </c>
      <c r="AE133" s="276" t="s">
        <v>1239</v>
      </c>
    </row>
    <row r="134" spans="1:31" s="63" customFormat="1" ht="15.75" customHeight="1" x14ac:dyDescent="0.25">
      <c r="A134" s="59" t="s">
        <v>299</v>
      </c>
      <c r="B134" s="87" t="s">
        <v>482</v>
      </c>
      <c r="C134" s="265"/>
      <c r="D134" s="265"/>
      <c r="E134" s="265" t="s">
        <v>989</v>
      </c>
      <c r="F134" s="60" t="s">
        <v>1</v>
      </c>
      <c r="G134" s="62">
        <v>0</v>
      </c>
      <c r="H134" s="62">
        <v>0</v>
      </c>
      <c r="I134" s="275" t="s">
        <v>1239</v>
      </c>
      <c r="J134" s="275" t="s">
        <v>1239</v>
      </c>
      <c r="K134" s="275" t="s">
        <v>1239</v>
      </c>
      <c r="L134" s="275" t="s">
        <v>1239</v>
      </c>
      <c r="M134" s="275" t="s">
        <v>1239</v>
      </c>
      <c r="N134" s="275" t="s">
        <v>1239</v>
      </c>
      <c r="O134" s="275" t="s">
        <v>1239</v>
      </c>
      <c r="P134" s="275" t="s">
        <v>1239</v>
      </c>
      <c r="Q134" s="275" t="s">
        <v>1239</v>
      </c>
      <c r="R134" s="275" t="s">
        <v>1239</v>
      </c>
      <c r="T134" s="230"/>
      <c r="U134" s="230"/>
      <c r="V134" s="276" t="s">
        <v>1239</v>
      </c>
      <c r="W134" s="276" t="s">
        <v>1239</v>
      </c>
      <c r="X134" s="276" t="s">
        <v>1239</v>
      </c>
      <c r="Y134" s="276" t="s">
        <v>1239</v>
      </c>
      <c r="Z134" s="276" t="s">
        <v>1239</v>
      </c>
      <c r="AA134" s="276" t="s">
        <v>1239</v>
      </c>
      <c r="AB134" s="276" t="s">
        <v>1239</v>
      </c>
      <c r="AC134" s="276" t="s">
        <v>1239</v>
      </c>
      <c r="AD134" s="276" t="s">
        <v>1239</v>
      </c>
      <c r="AE134" s="276" t="s">
        <v>1239</v>
      </c>
    </row>
    <row r="135" spans="1:31" s="63" customFormat="1" ht="15.75" customHeight="1" x14ac:dyDescent="0.25">
      <c r="A135" s="59" t="s">
        <v>300</v>
      </c>
      <c r="B135" s="87" t="s">
        <v>483</v>
      </c>
      <c r="C135" s="265"/>
      <c r="D135" s="265"/>
      <c r="E135" s="265" t="s">
        <v>989</v>
      </c>
      <c r="F135" s="60" t="s">
        <v>1</v>
      </c>
      <c r="G135" s="62">
        <v>0</v>
      </c>
      <c r="H135" s="62">
        <v>0</v>
      </c>
      <c r="I135" s="275" t="s">
        <v>1239</v>
      </c>
      <c r="J135" s="275" t="s">
        <v>1239</v>
      </c>
      <c r="K135" s="275" t="s">
        <v>1239</v>
      </c>
      <c r="L135" s="275" t="s">
        <v>1239</v>
      </c>
      <c r="M135" s="275" t="s">
        <v>1239</v>
      </c>
      <c r="N135" s="275" t="s">
        <v>1239</v>
      </c>
      <c r="O135" s="275" t="s">
        <v>1239</v>
      </c>
      <c r="P135" s="275" t="s">
        <v>1239</v>
      </c>
      <c r="Q135" s="275" t="s">
        <v>1239</v>
      </c>
      <c r="R135" s="275" t="s">
        <v>1239</v>
      </c>
      <c r="T135" s="230"/>
      <c r="U135" s="230">
        <v>604.81599999999992</v>
      </c>
      <c r="V135" s="276" t="s">
        <v>1239</v>
      </c>
      <c r="W135" s="276" t="s">
        <v>1239</v>
      </c>
      <c r="X135" s="276" t="s">
        <v>1239</v>
      </c>
      <c r="Y135" s="276" t="s">
        <v>1239</v>
      </c>
      <c r="Z135" s="276" t="s">
        <v>1239</v>
      </c>
      <c r="AA135" s="276" t="s">
        <v>1239</v>
      </c>
      <c r="AB135" s="276" t="s">
        <v>1239</v>
      </c>
      <c r="AC135" s="276" t="s">
        <v>1239</v>
      </c>
      <c r="AD135" s="276" t="s">
        <v>1239</v>
      </c>
      <c r="AE135" s="276" t="s">
        <v>1239</v>
      </c>
    </row>
    <row r="136" spans="1:31" s="63" customFormat="1" ht="15.75" customHeight="1" x14ac:dyDescent="0.25">
      <c r="A136" s="59" t="s">
        <v>301</v>
      </c>
      <c r="B136" s="87" t="s">
        <v>484</v>
      </c>
      <c r="C136" s="265"/>
      <c r="D136" s="265"/>
      <c r="E136" s="265" t="s">
        <v>989</v>
      </c>
      <c r="F136" s="60" t="s">
        <v>1</v>
      </c>
      <c r="G136" s="62">
        <v>0</v>
      </c>
      <c r="H136" s="62">
        <v>0</v>
      </c>
      <c r="I136" s="275" t="s">
        <v>1239</v>
      </c>
      <c r="J136" s="275" t="s">
        <v>1239</v>
      </c>
      <c r="K136" s="275" t="s">
        <v>1239</v>
      </c>
      <c r="L136" s="275" t="s">
        <v>1239</v>
      </c>
      <c r="M136" s="275" t="s">
        <v>1239</v>
      </c>
      <c r="N136" s="275" t="s">
        <v>1239</v>
      </c>
      <c r="O136" s="275" t="s">
        <v>1239</v>
      </c>
      <c r="P136" s="275" t="s">
        <v>1239</v>
      </c>
      <c r="Q136" s="275" t="s">
        <v>1239</v>
      </c>
      <c r="R136" s="275" t="s">
        <v>1239</v>
      </c>
      <c r="T136" s="230"/>
      <c r="U136" s="230"/>
      <c r="V136" s="276" t="s">
        <v>1239</v>
      </c>
      <c r="W136" s="276" t="s">
        <v>1239</v>
      </c>
      <c r="X136" s="276" t="s">
        <v>1239</v>
      </c>
      <c r="Y136" s="276" t="s">
        <v>1239</v>
      </c>
      <c r="Z136" s="276" t="s">
        <v>1239</v>
      </c>
      <c r="AA136" s="276" t="s">
        <v>1239</v>
      </c>
      <c r="AB136" s="276" t="s">
        <v>1239</v>
      </c>
      <c r="AC136" s="276" t="s">
        <v>1239</v>
      </c>
      <c r="AD136" s="276" t="s">
        <v>1239</v>
      </c>
      <c r="AE136" s="276" t="s">
        <v>1239</v>
      </c>
    </row>
    <row r="137" spans="1:31" s="63" customFormat="1" ht="15.75" customHeight="1" x14ac:dyDescent="0.25">
      <c r="A137" s="59" t="s">
        <v>302</v>
      </c>
      <c r="B137" s="87" t="s">
        <v>485</v>
      </c>
      <c r="C137" s="265"/>
      <c r="D137" s="265"/>
      <c r="E137" s="265" t="s">
        <v>989</v>
      </c>
      <c r="F137" s="60" t="s">
        <v>1</v>
      </c>
      <c r="G137" s="62">
        <v>0</v>
      </c>
      <c r="H137" s="62">
        <v>0</v>
      </c>
      <c r="I137" s="275" t="s">
        <v>1239</v>
      </c>
      <c r="J137" s="275" t="s">
        <v>1239</v>
      </c>
      <c r="K137" s="275" t="s">
        <v>1239</v>
      </c>
      <c r="L137" s="275" t="s">
        <v>1239</v>
      </c>
      <c r="M137" s="275" t="s">
        <v>1239</v>
      </c>
      <c r="N137" s="275" t="s">
        <v>1239</v>
      </c>
      <c r="O137" s="275" t="s">
        <v>1239</v>
      </c>
      <c r="P137" s="275" t="s">
        <v>1239</v>
      </c>
      <c r="Q137" s="275" t="s">
        <v>1239</v>
      </c>
      <c r="R137" s="275" t="s">
        <v>1239</v>
      </c>
      <c r="T137" s="230"/>
      <c r="U137" s="230"/>
      <c r="V137" s="276" t="s">
        <v>1239</v>
      </c>
      <c r="W137" s="276" t="s">
        <v>1239</v>
      </c>
      <c r="X137" s="276" t="s">
        <v>1239</v>
      </c>
      <c r="Y137" s="276" t="s">
        <v>1239</v>
      </c>
      <c r="Z137" s="276" t="s">
        <v>1239</v>
      </c>
      <c r="AA137" s="276" t="s">
        <v>1239</v>
      </c>
      <c r="AB137" s="276" t="s">
        <v>1239</v>
      </c>
      <c r="AC137" s="276" t="s">
        <v>1239</v>
      </c>
      <c r="AD137" s="276" t="s">
        <v>1239</v>
      </c>
      <c r="AE137" s="276" t="s">
        <v>1239</v>
      </c>
    </row>
    <row r="138" spans="1:31" s="63" customFormat="1" ht="15.75" customHeight="1" x14ac:dyDescent="0.25">
      <c r="A138" s="59" t="s">
        <v>303</v>
      </c>
      <c r="B138" s="87" t="s">
        <v>486</v>
      </c>
      <c r="C138" s="265"/>
      <c r="D138" s="265"/>
      <c r="E138" s="265" t="s">
        <v>989</v>
      </c>
      <c r="F138" s="60" t="s">
        <v>1</v>
      </c>
      <c r="G138" s="62">
        <v>0</v>
      </c>
      <c r="H138" s="62">
        <v>0</v>
      </c>
      <c r="I138" s="275" t="s">
        <v>1239</v>
      </c>
      <c r="J138" s="275" t="s">
        <v>1239</v>
      </c>
      <c r="K138" s="275" t="s">
        <v>1239</v>
      </c>
      <c r="L138" s="275" t="s">
        <v>1239</v>
      </c>
      <c r="M138" s="275" t="s">
        <v>1239</v>
      </c>
      <c r="N138" s="275" t="s">
        <v>1239</v>
      </c>
      <c r="O138" s="275" t="s">
        <v>1239</v>
      </c>
      <c r="P138" s="275" t="s">
        <v>1239</v>
      </c>
      <c r="Q138" s="275" t="s">
        <v>1239</v>
      </c>
      <c r="R138" s="275" t="s">
        <v>1239</v>
      </c>
      <c r="T138" s="230"/>
      <c r="U138" s="230">
        <v>0.4</v>
      </c>
      <c r="V138" s="276" t="s">
        <v>1239</v>
      </c>
      <c r="W138" s="276" t="s">
        <v>1239</v>
      </c>
      <c r="X138" s="276" t="s">
        <v>1239</v>
      </c>
      <c r="Y138" s="276" t="s">
        <v>1239</v>
      </c>
      <c r="Z138" s="276" t="s">
        <v>1239</v>
      </c>
      <c r="AA138" s="276" t="s">
        <v>1239</v>
      </c>
      <c r="AB138" s="276" t="s">
        <v>1239</v>
      </c>
      <c r="AC138" s="276" t="s">
        <v>1239</v>
      </c>
      <c r="AD138" s="276" t="s">
        <v>1239</v>
      </c>
      <c r="AE138" s="276" t="s">
        <v>1239</v>
      </c>
    </row>
    <row r="139" spans="1:31" s="63" customFormat="1" ht="15.75" customHeight="1" x14ac:dyDescent="0.25">
      <c r="A139" s="59" t="s">
        <v>304</v>
      </c>
      <c r="B139" s="87" t="s">
        <v>487</v>
      </c>
      <c r="C139" s="265"/>
      <c r="D139" s="265"/>
      <c r="E139" s="265" t="s">
        <v>989</v>
      </c>
      <c r="F139" s="60" t="s">
        <v>1</v>
      </c>
      <c r="G139" s="62">
        <v>0</v>
      </c>
      <c r="H139" s="62">
        <v>0</v>
      </c>
      <c r="I139" s="275" t="s">
        <v>1239</v>
      </c>
      <c r="J139" s="275" t="s">
        <v>1239</v>
      </c>
      <c r="K139" s="275" t="s">
        <v>1239</v>
      </c>
      <c r="L139" s="275" t="s">
        <v>1239</v>
      </c>
      <c r="M139" s="275" t="s">
        <v>1239</v>
      </c>
      <c r="N139" s="275" t="s">
        <v>1239</v>
      </c>
      <c r="O139" s="275" t="s">
        <v>1239</v>
      </c>
      <c r="P139" s="275" t="s">
        <v>1239</v>
      </c>
      <c r="Q139" s="275" t="s">
        <v>1239</v>
      </c>
      <c r="R139" s="275" t="s">
        <v>1239</v>
      </c>
      <c r="T139" s="230"/>
      <c r="U139" s="230">
        <v>69.84</v>
      </c>
      <c r="V139" s="276" t="s">
        <v>1239</v>
      </c>
      <c r="W139" s="276" t="s">
        <v>1239</v>
      </c>
      <c r="X139" s="276" t="s">
        <v>1239</v>
      </c>
      <c r="Y139" s="276" t="s">
        <v>1239</v>
      </c>
      <c r="Z139" s="276" t="s">
        <v>1239</v>
      </c>
      <c r="AA139" s="276" t="s">
        <v>1239</v>
      </c>
      <c r="AB139" s="276" t="s">
        <v>1239</v>
      </c>
      <c r="AC139" s="276" t="s">
        <v>1239</v>
      </c>
      <c r="AD139" s="276" t="s">
        <v>1239</v>
      </c>
      <c r="AE139" s="276" t="s">
        <v>1239</v>
      </c>
    </row>
    <row r="140" spans="1:31" s="63" customFormat="1" ht="15.75" customHeight="1" x14ac:dyDescent="0.25">
      <c r="A140" s="59" t="s">
        <v>305</v>
      </c>
      <c r="B140" s="87" t="s">
        <v>488</v>
      </c>
      <c r="C140" s="265"/>
      <c r="D140" s="265"/>
      <c r="E140" s="265" t="s">
        <v>989</v>
      </c>
      <c r="F140" s="60" t="s">
        <v>1</v>
      </c>
      <c r="G140" s="62">
        <v>0</v>
      </c>
      <c r="H140" s="62">
        <v>0</v>
      </c>
      <c r="I140" s="275" t="s">
        <v>1239</v>
      </c>
      <c r="J140" s="275" t="s">
        <v>1239</v>
      </c>
      <c r="K140" s="275" t="s">
        <v>1239</v>
      </c>
      <c r="L140" s="275" t="s">
        <v>1239</v>
      </c>
      <c r="M140" s="275" t="s">
        <v>1239</v>
      </c>
      <c r="N140" s="275" t="s">
        <v>1239</v>
      </c>
      <c r="O140" s="275" t="s">
        <v>1239</v>
      </c>
      <c r="P140" s="275" t="s">
        <v>1239</v>
      </c>
      <c r="Q140" s="275" t="s">
        <v>1239</v>
      </c>
      <c r="R140" s="275" t="s">
        <v>1239</v>
      </c>
      <c r="T140" s="230"/>
      <c r="U140" s="230"/>
      <c r="V140" s="276" t="s">
        <v>1239</v>
      </c>
      <c r="W140" s="276" t="s">
        <v>1239</v>
      </c>
      <c r="X140" s="276" t="s">
        <v>1239</v>
      </c>
      <c r="Y140" s="276" t="s">
        <v>1239</v>
      </c>
      <c r="Z140" s="276" t="s">
        <v>1239</v>
      </c>
      <c r="AA140" s="276" t="s">
        <v>1239</v>
      </c>
      <c r="AB140" s="276" t="s">
        <v>1239</v>
      </c>
      <c r="AC140" s="276" t="s">
        <v>1239</v>
      </c>
      <c r="AD140" s="276" t="s">
        <v>1239</v>
      </c>
      <c r="AE140" s="276" t="s">
        <v>1239</v>
      </c>
    </row>
    <row r="141" spans="1:31" s="63" customFormat="1" ht="15.75" customHeight="1" x14ac:dyDescent="0.25">
      <c r="A141" s="59" t="s">
        <v>306</v>
      </c>
      <c r="B141" s="87" t="s">
        <v>489</v>
      </c>
      <c r="C141" s="265"/>
      <c r="D141" s="265"/>
      <c r="E141" s="265" t="s">
        <v>989</v>
      </c>
      <c r="F141" s="60" t="s">
        <v>1</v>
      </c>
      <c r="G141" s="62">
        <v>0</v>
      </c>
      <c r="H141" s="62">
        <v>0</v>
      </c>
      <c r="I141" s="275" t="s">
        <v>1239</v>
      </c>
      <c r="J141" s="275" t="s">
        <v>1239</v>
      </c>
      <c r="K141" s="275" t="s">
        <v>1239</v>
      </c>
      <c r="L141" s="275" t="s">
        <v>1239</v>
      </c>
      <c r="M141" s="275" t="s">
        <v>1239</v>
      </c>
      <c r="N141" s="275" t="s">
        <v>1239</v>
      </c>
      <c r="O141" s="275" t="s">
        <v>1239</v>
      </c>
      <c r="P141" s="275" t="s">
        <v>1239</v>
      </c>
      <c r="Q141" s="275" t="s">
        <v>1239</v>
      </c>
      <c r="R141" s="275" t="s">
        <v>1239</v>
      </c>
      <c r="T141" s="230"/>
      <c r="U141" s="230"/>
      <c r="V141" s="276" t="s">
        <v>1239</v>
      </c>
      <c r="W141" s="276" t="s">
        <v>1239</v>
      </c>
      <c r="X141" s="276" t="s">
        <v>1239</v>
      </c>
      <c r="Y141" s="276" t="s">
        <v>1239</v>
      </c>
      <c r="Z141" s="276" t="s">
        <v>1239</v>
      </c>
      <c r="AA141" s="276" t="s">
        <v>1239</v>
      </c>
      <c r="AB141" s="276" t="s">
        <v>1239</v>
      </c>
      <c r="AC141" s="276" t="s">
        <v>1239</v>
      </c>
      <c r="AD141" s="276" t="s">
        <v>1239</v>
      </c>
      <c r="AE141" s="276" t="s">
        <v>1239</v>
      </c>
    </row>
    <row r="142" spans="1:31" s="63" customFormat="1" ht="15.75" customHeight="1" x14ac:dyDescent="0.25">
      <c r="A142" s="59" t="s">
        <v>307</v>
      </c>
      <c r="B142" s="87" t="s">
        <v>490</v>
      </c>
      <c r="C142" s="265"/>
      <c r="D142" s="265"/>
      <c r="E142" s="265" t="s">
        <v>989</v>
      </c>
      <c r="F142" s="60" t="s">
        <v>1</v>
      </c>
      <c r="G142" s="62">
        <v>0</v>
      </c>
      <c r="H142" s="62">
        <v>0</v>
      </c>
      <c r="I142" s="275" t="s">
        <v>1239</v>
      </c>
      <c r="J142" s="275" t="s">
        <v>1239</v>
      </c>
      <c r="K142" s="275" t="s">
        <v>1239</v>
      </c>
      <c r="L142" s="275" t="s">
        <v>1239</v>
      </c>
      <c r="M142" s="275" t="s">
        <v>1239</v>
      </c>
      <c r="N142" s="275" t="s">
        <v>1239</v>
      </c>
      <c r="O142" s="275" t="s">
        <v>1239</v>
      </c>
      <c r="P142" s="275" t="s">
        <v>1239</v>
      </c>
      <c r="Q142" s="275" t="s">
        <v>1239</v>
      </c>
      <c r="R142" s="275" t="s">
        <v>1239</v>
      </c>
      <c r="T142" s="230"/>
      <c r="U142" s="230"/>
      <c r="V142" s="276" t="s">
        <v>1239</v>
      </c>
      <c r="W142" s="276" t="s">
        <v>1239</v>
      </c>
      <c r="X142" s="276" t="s">
        <v>1239</v>
      </c>
      <c r="Y142" s="276" t="s">
        <v>1239</v>
      </c>
      <c r="Z142" s="276" t="s">
        <v>1239</v>
      </c>
      <c r="AA142" s="276" t="s">
        <v>1239</v>
      </c>
      <c r="AB142" s="276" t="s">
        <v>1239</v>
      </c>
      <c r="AC142" s="276" t="s">
        <v>1239</v>
      </c>
      <c r="AD142" s="276" t="s">
        <v>1239</v>
      </c>
      <c r="AE142" s="276" t="s">
        <v>1239</v>
      </c>
    </row>
    <row r="143" spans="1:31" s="63" customFormat="1" ht="15.75" customHeight="1" x14ac:dyDescent="0.25">
      <c r="A143" s="59" t="s">
        <v>308</v>
      </c>
      <c r="B143" s="87" t="s">
        <v>491</v>
      </c>
      <c r="C143" s="265"/>
      <c r="D143" s="265"/>
      <c r="E143" s="265" t="s">
        <v>989</v>
      </c>
      <c r="F143" s="60" t="s">
        <v>1</v>
      </c>
      <c r="G143" s="62">
        <v>0</v>
      </c>
      <c r="H143" s="62">
        <v>0</v>
      </c>
      <c r="I143" s="275" t="s">
        <v>1239</v>
      </c>
      <c r="J143" s="275" t="s">
        <v>1239</v>
      </c>
      <c r="K143" s="275" t="s">
        <v>1239</v>
      </c>
      <c r="L143" s="275" t="s">
        <v>1239</v>
      </c>
      <c r="M143" s="275" t="s">
        <v>1239</v>
      </c>
      <c r="N143" s="275" t="s">
        <v>1239</v>
      </c>
      <c r="O143" s="275" t="s">
        <v>1239</v>
      </c>
      <c r="P143" s="275" t="s">
        <v>1239</v>
      </c>
      <c r="Q143" s="275" t="s">
        <v>1239</v>
      </c>
      <c r="R143" s="275" t="s">
        <v>1239</v>
      </c>
      <c r="T143" s="230"/>
      <c r="U143" s="230"/>
      <c r="V143" s="276" t="s">
        <v>1239</v>
      </c>
      <c r="W143" s="276" t="s">
        <v>1239</v>
      </c>
      <c r="X143" s="276" t="s">
        <v>1239</v>
      </c>
      <c r="Y143" s="276" t="s">
        <v>1239</v>
      </c>
      <c r="Z143" s="276" t="s">
        <v>1239</v>
      </c>
      <c r="AA143" s="276" t="s">
        <v>1239</v>
      </c>
      <c r="AB143" s="276" t="s">
        <v>1239</v>
      </c>
      <c r="AC143" s="276" t="s">
        <v>1239</v>
      </c>
      <c r="AD143" s="276" t="s">
        <v>1239</v>
      </c>
      <c r="AE143" s="276" t="s">
        <v>1239</v>
      </c>
    </row>
    <row r="144" spans="1:31" s="63" customFormat="1" ht="15.75" customHeight="1" x14ac:dyDescent="0.25">
      <c r="A144" s="59" t="s">
        <v>309</v>
      </c>
      <c r="B144" s="87" t="s">
        <v>492</v>
      </c>
      <c r="C144" s="265"/>
      <c r="D144" s="265"/>
      <c r="E144" s="265" t="s">
        <v>989</v>
      </c>
      <c r="F144" s="60" t="s">
        <v>1</v>
      </c>
      <c r="G144" s="62">
        <v>0</v>
      </c>
      <c r="H144" s="62">
        <v>0</v>
      </c>
      <c r="I144" s="275" t="s">
        <v>1239</v>
      </c>
      <c r="J144" s="275" t="s">
        <v>1239</v>
      </c>
      <c r="K144" s="275" t="s">
        <v>1239</v>
      </c>
      <c r="L144" s="275" t="s">
        <v>1239</v>
      </c>
      <c r="M144" s="275" t="s">
        <v>1239</v>
      </c>
      <c r="N144" s="275" t="s">
        <v>1239</v>
      </c>
      <c r="O144" s="275" t="s">
        <v>1239</v>
      </c>
      <c r="P144" s="275" t="s">
        <v>1239</v>
      </c>
      <c r="Q144" s="275" t="s">
        <v>1239</v>
      </c>
      <c r="R144" s="275" t="s">
        <v>1239</v>
      </c>
      <c r="T144" s="230"/>
      <c r="U144" s="230"/>
      <c r="V144" s="276" t="s">
        <v>1239</v>
      </c>
      <c r="W144" s="276" t="s">
        <v>1239</v>
      </c>
      <c r="X144" s="276" t="s">
        <v>1239</v>
      </c>
      <c r="Y144" s="276" t="s">
        <v>1239</v>
      </c>
      <c r="Z144" s="276" t="s">
        <v>1239</v>
      </c>
      <c r="AA144" s="276" t="s">
        <v>1239</v>
      </c>
      <c r="AB144" s="276" t="s">
        <v>1239</v>
      </c>
      <c r="AC144" s="276" t="s">
        <v>1239</v>
      </c>
      <c r="AD144" s="276" t="s">
        <v>1239</v>
      </c>
      <c r="AE144" s="276" t="s">
        <v>1239</v>
      </c>
    </row>
    <row r="145" spans="1:31" s="63" customFormat="1" ht="15.75" customHeight="1" x14ac:dyDescent="0.25">
      <c r="A145" s="59" t="s">
        <v>310</v>
      </c>
      <c r="B145" s="87" t="s">
        <v>493</v>
      </c>
      <c r="C145" s="265"/>
      <c r="D145" s="265"/>
      <c r="E145" s="205" t="s">
        <v>963</v>
      </c>
      <c r="F145" s="60" t="s">
        <v>1</v>
      </c>
      <c r="G145" s="62">
        <v>0</v>
      </c>
      <c r="H145" s="62">
        <v>0</v>
      </c>
      <c r="I145" s="275" t="s">
        <v>1239</v>
      </c>
      <c r="J145" s="275" t="s">
        <v>1239</v>
      </c>
      <c r="K145" s="275" t="s">
        <v>1239</v>
      </c>
      <c r="L145" s="275" t="s">
        <v>1239</v>
      </c>
      <c r="M145" s="275" t="s">
        <v>1239</v>
      </c>
      <c r="N145" s="275" t="s">
        <v>1239</v>
      </c>
      <c r="O145" s="275" t="s">
        <v>1239</v>
      </c>
      <c r="P145" s="275" t="s">
        <v>1239</v>
      </c>
      <c r="Q145" s="275" t="s">
        <v>1239</v>
      </c>
      <c r="R145" s="275" t="s">
        <v>1239</v>
      </c>
      <c r="T145" s="230">
        <v>399.99999982928011</v>
      </c>
      <c r="U145" s="230"/>
      <c r="V145" s="276" t="s">
        <v>1239</v>
      </c>
      <c r="W145" s="276" t="s">
        <v>1239</v>
      </c>
      <c r="X145" s="276" t="s">
        <v>1239</v>
      </c>
      <c r="Y145" s="276" t="s">
        <v>1239</v>
      </c>
      <c r="Z145" s="276" t="s">
        <v>1239</v>
      </c>
      <c r="AA145" s="276" t="s">
        <v>1239</v>
      </c>
      <c r="AB145" s="276" t="s">
        <v>1239</v>
      </c>
      <c r="AC145" s="276" t="s">
        <v>1239</v>
      </c>
      <c r="AD145" s="276" t="s">
        <v>1239</v>
      </c>
      <c r="AE145" s="276" t="s">
        <v>1239</v>
      </c>
    </row>
    <row r="146" spans="1:31" s="63" customFormat="1" ht="15.75" customHeight="1" x14ac:dyDescent="0.25">
      <c r="A146" s="59" t="s">
        <v>311</v>
      </c>
      <c r="B146" s="87" t="s">
        <v>494</v>
      </c>
      <c r="C146" s="265"/>
      <c r="D146" s="265"/>
      <c r="E146" s="205" t="s">
        <v>949</v>
      </c>
      <c r="F146" s="60" t="s">
        <v>1</v>
      </c>
      <c r="G146" s="62">
        <v>0</v>
      </c>
      <c r="H146" s="62">
        <v>0</v>
      </c>
      <c r="I146" s="275" t="s">
        <v>1239</v>
      </c>
      <c r="J146" s="275" t="s">
        <v>1239</v>
      </c>
      <c r="K146" s="275" t="s">
        <v>1239</v>
      </c>
      <c r="L146" s="275" t="s">
        <v>1239</v>
      </c>
      <c r="M146" s="275" t="s">
        <v>1239</v>
      </c>
      <c r="N146" s="275" t="s">
        <v>1239</v>
      </c>
      <c r="O146" s="275" t="s">
        <v>1239</v>
      </c>
      <c r="P146" s="275" t="s">
        <v>1239</v>
      </c>
      <c r="Q146" s="275" t="s">
        <v>1239</v>
      </c>
      <c r="R146" s="275" t="s">
        <v>1239</v>
      </c>
      <c r="T146" s="230">
        <v>54.999999997540002</v>
      </c>
      <c r="U146" s="230"/>
      <c r="V146" s="276" t="s">
        <v>1239</v>
      </c>
      <c r="W146" s="276" t="s">
        <v>1239</v>
      </c>
      <c r="X146" s="276" t="s">
        <v>1239</v>
      </c>
      <c r="Y146" s="276" t="s">
        <v>1239</v>
      </c>
      <c r="Z146" s="276" t="s">
        <v>1239</v>
      </c>
      <c r="AA146" s="276" t="s">
        <v>1239</v>
      </c>
      <c r="AB146" s="276" t="s">
        <v>1239</v>
      </c>
      <c r="AC146" s="276" t="s">
        <v>1239</v>
      </c>
      <c r="AD146" s="276" t="s">
        <v>1239</v>
      </c>
      <c r="AE146" s="276" t="s">
        <v>1239</v>
      </c>
    </row>
    <row r="147" spans="1:31" s="63" customFormat="1" ht="15.75" customHeight="1" x14ac:dyDescent="0.25">
      <c r="A147" s="59" t="s">
        <v>312</v>
      </c>
      <c r="B147" s="87" t="s">
        <v>495</v>
      </c>
      <c r="C147" s="265"/>
      <c r="D147" s="265"/>
      <c r="E147" s="205" t="s">
        <v>949</v>
      </c>
      <c r="F147" s="60" t="s">
        <v>1</v>
      </c>
      <c r="G147" s="62">
        <v>0</v>
      </c>
      <c r="H147" s="62">
        <v>0</v>
      </c>
      <c r="I147" s="275" t="s">
        <v>1239</v>
      </c>
      <c r="J147" s="275" t="s">
        <v>1239</v>
      </c>
      <c r="K147" s="275" t="s">
        <v>1239</v>
      </c>
      <c r="L147" s="275" t="s">
        <v>1239</v>
      </c>
      <c r="M147" s="275" t="s">
        <v>1239</v>
      </c>
      <c r="N147" s="275" t="s">
        <v>1239</v>
      </c>
      <c r="O147" s="275" t="s">
        <v>1239</v>
      </c>
      <c r="P147" s="275" t="s">
        <v>1239</v>
      </c>
      <c r="Q147" s="275" t="s">
        <v>1239</v>
      </c>
      <c r="R147" s="275" t="s">
        <v>1239</v>
      </c>
      <c r="T147" s="230">
        <v>-169.00000000073999</v>
      </c>
      <c r="U147" s="230"/>
      <c r="V147" s="276" t="s">
        <v>1239</v>
      </c>
      <c r="W147" s="276" t="s">
        <v>1239</v>
      </c>
      <c r="X147" s="276" t="s">
        <v>1239</v>
      </c>
      <c r="Y147" s="276" t="s">
        <v>1239</v>
      </c>
      <c r="Z147" s="276" t="s">
        <v>1239</v>
      </c>
      <c r="AA147" s="276" t="s">
        <v>1239</v>
      </c>
      <c r="AB147" s="276" t="s">
        <v>1239</v>
      </c>
      <c r="AC147" s="276" t="s">
        <v>1239</v>
      </c>
      <c r="AD147" s="276" t="s">
        <v>1239</v>
      </c>
      <c r="AE147" s="276" t="s">
        <v>1239</v>
      </c>
    </row>
    <row r="148" spans="1:31" s="63" customFormat="1" ht="15.75" customHeight="1" x14ac:dyDescent="0.25">
      <c r="A148" s="59" t="s">
        <v>313</v>
      </c>
      <c r="B148" s="87" t="s">
        <v>496</v>
      </c>
      <c r="C148" s="265"/>
      <c r="D148" s="265"/>
      <c r="E148" s="205" t="s">
        <v>949</v>
      </c>
      <c r="F148" s="60" t="s">
        <v>1</v>
      </c>
      <c r="G148" s="62">
        <v>0</v>
      </c>
      <c r="H148" s="62">
        <v>0</v>
      </c>
      <c r="I148" s="275" t="s">
        <v>1239</v>
      </c>
      <c r="J148" s="275" t="s">
        <v>1239</v>
      </c>
      <c r="K148" s="275" t="s">
        <v>1239</v>
      </c>
      <c r="L148" s="275" t="s">
        <v>1239</v>
      </c>
      <c r="M148" s="275" t="s">
        <v>1239</v>
      </c>
      <c r="N148" s="275" t="s">
        <v>1239</v>
      </c>
      <c r="O148" s="275" t="s">
        <v>1239</v>
      </c>
      <c r="P148" s="275" t="s">
        <v>1239</v>
      </c>
      <c r="Q148" s="275" t="s">
        <v>1239</v>
      </c>
      <c r="R148" s="275" t="s">
        <v>1239</v>
      </c>
      <c r="T148" s="230"/>
      <c r="U148" s="230">
        <v>219.6</v>
      </c>
      <c r="V148" s="276" t="s">
        <v>1239</v>
      </c>
      <c r="W148" s="276" t="s">
        <v>1239</v>
      </c>
      <c r="X148" s="276" t="s">
        <v>1239</v>
      </c>
      <c r="Y148" s="276" t="s">
        <v>1239</v>
      </c>
      <c r="Z148" s="276" t="s">
        <v>1239</v>
      </c>
      <c r="AA148" s="276" t="s">
        <v>1239</v>
      </c>
      <c r="AB148" s="276" t="s">
        <v>1239</v>
      </c>
      <c r="AC148" s="276" t="s">
        <v>1239</v>
      </c>
      <c r="AD148" s="276" t="s">
        <v>1239</v>
      </c>
      <c r="AE148" s="276" t="s">
        <v>1239</v>
      </c>
    </row>
    <row r="149" spans="1:31" s="63" customFormat="1" ht="15.75" customHeight="1" x14ac:dyDescent="0.25">
      <c r="A149" s="59" t="s">
        <v>314</v>
      </c>
      <c r="B149" s="87" t="s">
        <v>497</v>
      </c>
      <c r="C149" s="205"/>
      <c r="D149" s="205"/>
      <c r="E149" s="205" t="s">
        <v>949</v>
      </c>
      <c r="F149" s="60" t="s">
        <v>1</v>
      </c>
      <c r="G149" s="62">
        <v>0</v>
      </c>
      <c r="H149" s="62">
        <v>0</v>
      </c>
      <c r="I149" s="275" t="s">
        <v>1239</v>
      </c>
      <c r="J149" s="275" t="s">
        <v>1239</v>
      </c>
      <c r="K149" s="275" t="s">
        <v>1239</v>
      </c>
      <c r="L149" s="275" t="s">
        <v>1239</v>
      </c>
      <c r="M149" s="275" t="s">
        <v>1239</v>
      </c>
      <c r="N149" s="275" t="s">
        <v>1239</v>
      </c>
      <c r="O149" s="275" t="s">
        <v>1239</v>
      </c>
      <c r="P149" s="275" t="s">
        <v>1239</v>
      </c>
      <c r="Q149" s="275" t="s">
        <v>1239</v>
      </c>
      <c r="R149" s="275" t="s">
        <v>1239</v>
      </c>
      <c r="T149" s="230"/>
      <c r="U149" s="230">
        <v>100.00000002502</v>
      </c>
      <c r="V149" s="276" t="s">
        <v>1239</v>
      </c>
      <c r="W149" s="276" t="s">
        <v>1239</v>
      </c>
      <c r="X149" s="276" t="s">
        <v>1239</v>
      </c>
      <c r="Y149" s="276" t="s">
        <v>1239</v>
      </c>
      <c r="Z149" s="276" t="s">
        <v>1239</v>
      </c>
      <c r="AA149" s="276" t="s">
        <v>1239</v>
      </c>
      <c r="AB149" s="276" t="s">
        <v>1239</v>
      </c>
      <c r="AC149" s="276" t="s">
        <v>1239</v>
      </c>
      <c r="AD149" s="276" t="s">
        <v>1239</v>
      </c>
      <c r="AE149" s="276" t="s">
        <v>1239</v>
      </c>
    </row>
    <row r="150" spans="1:31" s="63" customFormat="1" ht="15.75" customHeight="1" x14ac:dyDescent="0.25">
      <c r="A150" s="59" t="s">
        <v>315</v>
      </c>
      <c r="B150" s="87" t="s">
        <v>498</v>
      </c>
      <c r="C150" s="205"/>
      <c r="D150" s="205"/>
      <c r="E150" s="205" t="s">
        <v>949</v>
      </c>
      <c r="F150" s="60" t="s">
        <v>1</v>
      </c>
      <c r="G150" s="62">
        <v>0</v>
      </c>
      <c r="H150" s="62">
        <v>0</v>
      </c>
      <c r="I150" s="275" t="s">
        <v>1239</v>
      </c>
      <c r="J150" s="275" t="s">
        <v>1239</v>
      </c>
      <c r="K150" s="275" t="s">
        <v>1239</v>
      </c>
      <c r="L150" s="275" t="s">
        <v>1239</v>
      </c>
      <c r="M150" s="275" t="s">
        <v>1239</v>
      </c>
      <c r="N150" s="275" t="s">
        <v>1239</v>
      </c>
      <c r="O150" s="275" t="s">
        <v>1239</v>
      </c>
      <c r="P150" s="275" t="s">
        <v>1239</v>
      </c>
      <c r="Q150" s="275" t="s">
        <v>1239</v>
      </c>
      <c r="R150" s="275" t="s">
        <v>1239</v>
      </c>
      <c r="T150" s="230"/>
      <c r="U150" s="230">
        <v>199.99997999177998</v>
      </c>
      <c r="V150" s="276" t="s">
        <v>1239</v>
      </c>
      <c r="W150" s="276" t="s">
        <v>1239</v>
      </c>
      <c r="X150" s="276" t="s">
        <v>1239</v>
      </c>
      <c r="Y150" s="276" t="s">
        <v>1239</v>
      </c>
      <c r="Z150" s="276" t="s">
        <v>1239</v>
      </c>
      <c r="AA150" s="276" t="s">
        <v>1239</v>
      </c>
      <c r="AB150" s="276" t="s">
        <v>1239</v>
      </c>
      <c r="AC150" s="276" t="s">
        <v>1239</v>
      </c>
      <c r="AD150" s="276" t="s">
        <v>1239</v>
      </c>
      <c r="AE150" s="276" t="s">
        <v>1239</v>
      </c>
    </row>
    <row r="151" spans="1:31" s="63" customFormat="1" ht="15.75" customHeight="1" x14ac:dyDescent="0.25">
      <c r="A151" s="59" t="s">
        <v>316</v>
      </c>
      <c r="B151" s="87" t="s">
        <v>499</v>
      </c>
      <c r="C151" s="205"/>
      <c r="D151" s="205"/>
      <c r="E151" s="205" t="s">
        <v>949</v>
      </c>
      <c r="F151" s="60" t="s">
        <v>1</v>
      </c>
      <c r="G151" s="62">
        <v>0</v>
      </c>
      <c r="H151" s="62">
        <v>0</v>
      </c>
      <c r="I151" s="275" t="s">
        <v>1239</v>
      </c>
      <c r="J151" s="275" t="s">
        <v>1239</v>
      </c>
      <c r="K151" s="275" t="s">
        <v>1239</v>
      </c>
      <c r="L151" s="275" t="s">
        <v>1239</v>
      </c>
      <c r="M151" s="275" t="s">
        <v>1239</v>
      </c>
      <c r="N151" s="275" t="s">
        <v>1239</v>
      </c>
      <c r="O151" s="275" t="s">
        <v>1239</v>
      </c>
      <c r="P151" s="275" t="s">
        <v>1239</v>
      </c>
      <c r="Q151" s="275" t="s">
        <v>1239</v>
      </c>
      <c r="R151" s="275" t="s">
        <v>1239</v>
      </c>
      <c r="T151" s="230"/>
      <c r="U151" s="230">
        <v>249.99999999722002</v>
      </c>
      <c r="V151" s="276" t="s">
        <v>1239</v>
      </c>
      <c r="W151" s="276" t="s">
        <v>1239</v>
      </c>
      <c r="X151" s="276" t="s">
        <v>1239</v>
      </c>
      <c r="Y151" s="276" t="s">
        <v>1239</v>
      </c>
      <c r="Z151" s="276" t="s">
        <v>1239</v>
      </c>
      <c r="AA151" s="276" t="s">
        <v>1239</v>
      </c>
      <c r="AB151" s="276" t="s">
        <v>1239</v>
      </c>
      <c r="AC151" s="276" t="s">
        <v>1239</v>
      </c>
      <c r="AD151" s="276" t="s">
        <v>1239</v>
      </c>
      <c r="AE151" s="276" t="s">
        <v>1239</v>
      </c>
    </row>
    <row r="152" spans="1:31" s="63" customFormat="1" ht="15.75" customHeight="1" x14ac:dyDescent="0.25">
      <c r="A152" s="59" t="s">
        <v>317</v>
      </c>
      <c r="B152" s="87" t="s">
        <v>500</v>
      </c>
      <c r="C152" s="205"/>
      <c r="D152" s="205"/>
      <c r="E152" s="205" t="s">
        <v>949</v>
      </c>
      <c r="F152" s="60" t="s">
        <v>1</v>
      </c>
      <c r="G152" s="62">
        <v>0</v>
      </c>
      <c r="H152" s="62">
        <v>0</v>
      </c>
      <c r="I152" s="275" t="s">
        <v>1239</v>
      </c>
      <c r="J152" s="275" t="s">
        <v>1239</v>
      </c>
      <c r="K152" s="275" t="s">
        <v>1239</v>
      </c>
      <c r="L152" s="275" t="s">
        <v>1239</v>
      </c>
      <c r="M152" s="275" t="s">
        <v>1239</v>
      </c>
      <c r="N152" s="275" t="s">
        <v>1239</v>
      </c>
      <c r="O152" s="275" t="s">
        <v>1239</v>
      </c>
      <c r="P152" s="275" t="s">
        <v>1239</v>
      </c>
      <c r="Q152" s="275" t="s">
        <v>1239</v>
      </c>
      <c r="R152" s="275" t="s">
        <v>1239</v>
      </c>
      <c r="T152" s="230"/>
      <c r="U152" s="230">
        <v>74.999999986879999</v>
      </c>
      <c r="V152" s="276" t="s">
        <v>1239</v>
      </c>
      <c r="W152" s="276" t="s">
        <v>1239</v>
      </c>
      <c r="X152" s="276" t="s">
        <v>1239</v>
      </c>
      <c r="Y152" s="276" t="s">
        <v>1239</v>
      </c>
      <c r="Z152" s="276" t="s">
        <v>1239</v>
      </c>
      <c r="AA152" s="276" t="s">
        <v>1239</v>
      </c>
      <c r="AB152" s="276" t="s">
        <v>1239</v>
      </c>
      <c r="AC152" s="276" t="s">
        <v>1239</v>
      </c>
      <c r="AD152" s="276" t="s">
        <v>1239</v>
      </c>
      <c r="AE152" s="276" t="s">
        <v>1239</v>
      </c>
    </row>
    <row r="153" spans="1:31" s="63" customFormat="1" ht="15.75" customHeight="1" x14ac:dyDescent="0.25">
      <c r="A153" s="59" t="s">
        <v>318</v>
      </c>
      <c r="B153" s="87" t="s">
        <v>501</v>
      </c>
      <c r="C153" s="265"/>
      <c r="D153" s="265"/>
      <c r="E153" s="205" t="s">
        <v>1173</v>
      </c>
      <c r="F153" s="60" t="s">
        <v>121</v>
      </c>
      <c r="G153" s="62">
        <v>0</v>
      </c>
      <c r="H153" s="62">
        <v>0</v>
      </c>
      <c r="I153" s="275" t="s">
        <v>1239</v>
      </c>
      <c r="J153" s="275" t="s">
        <v>1239</v>
      </c>
      <c r="K153" s="275" t="s">
        <v>1239</v>
      </c>
      <c r="L153" s="275" t="s">
        <v>1239</v>
      </c>
      <c r="M153" s="275" t="s">
        <v>1239</v>
      </c>
      <c r="N153" s="275" t="s">
        <v>1239</v>
      </c>
      <c r="O153" s="275" t="s">
        <v>1239</v>
      </c>
      <c r="P153" s="275" t="s">
        <v>1239</v>
      </c>
      <c r="Q153" s="275" t="s">
        <v>1239</v>
      </c>
      <c r="R153" s="275" t="s">
        <v>1239</v>
      </c>
      <c r="T153" s="230"/>
      <c r="U153" s="230"/>
      <c r="V153" s="276" t="s">
        <v>1239</v>
      </c>
      <c r="W153" s="276" t="s">
        <v>1239</v>
      </c>
      <c r="X153" s="276" t="s">
        <v>1239</v>
      </c>
      <c r="Y153" s="276" t="s">
        <v>1239</v>
      </c>
      <c r="Z153" s="276" t="s">
        <v>1239</v>
      </c>
      <c r="AA153" s="276" t="s">
        <v>1239</v>
      </c>
      <c r="AB153" s="276" t="s">
        <v>1239</v>
      </c>
      <c r="AC153" s="276" t="s">
        <v>1239</v>
      </c>
      <c r="AD153" s="276" t="s">
        <v>1239</v>
      </c>
      <c r="AE153" s="276" t="s">
        <v>1239</v>
      </c>
    </row>
    <row r="154" spans="1:31" s="63" customFormat="1" ht="15.75" customHeight="1" x14ac:dyDescent="0.25">
      <c r="A154" s="59" t="s">
        <v>319</v>
      </c>
      <c r="B154" s="87" t="s">
        <v>502</v>
      </c>
      <c r="C154" s="205"/>
      <c r="D154" s="205"/>
      <c r="E154" s="205" t="s">
        <v>949</v>
      </c>
      <c r="F154" s="60" t="s">
        <v>1</v>
      </c>
      <c r="G154" s="62">
        <v>0</v>
      </c>
      <c r="H154" s="62">
        <v>0</v>
      </c>
      <c r="I154" s="275" t="s">
        <v>1239</v>
      </c>
      <c r="J154" s="275" t="s">
        <v>1239</v>
      </c>
      <c r="K154" s="275" t="s">
        <v>1239</v>
      </c>
      <c r="L154" s="275" t="s">
        <v>1239</v>
      </c>
      <c r="M154" s="275" t="s">
        <v>1239</v>
      </c>
      <c r="N154" s="275" t="s">
        <v>1239</v>
      </c>
      <c r="O154" s="275" t="s">
        <v>1239</v>
      </c>
      <c r="P154" s="275" t="s">
        <v>1239</v>
      </c>
      <c r="Q154" s="275" t="s">
        <v>1239</v>
      </c>
      <c r="R154" s="275" t="s">
        <v>1239</v>
      </c>
      <c r="T154" s="230"/>
      <c r="U154" s="230"/>
      <c r="V154" s="276" t="s">
        <v>1239</v>
      </c>
      <c r="W154" s="276" t="s">
        <v>1239</v>
      </c>
      <c r="X154" s="276" t="s">
        <v>1239</v>
      </c>
      <c r="Y154" s="276" t="s">
        <v>1239</v>
      </c>
      <c r="Z154" s="276" t="s">
        <v>1239</v>
      </c>
      <c r="AA154" s="276" t="s">
        <v>1239</v>
      </c>
      <c r="AB154" s="276" t="s">
        <v>1239</v>
      </c>
      <c r="AC154" s="276" t="s">
        <v>1239</v>
      </c>
      <c r="AD154" s="276" t="s">
        <v>1239</v>
      </c>
      <c r="AE154" s="276" t="s">
        <v>1239</v>
      </c>
    </row>
    <row r="155" spans="1:31" s="63" customFormat="1" ht="15.75" customHeight="1" x14ac:dyDescent="0.25">
      <c r="A155" s="59" t="s">
        <v>320</v>
      </c>
      <c r="B155" s="87" t="s">
        <v>503</v>
      </c>
      <c r="C155" s="265"/>
      <c r="D155" s="265"/>
      <c r="E155" s="205" t="s">
        <v>949</v>
      </c>
      <c r="F155" s="60" t="s">
        <v>1</v>
      </c>
      <c r="G155" s="62">
        <v>0</v>
      </c>
      <c r="H155" s="62">
        <v>0</v>
      </c>
      <c r="I155" s="275" t="s">
        <v>1239</v>
      </c>
      <c r="J155" s="275" t="s">
        <v>1239</v>
      </c>
      <c r="K155" s="275" t="s">
        <v>1239</v>
      </c>
      <c r="L155" s="275" t="s">
        <v>1239</v>
      </c>
      <c r="M155" s="275" t="s">
        <v>1239</v>
      </c>
      <c r="N155" s="275" t="s">
        <v>1239</v>
      </c>
      <c r="O155" s="275" t="s">
        <v>1239</v>
      </c>
      <c r="P155" s="275" t="s">
        <v>1239</v>
      </c>
      <c r="Q155" s="275" t="s">
        <v>1239</v>
      </c>
      <c r="R155" s="275" t="s">
        <v>1239</v>
      </c>
      <c r="T155" s="230"/>
      <c r="U155" s="230"/>
      <c r="V155" s="276" t="s">
        <v>1239</v>
      </c>
      <c r="W155" s="276" t="s">
        <v>1239</v>
      </c>
      <c r="X155" s="276" t="s">
        <v>1239</v>
      </c>
      <c r="Y155" s="276" t="s">
        <v>1239</v>
      </c>
      <c r="Z155" s="276" t="s">
        <v>1239</v>
      </c>
      <c r="AA155" s="276" t="s">
        <v>1239</v>
      </c>
      <c r="AB155" s="276" t="s">
        <v>1239</v>
      </c>
      <c r="AC155" s="276" t="s">
        <v>1239</v>
      </c>
      <c r="AD155" s="276" t="s">
        <v>1239</v>
      </c>
      <c r="AE155" s="276" t="s">
        <v>1239</v>
      </c>
    </row>
    <row r="156" spans="1:31" s="63" customFormat="1" ht="15.75" customHeight="1" x14ac:dyDescent="0.25">
      <c r="A156" s="59" t="s">
        <v>321</v>
      </c>
      <c r="B156" s="87" t="s">
        <v>504</v>
      </c>
      <c r="C156" s="205"/>
      <c r="D156" s="205"/>
      <c r="E156" s="205" t="s">
        <v>949</v>
      </c>
      <c r="F156" s="60" t="s">
        <v>121</v>
      </c>
      <c r="G156" s="62">
        <v>0</v>
      </c>
      <c r="H156" s="62">
        <v>0</v>
      </c>
      <c r="I156" s="275" t="s">
        <v>1239</v>
      </c>
      <c r="J156" s="275" t="s">
        <v>1239</v>
      </c>
      <c r="K156" s="275" t="s">
        <v>1239</v>
      </c>
      <c r="L156" s="275" t="s">
        <v>1239</v>
      </c>
      <c r="M156" s="275" t="s">
        <v>1239</v>
      </c>
      <c r="N156" s="275" t="s">
        <v>1239</v>
      </c>
      <c r="O156" s="275" t="s">
        <v>1239</v>
      </c>
      <c r="P156" s="275" t="s">
        <v>1239</v>
      </c>
      <c r="Q156" s="275" t="s">
        <v>1239</v>
      </c>
      <c r="R156" s="275" t="s">
        <v>1239</v>
      </c>
      <c r="T156" s="230">
        <v>329.99999998161996</v>
      </c>
      <c r="U156" s="230">
        <v>189.00000000330999</v>
      </c>
      <c r="V156" s="276" t="s">
        <v>1239</v>
      </c>
      <c r="W156" s="276" t="s">
        <v>1239</v>
      </c>
      <c r="X156" s="276" t="s">
        <v>1239</v>
      </c>
      <c r="Y156" s="276" t="s">
        <v>1239</v>
      </c>
      <c r="Z156" s="276" t="s">
        <v>1239</v>
      </c>
      <c r="AA156" s="276" t="s">
        <v>1239</v>
      </c>
      <c r="AB156" s="276" t="s">
        <v>1239</v>
      </c>
      <c r="AC156" s="276" t="s">
        <v>1239</v>
      </c>
      <c r="AD156" s="276" t="s">
        <v>1239</v>
      </c>
      <c r="AE156" s="276" t="s">
        <v>1239</v>
      </c>
    </row>
    <row r="157" spans="1:31" s="63" customFormat="1" ht="15.75" customHeight="1" x14ac:dyDescent="0.25">
      <c r="A157" s="59" t="s">
        <v>322</v>
      </c>
      <c r="B157" s="87" t="s">
        <v>505</v>
      </c>
      <c r="C157" s="265" t="s">
        <v>998</v>
      </c>
      <c r="D157" s="265">
        <v>425</v>
      </c>
      <c r="E157" s="265" t="s">
        <v>966</v>
      </c>
      <c r="F157" s="60" t="s">
        <v>121</v>
      </c>
      <c r="G157" s="62">
        <v>0</v>
      </c>
      <c r="H157" s="62">
        <v>0</v>
      </c>
      <c r="I157" s="275" t="s">
        <v>1239</v>
      </c>
      <c r="J157" s="275" t="s">
        <v>1239</v>
      </c>
      <c r="K157" s="275" t="s">
        <v>1239</v>
      </c>
      <c r="L157" s="275" t="s">
        <v>1239</v>
      </c>
      <c r="M157" s="275" t="s">
        <v>1239</v>
      </c>
      <c r="N157" s="275" t="s">
        <v>1239</v>
      </c>
      <c r="O157" s="275" t="s">
        <v>1239</v>
      </c>
      <c r="P157" s="275" t="s">
        <v>1239</v>
      </c>
      <c r="Q157" s="275" t="s">
        <v>1239</v>
      </c>
      <c r="R157" s="275" t="s">
        <v>1239</v>
      </c>
      <c r="T157" s="230">
        <v>300.00000000413996</v>
      </c>
      <c r="U157" s="230">
        <v>300.00000000582003</v>
      </c>
      <c r="V157" s="276" t="s">
        <v>1239</v>
      </c>
      <c r="W157" s="276" t="s">
        <v>1239</v>
      </c>
      <c r="X157" s="276" t="s">
        <v>1239</v>
      </c>
      <c r="Y157" s="276" t="s">
        <v>1239</v>
      </c>
      <c r="Z157" s="276" t="s">
        <v>1239</v>
      </c>
      <c r="AA157" s="276" t="s">
        <v>1239</v>
      </c>
      <c r="AB157" s="276" t="s">
        <v>1239</v>
      </c>
      <c r="AC157" s="276" t="s">
        <v>1239</v>
      </c>
      <c r="AD157" s="276" t="s">
        <v>1239</v>
      </c>
      <c r="AE157" s="276" t="s">
        <v>1239</v>
      </c>
    </row>
    <row r="158" spans="1:31" s="63" customFormat="1" ht="15.75" customHeight="1" x14ac:dyDescent="0.25">
      <c r="A158" s="59" t="s">
        <v>323</v>
      </c>
      <c r="B158" s="87" t="s">
        <v>506</v>
      </c>
      <c r="C158" s="205"/>
      <c r="D158" s="205"/>
      <c r="E158" s="205" t="s">
        <v>949</v>
      </c>
      <c r="F158" s="60" t="s">
        <v>121</v>
      </c>
      <c r="G158" s="62">
        <v>0</v>
      </c>
      <c r="H158" s="62">
        <v>0</v>
      </c>
      <c r="I158" s="275" t="s">
        <v>1239</v>
      </c>
      <c r="J158" s="275" t="s">
        <v>1239</v>
      </c>
      <c r="K158" s="275" t="s">
        <v>1239</v>
      </c>
      <c r="L158" s="275" t="s">
        <v>1239</v>
      </c>
      <c r="M158" s="275" t="s">
        <v>1239</v>
      </c>
      <c r="N158" s="275" t="s">
        <v>1239</v>
      </c>
      <c r="O158" s="275" t="s">
        <v>1239</v>
      </c>
      <c r="P158" s="275" t="s">
        <v>1239</v>
      </c>
      <c r="Q158" s="275" t="s">
        <v>1239</v>
      </c>
      <c r="R158" s="275" t="s">
        <v>1239</v>
      </c>
      <c r="T158" s="230">
        <v>1.92400000344</v>
      </c>
      <c r="U158" s="230"/>
      <c r="V158" s="276" t="s">
        <v>1239</v>
      </c>
      <c r="W158" s="276" t="s">
        <v>1239</v>
      </c>
      <c r="X158" s="276" t="s">
        <v>1239</v>
      </c>
      <c r="Y158" s="276" t="s">
        <v>1239</v>
      </c>
      <c r="Z158" s="276" t="s">
        <v>1239</v>
      </c>
      <c r="AA158" s="276" t="s">
        <v>1239</v>
      </c>
      <c r="AB158" s="276" t="s">
        <v>1239</v>
      </c>
      <c r="AC158" s="276" t="s">
        <v>1239</v>
      </c>
      <c r="AD158" s="276" t="s">
        <v>1239</v>
      </c>
      <c r="AE158" s="276" t="s">
        <v>1239</v>
      </c>
    </row>
    <row r="159" spans="1:31" s="63" customFormat="1" ht="15.75" customHeight="1" x14ac:dyDescent="0.25">
      <c r="A159" s="59" t="s">
        <v>324</v>
      </c>
      <c r="B159" s="87" t="s">
        <v>507</v>
      </c>
      <c r="C159" s="265"/>
      <c r="D159" s="265"/>
      <c r="E159" s="265" t="s">
        <v>1011</v>
      </c>
      <c r="F159" s="60" t="s">
        <v>121</v>
      </c>
      <c r="G159" s="62">
        <v>0</v>
      </c>
      <c r="H159" s="62">
        <v>0</v>
      </c>
      <c r="I159" s="275" t="s">
        <v>1239</v>
      </c>
      <c r="J159" s="275" t="s">
        <v>1239</v>
      </c>
      <c r="K159" s="275" t="s">
        <v>1239</v>
      </c>
      <c r="L159" s="275" t="s">
        <v>1239</v>
      </c>
      <c r="M159" s="275" t="s">
        <v>1239</v>
      </c>
      <c r="N159" s="275" t="s">
        <v>1239</v>
      </c>
      <c r="O159" s="275" t="s">
        <v>1239</v>
      </c>
      <c r="P159" s="275" t="s">
        <v>1239</v>
      </c>
      <c r="Q159" s="275" t="s">
        <v>1239</v>
      </c>
      <c r="R159" s="275" t="s">
        <v>1239</v>
      </c>
      <c r="T159" s="230">
        <v>24.998639999999995</v>
      </c>
      <c r="U159" s="230">
        <v>25.014768</v>
      </c>
      <c r="V159" s="276" t="s">
        <v>1239</v>
      </c>
      <c r="W159" s="276" t="s">
        <v>1239</v>
      </c>
      <c r="X159" s="276" t="s">
        <v>1239</v>
      </c>
      <c r="Y159" s="276" t="s">
        <v>1239</v>
      </c>
      <c r="Z159" s="276" t="s">
        <v>1239</v>
      </c>
      <c r="AA159" s="276" t="s">
        <v>1239</v>
      </c>
      <c r="AB159" s="276" t="s">
        <v>1239</v>
      </c>
      <c r="AC159" s="276" t="s">
        <v>1239</v>
      </c>
      <c r="AD159" s="276" t="s">
        <v>1239</v>
      </c>
      <c r="AE159" s="276" t="s">
        <v>1239</v>
      </c>
    </row>
    <row r="160" spans="1:31" s="63" customFormat="1" ht="15.75" customHeight="1" x14ac:dyDescent="0.25">
      <c r="A160" s="59" t="s">
        <v>325</v>
      </c>
      <c r="B160" s="87" t="s">
        <v>508</v>
      </c>
      <c r="C160" s="205"/>
      <c r="D160" s="205"/>
      <c r="E160" s="205" t="s">
        <v>949</v>
      </c>
      <c r="F160" s="60" t="s">
        <v>121</v>
      </c>
      <c r="G160" s="62">
        <v>0</v>
      </c>
      <c r="H160" s="62">
        <v>0</v>
      </c>
      <c r="I160" s="275" t="s">
        <v>1239</v>
      </c>
      <c r="J160" s="275" t="s">
        <v>1239</v>
      </c>
      <c r="K160" s="275" t="s">
        <v>1239</v>
      </c>
      <c r="L160" s="275" t="s">
        <v>1239</v>
      </c>
      <c r="M160" s="275" t="s">
        <v>1239</v>
      </c>
      <c r="N160" s="275" t="s">
        <v>1239</v>
      </c>
      <c r="O160" s="275" t="s">
        <v>1239</v>
      </c>
      <c r="P160" s="275" t="s">
        <v>1239</v>
      </c>
      <c r="Q160" s="275" t="s">
        <v>1239</v>
      </c>
      <c r="R160" s="275" t="s">
        <v>1239</v>
      </c>
      <c r="T160" s="230"/>
      <c r="U160" s="230">
        <v>89.999999997219987</v>
      </c>
      <c r="V160" s="276" t="s">
        <v>1239</v>
      </c>
      <c r="W160" s="276" t="s">
        <v>1239</v>
      </c>
      <c r="X160" s="276" t="s">
        <v>1239</v>
      </c>
      <c r="Y160" s="276" t="s">
        <v>1239</v>
      </c>
      <c r="Z160" s="276" t="s">
        <v>1239</v>
      </c>
      <c r="AA160" s="276" t="s">
        <v>1239</v>
      </c>
      <c r="AB160" s="276" t="s">
        <v>1239</v>
      </c>
      <c r="AC160" s="276" t="s">
        <v>1239</v>
      </c>
      <c r="AD160" s="276" t="s">
        <v>1239</v>
      </c>
      <c r="AE160" s="276" t="s">
        <v>1239</v>
      </c>
    </row>
    <row r="161" spans="1:31" s="63" customFormat="1" ht="15.75" customHeight="1" x14ac:dyDescent="0.25">
      <c r="A161" s="59" t="s">
        <v>326</v>
      </c>
      <c r="B161" s="87" t="s">
        <v>509</v>
      </c>
      <c r="C161" s="205"/>
      <c r="D161" s="205"/>
      <c r="E161" s="205" t="s">
        <v>949</v>
      </c>
      <c r="F161" s="60" t="s">
        <v>121</v>
      </c>
      <c r="G161" s="62">
        <v>0</v>
      </c>
      <c r="H161" s="62">
        <v>0</v>
      </c>
      <c r="I161" s="275" t="s">
        <v>1239</v>
      </c>
      <c r="J161" s="275" t="s">
        <v>1239</v>
      </c>
      <c r="K161" s="275" t="s">
        <v>1239</v>
      </c>
      <c r="L161" s="275" t="s">
        <v>1239</v>
      </c>
      <c r="M161" s="275" t="s">
        <v>1239</v>
      </c>
      <c r="N161" s="275" t="s">
        <v>1239</v>
      </c>
      <c r="O161" s="275" t="s">
        <v>1239</v>
      </c>
      <c r="P161" s="275" t="s">
        <v>1239</v>
      </c>
      <c r="Q161" s="275" t="s">
        <v>1239</v>
      </c>
      <c r="R161" s="275" t="s">
        <v>1239</v>
      </c>
      <c r="T161" s="230">
        <v>99.99999997045002</v>
      </c>
      <c r="U161" s="230"/>
      <c r="V161" s="276" t="s">
        <v>1239</v>
      </c>
      <c r="W161" s="276" t="s">
        <v>1239</v>
      </c>
      <c r="X161" s="276" t="s">
        <v>1239</v>
      </c>
      <c r="Y161" s="276" t="s">
        <v>1239</v>
      </c>
      <c r="Z161" s="276" t="s">
        <v>1239</v>
      </c>
      <c r="AA161" s="276" t="s">
        <v>1239</v>
      </c>
      <c r="AB161" s="276" t="s">
        <v>1239</v>
      </c>
      <c r="AC161" s="276" t="s">
        <v>1239</v>
      </c>
      <c r="AD161" s="276" t="s">
        <v>1239</v>
      </c>
      <c r="AE161" s="276" t="s">
        <v>1239</v>
      </c>
    </row>
    <row r="162" spans="1:31" s="63" customFormat="1" ht="15.75" customHeight="1" x14ac:dyDescent="0.25">
      <c r="A162" s="59" t="s">
        <v>327</v>
      </c>
      <c r="B162" s="87" t="s">
        <v>510</v>
      </c>
      <c r="C162" s="205"/>
      <c r="D162" s="205"/>
      <c r="E162" s="205" t="s">
        <v>949</v>
      </c>
      <c r="F162" s="60" t="s">
        <v>121</v>
      </c>
      <c r="G162" s="62">
        <v>0</v>
      </c>
      <c r="H162" s="62">
        <v>0</v>
      </c>
      <c r="I162" s="275" t="s">
        <v>1239</v>
      </c>
      <c r="J162" s="275" t="s">
        <v>1239</v>
      </c>
      <c r="K162" s="275" t="s">
        <v>1239</v>
      </c>
      <c r="L162" s="275" t="s">
        <v>1239</v>
      </c>
      <c r="M162" s="275" t="s">
        <v>1239</v>
      </c>
      <c r="N162" s="275" t="s">
        <v>1239</v>
      </c>
      <c r="O162" s="275" t="s">
        <v>1239</v>
      </c>
      <c r="P162" s="275" t="s">
        <v>1239</v>
      </c>
      <c r="Q162" s="275" t="s">
        <v>1239</v>
      </c>
      <c r="R162" s="275" t="s">
        <v>1239</v>
      </c>
      <c r="T162" s="230">
        <v>125.99999999577999</v>
      </c>
      <c r="U162" s="230"/>
      <c r="V162" s="276" t="s">
        <v>1239</v>
      </c>
      <c r="W162" s="276" t="s">
        <v>1239</v>
      </c>
      <c r="X162" s="276" t="s">
        <v>1239</v>
      </c>
      <c r="Y162" s="276" t="s">
        <v>1239</v>
      </c>
      <c r="Z162" s="276" t="s">
        <v>1239</v>
      </c>
      <c r="AA162" s="276" t="s">
        <v>1239</v>
      </c>
      <c r="AB162" s="276" t="s">
        <v>1239</v>
      </c>
      <c r="AC162" s="276" t="s">
        <v>1239</v>
      </c>
      <c r="AD162" s="276" t="s">
        <v>1239</v>
      </c>
      <c r="AE162" s="276" t="s">
        <v>1239</v>
      </c>
    </row>
    <row r="163" spans="1:31" s="63" customFormat="1" ht="15.75" customHeight="1" x14ac:dyDescent="0.25">
      <c r="A163" s="59" t="s">
        <v>328</v>
      </c>
      <c r="B163" s="87" t="s">
        <v>511</v>
      </c>
      <c r="C163" s="205"/>
      <c r="D163" s="205"/>
      <c r="E163" s="205" t="s">
        <v>949</v>
      </c>
      <c r="F163" s="60" t="s">
        <v>121</v>
      </c>
      <c r="G163" s="62">
        <v>0</v>
      </c>
      <c r="H163" s="62">
        <v>0</v>
      </c>
      <c r="I163" s="275" t="s">
        <v>1239</v>
      </c>
      <c r="J163" s="275" t="s">
        <v>1239</v>
      </c>
      <c r="K163" s="275" t="s">
        <v>1239</v>
      </c>
      <c r="L163" s="275" t="s">
        <v>1239</v>
      </c>
      <c r="M163" s="275" t="s">
        <v>1239</v>
      </c>
      <c r="N163" s="275" t="s">
        <v>1239</v>
      </c>
      <c r="O163" s="275" t="s">
        <v>1239</v>
      </c>
      <c r="P163" s="275" t="s">
        <v>1239</v>
      </c>
      <c r="Q163" s="275" t="s">
        <v>1239</v>
      </c>
      <c r="R163" s="275" t="s">
        <v>1239</v>
      </c>
      <c r="T163" s="230"/>
      <c r="U163" s="230"/>
      <c r="V163" s="276" t="s">
        <v>1239</v>
      </c>
      <c r="W163" s="276" t="s">
        <v>1239</v>
      </c>
      <c r="X163" s="276" t="s">
        <v>1239</v>
      </c>
      <c r="Y163" s="276" t="s">
        <v>1239</v>
      </c>
      <c r="Z163" s="276" t="s">
        <v>1239</v>
      </c>
      <c r="AA163" s="276" t="s">
        <v>1239</v>
      </c>
      <c r="AB163" s="276" t="s">
        <v>1239</v>
      </c>
      <c r="AC163" s="276" t="s">
        <v>1239</v>
      </c>
      <c r="AD163" s="276" t="s">
        <v>1239</v>
      </c>
      <c r="AE163" s="276" t="s">
        <v>1239</v>
      </c>
    </row>
    <row r="164" spans="1:31" s="63" customFormat="1" ht="15.75" customHeight="1" x14ac:dyDescent="0.25">
      <c r="A164" s="59" t="s">
        <v>329</v>
      </c>
      <c r="B164" s="87" t="s">
        <v>512</v>
      </c>
      <c r="C164" s="205"/>
      <c r="D164" s="205"/>
      <c r="E164" s="205" t="s">
        <v>949</v>
      </c>
      <c r="F164" s="60" t="s">
        <v>121</v>
      </c>
      <c r="G164" s="62">
        <v>0</v>
      </c>
      <c r="H164" s="62">
        <v>0</v>
      </c>
      <c r="I164" s="275" t="s">
        <v>1239</v>
      </c>
      <c r="J164" s="275" t="s">
        <v>1239</v>
      </c>
      <c r="K164" s="275" t="s">
        <v>1239</v>
      </c>
      <c r="L164" s="275" t="s">
        <v>1239</v>
      </c>
      <c r="M164" s="275" t="s">
        <v>1239</v>
      </c>
      <c r="N164" s="275" t="s">
        <v>1239</v>
      </c>
      <c r="O164" s="275" t="s">
        <v>1239</v>
      </c>
      <c r="P164" s="275" t="s">
        <v>1239</v>
      </c>
      <c r="Q164" s="275" t="s">
        <v>1239</v>
      </c>
      <c r="R164" s="275" t="s">
        <v>1239</v>
      </c>
      <c r="T164" s="230"/>
      <c r="U164" s="230"/>
      <c r="V164" s="276" t="s">
        <v>1239</v>
      </c>
      <c r="W164" s="276" t="s">
        <v>1239</v>
      </c>
      <c r="X164" s="276" t="s">
        <v>1239</v>
      </c>
      <c r="Y164" s="276" t="s">
        <v>1239</v>
      </c>
      <c r="Z164" s="276" t="s">
        <v>1239</v>
      </c>
      <c r="AA164" s="276" t="s">
        <v>1239</v>
      </c>
      <c r="AB164" s="276" t="s">
        <v>1239</v>
      </c>
      <c r="AC164" s="276" t="s">
        <v>1239</v>
      </c>
      <c r="AD164" s="276" t="s">
        <v>1239</v>
      </c>
      <c r="AE164" s="276" t="s">
        <v>1239</v>
      </c>
    </row>
    <row r="165" spans="1:31" s="63" customFormat="1" ht="15.75" customHeight="1" x14ac:dyDescent="0.25">
      <c r="A165" s="59" t="s">
        <v>330</v>
      </c>
      <c r="B165" s="87" t="s">
        <v>513</v>
      </c>
      <c r="C165" s="205"/>
      <c r="D165" s="205"/>
      <c r="E165" s="205" t="s">
        <v>949</v>
      </c>
      <c r="F165" s="60" t="s">
        <v>121</v>
      </c>
      <c r="G165" s="62">
        <v>0</v>
      </c>
      <c r="H165" s="62">
        <v>0</v>
      </c>
      <c r="I165" s="275" t="s">
        <v>1239</v>
      </c>
      <c r="J165" s="275" t="s">
        <v>1239</v>
      </c>
      <c r="K165" s="275" t="s">
        <v>1239</v>
      </c>
      <c r="L165" s="275" t="s">
        <v>1239</v>
      </c>
      <c r="M165" s="275" t="s">
        <v>1239</v>
      </c>
      <c r="N165" s="275" t="s">
        <v>1239</v>
      </c>
      <c r="O165" s="275" t="s">
        <v>1239</v>
      </c>
      <c r="P165" s="275" t="s">
        <v>1239</v>
      </c>
      <c r="Q165" s="275" t="s">
        <v>1239</v>
      </c>
      <c r="R165" s="275" t="s">
        <v>1239</v>
      </c>
      <c r="T165" s="230">
        <v>359.99999998713002</v>
      </c>
      <c r="U165" s="230"/>
      <c r="V165" s="276" t="s">
        <v>1239</v>
      </c>
      <c r="W165" s="276" t="s">
        <v>1239</v>
      </c>
      <c r="X165" s="276" t="s">
        <v>1239</v>
      </c>
      <c r="Y165" s="276" t="s">
        <v>1239</v>
      </c>
      <c r="Z165" s="276" t="s">
        <v>1239</v>
      </c>
      <c r="AA165" s="276" t="s">
        <v>1239</v>
      </c>
      <c r="AB165" s="276" t="s">
        <v>1239</v>
      </c>
      <c r="AC165" s="276" t="s">
        <v>1239</v>
      </c>
      <c r="AD165" s="276" t="s">
        <v>1239</v>
      </c>
      <c r="AE165" s="276" t="s">
        <v>1239</v>
      </c>
    </row>
    <row r="166" spans="1:31" s="63" customFormat="1" ht="15.75" customHeight="1" x14ac:dyDescent="0.25">
      <c r="A166" s="59" t="s">
        <v>531</v>
      </c>
      <c r="B166" s="87" t="s">
        <v>514</v>
      </c>
      <c r="C166" s="205" t="s">
        <v>997</v>
      </c>
      <c r="D166" s="205">
        <v>454</v>
      </c>
      <c r="E166" s="205" t="s">
        <v>1174</v>
      </c>
      <c r="F166" s="60" t="s">
        <v>121</v>
      </c>
      <c r="G166" s="62">
        <v>0</v>
      </c>
      <c r="H166" s="62">
        <v>0</v>
      </c>
      <c r="I166" s="275" t="s">
        <v>1239</v>
      </c>
      <c r="J166" s="275" t="s">
        <v>1239</v>
      </c>
      <c r="K166" s="275" t="s">
        <v>1239</v>
      </c>
      <c r="L166" s="275" t="s">
        <v>1239</v>
      </c>
      <c r="M166" s="275" t="s">
        <v>1239</v>
      </c>
      <c r="N166" s="275" t="s">
        <v>1239</v>
      </c>
      <c r="O166" s="275" t="s">
        <v>1239</v>
      </c>
      <c r="P166" s="275" t="s">
        <v>1239</v>
      </c>
      <c r="Q166" s="275" t="s">
        <v>1239</v>
      </c>
      <c r="R166" s="275" t="s">
        <v>1239</v>
      </c>
      <c r="T166" s="230">
        <v>19.99999999992</v>
      </c>
      <c r="U166" s="230"/>
      <c r="V166" s="276" t="s">
        <v>1239</v>
      </c>
      <c r="W166" s="276" t="s">
        <v>1239</v>
      </c>
      <c r="X166" s="276" t="s">
        <v>1239</v>
      </c>
      <c r="Y166" s="276" t="s">
        <v>1239</v>
      </c>
      <c r="Z166" s="276" t="s">
        <v>1239</v>
      </c>
      <c r="AA166" s="276" t="s">
        <v>1239</v>
      </c>
      <c r="AB166" s="276" t="s">
        <v>1239</v>
      </c>
      <c r="AC166" s="276" t="s">
        <v>1239</v>
      </c>
      <c r="AD166" s="276" t="s">
        <v>1239</v>
      </c>
      <c r="AE166" s="276" t="s">
        <v>1239</v>
      </c>
    </row>
    <row r="167" spans="1:31" s="63" customFormat="1" ht="15.75" customHeight="1" x14ac:dyDescent="0.25">
      <c r="A167" s="59" t="s">
        <v>532</v>
      </c>
      <c r="B167" s="87" t="s">
        <v>515</v>
      </c>
      <c r="C167" s="205"/>
      <c r="D167" s="205"/>
      <c r="E167" s="205" t="s">
        <v>949</v>
      </c>
      <c r="F167" s="60" t="s">
        <v>121</v>
      </c>
      <c r="G167" s="62">
        <v>0</v>
      </c>
      <c r="H167" s="62">
        <v>0</v>
      </c>
      <c r="I167" s="275" t="s">
        <v>1239</v>
      </c>
      <c r="J167" s="275" t="s">
        <v>1239</v>
      </c>
      <c r="K167" s="275" t="s">
        <v>1239</v>
      </c>
      <c r="L167" s="275" t="s">
        <v>1239</v>
      </c>
      <c r="M167" s="275" t="s">
        <v>1239</v>
      </c>
      <c r="N167" s="275" t="s">
        <v>1239</v>
      </c>
      <c r="O167" s="275" t="s">
        <v>1239</v>
      </c>
      <c r="P167" s="275" t="s">
        <v>1239</v>
      </c>
      <c r="Q167" s="275" t="s">
        <v>1239</v>
      </c>
      <c r="R167" s="275" t="s">
        <v>1239</v>
      </c>
      <c r="T167" s="230"/>
      <c r="U167" s="230">
        <v>92.000000005179999</v>
      </c>
      <c r="V167" s="276" t="s">
        <v>1239</v>
      </c>
      <c r="W167" s="276" t="s">
        <v>1239</v>
      </c>
      <c r="X167" s="276" t="s">
        <v>1239</v>
      </c>
      <c r="Y167" s="276" t="s">
        <v>1239</v>
      </c>
      <c r="Z167" s="276" t="s">
        <v>1239</v>
      </c>
      <c r="AA167" s="276" t="s">
        <v>1239</v>
      </c>
      <c r="AB167" s="276" t="s">
        <v>1239</v>
      </c>
      <c r="AC167" s="276" t="s">
        <v>1239</v>
      </c>
      <c r="AD167" s="276" t="s">
        <v>1239</v>
      </c>
      <c r="AE167" s="276" t="s">
        <v>1239</v>
      </c>
    </row>
    <row r="168" spans="1:31" s="63" customFormat="1" ht="15.75" customHeight="1" x14ac:dyDescent="0.25">
      <c r="A168" s="59" t="s">
        <v>533</v>
      </c>
      <c r="B168" s="87" t="s">
        <v>516</v>
      </c>
      <c r="C168" s="205"/>
      <c r="D168" s="205"/>
      <c r="E168" s="205" t="s">
        <v>949</v>
      </c>
      <c r="F168" s="60" t="s">
        <v>121</v>
      </c>
      <c r="G168" s="62">
        <v>0</v>
      </c>
      <c r="H168" s="62">
        <v>0</v>
      </c>
      <c r="I168" s="275" t="s">
        <v>1239</v>
      </c>
      <c r="J168" s="275" t="s">
        <v>1239</v>
      </c>
      <c r="K168" s="275" t="s">
        <v>1239</v>
      </c>
      <c r="L168" s="275" t="s">
        <v>1239</v>
      </c>
      <c r="M168" s="275" t="s">
        <v>1239</v>
      </c>
      <c r="N168" s="275" t="s">
        <v>1239</v>
      </c>
      <c r="O168" s="275" t="s">
        <v>1239</v>
      </c>
      <c r="P168" s="275" t="s">
        <v>1239</v>
      </c>
      <c r="Q168" s="275" t="s">
        <v>1239</v>
      </c>
      <c r="R168" s="275" t="s">
        <v>1239</v>
      </c>
      <c r="T168" s="230"/>
      <c r="U168" s="230">
        <v>13.99999999586</v>
      </c>
      <c r="V168" s="276" t="s">
        <v>1239</v>
      </c>
      <c r="W168" s="276" t="s">
        <v>1239</v>
      </c>
      <c r="X168" s="276" t="s">
        <v>1239</v>
      </c>
      <c r="Y168" s="276" t="s">
        <v>1239</v>
      </c>
      <c r="Z168" s="276" t="s">
        <v>1239</v>
      </c>
      <c r="AA168" s="276" t="s">
        <v>1239</v>
      </c>
      <c r="AB168" s="276" t="s">
        <v>1239</v>
      </c>
      <c r="AC168" s="276" t="s">
        <v>1239</v>
      </c>
      <c r="AD168" s="276" t="s">
        <v>1239</v>
      </c>
      <c r="AE168" s="276" t="s">
        <v>1239</v>
      </c>
    </row>
    <row r="169" spans="1:31" s="63" customFormat="1" ht="15.75" customHeight="1" x14ac:dyDescent="0.25">
      <c r="A169" s="59" t="s">
        <v>534</v>
      </c>
      <c r="B169" s="87" t="s">
        <v>517</v>
      </c>
      <c r="C169" s="205"/>
      <c r="D169" s="205"/>
      <c r="E169" s="205" t="s">
        <v>949</v>
      </c>
      <c r="F169" s="60" t="s">
        <v>121</v>
      </c>
      <c r="G169" s="62">
        <v>0</v>
      </c>
      <c r="H169" s="62">
        <v>0</v>
      </c>
      <c r="I169" s="275" t="s">
        <v>1239</v>
      </c>
      <c r="J169" s="275" t="s">
        <v>1239</v>
      </c>
      <c r="K169" s="275" t="s">
        <v>1239</v>
      </c>
      <c r="L169" s="275" t="s">
        <v>1239</v>
      </c>
      <c r="M169" s="275" t="s">
        <v>1239</v>
      </c>
      <c r="N169" s="275" t="s">
        <v>1239</v>
      </c>
      <c r="O169" s="275" t="s">
        <v>1239</v>
      </c>
      <c r="P169" s="275" t="s">
        <v>1239</v>
      </c>
      <c r="Q169" s="275" t="s">
        <v>1239</v>
      </c>
      <c r="R169" s="275" t="s">
        <v>1239</v>
      </c>
      <c r="T169" s="230"/>
      <c r="U169" s="230">
        <v>214.92799999917997</v>
      </c>
      <c r="V169" s="276" t="s">
        <v>1239</v>
      </c>
      <c r="W169" s="276" t="s">
        <v>1239</v>
      </c>
      <c r="X169" s="276" t="s">
        <v>1239</v>
      </c>
      <c r="Y169" s="276" t="s">
        <v>1239</v>
      </c>
      <c r="Z169" s="276" t="s">
        <v>1239</v>
      </c>
      <c r="AA169" s="276" t="s">
        <v>1239</v>
      </c>
      <c r="AB169" s="276" t="s">
        <v>1239</v>
      </c>
      <c r="AC169" s="276" t="s">
        <v>1239</v>
      </c>
      <c r="AD169" s="276" t="s">
        <v>1239</v>
      </c>
      <c r="AE169" s="276" t="s">
        <v>1239</v>
      </c>
    </row>
    <row r="170" spans="1:31" s="63" customFormat="1" ht="15.75" customHeight="1" x14ac:dyDescent="0.25">
      <c r="A170" s="59" t="s">
        <v>535</v>
      </c>
      <c r="B170" s="87" t="s">
        <v>518</v>
      </c>
      <c r="C170" s="205"/>
      <c r="D170" s="205"/>
      <c r="E170" s="205" t="s">
        <v>949</v>
      </c>
      <c r="F170" s="60" t="s">
        <v>121</v>
      </c>
      <c r="G170" s="62">
        <v>0</v>
      </c>
      <c r="H170" s="62">
        <v>0</v>
      </c>
      <c r="I170" s="275" t="s">
        <v>1239</v>
      </c>
      <c r="J170" s="275" t="s">
        <v>1239</v>
      </c>
      <c r="K170" s="275" t="s">
        <v>1239</v>
      </c>
      <c r="L170" s="275" t="s">
        <v>1239</v>
      </c>
      <c r="M170" s="275" t="s">
        <v>1239</v>
      </c>
      <c r="N170" s="275" t="s">
        <v>1239</v>
      </c>
      <c r="O170" s="275" t="s">
        <v>1239</v>
      </c>
      <c r="P170" s="275" t="s">
        <v>1239</v>
      </c>
      <c r="Q170" s="275" t="s">
        <v>1239</v>
      </c>
      <c r="R170" s="275" t="s">
        <v>1239</v>
      </c>
      <c r="T170" s="230"/>
      <c r="U170" s="230"/>
      <c r="V170" s="276" t="s">
        <v>1239</v>
      </c>
      <c r="W170" s="276" t="s">
        <v>1239</v>
      </c>
      <c r="X170" s="276" t="s">
        <v>1239</v>
      </c>
      <c r="Y170" s="276" t="s">
        <v>1239</v>
      </c>
      <c r="Z170" s="276" t="s">
        <v>1239</v>
      </c>
      <c r="AA170" s="276" t="s">
        <v>1239</v>
      </c>
      <c r="AB170" s="276" t="s">
        <v>1239</v>
      </c>
      <c r="AC170" s="276" t="s">
        <v>1239</v>
      </c>
      <c r="AD170" s="276" t="s">
        <v>1239</v>
      </c>
      <c r="AE170" s="276" t="s">
        <v>1239</v>
      </c>
    </row>
    <row r="171" spans="1:31" s="63" customFormat="1" ht="15.75" customHeight="1" x14ac:dyDescent="0.25">
      <c r="A171" s="59" t="s">
        <v>536</v>
      </c>
      <c r="B171" s="87" t="s">
        <v>519</v>
      </c>
      <c r="C171" s="205"/>
      <c r="D171" s="205"/>
      <c r="E171" s="205" t="s">
        <v>949</v>
      </c>
      <c r="F171" s="60" t="s">
        <v>121</v>
      </c>
      <c r="G171" s="62">
        <v>0</v>
      </c>
      <c r="H171" s="62">
        <v>0</v>
      </c>
      <c r="I171" s="275" t="s">
        <v>1239</v>
      </c>
      <c r="J171" s="275" t="s">
        <v>1239</v>
      </c>
      <c r="K171" s="275" t="s">
        <v>1239</v>
      </c>
      <c r="L171" s="275" t="s">
        <v>1239</v>
      </c>
      <c r="M171" s="275" t="s">
        <v>1239</v>
      </c>
      <c r="N171" s="275" t="s">
        <v>1239</v>
      </c>
      <c r="O171" s="275" t="s">
        <v>1239</v>
      </c>
      <c r="P171" s="275" t="s">
        <v>1239</v>
      </c>
      <c r="Q171" s="275" t="s">
        <v>1239</v>
      </c>
      <c r="R171" s="275" t="s">
        <v>1239</v>
      </c>
      <c r="T171" s="230"/>
      <c r="U171" s="230"/>
      <c r="V171" s="276" t="s">
        <v>1239</v>
      </c>
      <c r="W171" s="276" t="s">
        <v>1239</v>
      </c>
      <c r="X171" s="276" t="s">
        <v>1239</v>
      </c>
      <c r="Y171" s="276" t="s">
        <v>1239</v>
      </c>
      <c r="Z171" s="276" t="s">
        <v>1239</v>
      </c>
      <c r="AA171" s="276" t="s">
        <v>1239</v>
      </c>
      <c r="AB171" s="276" t="s">
        <v>1239</v>
      </c>
      <c r="AC171" s="276" t="s">
        <v>1239</v>
      </c>
      <c r="AD171" s="276" t="s">
        <v>1239</v>
      </c>
      <c r="AE171" s="276" t="s">
        <v>1239</v>
      </c>
    </row>
    <row r="172" spans="1:31" s="63" customFormat="1" ht="15.75" customHeight="1" x14ac:dyDescent="0.25">
      <c r="A172" s="59" t="s">
        <v>537</v>
      </c>
      <c r="B172" s="87" t="s">
        <v>520</v>
      </c>
      <c r="C172" s="205"/>
      <c r="D172" s="205"/>
      <c r="E172" s="205" t="s">
        <v>949</v>
      </c>
      <c r="F172" s="60" t="s">
        <v>121</v>
      </c>
      <c r="G172" s="62">
        <v>0</v>
      </c>
      <c r="H172" s="62">
        <v>0</v>
      </c>
      <c r="I172" s="275" t="s">
        <v>1239</v>
      </c>
      <c r="J172" s="275" t="s">
        <v>1239</v>
      </c>
      <c r="K172" s="275" t="s">
        <v>1239</v>
      </c>
      <c r="L172" s="275" t="s">
        <v>1239</v>
      </c>
      <c r="M172" s="275" t="s">
        <v>1239</v>
      </c>
      <c r="N172" s="275" t="s">
        <v>1239</v>
      </c>
      <c r="O172" s="275" t="s">
        <v>1239</v>
      </c>
      <c r="P172" s="275" t="s">
        <v>1239</v>
      </c>
      <c r="Q172" s="275" t="s">
        <v>1239</v>
      </c>
      <c r="R172" s="275" t="s">
        <v>1239</v>
      </c>
      <c r="T172" s="230"/>
      <c r="U172" s="230"/>
      <c r="V172" s="276" t="s">
        <v>1239</v>
      </c>
      <c r="W172" s="276" t="s">
        <v>1239</v>
      </c>
      <c r="X172" s="276" t="s">
        <v>1239</v>
      </c>
      <c r="Y172" s="276" t="s">
        <v>1239</v>
      </c>
      <c r="Z172" s="276" t="s">
        <v>1239</v>
      </c>
      <c r="AA172" s="276" t="s">
        <v>1239</v>
      </c>
      <c r="AB172" s="276" t="s">
        <v>1239</v>
      </c>
      <c r="AC172" s="276" t="s">
        <v>1239</v>
      </c>
      <c r="AD172" s="276" t="s">
        <v>1239</v>
      </c>
      <c r="AE172" s="276" t="s">
        <v>1239</v>
      </c>
    </row>
    <row r="173" spans="1:31" s="63" customFormat="1" ht="15.75" customHeight="1" x14ac:dyDescent="0.25">
      <c r="A173" s="59" t="s">
        <v>538</v>
      </c>
      <c r="B173" s="87" t="s">
        <v>521</v>
      </c>
      <c r="C173" s="205"/>
      <c r="D173" s="205"/>
      <c r="E173" s="205" t="s">
        <v>949</v>
      </c>
      <c r="F173" s="60" t="s">
        <v>121</v>
      </c>
      <c r="G173" s="62">
        <v>0</v>
      </c>
      <c r="H173" s="62">
        <v>0</v>
      </c>
      <c r="I173" s="275" t="s">
        <v>1239</v>
      </c>
      <c r="J173" s="275" t="s">
        <v>1239</v>
      </c>
      <c r="K173" s="275" t="s">
        <v>1239</v>
      </c>
      <c r="L173" s="275" t="s">
        <v>1239</v>
      </c>
      <c r="M173" s="275" t="s">
        <v>1239</v>
      </c>
      <c r="N173" s="275" t="s">
        <v>1239</v>
      </c>
      <c r="O173" s="275" t="s">
        <v>1239</v>
      </c>
      <c r="P173" s="275" t="s">
        <v>1239</v>
      </c>
      <c r="Q173" s="275" t="s">
        <v>1239</v>
      </c>
      <c r="R173" s="275" t="s">
        <v>1239</v>
      </c>
      <c r="T173" s="230"/>
      <c r="U173" s="230"/>
      <c r="V173" s="276" t="s">
        <v>1239</v>
      </c>
      <c r="W173" s="276" t="s">
        <v>1239</v>
      </c>
      <c r="X173" s="276" t="s">
        <v>1239</v>
      </c>
      <c r="Y173" s="276" t="s">
        <v>1239</v>
      </c>
      <c r="Z173" s="276" t="s">
        <v>1239</v>
      </c>
      <c r="AA173" s="276" t="s">
        <v>1239</v>
      </c>
      <c r="AB173" s="276" t="s">
        <v>1239</v>
      </c>
      <c r="AC173" s="276" t="s">
        <v>1239</v>
      </c>
      <c r="AD173" s="276" t="s">
        <v>1239</v>
      </c>
      <c r="AE173" s="276" t="s">
        <v>1239</v>
      </c>
    </row>
    <row r="174" spans="1:31" s="63" customFormat="1" ht="15.75" customHeight="1" x14ac:dyDescent="0.25">
      <c r="A174" s="59" t="s">
        <v>539</v>
      </c>
      <c r="B174" s="87" t="s">
        <v>722</v>
      </c>
      <c r="C174" s="205" t="s">
        <v>991</v>
      </c>
      <c r="D174" s="205">
        <v>55508</v>
      </c>
      <c r="E174" s="205" t="s">
        <v>969</v>
      </c>
      <c r="F174" s="60" t="s">
        <v>106</v>
      </c>
      <c r="G174" s="62">
        <v>11.000002800000001</v>
      </c>
      <c r="H174" s="62">
        <v>11.99999832</v>
      </c>
      <c r="I174" s="275" t="s">
        <v>1239</v>
      </c>
      <c r="J174" s="275" t="s">
        <v>1239</v>
      </c>
      <c r="K174" s="275" t="s">
        <v>1239</v>
      </c>
      <c r="L174" s="275" t="s">
        <v>1239</v>
      </c>
      <c r="M174" s="275" t="s">
        <v>1239</v>
      </c>
      <c r="N174" s="275" t="s">
        <v>1239</v>
      </c>
      <c r="O174" s="275" t="s">
        <v>1239</v>
      </c>
      <c r="P174" s="275" t="s">
        <v>1239</v>
      </c>
      <c r="Q174" s="275" t="s">
        <v>1239</v>
      </c>
      <c r="R174" s="275" t="s">
        <v>1239</v>
      </c>
      <c r="T174" s="230"/>
      <c r="U174" s="230"/>
      <c r="V174" s="276" t="s">
        <v>1239</v>
      </c>
      <c r="W174" s="276" t="s">
        <v>1239</v>
      </c>
      <c r="X174" s="276" t="s">
        <v>1239</v>
      </c>
      <c r="Y174" s="276" t="s">
        <v>1239</v>
      </c>
      <c r="Z174" s="276" t="s">
        <v>1239</v>
      </c>
      <c r="AA174" s="276" t="s">
        <v>1239</v>
      </c>
      <c r="AB174" s="276" t="s">
        <v>1239</v>
      </c>
      <c r="AC174" s="276" t="s">
        <v>1239</v>
      </c>
      <c r="AD174" s="276" t="s">
        <v>1239</v>
      </c>
      <c r="AE174" s="276" t="s">
        <v>1239</v>
      </c>
    </row>
    <row r="175" spans="1:31" s="63" customFormat="1" ht="15.75" customHeight="1" x14ac:dyDescent="0.25">
      <c r="A175" s="59" t="s">
        <v>540</v>
      </c>
      <c r="B175" s="87" t="s">
        <v>723</v>
      </c>
      <c r="C175" s="205" t="s">
        <v>990</v>
      </c>
      <c r="D175" s="205">
        <v>56239</v>
      </c>
      <c r="E175" s="205" t="s">
        <v>967</v>
      </c>
      <c r="F175" s="60" t="s">
        <v>106</v>
      </c>
      <c r="G175" s="62">
        <v>18.0000012</v>
      </c>
      <c r="H175" s="62"/>
      <c r="I175" s="275" t="s">
        <v>1239</v>
      </c>
      <c r="J175" s="275" t="s">
        <v>1239</v>
      </c>
      <c r="K175" s="275" t="s">
        <v>1239</v>
      </c>
      <c r="L175" s="275" t="s">
        <v>1239</v>
      </c>
      <c r="M175" s="275" t="s">
        <v>1239</v>
      </c>
      <c r="N175" s="275" t="s">
        <v>1239</v>
      </c>
      <c r="O175" s="275" t="s">
        <v>1239</v>
      </c>
      <c r="P175" s="275" t="s">
        <v>1239</v>
      </c>
      <c r="Q175" s="275" t="s">
        <v>1239</v>
      </c>
      <c r="R175" s="275" t="s">
        <v>1239</v>
      </c>
      <c r="T175" s="230"/>
      <c r="U175" s="230"/>
      <c r="V175" s="276" t="s">
        <v>1239</v>
      </c>
      <c r="W175" s="276" t="s">
        <v>1239</v>
      </c>
      <c r="X175" s="276" t="s">
        <v>1239</v>
      </c>
      <c r="Y175" s="276" t="s">
        <v>1239</v>
      </c>
      <c r="Z175" s="276" t="s">
        <v>1239</v>
      </c>
      <c r="AA175" s="276" t="s">
        <v>1239</v>
      </c>
      <c r="AB175" s="276" t="s">
        <v>1239</v>
      </c>
      <c r="AC175" s="276" t="s">
        <v>1239</v>
      </c>
      <c r="AD175" s="276" t="s">
        <v>1239</v>
      </c>
      <c r="AE175" s="276" t="s">
        <v>1239</v>
      </c>
    </row>
    <row r="176" spans="1:31" s="63" customFormat="1" ht="15.75" customHeight="1" x14ac:dyDescent="0.25">
      <c r="A176" s="59" t="s">
        <v>541</v>
      </c>
      <c r="B176" s="87" t="s">
        <v>724</v>
      </c>
      <c r="C176" s="205" t="s">
        <v>992</v>
      </c>
      <c r="D176" s="205">
        <v>55217</v>
      </c>
      <c r="E176" s="205" t="s">
        <v>970</v>
      </c>
      <c r="F176" s="60" t="s">
        <v>106</v>
      </c>
      <c r="G176" s="62">
        <v>51.000002160000001</v>
      </c>
      <c r="H176" s="62">
        <v>51.000002160000001</v>
      </c>
      <c r="I176" s="275" t="s">
        <v>1239</v>
      </c>
      <c r="J176" s="275" t="s">
        <v>1239</v>
      </c>
      <c r="K176" s="275" t="s">
        <v>1239</v>
      </c>
      <c r="L176" s="275" t="s">
        <v>1239</v>
      </c>
      <c r="M176" s="275" t="s">
        <v>1239</v>
      </c>
      <c r="N176" s="275" t="s">
        <v>1239</v>
      </c>
      <c r="O176" s="275" t="s">
        <v>1239</v>
      </c>
      <c r="P176" s="275" t="s">
        <v>1239</v>
      </c>
      <c r="Q176" s="275" t="s">
        <v>1239</v>
      </c>
      <c r="R176" s="275" t="s">
        <v>1239</v>
      </c>
      <c r="T176" s="230"/>
      <c r="U176" s="230"/>
      <c r="V176" s="276" t="s">
        <v>1239</v>
      </c>
      <c r="W176" s="276" t="s">
        <v>1239</v>
      </c>
      <c r="X176" s="276" t="s">
        <v>1239</v>
      </c>
      <c r="Y176" s="276" t="s">
        <v>1239</v>
      </c>
      <c r="Z176" s="276" t="s">
        <v>1239</v>
      </c>
      <c r="AA176" s="276" t="s">
        <v>1239</v>
      </c>
      <c r="AB176" s="276" t="s">
        <v>1239</v>
      </c>
      <c r="AC176" s="276" t="s">
        <v>1239</v>
      </c>
      <c r="AD176" s="276" t="s">
        <v>1239</v>
      </c>
      <c r="AE176" s="276" t="s">
        <v>1239</v>
      </c>
    </row>
    <row r="177" spans="1:31" s="63" customFormat="1" ht="15.75" customHeight="1" x14ac:dyDescent="0.25">
      <c r="A177" s="59" t="s">
        <v>542</v>
      </c>
      <c r="B177" s="87" t="s">
        <v>725</v>
      </c>
      <c r="C177" s="205" t="s">
        <v>992</v>
      </c>
      <c r="D177" s="205">
        <v>55217</v>
      </c>
      <c r="E177" s="205" t="s">
        <v>970</v>
      </c>
      <c r="F177" s="60" t="s">
        <v>106</v>
      </c>
      <c r="G177" s="62">
        <v>99.000002879999997</v>
      </c>
      <c r="H177" s="62">
        <v>99.000002879999997</v>
      </c>
      <c r="I177" s="275" t="s">
        <v>1239</v>
      </c>
      <c r="J177" s="275" t="s">
        <v>1239</v>
      </c>
      <c r="K177" s="275" t="s">
        <v>1239</v>
      </c>
      <c r="L177" s="275" t="s">
        <v>1239</v>
      </c>
      <c r="M177" s="275" t="s">
        <v>1239</v>
      </c>
      <c r="N177" s="275" t="s">
        <v>1239</v>
      </c>
      <c r="O177" s="275" t="s">
        <v>1239</v>
      </c>
      <c r="P177" s="275" t="s">
        <v>1239</v>
      </c>
      <c r="Q177" s="275" t="s">
        <v>1239</v>
      </c>
      <c r="R177" s="275" t="s">
        <v>1239</v>
      </c>
      <c r="T177" s="230"/>
      <c r="U177" s="230"/>
      <c r="V177" s="276" t="s">
        <v>1239</v>
      </c>
      <c r="W177" s="276" t="s">
        <v>1239</v>
      </c>
      <c r="X177" s="276" t="s">
        <v>1239</v>
      </c>
      <c r="Y177" s="276" t="s">
        <v>1239</v>
      </c>
      <c r="Z177" s="276" t="s">
        <v>1239</v>
      </c>
      <c r="AA177" s="276" t="s">
        <v>1239</v>
      </c>
      <c r="AB177" s="276" t="s">
        <v>1239</v>
      </c>
      <c r="AC177" s="276" t="s">
        <v>1239</v>
      </c>
      <c r="AD177" s="276" t="s">
        <v>1239</v>
      </c>
      <c r="AE177" s="276" t="s">
        <v>1239</v>
      </c>
    </row>
    <row r="178" spans="1:31" s="63" customFormat="1" ht="15.75" customHeight="1" x14ac:dyDescent="0.25">
      <c r="A178" s="59" t="s">
        <v>543</v>
      </c>
      <c r="B178" s="87" t="s">
        <v>726</v>
      </c>
      <c r="C178" s="205" t="s">
        <v>993</v>
      </c>
      <c r="D178" s="205">
        <v>55333</v>
      </c>
      <c r="E178" s="205" t="s">
        <v>971</v>
      </c>
      <c r="F178" s="60" t="s">
        <v>106</v>
      </c>
      <c r="G178" s="62">
        <v>116.99999664000001</v>
      </c>
      <c r="H178" s="62">
        <v>101.00000136</v>
      </c>
      <c r="I178" s="275" t="s">
        <v>1239</v>
      </c>
      <c r="J178" s="275" t="s">
        <v>1239</v>
      </c>
      <c r="K178" s="275" t="s">
        <v>1239</v>
      </c>
      <c r="L178" s="275" t="s">
        <v>1239</v>
      </c>
      <c r="M178" s="275" t="s">
        <v>1239</v>
      </c>
      <c r="N178" s="275" t="s">
        <v>1239</v>
      </c>
      <c r="O178" s="275" t="s">
        <v>1239</v>
      </c>
      <c r="P178" s="275" t="s">
        <v>1239</v>
      </c>
      <c r="Q178" s="275" t="s">
        <v>1239</v>
      </c>
      <c r="R178" s="275" t="s">
        <v>1239</v>
      </c>
      <c r="T178" s="230"/>
      <c r="U178" s="230"/>
      <c r="V178" s="276" t="s">
        <v>1239</v>
      </c>
      <c r="W178" s="276" t="s">
        <v>1239</v>
      </c>
      <c r="X178" s="276" t="s">
        <v>1239</v>
      </c>
      <c r="Y178" s="276" t="s">
        <v>1239</v>
      </c>
      <c r="Z178" s="276" t="s">
        <v>1239</v>
      </c>
      <c r="AA178" s="276" t="s">
        <v>1239</v>
      </c>
      <c r="AB178" s="276" t="s">
        <v>1239</v>
      </c>
      <c r="AC178" s="276" t="s">
        <v>1239</v>
      </c>
      <c r="AD178" s="276" t="s">
        <v>1239</v>
      </c>
      <c r="AE178" s="276" t="s">
        <v>1239</v>
      </c>
    </row>
    <row r="179" spans="1:31" s="63" customFormat="1" ht="15.75" customHeight="1" x14ac:dyDescent="0.25">
      <c r="A179" s="59" t="s">
        <v>544</v>
      </c>
      <c r="B179" s="87" t="s">
        <v>727</v>
      </c>
      <c r="C179" s="205" t="s">
        <v>993</v>
      </c>
      <c r="D179" s="205">
        <v>55333</v>
      </c>
      <c r="E179" s="205" t="s">
        <v>971</v>
      </c>
      <c r="F179" s="60" t="s">
        <v>106</v>
      </c>
      <c r="G179" s="62">
        <v>16.99999824</v>
      </c>
      <c r="H179" s="62">
        <v>33.000000960000001</v>
      </c>
      <c r="I179" s="275" t="s">
        <v>1239</v>
      </c>
      <c r="J179" s="275" t="s">
        <v>1239</v>
      </c>
      <c r="K179" s="275" t="s">
        <v>1239</v>
      </c>
      <c r="L179" s="275" t="s">
        <v>1239</v>
      </c>
      <c r="M179" s="275" t="s">
        <v>1239</v>
      </c>
      <c r="N179" s="275" t="s">
        <v>1239</v>
      </c>
      <c r="O179" s="275" t="s">
        <v>1239</v>
      </c>
      <c r="P179" s="275" t="s">
        <v>1239</v>
      </c>
      <c r="Q179" s="275" t="s">
        <v>1239</v>
      </c>
      <c r="R179" s="275" t="s">
        <v>1239</v>
      </c>
      <c r="T179" s="230"/>
      <c r="U179" s="230"/>
      <c r="V179" s="276" t="s">
        <v>1239</v>
      </c>
      <c r="W179" s="276" t="s">
        <v>1239</v>
      </c>
      <c r="X179" s="276" t="s">
        <v>1239</v>
      </c>
      <c r="Y179" s="276" t="s">
        <v>1239</v>
      </c>
      <c r="Z179" s="276" t="s">
        <v>1239</v>
      </c>
      <c r="AA179" s="276" t="s">
        <v>1239</v>
      </c>
      <c r="AB179" s="276" t="s">
        <v>1239</v>
      </c>
      <c r="AC179" s="276" t="s">
        <v>1239</v>
      </c>
      <c r="AD179" s="276" t="s">
        <v>1239</v>
      </c>
      <c r="AE179" s="276" t="s">
        <v>1239</v>
      </c>
    </row>
    <row r="180" spans="1:31" s="63" customFormat="1" ht="15.75" customHeight="1" x14ac:dyDescent="0.25">
      <c r="A180" s="59" t="s">
        <v>545</v>
      </c>
      <c r="B180" s="87" t="s">
        <v>728</v>
      </c>
      <c r="C180" s="205" t="s">
        <v>1084</v>
      </c>
      <c r="D180" s="205" t="s">
        <v>1085</v>
      </c>
      <c r="E180" s="205" t="s">
        <v>1083</v>
      </c>
      <c r="F180" s="60" t="s">
        <v>119</v>
      </c>
      <c r="G180" s="62"/>
      <c r="H180" s="62">
        <v>49.999999199999998</v>
      </c>
      <c r="I180" s="275" t="s">
        <v>1239</v>
      </c>
      <c r="J180" s="275" t="s">
        <v>1239</v>
      </c>
      <c r="K180" s="275" t="s">
        <v>1239</v>
      </c>
      <c r="L180" s="275" t="s">
        <v>1239</v>
      </c>
      <c r="M180" s="275" t="s">
        <v>1239</v>
      </c>
      <c r="N180" s="275" t="s">
        <v>1239</v>
      </c>
      <c r="O180" s="275" t="s">
        <v>1239</v>
      </c>
      <c r="P180" s="275" t="s">
        <v>1239</v>
      </c>
      <c r="Q180" s="275" t="s">
        <v>1239</v>
      </c>
      <c r="R180" s="275" t="s">
        <v>1239</v>
      </c>
      <c r="T180" s="230"/>
      <c r="U180" s="230"/>
      <c r="V180" s="276" t="s">
        <v>1239</v>
      </c>
      <c r="W180" s="276" t="s">
        <v>1239</v>
      </c>
      <c r="X180" s="276" t="s">
        <v>1239</v>
      </c>
      <c r="Y180" s="276" t="s">
        <v>1239</v>
      </c>
      <c r="Z180" s="276" t="s">
        <v>1239</v>
      </c>
      <c r="AA180" s="276" t="s">
        <v>1239</v>
      </c>
      <c r="AB180" s="276" t="s">
        <v>1239</v>
      </c>
      <c r="AC180" s="276" t="s">
        <v>1239</v>
      </c>
      <c r="AD180" s="276" t="s">
        <v>1239</v>
      </c>
      <c r="AE180" s="276" t="s">
        <v>1239</v>
      </c>
    </row>
    <row r="181" spans="1:31" s="63" customFormat="1" ht="15.75" customHeight="1" x14ac:dyDescent="0.25">
      <c r="A181" s="59" t="s">
        <v>546</v>
      </c>
      <c r="B181" s="87" t="s">
        <v>728</v>
      </c>
      <c r="C181" s="205" t="s">
        <v>1084</v>
      </c>
      <c r="D181" s="205" t="s">
        <v>1085</v>
      </c>
      <c r="E181" s="205" t="s">
        <v>1083</v>
      </c>
      <c r="F181" s="60" t="s">
        <v>119</v>
      </c>
      <c r="G181" s="62">
        <v>149.9999976</v>
      </c>
      <c r="H181" s="62"/>
      <c r="I181" s="275" t="s">
        <v>1239</v>
      </c>
      <c r="J181" s="275" t="s">
        <v>1239</v>
      </c>
      <c r="K181" s="275" t="s">
        <v>1239</v>
      </c>
      <c r="L181" s="275" t="s">
        <v>1239</v>
      </c>
      <c r="M181" s="275" t="s">
        <v>1239</v>
      </c>
      <c r="N181" s="275" t="s">
        <v>1239</v>
      </c>
      <c r="O181" s="275" t="s">
        <v>1239</v>
      </c>
      <c r="P181" s="275" t="s">
        <v>1239</v>
      </c>
      <c r="Q181" s="275" t="s">
        <v>1239</v>
      </c>
      <c r="R181" s="275" t="s">
        <v>1239</v>
      </c>
      <c r="T181" s="230"/>
      <c r="U181" s="230"/>
      <c r="V181" s="276" t="s">
        <v>1239</v>
      </c>
      <c r="W181" s="276" t="s">
        <v>1239</v>
      </c>
      <c r="X181" s="276" t="s">
        <v>1239</v>
      </c>
      <c r="Y181" s="276" t="s">
        <v>1239</v>
      </c>
      <c r="Z181" s="276" t="s">
        <v>1239</v>
      </c>
      <c r="AA181" s="276" t="s">
        <v>1239</v>
      </c>
      <c r="AB181" s="276" t="s">
        <v>1239</v>
      </c>
      <c r="AC181" s="276" t="s">
        <v>1239</v>
      </c>
      <c r="AD181" s="276" t="s">
        <v>1239</v>
      </c>
      <c r="AE181" s="276" t="s">
        <v>1239</v>
      </c>
    </row>
    <row r="182" spans="1:31" s="63" customFormat="1" ht="15.75" customHeight="1" x14ac:dyDescent="0.25">
      <c r="A182" s="59" t="s">
        <v>547</v>
      </c>
      <c r="B182" s="87" t="s">
        <v>729</v>
      </c>
      <c r="C182" s="205" t="s">
        <v>1227</v>
      </c>
      <c r="D182" s="205" t="s">
        <v>1228</v>
      </c>
      <c r="E182" s="205" t="s">
        <v>1086</v>
      </c>
      <c r="F182" s="60" t="s">
        <v>121</v>
      </c>
      <c r="G182" s="62"/>
      <c r="H182" s="62">
        <v>49.999999199999998</v>
      </c>
      <c r="I182" s="275" t="s">
        <v>1239</v>
      </c>
      <c r="J182" s="275" t="s">
        <v>1239</v>
      </c>
      <c r="K182" s="275" t="s">
        <v>1239</v>
      </c>
      <c r="L182" s="275" t="s">
        <v>1239</v>
      </c>
      <c r="M182" s="275" t="s">
        <v>1239</v>
      </c>
      <c r="N182" s="275" t="s">
        <v>1239</v>
      </c>
      <c r="O182" s="275" t="s">
        <v>1239</v>
      </c>
      <c r="P182" s="275" t="s">
        <v>1239</v>
      </c>
      <c r="Q182" s="275" t="s">
        <v>1239</v>
      </c>
      <c r="R182" s="275" t="s">
        <v>1239</v>
      </c>
      <c r="T182" s="230"/>
      <c r="U182" s="230"/>
      <c r="V182" s="276" t="s">
        <v>1239</v>
      </c>
      <c r="W182" s="276" t="s">
        <v>1239</v>
      </c>
      <c r="X182" s="276" t="s">
        <v>1239</v>
      </c>
      <c r="Y182" s="276" t="s">
        <v>1239</v>
      </c>
      <c r="Z182" s="276" t="s">
        <v>1239</v>
      </c>
      <c r="AA182" s="276" t="s">
        <v>1239</v>
      </c>
      <c r="AB182" s="276" t="s">
        <v>1239</v>
      </c>
      <c r="AC182" s="276" t="s">
        <v>1239</v>
      </c>
      <c r="AD182" s="276" t="s">
        <v>1239</v>
      </c>
      <c r="AE182" s="276" t="s">
        <v>1239</v>
      </c>
    </row>
    <row r="183" spans="1:31" s="63" customFormat="1" ht="15.75" customHeight="1" x14ac:dyDescent="0.25">
      <c r="A183" s="59" t="s">
        <v>548</v>
      </c>
      <c r="B183" s="87" t="s">
        <v>729</v>
      </c>
      <c r="C183" s="205" t="s">
        <v>1227</v>
      </c>
      <c r="D183" s="205" t="s">
        <v>1228</v>
      </c>
      <c r="E183" s="205" t="s">
        <v>1086</v>
      </c>
      <c r="F183" s="60" t="s">
        <v>121</v>
      </c>
      <c r="G183" s="62"/>
      <c r="H183" s="62"/>
      <c r="I183" s="275" t="s">
        <v>1239</v>
      </c>
      <c r="J183" s="275" t="s">
        <v>1239</v>
      </c>
      <c r="K183" s="275" t="s">
        <v>1239</v>
      </c>
      <c r="L183" s="275" t="s">
        <v>1239</v>
      </c>
      <c r="M183" s="275" t="s">
        <v>1239</v>
      </c>
      <c r="N183" s="275" t="s">
        <v>1239</v>
      </c>
      <c r="O183" s="275" t="s">
        <v>1239</v>
      </c>
      <c r="P183" s="275" t="s">
        <v>1239</v>
      </c>
      <c r="Q183" s="275" t="s">
        <v>1239</v>
      </c>
      <c r="R183" s="275" t="s">
        <v>1239</v>
      </c>
      <c r="T183" s="230"/>
      <c r="U183" s="230"/>
      <c r="V183" s="276" t="s">
        <v>1239</v>
      </c>
      <c r="W183" s="276" t="s">
        <v>1239</v>
      </c>
      <c r="X183" s="276" t="s">
        <v>1239</v>
      </c>
      <c r="Y183" s="276" t="s">
        <v>1239</v>
      </c>
      <c r="Z183" s="276" t="s">
        <v>1239</v>
      </c>
      <c r="AA183" s="276" t="s">
        <v>1239</v>
      </c>
      <c r="AB183" s="276" t="s">
        <v>1239</v>
      </c>
      <c r="AC183" s="276" t="s">
        <v>1239</v>
      </c>
      <c r="AD183" s="276" t="s">
        <v>1239</v>
      </c>
      <c r="AE183" s="276" t="s">
        <v>1239</v>
      </c>
    </row>
    <row r="184" spans="1:31" s="63" customFormat="1" ht="15.75" customHeight="1" x14ac:dyDescent="0.25">
      <c r="A184" s="59" t="s">
        <v>549</v>
      </c>
      <c r="B184" s="87" t="s">
        <v>730</v>
      </c>
      <c r="C184" s="205"/>
      <c r="D184" s="205"/>
      <c r="E184" s="205" t="s">
        <v>947</v>
      </c>
      <c r="F184" s="60" t="s">
        <v>1</v>
      </c>
      <c r="G184" s="62">
        <v>69.999998880000007</v>
      </c>
      <c r="H184" s="62">
        <v>0</v>
      </c>
      <c r="I184" s="275" t="s">
        <v>1239</v>
      </c>
      <c r="J184" s="275" t="s">
        <v>1239</v>
      </c>
      <c r="K184" s="275" t="s">
        <v>1239</v>
      </c>
      <c r="L184" s="275" t="s">
        <v>1239</v>
      </c>
      <c r="M184" s="275" t="s">
        <v>1239</v>
      </c>
      <c r="N184" s="275" t="s">
        <v>1239</v>
      </c>
      <c r="O184" s="275" t="s">
        <v>1239</v>
      </c>
      <c r="P184" s="275" t="s">
        <v>1239</v>
      </c>
      <c r="Q184" s="275" t="s">
        <v>1239</v>
      </c>
      <c r="R184" s="275" t="s">
        <v>1239</v>
      </c>
      <c r="T184" s="230"/>
      <c r="U184" s="230"/>
      <c r="V184" s="276" t="s">
        <v>1239</v>
      </c>
      <c r="W184" s="276" t="s">
        <v>1239</v>
      </c>
      <c r="X184" s="276" t="s">
        <v>1239</v>
      </c>
      <c r="Y184" s="276" t="s">
        <v>1239</v>
      </c>
      <c r="Z184" s="276" t="s">
        <v>1239</v>
      </c>
      <c r="AA184" s="276" t="s">
        <v>1239</v>
      </c>
      <c r="AB184" s="276" t="s">
        <v>1239</v>
      </c>
      <c r="AC184" s="276" t="s">
        <v>1239</v>
      </c>
      <c r="AD184" s="276" t="s">
        <v>1239</v>
      </c>
      <c r="AE184" s="276" t="s">
        <v>1239</v>
      </c>
    </row>
    <row r="185" spans="1:31" s="63" customFormat="1" ht="15.75" customHeight="1" x14ac:dyDescent="0.25">
      <c r="A185" s="59" t="s">
        <v>550</v>
      </c>
      <c r="B185" s="87" t="s">
        <v>731</v>
      </c>
      <c r="C185" s="205" t="s">
        <v>998</v>
      </c>
      <c r="D185" s="205">
        <v>425</v>
      </c>
      <c r="E185" s="205" t="s">
        <v>966</v>
      </c>
      <c r="F185" s="60" t="s">
        <v>121</v>
      </c>
      <c r="G185" s="62">
        <v>21.000002640000002</v>
      </c>
      <c r="H185" s="62">
        <v>21.000002640000002</v>
      </c>
      <c r="I185" s="275" t="s">
        <v>1239</v>
      </c>
      <c r="J185" s="275" t="s">
        <v>1239</v>
      </c>
      <c r="K185" s="275" t="s">
        <v>1239</v>
      </c>
      <c r="L185" s="275" t="s">
        <v>1239</v>
      </c>
      <c r="M185" s="275" t="s">
        <v>1239</v>
      </c>
      <c r="N185" s="275" t="s">
        <v>1239</v>
      </c>
      <c r="O185" s="275" t="s">
        <v>1239</v>
      </c>
      <c r="P185" s="275" t="s">
        <v>1239</v>
      </c>
      <c r="Q185" s="275" t="s">
        <v>1239</v>
      </c>
      <c r="R185" s="275" t="s">
        <v>1239</v>
      </c>
      <c r="T185" s="230"/>
      <c r="U185" s="230"/>
      <c r="V185" s="276" t="s">
        <v>1239</v>
      </c>
      <c r="W185" s="276" t="s">
        <v>1239</v>
      </c>
      <c r="X185" s="276" t="s">
        <v>1239</v>
      </c>
      <c r="Y185" s="276" t="s">
        <v>1239</v>
      </c>
      <c r="Z185" s="276" t="s">
        <v>1239</v>
      </c>
      <c r="AA185" s="276" t="s">
        <v>1239</v>
      </c>
      <c r="AB185" s="276" t="s">
        <v>1239</v>
      </c>
      <c r="AC185" s="276" t="s">
        <v>1239</v>
      </c>
      <c r="AD185" s="276" t="s">
        <v>1239</v>
      </c>
      <c r="AE185" s="276" t="s">
        <v>1239</v>
      </c>
    </row>
    <row r="186" spans="1:31" s="63" customFormat="1" ht="15.75" customHeight="1" x14ac:dyDescent="0.25">
      <c r="A186" s="59" t="s">
        <v>551</v>
      </c>
      <c r="B186" s="87" t="s">
        <v>732</v>
      </c>
      <c r="C186" s="205" t="s">
        <v>998</v>
      </c>
      <c r="D186" s="205">
        <v>425</v>
      </c>
      <c r="E186" s="205" t="s">
        <v>966</v>
      </c>
      <c r="F186" s="60" t="s">
        <v>121</v>
      </c>
      <c r="G186" s="62">
        <v>33.99999648</v>
      </c>
      <c r="H186" s="62">
        <v>33.99999648</v>
      </c>
      <c r="I186" s="275" t="s">
        <v>1239</v>
      </c>
      <c r="J186" s="275" t="s">
        <v>1239</v>
      </c>
      <c r="K186" s="275" t="s">
        <v>1239</v>
      </c>
      <c r="L186" s="275" t="s">
        <v>1239</v>
      </c>
      <c r="M186" s="275" t="s">
        <v>1239</v>
      </c>
      <c r="N186" s="275" t="s">
        <v>1239</v>
      </c>
      <c r="O186" s="275" t="s">
        <v>1239</v>
      </c>
      <c r="P186" s="275" t="s">
        <v>1239</v>
      </c>
      <c r="Q186" s="275" t="s">
        <v>1239</v>
      </c>
      <c r="R186" s="275" t="s">
        <v>1239</v>
      </c>
      <c r="T186" s="230"/>
      <c r="U186" s="230"/>
      <c r="V186" s="276" t="s">
        <v>1239</v>
      </c>
      <c r="W186" s="276" t="s">
        <v>1239</v>
      </c>
      <c r="X186" s="276" t="s">
        <v>1239</v>
      </c>
      <c r="Y186" s="276" t="s">
        <v>1239</v>
      </c>
      <c r="Z186" s="276" t="s">
        <v>1239</v>
      </c>
      <c r="AA186" s="276" t="s">
        <v>1239</v>
      </c>
      <c r="AB186" s="276" t="s">
        <v>1239</v>
      </c>
      <c r="AC186" s="276" t="s">
        <v>1239</v>
      </c>
      <c r="AD186" s="276" t="s">
        <v>1239</v>
      </c>
      <c r="AE186" s="276" t="s">
        <v>1239</v>
      </c>
    </row>
    <row r="187" spans="1:31" s="63" customFormat="1" ht="15.75" customHeight="1" x14ac:dyDescent="0.25">
      <c r="A187" s="59" t="s">
        <v>552</v>
      </c>
      <c r="B187" s="87" t="s">
        <v>733</v>
      </c>
      <c r="C187" s="205" t="s">
        <v>1124</v>
      </c>
      <c r="D187" s="205" t="s">
        <v>1125</v>
      </c>
      <c r="E187" s="205" t="s">
        <v>1123</v>
      </c>
      <c r="F187" s="60" t="s">
        <v>119</v>
      </c>
      <c r="G187" s="62"/>
      <c r="H187" s="62"/>
      <c r="I187" s="275" t="s">
        <v>1239</v>
      </c>
      <c r="J187" s="275" t="s">
        <v>1239</v>
      </c>
      <c r="K187" s="275" t="s">
        <v>1239</v>
      </c>
      <c r="L187" s="275" t="s">
        <v>1239</v>
      </c>
      <c r="M187" s="275" t="s">
        <v>1239</v>
      </c>
      <c r="N187" s="275" t="s">
        <v>1239</v>
      </c>
      <c r="O187" s="275" t="s">
        <v>1239</v>
      </c>
      <c r="P187" s="275" t="s">
        <v>1239</v>
      </c>
      <c r="Q187" s="275" t="s">
        <v>1239</v>
      </c>
      <c r="R187" s="275" t="s">
        <v>1239</v>
      </c>
      <c r="T187" s="230"/>
      <c r="U187" s="230"/>
      <c r="V187" s="276" t="s">
        <v>1239</v>
      </c>
      <c r="W187" s="276" t="s">
        <v>1239</v>
      </c>
      <c r="X187" s="276" t="s">
        <v>1239</v>
      </c>
      <c r="Y187" s="276" t="s">
        <v>1239</v>
      </c>
      <c r="Z187" s="276" t="s">
        <v>1239</v>
      </c>
      <c r="AA187" s="276" t="s">
        <v>1239</v>
      </c>
      <c r="AB187" s="276" t="s">
        <v>1239</v>
      </c>
      <c r="AC187" s="276" t="s">
        <v>1239</v>
      </c>
      <c r="AD187" s="276" t="s">
        <v>1239</v>
      </c>
      <c r="AE187" s="276" t="s">
        <v>1239</v>
      </c>
    </row>
    <row r="188" spans="1:31" s="63" customFormat="1" ht="15.75" customHeight="1" x14ac:dyDescent="0.25">
      <c r="A188" s="59" t="s">
        <v>553</v>
      </c>
      <c r="B188" s="87" t="s">
        <v>733</v>
      </c>
      <c r="C188" s="205" t="s">
        <v>1124</v>
      </c>
      <c r="D188" s="205" t="s">
        <v>1125</v>
      </c>
      <c r="E188" s="205" t="s">
        <v>1123</v>
      </c>
      <c r="F188" s="60" t="s">
        <v>119</v>
      </c>
      <c r="G188" s="62"/>
      <c r="H188" s="62">
        <v>11.51999928</v>
      </c>
      <c r="I188" s="275" t="s">
        <v>1239</v>
      </c>
      <c r="J188" s="275" t="s">
        <v>1239</v>
      </c>
      <c r="K188" s="275" t="s">
        <v>1239</v>
      </c>
      <c r="L188" s="275" t="s">
        <v>1239</v>
      </c>
      <c r="M188" s="275" t="s">
        <v>1239</v>
      </c>
      <c r="N188" s="275" t="s">
        <v>1239</v>
      </c>
      <c r="O188" s="275" t="s">
        <v>1239</v>
      </c>
      <c r="P188" s="275" t="s">
        <v>1239</v>
      </c>
      <c r="Q188" s="275" t="s">
        <v>1239</v>
      </c>
      <c r="R188" s="275" t="s">
        <v>1239</v>
      </c>
      <c r="T188" s="230"/>
      <c r="U188" s="230"/>
      <c r="V188" s="276" t="s">
        <v>1239</v>
      </c>
      <c r="W188" s="276" t="s">
        <v>1239</v>
      </c>
      <c r="X188" s="276" t="s">
        <v>1239</v>
      </c>
      <c r="Y188" s="276" t="s">
        <v>1239</v>
      </c>
      <c r="Z188" s="276" t="s">
        <v>1239</v>
      </c>
      <c r="AA188" s="276" t="s">
        <v>1239</v>
      </c>
      <c r="AB188" s="276" t="s">
        <v>1239</v>
      </c>
      <c r="AC188" s="276" t="s">
        <v>1239</v>
      </c>
      <c r="AD188" s="276" t="s">
        <v>1239</v>
      </c>
      <c r="AE188" s="276" t="s">
        <v>1239</v>
      </c>
    </row>
    <row r="189" spans="1:31" s="63" customFormat="1" ht="15.75" customHeight="1" x14ac:dyDescent="0.25">
      <c r="A189" s="59" t="s">
        <v>554</v>
      </c>
      <c r="B189" s="87" t="s">
        <v>733</v>
      </c>
      <c r="C189" s="205" t="s">
        <v>1124</v>
      </c>
      <c r="D189" s="205" t="s">
        <v>1125</v>
      </c>
      <c r="E189" s="205" t="s">
        <v>1123</v>
      </c>
      <c r="F189" s="60" t="s">
        <v>119</v>
      </c>
      <c r="G189" s="62"/>
      <c r="H189" s="62"/>
      <c r="I189" s="275" t="s">
        <v>1239</v>
      </c>
      <c r="J189" s="275" t="s">
        <v>1239</v>
      </c>
      <c r="K189" s="275" t="s">
        <v>1239</v>
      </c>
      <c r="L189" s="275" t="s">
        <v>1239</v>
      </c>
      <c r="M189" s="275" t="s">
        <v>1239</v>
      </c>
      <c r="N189" s="275" t="s">
        <v>1239</v>
      </c>
      <c r="O189" s="275" t="s">
        <v>1239</v>
      </c>
      <c r="P189" s="275" t="s">
        <v>1239</v>
      </c>
      <c r="Q189" s="275" t="s">
        <v>1239</v>
      </c>
      <c r="R189" s="275" t="s">
        <v>1239</v>
      </c>
      <c r="T189" s="230"/>
      <c r="U189" s="230"/>
      <c r="V189" s="276" t="s">
        <v>1239</v>
      </c>
      <c r="W189" s="276" t="s">
        <v>1239</v>
      </c>
      <c r="X189" s="276" t="s">
        <v>1239</v>
      </c>
      <c r="Y189" s="276" t="s">
        <v>1239</v>
      </c>
      <c r="Z189" s="276" t="s">
        <v>1239</v>
      </c>
      <c r="AA189" s="276" t="s">
        <v>1239</v>
      </c>
      <c r="AB189" s="276" t="s">
        <v>1239</v>
      </c>
      <c r="AC189" s="276" t="s">
        <v>1239</v>
      </c>
      <c r="AD189" s="276" t="s">
        <v>1239</v>
      </c>
      <c r="AE189" s="276" t="s">
        <v>1239</v>
      </c>
    </row>
    <row r="190" spans="1:31" s="63" customFormat="1" ht="15.75" customHeight="1" x14ac:dyDescent="0.25">
      <c r="A190" s="59" t="s">
        <v>555</v>
      </c>
      <c r="B190" s="87" t="s">
        <v>733</v>
      </c>
      <c r="C190" s="205" t="s">
        <v>1124</v>
      </c>
      <c r="D190" s="205" t="s">
        <v>1125</v>
      </c>
      <c r="E190" s="205" t="s">
        <v>1123</v>
      </c>
      <c r="F190" s="60" t="s">
        <v>119</v>
      </c>
      <c r="G190" s="62"/>
      <c r="H190" s="62"/>
      <c r="I190" s="275" t="s">
        <v>1239</v>
      </c>
      <c r="J190" s="275" t="s">
        <v>1239</v>
      </c>
      <c r="K190" s="275" t="s">
        <v>1239</v>
      </c>
      <c r="L190" s="275" t="s">
        <v>1239</v>
      </c>
      <c r="M190" s="275" t="s">
        <v>1239</v>
      </c>
      <c r="N190" s="275" t="s">
        <v>1239</v>
      </c>
      <c r="O190" s="275" t="s">
        <v>1239</v>
      </c>
      <c r="P190" s="275" t="s">
        <v>1239</v>
      </c>
      <c r="Q190" s="275" t="s">
        <v>1239</v>
      </c>
      <c r="R190" s="275" t="s">
        <v>1239</v>
      </c>
      <c r="T190" s="230"/>
      <c r="U190" s="230"/>
      <c r="V190" s="276" t="s">
        <v>1239</v>
      </c>
      <c r="W190" s="276" t="s">
        <v>1239</v>
      </c>
      <c r="X190" s="276" t="s">
        <v>1239</v>
      </c>
      <c r="Y190" s="276" t="s">
        <v>1239</v>
      </c>
      <c r="Z190" s="276" t="s">
        <v>1239</v>
      </c>
      <c r="AA190" s="276" t="s">
        <v>1239</v>
      </c>
      <c r="AB190" s="276" t="s">
        <v>1239</v>
      </c>
      <c r="AC190" s="276" t="s">
        <v>1239</v>
      </c>
      <c r="AD190" s="276" t="s">
        <v>1239</v>
      </c>
      <c r="AE190" s="276" t="s">
        <v>1239</v>
      </c>
    </row>
    <row r="191" spans="1:31" s="63" customFormat="1" ht="15.75" customHeight="1" x14ac:dyDescent="0.25">
      <c r="A191" s="59" t="s">
        <v>556</v>
      </c>
      <c r="B191" s="87" t="s">
        <v>734</v>
      </c>
      <c r="C191" s="205" t="s">
        <v>1127</v>
      </c>
      <c r="D191" s="205" t="s">
        <v>1230</v>
      </c>
      <c r="E191" s="205" t="s">
        <v>1126</v>
      </c>
      <c r="F191" s="60" t="s">
        <v>122</v>
      </c>
      <c r="G191" s="62"/>
      <c r="H191" s="62">
        <v>9.9999998399999992</v>
      </c>
      <c r="I191" s="275" t="s">
        <v>1239</v>
      </c>
      <c r="J191" s="275" t="s">
        <v>1239</v>
      </c>
      <c r="K191" s="275" t="s">
        <v>1239</v>
      </c>
      <c r="L191" s="275" t="s">
        <v>1239</v>
      </c>
      <c r="M191" s="275" t="s">
        <v>1239</v>
      </c>
      <c r="N191" s="275" t="s">
        <v>1239</v>
      </c>
      <c r="O191" s="275" t="s">
        <v>1239</v>
      </c>
      <c r="P191" s="275" t="s">
        <v>1239</v>
      </c>
      <c r="Q191" s="275" t="s">
        <v>1239</v>
      </c>
      <c r="R191" s="275" t="s">
        <v>1239</v>
      </c>
      <c r="T191" s="230"/>
      <c r="U191" s="230"/>
      <c r="V191" s="276" t="s">
        <v>1239</v>
      </c>
      <c r="W191" s="276" t="s">
        <v>1239</v>
      </c>
      <c r="X191" s="276" t="s">
        <v>1239</v>
      </c>
      <c r="Y191" s="276" t="s">
        <v>1239</v>
      </c>
      <c r="Z191" s="276" t="s">
        <v>1239</v>
      </c>
      <c r="AA191" s="276" t="s">
        <v>1239</v>
      </c>
      <c r="AB191" s="276" t="s">
        <v>1239</v>
      </c>
      <c r="AC191" s="276" t="s">
        <v>1239</v>
      </c>
      <c r="AD191" s="276" t="s">
        <v>1239</v>
      </c>
      <c r="AE191" s="276" t="s">
        <v>1239</v>
      </c>
    </row>
    <row r="192" spans="1:31" s="63" customFormat="1" ht="15.75" customHeight="1" x14ac:dyDescent="0.25">
      <c r="A192" s="59" t="s">
        <v>557</v>
      </c>
      <c r="B192" s="87" t="s">
        <v>735</v>
      </c>
      <c r="C192" s="205" t="s">
        <v>1043</v>
      </c>
      <c r="D192" s="205">
        <v>54626</v>
      </c>
      <c r="E192" s="205" t="s">
        <v>1042</v>
      </c>
      <c r="F192" s="60" t="s">
        <v>0</v>
      </c>
      <c r="G192" s="62"/>
      <c r="H192" s="62">
        <v>18.480000239999999</v>
      </c>
      <c r="I192" s="275" t="s">
        <v>1239</v>
      </c>
      <c r="J192" s="275" t="s">
        <v>1239</v>
      </c>
      <c r="K192" s="275" t="s">
        <v>1239</v>
      </c>
      <c r="L192" s="275" t="s">
        <v>1239</v>
      </c>
      <c r="M192" s="275" t="s">
        <v>1239</v>
      </c>
      <c r="N192" s="275" t="s">
        <v>1239</v>
      </c>
      <c r="O192" s="275" t="s">
        <v>1239</v>
      </c>
      <c r="P192" s="275" t="s">
        <v>1239</v>
      </c>
      <c r="Q192" s="275" t="s">
        <v>1239</v>
      </c>
      <c r="R192" s="275" t="s">
        <v>1239</v>
      </c>
      <c r="T192" s="230"/>
      <c r="U192" s="230"/>
      <c r="V192" s="276" t="s">
        <v>1239</v>
      </c>
      <c r="W192" s="276" t="s">
        <v>1239</v>
      </c>
      <c r="X192" s="276" t="s">
        <v>1239</v>
      </c>
      <c r="Y192" s="276" t="s">
        <v>1239</v>
      </c>
      <c r="Z192" s="276" t="s">
        <v>1239</v>
      </c>
      <c r="AA192" s="276" t="s">
        <v>1239</v>
      </c>
      <c r="AB192" s="276" t="s">
        <v>1239</v>
      </c>
      <c r="AC192" s="276" t="s">
        <v>1239</v>
      </c>
      <c r="AD192" s="276" t="s">
        <v>1239</v>
      </c>
      <c r="AE192" s="276" t="s">
        <v>1239</v>
      </c>
    </row>
    <row r="193" spans="1:31" s="63" customFormat="1" ht="15.75" customHeight="1" x14ac:dyDescent="0.25">
      <c r="A193" s="59" t="s">
        <v>558</v>
      </c>
      <c r="B193" s="87" t="s">
        <v>736</v>
      </c>
      <c r="C193" s="205" t="s">
        <v>1229</v>
      </c>
      <c r="D193" s="205" t="s">
        <v>1129</v>
      </c>
      <c r="E193" s="205" t="s">
        <v>1128</v>
      </c>
      <c r="F193" s="60" t="s">
        <v>0</v>
      </c>
      <c r="G193" s="62"/>
      <c r="H193" s="62">
        <v>9.9999998399999992</v>
      </c>
      <c r="I193" s="275" t="s">
        <v>1239</v>
      </c>
      <c r="J193" s="275" t="s">
        <v>1239</v>
      </c>
      <c r="K193" s="275" t="s">
        <v>1239</v>
      </c>
      <c r="L193" s="275" t="s">
        <v>1239</v>
      </c>
      <c r="M193" s="275" t="s">
        <v>1239</v>
      </c>
      <c r="N193" s="275" t="s">
        <v>1239</v>
      </c>
      <c r="O193" s="275" t="s">
        <v>1239</v>
      </c>
      <c r="P193" s="275" t="s">
        <v>1239</v>
      </c>
      <c r="Q193" s="275" t="s">
        <v>1239</v>
      </c>
      <c r="R193" s="275" t="s">
        <v>1239</v>
      </c>
      <c r="T193" s="230"/>
      <c r="U193" s="230"/>
      <c r="V193" s="276" t="s">
        <v>1239</v>
      </c>
      <c r="W193" s="276" t="s">
        <v>1239</v>
      </c>
      <c r="X193" s="276" t="s">
        <v>1239</v>
      </c>
      <c r="Y193" s="276" t="s">
        <v>1239</v>
      </c>
      <c r="Z193" s="276" t="s">
        <v>1239</v>
      </c>
      <c r="AA193" s="276" t="s">
        <v>1239</v>
      </c>
      <c r="AB193" s="276" t="s">
        <v>1239</v>
      </c>
      <c r="AC193" s="276" t="s">
        <v>1239</v>
      </c>
      <c r="AD193" s="276" t="s">
        <v>1239</v>
      </c>
      <c r="AE193" s="276" t="s">
        <v>1239</v>
      </c>
    </row>
    <row r="194" spans="1:31" s="63" customFormat="1" ht="15.75" customHeight="1" x14ac:dyDescent="0.25">
      <c r="A194" s="59" t="s">
        <v>559</v>
      </c>
      <c r="B194" s="87" t="s">
        <v>737</v>
      </c>
      <c r="C194" s="205" t="s">
        <v>995</v>
      </c>
      <c r="D194" s="205">
        <v>55182</v>
      </c>
      <c r="E194" s="205" t="s">
        <v>974</v>
      </c>
      <c r="F194" s="60" t="s">
        <v>106</v>
      </c>
      <c r="G194" s="62">
        <v>26.999998080000001</v>
      </c>
      <c r="H194" s="62"/>
      <c r="I194" s="275" t="s">
        <v>1239</v>
      </c>
      <c r="J194" s="275" t="s">
        <v>1239</v>
      </c>
      <c r="K194" s="275" t="s">
        <v>1239</v>
      </c>
      <c r="L194" s="275" t="s">
        <v>1239</v>
      </c>
      <c r="M194" s="275" t="s">
        <v>1239</v>
      </c>
      <c r="N194" s="275" t="s">
        <v>1239</v>
      </c>
      <c r="O194" s="275" t="s">
        <v>1239</v>
      </c>
      <c r="P194" s="275" t="s">
        <v>1239</v>
      </c>
      <c r="Q194" s="275" t="s">
        <v>1239</v>
      </c>
      <c r="R194" s="275" t="s">
        <v>1239</v>
      </c>
      <c r="T194" s="230"/>
      <c r="U194" s="230"/>
      <c r="V194" s="276" t="s">
        <v>1239</v>
      </c>
      <c r="W194" s="276" t="s">
        <v>1239</v>
      </c>
      <c r="X194" s="276" t="s">
        <v>1239</v>
      </c>
      <c r="Y194" s="276" t="s">
        <v>1239</v>
      </c>
      <c r="Z194" s="276" t="s">
        <v>1239</v>
      </c>
      <c r="AA194" s="276" t="s">
        <v>1239</v>
      </c>
      <c r="AB194" s="276" t="s">
        <v>1239</v>
      </c>
      <c r="AC194" s="276" t="s">
        <v>1239</v>
      </c>
      <c r="AD194" s="276" t="s">
        <v>1239</v>
      </c>
      <c r="AE194" s="276" t="s">
        <v>1239</v>
      </c>
    </row>
    <row r="195" spans="1:31" s="63" customFormat="1" ht="15.75" customHeight="1" x14ac:dyDescent="0.25">
      <c r="A195" s="59" t="s">
        <v>560</v>
      </c>
      <c r="B195" s="87" t="s">
        <v>738</v>
      </c>
      <c r="C195" s="205" t="s">
        <v>995</v>
      </c>
      <c r="D195" s="205">
        <v>55182</v>
      </c>
      <c r="E195" s="205" t="s">
        <v>974</v>
      </c>
      <c r="F195" s="60" t="s">
        <v>106</v>
      </c>
      <c r="G195" s="62">
        <v>97.999999919999993</v>
      </c>
      <c r="H195" s="62"/>
      <c r="I195" s="275" t="s">
        <v>1239</v>
      </c>
      <c r="J195" s="275" t="s">
        <v>1239</v>
      </c>
      <c r="K195" s="275" t="s">
        <v>1239</v>
      </c>
      <c r="L195" s="275" t="s">
        <v>1239</v>
      </c>
      <c r="M195" s="275" t="s">
        <v>1239</v>
      </c>
      <c r="N195" s="275" t="s">
        <v>1239</v>
      </c>
      <c r="O195" s="275" t="s">
        <v>1239</v>
      </c>
      <c r="P195" s="275" t="s">
        <v>1239</v>
      </c>
      <c r="Q195" s="275" t="s">
        <v>1239</v>
      </c>
      <c r="R195" s="275" t="s">
        <v>1239</v>
      </c>
      <c r="T195" s="230"/>
      <c r="U195" s="230"/>
      <c r="V195" s="276" t="s">
        <v>1239</v>
      </c>
      <c r="W195" s="276" t="s">
        <v>1239</v>
      </c>
      <c r="X195" s="276" t="s">
        <v>1239</v>
      </c>
      <c r="Y195" s="276" t="s">
        <v>1239</v>
      </c>
      <c r="Z195" s="276" t="s">
        <v>1239</v>
      </c>
      <c r="AA195" s="276" t="s">
        <v>1239</v>
      </c>
      <c r="AB195" s="276" t="s">
        <v>1239</v>
      </c>
      <c r="AC195" s="276" t="s">
        <v>1239</v>
      </c>
      <c r="AD195" s="276" t="s">
        <v>1239</v>
      </c>
      <c r="AE195" s="276" t="s">
        <v>1239</v>
      </c>
    </row>
    <row r="196" spans="1:31" s="63" customFormat="1" ht="15.75" customHeight="1" x14ac:dyDescent="0.25">
      <c r="A196" s="59" t="s">
        <v>561</v>
      </c>
      <c r="B196" s="87" t="s">
        <v>739</v>
      </c>
      <c r="C196" s="205" t="s">
        <v>994</v>
      </c>
      <c r="D196" s="205">
        <v>55518</v>
      </c>
      <c r="E196" s="205" t="s">
        <v>973</v>
      </c>
      <c r="F196" s="60" t="s">
        <v>106</v>
      </c>
      <c r="G196" s="62">
        <v>49.999999199999998</v>
      </c>
      <c r="H196" s="62">
        <v>49.999999199999998</v>
      </c>
      <c r="I196" s="275" t="s">
        <v>1239</v>
      </c>
      <c r="J196" s="275" t="s">
        <v>1239</v>
      </c>
      <c r="K196" s="275" t="s">
        <v>1239</v>
      </c>
      <c r="L196" s="275" t="s">
        <v>1239</v>
      </c>
      <c r="M196" s="275" t="s">
        <v>1239</v>
      </c>
      <c r="N196" s="275" t="s">
        <v>1239</v>
      </c>
      <c r="O196" s="275" t="s">
        <v>1239</v>
      </c>
      <c r="P196" s="275" t="s">
        <v>1239</v>
      </c>
      <c r="Q196" s="275" t="s">
        <v>1239</v>
      </c>
      <c r="R196" s="275" t="s">
        <v>1239</v>
      </c>
      <c r="T196" s="230"/>
      <c r="U196" s="230"/>
      <c r="V196" s="276" t="s">
        <v>1239</v>
      </c>
      <c r="W196" s="276" t="s">
        <v>1239</v>
      </c>
      <c r="X196" s="276" t="s">
        <v>1239</v>
      </c>
      <c r="Y196" s="276" t="s">
        <v>1239</v>
      </c>
      <c r="Z196" s="276" t="s">
        <v>1239</v>
      </c>
      <c r="AA196" s="276" t="s">
        <v>1239</v>
      </c>
      <c r="AB196" s="276" t="s">
        <v>1239</v>
      </c>
      <c r="AC196" s="276" t="s">
        <v>1239</v>
      </c>
      <c r="AD196" s="276" t="s">
        <v>1239</v>
      </c>
      <c r="AE196" s="276" t="s">
        <v>1239</v>
      </c>
    </row>
    <row r="197" spans="1:31" s="63" customFormat="1" ht="15.75" customHeight="1" x14ac:dyDescent="0.25">
      <c r="A197" s="59" t="s">
        <v>562</v>
      </c>
      <c r="B197" s="87" t="s">
        <v>740</v>
      </c>
      <c r="C197" s="205"/>
      <c r="D197" s="205"/>
      <c r="E197" s="205" t="s">
        <v>1026</v>
      </c>
      <c r="F197" s="60" t="s">
        <v>1</v>
      </c>
      <c r="G197" s="62">
        <v>33.99999648</v>
      </c>
      <c r="H197" s="62"/>
      <c r="I197" s="275" t="s">
        <v>1239</v>
      </c>
      <c r="J197" s="275" t="s">
        <v>1239</v>
      </c>
      <c r="K197" s="275" t="s">
        <v>1239</v>
      </c>
      <c r="L197" s="275" t="s">
        <v>1239</v>
      </c>
      <c r="M197" s="275" t="s">
        <v>1239</v>
      </c>
      <c r="N197" s="275" t="s">
        <v>1239</v>
      </c>
      <c r="O197" s="275" t="s">
        <v>1239</v>
      </c>
      <c r="P197" s="275" t="s">
        <v>1239</v>
      </c>
      <c r="Q197" s="275" t="s">
        <v>1239</v>
      </c>
      <c r="R197" s="275" t="s">
        <v>1239</v>
      </c>
      <c r="T197" s="230"/>
      <c r="U197" s="230"/>
      <c r="V197" s="276" t="s">
        <v>1239</v>
      </c>
      <c r="W197" s="276" t="s">
        <v>1239</v>
      </c>
      <c r="X197" s="276" t="s">
        <v>1239</v>
      </c>
      <c r="Y197" s="276" t="s">
        <v>1239</v>
      </c>
      <c r="Z197" s="276" t="s">
        <v>1239</v>
      </c>
      <c r="AA197" s="276" t="s">
        <v>1239</v>
      </c>
      <c r="AB197" s="276" t="s">
        <v>1239</v>
      </c>
      <c r="AC197" s="276" t="s">
        <v>1239</v>
      </c>
      <c r="AD197" s="276" t="s">
        <v>1239</v>
      </c>
      <c r="AE197" s="276" t="s">
        <v>1239</v>
      </c>
    </row>
    <row r="198" spans="1:31" s="63" customFormat="1" ht="15.75" customHeight="1" x14ac:dyDescent="0.25">
      <c r="A198" s="59" t="s">
        <v>563</v>
      </c>
      <c r="B198" s="87" t="s">
        <v>741</v>
      </c>
      <c r="C198" s="205"/>
      <c r="D198" s="205"/>
      <c r="E198" s="205" t="s">
        <v>979</v>
      </c>
      <c r="F198" s="60" t="s">
        <v>1</v>
      </c>
      <c r="G198" s="62">
        <v>16.000002720000001</v>
      </c>
      <c r="H198" s="62"/>
      <c r="I198" s="275" t="s">
        <v>1239</v>
      </c>
      <c r="J198" s="275" t="s">
        <v>1239</v>
      </c>
      <c r="K198" s="275" t="s">
        <v>1239</v>
      </c>
      <c r="L198" s="275" t="s">
        <v>1239</v>
      </c>
      <c r="M198" s="275" t="s">
        <v>1239</v>
      </c>
      <c r="N198" s="275" t="s">
        <v>1239</v>
      </c>
      <c r="O198" s="275" t="s">
        <v>1239</v>
      </c>
      <c r="P198" s="275" t="s">
        <v>1239</v>
      </c>
      <c r="Q198" s="275" t="s">
        <v>1239</v>
      </c>
      <c r="R198" s="275" t="s">
        <v>1239</v>
      </c>
      <c r="T198" s="230"/>
      <c r="U198" s="230"/>
      <c r="V198" s="276" t="s">
        <v>1239</v>
      </c>
      <c r="W198" s="276" t="s">
        <v>1239</v>
      </c>
      <c r="X198" s="276" t="s">
        <v>1239</v>
      </c>
      <c r="Y198" s="276" t="s">
        <v>1239</v>
      </c>
      <c r="Z198" s="276" t="s">
        <v>1239</v>
      </c>
      <c r="AA198" s="276" t="s">
        <v>1239</v>
      </c>
      <c r="AB198" s="276" t="s">
        <v>1239</v>
      </c>
      <c r="AC198" s="276" t="s">
        <v>1239</v>
      </c>
      <c r="AD198" s="276" t="s">
        <v>1239</v>
      </c>
      <c r="AE198" s="276" t="s">
        <v>1239</v>
      </c>
    </row>
    <row r="199" spans="1:31" s="63" customFormat="1" ht="15.75" customHeight="1" x14ac:dyDescent="0.25">
      <c r="A199" s="59" t="s">
        <v>564</v>
      </c>
      <c r="B199" s="87" t="s">
        <v>742</v>
      </c>
      <c r="C199" s="205"/>
      <c r="D199" s="205"/>
      <c r="E199" s="205" t="s">
        <v>983</v>
      </c>
      <c r="F199" s="60" t="s">
        <v>1</v>
      </c>
      <c r="G199" s="62">
        <v>49.999999199999998</v>
      </c>
      <c r="H199" s="62"/>
      <c r="I199" s="275" t="s">
        <v>1239</v>
      </c>
      <c r="J199" s="275" t="s">
        <v>1239</v>
      </c>
      <c r="K199" s="275" t="s">
        <v>1239</v>
      </c>
      <c r="L199" s="275" t="s">
        <v>1239</v>
      </c>
      <c r="M199" s="275" t="s">
        <v>1239</v>
      </c>
      <c r="N199" s="275" t="s">
        <v>1239</v>
      </c>
      <c r="O199" s="275" t="s">
        <v>1239</v>
      </c>
      <c r="P199" s="275" t="s">
        <v>1239</v>
      </c>
      <c r="Q199" s="275" t="s">
        <v>1239</v>
      </c>
      <c r="R199" s="275" t="s">
        <v>1239</v>
      </c>
      <c r="T199" s="230"/>
      <c r="U199" s="230"/>
      <c r="V199" s="276" t="s">
        <v>1239</v>
      </c>
      <c r="W199" s="276" t="s">
        <v>1239</v>
      </c>
      <c r="X199" s="276" t="s">
        <v>1239</v>
      </c>
      <c r="Y199" s="276" t="s">
        <v>1239</v>
      </c>
      <c r="Z199" s="276" t="s">
        <v>1239</v>
      </c>
      <c r="AA199" s="276" t="s">
        <v>1239</v>
      </c>
      <c r="AB199" s="276" t="s">
        <v>1239</v>
      </c>
      <c r="AC199" s="276" t="s">
        <v>1239</v>
      </c>
      <c r="AD199" s="276" t="s">
        <v>1239</v>
      </c>
      <c r="AE199" s="276" t="s">
        <v>1239</v>
      </c>
    </row>
    <row r="200" spans="1:31" s="63" customFormat="1" ht="15.75" customHeight="1" x14ac:dyDescent="0.25">
      <c r="A200" s="59" t="s">
        <v>565</v>
      </c>
      <c r="B200" s="87" t="s">
        <v>743</v>
      </c>
      <c r="C200" s="205" t="s">
        <v>993</v>
      </c>
      <c r="D200" s="205">
        <v>55333</v>
      </c>
      <c r="E200" s="205" t="s">
        <v>971</v>
      </c>
      <c r="F200" s="60" t="s">
        <v>106</v>
      </c>
      <c r="G200" s="62">
        <v>14.99999976</v>
      </c>
      <c r="H200" s="62"/>
      <c r="I200" s="275" t="s">
        <v>1239</v>
      </c>
      <c r="J200" s="275" t="s">
        <v>1239</v>
      </c>
      <c r="K200" s="275" t="s">
        <v>1239</v>
      </c>
      <c r="L200" s="275" t="s">
        <v>1239</v>
      </c>
      <c r="M200" s="275" t="s">
        <v>1239</v>
      </c>
      <c r="N200" s="275" t="s">
        <v>1239</v>
      </c>
      <c r="O200" s="275" t="s">
        <v>1239</v>
      </c>
      <c r="P200" s="275" t="s">
        <v>1239</v>
      </c>
      <c r="Q200" s="275" t="s">
        <v>1239</v>
      </c>
      <c r="R200" s="275" t="s">
        <v>1239</v>
      </c>
      <c r="T200" s="230"/>
      <c r="U200" s="230"/>
      <c r="V200" s="276" t="s">
        <v>1239</v>
      </c>
      <c r="W200" s="276" t="s">
        <v>1239</v>
      </c>
      <c r="X200" s="276" t="s">
        <v>1239</v>
      </c>
      <c r="Y200" s="276" t="s">
        <v>1239</v>
      </c>
      <c r="Z200" s="276" t="s">
        <v>1239</v>
      </c>
      <c r="AA200" s="276" t="s">
        <v>1239</v>
      </c>
      <c r="AB200" s="276" t="s">
        <v>1239</v>
      </c>
      <c r="AC200" s="276" t="s">
        <v>1239</v>
      </c>
      <c r="AD200" s="276" t="s">
        <v>1239</v>
      </c>
      <c r="AE200" s="276" t="s">
        <v>1239</v>
      </c>
    </row>
    <row r="201" spans="1:31" s="63" customFormat="1" ht="15.75" customHeight="1" x14ac:dyDescent="0.25">
      <c r="A201" s="59" t="s">
        <v>566</v>
      </c>
      <c r="B201" s="87" t="s">
        <v>744</v>
      </c>
      <c r="C201" s="205" t="s">
        <v>1001</v>
      </c>
      <c r="D201" s="205">
        <v>50066</v>
      </c>
      <c r="E201" s="205" t="s">
        <v>980</v>
      </c>
      <c r="F201" s="60" t="s">
        <v>116</v>
      </c>
      <c r="G201" s="62">
        <v>21.999998160000001</v>
      </c>
      <c r="H201" s="62"/>
      <c r="I201" s="275" t="s">
        <v>1239</v>
      </c>
      <c r="J201" s="275" t="s">
        <v>1239</v>
      </c>
      <c r="K201" s="275" t="s">
        <v>1239</v>
      </c>
      <c r="L201" s="275" t="s">
        <v>1239</v>
      </c>
      <c r="M201" s="275" t="s">
        <v>1239</v>
      </c>
      <c r="N201" s="275" t="s">
        <v>1239</v>
      </c>
      <c r="O201" s="275" t="s">
        <v>1239</v>
      </c>
      <c r="P201" s="275" t="s">
        <v>1239</v>
      </c>
      <c r="Q201" s="275" t="s">
        <v>1239</v>
      </c>
      <c r="R201" s="275" t="s">
        <v>1239</v>
      </c>
      <c r="T201" s="230"/>
      <c r="U201" s="230"/>
      <c r="V201" s="276" t="s">
        <v>1239</v>
      </c>
      <c r="W201" s="276" t="s">
        <v>1239</v>
      </c>
      <c r="X201" s="276" t="s">
        <v>1239</v>
      </c>
      <c r="Y201" s="276" t="s">
        <v>1239</v>
      </c>
      <c r="Z201" s="276" t="s">
        <v>1239</v>
      </c>
      <c r="AA201" s="276" t="s">
        <v>1239</v>
      </c>
      <c r="AB201" s="276" t="s">
        <v>1239</v>
      </c>
      <c r="AC201" s="276" t="s">
        <v>1239</v>
      </c>
      <c r="AD201" s="276" t="s">
        <v>1239</v>
      </c>
      <c r="AE201" s="276" t="s">
        <v>1239</v>
      </c>
    </row>
    <row r="202" spans="1:31" s="63" customFormat="1" ht="15.75" customHeight="1" x14ac:dyDescent="0.25">
      <c r="A202" s="59" t="s">
        <v>567</v>
      </c>
      <c r="B202" s="87" t="s">
        <v>745</v>
      </c>
      <c r="C202" s="205" t="s">
        <v>1002</v>
      </c>
      <c r="D202" s="205">
        <v>52158</v>
      </c>
      <c r="E202" s="205" t="s">
        <v>981</v>
      </c>
      <c r="F202" s="60" t="s">
        <v>116</v>
      </c>
      <c r="G202" s="62">
        <v>3.0000014400000001</v>
      </c>
      <c r="H202" s="62"/>
      <c r="I202" s="275" t="s">
        <v>1239</v>
      </c>
      <c r="J202" s="275" t="s">
        <v>1239</v>
      </c>
      <c r="K202" s="275" t="s">
        <v>1239</v>
      </c>
      <c r="L202" s="275" t="s">
        <v>1239</v>
      </c>
      <c r="M202" s="275" t="s">
        <v>1239</v>
      </c>
      <c r="N202" s="275" t="s">
        <v>1239</v>
      </c>
      <c r="O202" s="275" t="s">
        <v>1239</v>
      </c>
      <c r="P202" s="275" t="s">
        <v>1239</v>
      </c>
      <c r="Q202" s="275" t="s">
        <v>1239</v>
      </c>
      <c r="R202" s="275" t="s">
        <v>1239</v>
      </c>
      <c r="T202" s="230"/>
      <c r="U202" s="230"/>
      <c r="V202" s="276" t="s">
        <v>1239</v>
      </c>
      <c r="W202" s="276" t="s">
        <v>1239</v>
      </c>
      <c r="X202" s="276" t="s">
        <v>1239</v>
      </c>
      <c r="Y202" s="276" t="s">
        <v>1239</v>
      </c>
      <c r="Z202" s="276" t="s">
        <v>1239</v>
      </c>
      <c r="AA202" s="276" t="s">
        <v>1239</v>
      </c>
      <c r="AB202" s="276" t="s">
        <v>1239</v>
      </c>
      <c r="AC202" s="276" t="s">
        <v>1239</v>
      </c>
      <c r="AD202" s="276" t="s">
        <v>1239</v>
      </c>
      <c r="AE202" s="276" t="s">
        <v>1239</v>
      </c>
    </row>
    <row r="203" spans="1:31" s="63" customFormat="1" ht="15.75" customHeight="1" x14ac:dyDescent="0.25">
      <c r="A203" s="59" t="s">
        <v>568</v>
      </c>
      <c r="B203" s="87" t="s">
        <v>746</v>
      </c>
      <c r="C203" s="205"/>
      <c r="D203" s="205"/>
      <c r="E203" s="205" t="s">
        <v>972</v>
      </c>
      <c r="F203" s="60" t="s">
        <v>1</v>
      </c>
      <c r="G203" s="62">
        <v>34.999999440000003</v>
      </c>
      <c r="H203" s="62"/>
      <c r="I203" s="275" t="s">
        <v>1239</v>
      </c>
      <c r="J203" s="275" t="s">
        <v>1239</v>
      </c>
      <c r="K203" s="275" t="s">
        <v>1239</v>
      </c>
      <c r="L203" s="275" t="s">
        <v>1239</v>
      </c>
      <c r="M203" s="275" t="s">
        <v>1239</v>
      </c>
      <c r="N203" s="275" t="s">
        <v>1239</v>
      </c>
      <c r="O203" s="275" t="s">
        <v>1239</v>
      </c>
      <c r="P203" s="275" t="s">
        <v>1239</v>
      </c>
      <c r="Q203" s="275" t="s">
        <v>1239</v>
      </c>
      <c r="R203" s="275" t="s">
        <v>1239</v>
      </c>
      <c r="T203" s="230"/>
      <c r="U203" s="230"/>
      <c r="V203" s="276" t="s">
        <v>1239</v>
      </c>
      <c r="W203" s="276" t="s">
        <v>1239</v>
      </c>
      <c r="X203" s="276" t="s">
        <v>1239</v>
      </c>
      <c r="Y203" s="276" t="s">
        <v>1239</v>
      </c>
      <c r="Z203" s="276" t="s">
        <v>1239</v>
      </c>
      <c r="AA203" s="276" t="s">
        <v>1239</v>
      </c>
      <c r="AB203" s="276" t="s">
        <v>1239</v>
      </c>
      <c r="AC203" s="276" t="s">
        <v>1239</v>
      </c>
      <c r="AD203" s="276" t="s">
        <v>1239</v>
      </c>
      <c r="AE203" s="276" t="s">
        <v>1239</v>
      </c>
    </row>
    <row r="204" spans="1:31" s="63" customFormat="1" ht="15.75" customHeight="1" x14ac:dyDescent="0.25">
      <c r="A204" s="59" t="s">
        <v>569</v>
      </c>
      <c r="B204" s="87" t="s">
        <v>747</v>
      </c>
      <c r="C204" s="205" t="s">
        <v>993</v>
      </c>
      <c r="D204" s="205">
        <v>55333</v>
      </c>
      <c r="E204" s="205" t="s">
        <v>971</v>
      </c>
      <c r="F204" s="60" t="s">
        <v>106</v>
      </c>
      <c r="G204" s="62">
        <v>8.0000013600000006</v>
      </c>
      <c r="H204" s="62"/>
      <c r="I204" s="275" t="s">
        <v>1239</v>
      </c>
      <c r="J204" s="275" t="s">
        <v>1239</v>
      </c>
      <c r="K204" s="275" t="s">
        <v>1239</v>
      </c>
      <c r="L204" s="275" t="s">
        <v>1239</v>
      </c>
      <c r="M204" s="275" t="s">
        <v>1239</v>
      </c>
      <c r="N204" s="275" t="s">
        <v>1239</v>
      </c>
      <c r="O204" s="275" t="s">
        <v>1239</v>
      </c>
      <c r="P204" s="275" t="s">
        <v>1239</v>
      </c>
      <c r="Q204" s="275" t="s">
        <v>1239</v>
      </c>
      <c r="R204" s="275" t="s">
        <v>1239</v>
      </c>
      <c r="T204" s="230"/>
      <c r="U204" s="230"/>
      <c r="V204" s="276" t="s">
        <v>1239</v>
      </c>
      <c r="W204" s="276" t="s">
        <v>1239</v>
      </c>
      <c r="X204" s="276" t="s">
        <v>1239</v>
      </c>
      <c r="Y204" s="276" t="s">
        <v>1239</v>
      </c>
      <c r="Z204" s="276" t="s">
        <v>1239</v>
      </c>
      <c r="AA204" s="276" t="s">
        <v>1239</v>
      </c>
      <c r="AB204" s="276" t="s">
        <v>1239</v>
      </c>
      <c r="AC204" s="276" t="s">
        <v>1239</v>
      </c>
      <c r="AD204" s="276" t="s">
        <v>1239</v>
      </c>
      <c r="AE204" s="276" t="s">
        <v>1239</v>
      </c>
    </row>
    <row r="205" spans="1:31" s="63" customFormat="1" ht="15.75" customHeight="1" x14ac:dyDescent="0.25">
      <c r="A205" s="59" t="s">
        <v>570</v>
      </c>
      <c r="B205" s="87" t="s">
        <v>748</v>
      </c>
      <c r="C205" s="205" t="s">
        <v>1003</v>
      </c>
      <c r="D205" s="205">
        <v>50632</v>
      </c>
      <c r="E205" s="205" t="s">
        <v>982</v>
      </c>
      <c r="F205" s="60" t="s">
        <v>1</v>
      </c>
      <c r="G205" s="62">
        <v>8.0000013600000006</v>
      </c>
      <c r="H205" s="62"/>
      <c r="I205" s="275" t="s">
        <v>1239</v>
      </c>
      <c r="J205" s="275" t="s">
        <v>1239</v>
      </c>
      <c r="K205" s="275" t="s">
        <v>1239</v>
      </c>
      <c r="L205" s="275" t="s">
        <v>1239</v>
      </c>
      <c r="M205" s="275" t="s">
        <v>1239</v>
      </c>
      <c r="N205" s="275" t="s">
        <v>1239</v>
      </c>
      <c r="O205" s="275" t="s">
        <v>1239</v>
      </c>
      <c r="P205" s="275" t="s">
        <v>1239</v>
      </c>
      <c r="Q205" s="275" t="s">
        <v>1239</v>
      </c>
      <c r="R205" s="275" t="s">
        <v>1239</v>
      </c>
      <c r="T205" s="230"/>
      <c r="U205" s="230"/>
      <c r="V205" s="276" t="s">
        <v>1239</v>
      </c>
      <c r="W205" s="276" t="s">
        <v>1239</v>
      </c>
      <c r="X205" s="276" t="s">
        <v>1239</v>
      </c>
      <c r="Y205" s="276" t="s">
        <v>1239</v>
      </c>
      <c r="Z205" s="276" t="s">
        <v>1239</v>
      </c>
      <c r="AA205" s="276" t="s">
        <v>1239</v>
      </c>
      <c r="AB205" s="276" t="s">
        <v>1239</v>
      </c>
      <c r="AC205" s="276" t="s">
        <v>1239</v>
      </c>
      <c r="AD205" s="276" t="s">
        <v>1239</v>
      </c>
      <c r="AE205" s="276" t="s">
        <v>1239</v>
      </c>
    </row>
    <row r="206" spans="1:31" s="63" customFormat="1" ht="15.75" customHeight="1" x14ac:dyDescent="0.25">
      <c r="A206" s="59" t="s">
        <v>571</v>
      </c>
      <c r="B206" s="87" t="s">
        <v>749</v>
      </c>
      <c r="C206" s="265" t="s">
        <v>995</v>
      </c>
      <c r="D206" s="265">
        <v>55182</v>
      </c>
      <c r="E206" s="265" t="s">
        <v>974</v>
      </c>
      <c r="F206" s="60" t="s">
        <v>106</v>
      </c>
      <c r="G206" s="62">
        <v>11.000002800000001</v>
      </c>
      <c r="H206" s="62"/>
      <c r="I206" s="275" t="s">
        <v>1239</v>
      </c>
      <c r="J206" s="275" t="s">
        <v>1239</v>
      </c>
      <c r="K206" s="275" t="s">
        <v>1239</v>
      </c>
      <c r="L206" s="275" t="s">
        <v>1239</v>
      </c>
      <c r="M206" s="275" t="s">
        <v>1239</v>
      </c>
      <c r="N206" s="275" t="s">
        <v>1239</v>
      </c>
      <c r="O206" s="275" t="s">
        <v>1239</v>
      </c>
      <c r="P206" s="275" t="s">
        <v>1239</v>
      </c>
      <c r="Q206" s="275" t="s">
        <v>1239</v>
      </c>
      <c r="R206" s="275" t="s">
        <v>1239</v>
      </c>
      <c r="T206" s="230"/>
      <c r="U206" s="230"/>
      <c r="V206" s="276" t="s">
        <v>1239</v>
      </c>
      <c r="W206" s="276" t="s">
        <v>1239</v>
      </c>
      <c r="X206" s="276" t="s">
        <v>1239</v>
      </c>
      <c r="Y206" s="276" t="s">
        <v>1239</v>
      </c>
      <c r="Z206" s="276" t="s">
        <v>1239</v>
      </c>
      <c r="AA206" s="276" t="s">
        <v>1239</v>
      </c>
      <c r="AB206" s="276" t="s">
        <v>1239</v>
      </c>
      <c r="AC206" s="276" t="s">
        <v>1239</v>
      </c>
      <c r="AD206" s="276" t="s">
        <v>1239</v>
      </c>
      <c r="AE206" s="276" t="s">
        <v>1239</v>
      </c>
    </row>
    <row r="207" spans="1:31" s="63" customFormat="1" ht="15.75" customHeight="1" x14ac:dyDescent="0.25">
      <c r="A207" s="59" t="s">
        <v>572</v>
      </c>
      <c r="B207" s="87" t="s">
        <v>750</v>
      </c>
      <c r="C207" s="265" t="s">
        <v>995</v>
      </c>
      <c r="D207" s="265">
        <v>55182</v>
      </c>
      <c r="E207" s="265" t="s">
        <v>974</v>
      </c>
      <c r="F207" s="60" t="s">
        <v>106</v>
      </c>
      <c r="G207" s="62">
        <v>49.999999199999998</v>
      </c>
      <c r="H207" s="62"/>
      <c r="I207" s="275" t="s">
        <v>1239</v>
      </c>
      <c r="J207" s="275" t="s">
        <v>1239</v>
      </c>
      <c r="K207" s="275" t="s">
        <v>1239</v>
      </c>
      <c r="L207" s="275" t="s">
        <v>1239</v>
      </c>
      <c r="M207" s="275" t="s">
        <v>1239</v>
      </c>
      <c r="N207" s="275" t="s">
        <v>1239</v>
      </c>
      <c r="O207" s="275" t="s">
        <v>1239</v>
      </c>
      <c r="P207" s="275" t="s">
        <v>1239</v>
      </c>
      <c r="Q207" s="275" t="s">
        <v>1239</v>
      </c>
      <c r="R207" s="275" t="s">
        <v>1239</v>
      </c>
      <c r="T207" s="230"/>
      <c r="U207" s="230"/>
      <c r="V207" s="276" t="s">
        <v>1239</v>
      </c>
      <c r="W207" s="276" t="s">
        <v>1239</v>
      </c>
      <c r="X207" s="276" t="s">
        <v>1239</v>
      </c>
      <c r="Y207" s="276" t="s">
        <v>1239</v>
      </c>
      <c r="Z207" s="276" t="s">
        <v>1239</v>
      </c>
      <c r="AA207" s="276" t="s">
        <v>1239</v>
      </c>
      <c r="AB207" s="276" t="s">
        <v>1239</v>
      </c>
      <c r="AC207" s="276" t="s">
        <v>1239</v>
      </c>
      <c r="AD207" s="276" t="s">
        <v>1239</v>
      </c>
      <c r="AE207" s="276" t="s">
        <v>1239</v>
      </c>
    </row>
    <row r="208" spans="1:31" s="63" customFormat="1" ht="15.75" customHeight="1" x14ac:dyDescent="0.25">
      <c r="A208" s="59" t="s">
        <v>573</v>
      </c>
      <c r="B208" s="87" t="s">
        <v>751</v>
      </c>
      <c r="C208" s="265" t="s">
        <v>1030</v>
      </c>
      <c r="D208" s="265">
        <v>10156</v>
      </c>
      <c r="E208" s="265" t="s">
        <v>1029</v>
      </c>
      <c r="F208" s="60" t="s">
        <v>106</v>
      </c>
      <c r="G208" s="62"/>
      <c r="H208" s="62">
        <v>22.689998639999999</v>
      </c>
      <c r="I208" s="275" t="s">
        <v>1239</v>
      </c>
      <c r="J208" s="275" t="s">
        <v>1239</v>
      </c>
      <c r="K208" s="275" t="s">
        <v>1239</v>
      </c>
      <c r="L208" s="275" t="s">
        <v>1239</v>
      </c>
      <c r="M208" s="275" t="s">
        <v>1239</v>
      </c>
      <c r="N208" s="275" t="s">
        <v>1239</v>
      </c>
      <c r="O208" s="275" t="s">
        <v>1239</v>
      </c>
      <c r="P208" s="275" t="s">
        <v>1239</v>
      </c>
      <c r="Q208" s="275" t="s">
        <v>1239</v>
      </c>
      <c r="R208" s="275" t="s">
        <v>1239</v>
      </c>
      <c r="T208" s="230"/>
      <c r="U208" s="230"/>
      <c r="V208" s="276" t="s">
        <v>1239</v>
      </c>
      <c r="W208" s="276" t="s">
        <v>1239</v>
      </c>
      <c r="X208" s="276" t="s">
        <v>1239</v>
      </c>
      <c r="Y208" s="276" t="s">
        <v>1239</v>
      </c>
      <c r="Z208" s="276" t="s">
        <v>1239</v>
      </c>
      <c r="AA208" s="276" t="s">
        <v>1239</v>
      </c>
      <c r="AB208" s="276" t="s">
        <v>1239</v>
      </c>
      <c r="AC208" s="276" t="s">
        <v>1239</v>
      </c>
      <c r="AD208" s="276" t="s">
        <v>1239</v>
      </c>
      <c r="AE208" s="276" t="s">
        <v>1239</v>
      </c>
    </row>
    <row r="209" spans="1:31" s="63" customFormat="1" ht="15.75" customHeight="1" x14ac:dyDescent="0.25">
      <c r="A209" s="59" t="s">
        <v>574</v>
      </c>
      <c r="B209" s="87" t="s">
        <v>752</v>
      </c>
      <c r="C209" s="265" t="s">
        <v>999</v>
      </c>
      <c r="D209" s="265">
        <v>10156</v>
      </c>
      <c r="E209" s="265" t="s">
        <v>977</v>
      </c>
      <c r="F209" s="60" t="s">
        <v>106</v>
      </c>
      <c r="G209" s="62"/>
      <c r="H209" s="62">
        <v>48.000000720000003</v>
      </c>
      <c r="I209" s="275" t="s">
        <v>1239</v>
      </c>
      <c r="J209" s="275" t="s">
        <v>1239</v>
      </c>
      <c r="K209" s="275" t="s">
        <v>1239</v>
      </c>
      <c r="L209" s="275" t="s">
        <v>1239</v>
      </c>
      <c r="M209" s="275" t="s">
        <v>1239</v>
      </c>
      <c r="N209" s="275" t="s">
        <v>1239</v>
      </c>
      <c r="O209" s="275" t="s">
        <v>1239</v>
      </c>
      <c r="P209" s="275" t="s">
        <v>1239</v>
      </c>
      <c r="Q209" s="275" t="s">
        <v>1239</v>
      </c>
      <c r="R209" s="275" t="s">
        <v>1239</v>
      </c>
      <c r="T209" s="230"/>
      <c r="U209" s="230"/>
      <c r="V209" s="276" t="s">
        <v>1239</v>
      </c>
      <c r="W209" s="276" t="s">
        <v>1239</v>
      </c>
      <c r="X209" s="276" t="s">
        <v>1239</v>
      </c>
      <c r="Y209" s="276" t="s">
        <v>1239</v>
      </c>
      <c r="Z209" s="276" t="s">
        <v>1239</v>
      </c>
      <c r="AA209" s="276" t="s">
        <v>1239</v>
      </c>
      <c r="AB209" s="276" t="s">
        <v>1239</v>
      </c>
      <c r="AC209" s="276" t="s">
        <v>1239</v>
      </c>
      <c r="AD209" s="276" t="s">
        <v>1239</v>
      </c>
      <c r="AE209" s="276" t="s">
        <v>1239</v>
      </c>
    </row>
    <row r="210" spans="1:31" s="63" customFormat="1" ht="15.75" customHeight="1" x14ac:dyDescent="0.25">
      <c r="A210" s="59" t="s">
        <v>575</v>
      </c>
      <c r="B210" s="87" t="s">
        <v>753</v>
      </c>
      <c r="C210" s="265" t="s">
        <v>1097</v>
      </c>
      <c r="D210" s="265" t="s">
        <v>1098</v>
      </c>
      <c r="E210" s="265" t="s">
        <v>1096</v>
      </c>
      <c r="F210" s="60" t="s">
        <v>106</v>
      </c>
      <c r="G210" s="62"/>
      <c r="H210" s="62">
        <v>24.999999599999999</v>
      </c>
      <c r="I210" s="275" t="s">
        <v>1239</v>
      </c>
      <c r="J210" s="275" t="s">
        <v>1239</v>
      </c>
      <c r="K210" s="275" t="s">
        <v>1239</v>
      </c>
      <c r="L210" s="275" t="s">
        <v>1239</v>
      </c>
      <c r="M210" s="275" t="s">
        <v>1239</v>
      </c>
      <c r="N210" s="275" t="s">
        <v>1239</v>
      </c>
      <c r="O210" s="275" t="s">
        <v>1239</v>
      </c>
      <c r="P210" s="275" t="s">
        <v>1239</v>
      </c>
      <c r="Q210" s="275" t="s">
        <v>1239</v>
      </c>
      <c r="R210" s="275" t="s">
        <v>1239</v>
      </c>
      <c r="T210" s="230"/>
      <c r="U210" s="230"/>
      <c r="V210" s="276" t="s">
        <v>1239</v>
      </c>
      <c r="W210" s="276" t="s">
        <v>1239</v>
      </c>
      <c r="X210" s="276" t="s">
        <v>1239</v>
      </c>
      <c r="Y210" s="276" t="s">
        <v>1239</v>
      </c>
      <c r="Z210" s="276" t="s">
        <v>1239</v>
      </c>
      <c r="AA210" s="276" t="s">
        <v>1239</v>
      </c>
      <c r="AB210" s="276" t="s">
        <v>1239</v>
      </c>
      <c r="AC210" s="276" t="s">
        <v>1239</v>
      </c>
      <c r="AD210" s="276" t="s">
        <v>1239</v>
      </c>
      <c r="AE210" s="276" t="s">
        <v>1239</v>
      </c>
    </row>
    <row r="211" spans="1:31" s="63" customFormat="1" ht="15.75" customHeight="1" x14ac:dyDescent="0.25">
      <c r="A211" s="59" t="s">
        <v>576</v>
      </c>
      <c r="B211" s="87" t="s">
        <v>754</v>
      </c>
      <c r="C211" s="265" t="s">
        <v>1097</v>
      </c>
      <c r="D211" s="265" t="s">
        <v>1098</v>
      </c>
      <c r="E211" s="265" t="s">
        <v>1096</v>
      </c>
      <c r="F211" s="60" t="s">
        <v>106</v>
      </c>
      <c r="G211" s="62"/>
      <c r="H211" s="62">
        <v>74.9999988</v>
      </c>
      <c r="I211" s="275" t="s">
        <v>1239</v>
      </c>
      <c r="J211" s="275" t="s">
        <v>1239</v>
      </c>
      <c r="K211" s="275" t="s">
        <v>1239</v>
      </c>
      <c r="L211" s="275" t="s">
        <v>1239</v>
      </c>
      <c r="M211" s="275" t="s">
        <v>1239</v>
      </c>
      <c r="N211" s="275" t="s">
        <v>1239</v>
      </c>
      <c r="O211" s="275" t="s">
        <v>1239</v>
      </c>
      <c r="P211" s="275" t="s">
        <v>1239</v>
      </c>
      <c r="Q211" s="275" t="s">
        <v>1239</v>
      </c>
      <c r="R211" s="275" t="s">
        <v>1239</v>
      </c>
      <c r="T211" s="230"/>
      <c r="U211" s="230"/>
      <c r="V211" s="276" t="s">
        <v>1239</v>
      </c>
      <c r="W211" s="276" t="s">
        <v>1239</v>
      </c>
      <c r="X211" s="276" t="s">
        <v>1239</v>
      </c>
      <c r="Y211" s="276" t="s">
        <v>1239</v>
      </c>
      <c r="Z211" s="276" t="s">
        <v>1239</v>
      </c>
      <c r="AA211" s="276" t="s">
        <v>1239</v>
      </c>
      <c r="AB211" s="276" t="s">
        <v>1239</v>
      </c>
      <c r="AC211" s="276" t="s">
        <v>1239</v>
      </c>
      <c r="AD211" s="276" t="s">
        <v>1239</v>
      </c>
      <c r="AE211" s="276" t="s">
        <v>1239</v>
      </c>
    </row>
    <row r="212" spans="1:31" s="63" customFormat="1" ht="15.75" customHeight="1" x14ac:dyDescent="0.25">
      <c r="A212" s="59" t="s">
        <v>577</v>
      </c>
      <c r="B212" s="87" t="s">
        <v>755</v>
      </c>
      <c r="C212" s="265" t="s">
        <v>993</v>
      </c>
      <c r="D212" s="265">
        <v>55333</v>
      </c>
      <c r="E212" s="265" t="s">
        <v>971</v>
      </c>
      <c r="F212" s="60" t="s">
        <v>106</v>
      </c>
      <c r="G212" s="62"/>
      <c r="H212" s="62">
        <v>34.999999440000003</v>
      </c>
      <c r="I212" s="275" t="s">
        <v>1239</v>
      </c>
      <c r="J212" s="275" t="s">
        <v>1239</v>
      </c>
      <c r="K212" s="275" t="s">
        <v>1239</v>
      </c>
      <c r="L212" s="275" t="s">
        <v>1239</v>
      </c>
      <c r="M212" s="275" t="s">
        <v>1239</v>
      </c>
      <c r="N212" s="275" t="s">
        <v>1239</v>
      </c>
      <c r="O212" s="275" t="s">
        <v>1239</v>
      </c>
      <c r="P212" s="275" t="s">
        <v>1239</v>
      </c>
      <c r="Q212" s="275" t="s">
        <v>1239</v>
      </c>
      <c r="R212" s="275" t="s">
        <v>1239</v>
      </c>
      <c r="T212" s="230"/>
      <c r="U212" s="230"/>
      <c r="V212" s="276" t="s">
        <v>1239</v>
      </c>
      <c r="W212" s="276" t="s">
        <v>1239</v>
      </c>
      <c r="X212" s="276" t="s">
        <v>1239</v>
      </c>
      <c r="Y212" s="276" t="s">
        <v>1239</v>
      </c>
      <c r="Z212" s="276" t="s">
        <v>1239</v>
      </c>
      <c r="AA212" s="276" t="s">
        <v>1239</v>
      </c>
      <c r="AB212" s="276" t="s">
        <v>1239</v>
      </c>
      <c r="AC212" s="276" t="s">
        <v>1239</v>
      </c>
      <c r="AD212" s="276" t="s">
        <v>1239</v>
      </c>
      <c r="AE212" s="276" t="s">
        <v>1239</v>
      </c>
    </row>
    <row r="213" spans="1:31" s="63" customFormat="1" ht="15.75" customHeight="1" x14ac:dyDescent="0.25">
      <c r="A213" s="59" t="s">
        <v>578</v>
      </c>
      <c r="B213" s="87" t="s">
        <v>756</v>
      </c>
      <c r="C213" s="265" t="s">
        <v>1088</v>
      </c>
      <c r="D213" s="265" t="s">
        <v>1089</v>
      </c>
      <c r="E213" s="265" t="s">
        <v>1087</v>
      </c>
      <c r="F213" s="60" t="s">
        <v>115</v>
      </c>
      <c r="G213" s="62"/>
      <c r="H213" s="62">
        <v>119.99999808</v>
      </c>
      <c r="I213" s="275" t="s">
        <v>1239</v>
      </c>
      <c r="J213" s="275" t="s">
        <v>1239</v>
      </c>
      <c r="K213" s="275" t="s">
        <v>1239</v>
      </c>
      <c r="L213" s="275" t="s">
        <v>1239</v>
      </c>
      <c r="M213" s="275" t="s">
        <v>1239</v>
      </c>
      <c r="N213" s="275" t="s">
        <v>1239</v>
      </c>
      <c r="O213" s="275" t="s">
        <v>1239</v>
      </c>
      <c r="P213" s="275" t="s">
        <v>1239</v>
      </c>
      <c r="Q213" s="275" t="s">
        <v>1239</v>
      </c>
      <c r="R213" s="275" t="s">
        <v>1239</v>
      </c>
      <c r="T213" s="230"/>
      <c r="U213" s="230"/>
      <c r="V213" s="276" t="s">
        <v>1239</v>
      </c>
      <c r="W213" s="276" t="s">
        <v>1239</v>
      </c>
      <c r="X213" s="276" t="s">
        <v>1239</v>
      </c>
      <c r="Y213" s="276" t="s">
        <v>1239</v>
      </c>
      <c r="Z213" s="276" t="s">
        <v>1239</v>
      </c>
      <c r="AA213" s="276" t="s">
        <v>1239</v>
      </c>
      <c r="AB213" s="276" t="s">
        <v>1239</v>
      </c>
      <c r="AC213" s="276" t="s">
        <v>1239</v>
      </c>
      <c r="AD213" s="276" t="s">
        <v>1239</v>
      </c>
      <c r="AE213" s="276" t="s">
        <v>1239</v>
      </c>
    </row>
    <row r="214" spans="1:31" s="63" customFormat="1" ht="15.75" customHeight="1" x14ac:dyDescent="0.25">
      <c r="A214" s="59" t="s">
        <v>579</v>
      </c>
      <c r="B214" s="87" t="s">
        <v>757</v>
      </c>
      <c r="C214" s="265" t="s">
        <v>1033</v>
      </c>
      <c r="D214" s="265">
        <v>55847</v>
      </c>
      <c r="E214" s="265" t="s">
        <v>1032</v>
      </c>
      <c r="F214" s="60" t="s">
        <v>106</v>
      </c>
      <c r="G214" s="62"/>
      <c r="H214" s="62">
        <v>47.599996560000001</v>
      </c>
      <c r="I214" s="275" t="s">
        <v>1239</v>
      </c>
      <c r="J214" s="275" t="s">
        <v>1239</v>
      </c>
      <c r="K214" s="275" t="s">
        <v>1239</v>
      </c>
      <c r="L214" s="275" t="s">
        <v>1239</v>
      </c>
      <c r="M214" s="275" t="s">
        <v>1239</v>
      </c>
      <c r="N214" s="275" t="s">
        <v>1239</v>
      </c>
      <c r="O214" s="275" t="s">
        <v>1239</v>
      </c>
      <c r="P214" s="275" t="s">
        <v>1239</v>
      </c>
      <c r="Q214" s="275" t="s">
        <v>1239</v>
      </c>
      <c r="R214" s="275" t="s">
        <v>1239</v>
      </c>
      <c r="T214" s="230"/>
      <c r="U214" s="230"/>
      <c r="V214" s="276" t="s">
        <v>1239</v>
      </c>
      <c r="W214" s="276" t="s">
        <v>1239</v>
      </c>
      <c r="X214" s="276" t="s">
        <v>1239</v>
      </c>
      <c r="Y214" s="276" t="s">
        <v>1239</v>
      </c>
      <c r="Z214" s="276" t="s">
        <v>1239</v>
      </c>
      <c r="AA214" s="276" t="s">
        <v>1239</v>
      </c>
      <c r="AB214" s="276" t="s">
        <v>1239</v>
      </c>
      <c r="AC214" s="276" t="s">
        <v>1239</v>
      </c>
      <c r="AD214" s="276" t="s">
        <v>1239</v>
      </c>
      <c r="AE214" s="276" t="s">
        <v>1239</v>
      </c>
    </row>
    <row r="215" spans="1:31" s="63" customFormat="1" ht="15.75" customHeight="1" x14ac:dyDescent="0.25">
      <c r="A215" s="59" t="s">
        <v>580</v>
      </c>
      <c r="B215" s="87" t="s">
        <v>758</v>
      </c>
      <c r="C215" s="265" t="s">
        <v>1035</v>
      </c>
      <c r="D215" s="265">
        <v>55813</v>
      </c>
      <c r="E215" s="265" t="s">
        <v>1034</v>
      </c>
      <c r="F215" s="60" t="s">
        <v>106</v>
      </c>
      <c r="G215" s="62"/>
      <c r="H215" s="62">
        <v>17.400002400000002</v>
      </c>
      <c r="I215" s="275" t="s">
        <v>1239</v>
      </c>
      <c r="J215" s="275" t="s">
        <v>1239</v>
      </c>
      <c r="K215" s="275" t="s">
        <v>1239</v>
      </c>
      <c r="L215" s="275" t="s">
        <v>1239</v>
      </c>
      <c r="M215" s="275" t="s">
        <v>1239</v>
      </c>
      <c r="N215" s="275" t="s">
        <v>1239</v>
      </c>
      <c r="O215" s="275" t="s">
        <v>1239</v>
      </c>
      <c r="P215" s="275" t="s">
        <v>1239</v>
      </c>
      <c r="Q215" s="275" t="s">
        <v>1239</v>
      </c>
      <c r="R215" s="275" t="s">
        <v>1239</v>
      </c>
      <c r="T215" s="230"/>
      <c r="U215" s="230"/>
      <c r="V215" s="276" t="s">
        <v>1239</v>
      </c>
      <c r="W215" s="276" t="s">
        <v>1239</v>
      </c>
      <c r="X215" s="276" t="s">
        <v>1239</v>
      </c>
      <c r="Y215" s="276" t="s">
        <v>1239</v>
      </c>
      <c r="Z215" s="276" t="s">
        <v>1239</v>
      </c>
      <c r="AA215" s="276" t="s">
        <v>1239</v>
      </c>
      <c r="AB215" s="276" t="s">
        <v>1239</v>
      </c>
      <c r="AC215" s="276" t="s">
        <v>1239</v>
      </c>
      <c r="AD215" s="276" t="s">
        <v>1239</v>
      </c>
      <c r="AE215" s="276" t="s">
        <v>1239</v>
      </c>
    </row>
    <row r="216" spans="1:31" s="63" customFormat="1" ht="15.75" customHeight="1" x14ac:dyDescent="0.25">
      <c r="A216" s="59" t="s">
        <v>581</v>
      </c>
      <c r="B216" s="87" t="s">
        <v>759</v>
      </c>
      <c r="C216" s="265" t="s">
        <v>1037</v>
      </c>
      <c r="D216" s="265">
        <v>50494</v>
      </c>
      <c r="E216" s="265" t="s">
        <v>1036</v>
      </c>
      <c r="F216" s="60" t="s">
        <v>106</v>
      </c>
      <c r="G216" s="62"/>
      <c r="H216" s="62"/>
      <c r="I216" s="275" t="s">
        <v>1239</v>
      </c>
      <c r="J216" s="275" t="s">
        <v>1239</v>
      </c>
      <c r="K216" s="275" t="s">
        <v>1239</v>
      </c>
      <c r="L216" s="275" t="s">
        <v>1239</v>
      </c>
      <c r="M216" s="275" t="s">
        <v>1239</v>
      </c>
      <c r="N216" s="275" t="s">
        <v>1239</v>
      </c>
      <c r="O216" s="275" t="s">
        <v>1239</v>
      </c>
      <c r="P216" s="275" t="s">
        <v>1239</v>
      </c>
      <c r="Q216" s="275" t="s">
        <v>1239</v>
      </c>
      <c r="R216" s="275" t="s">
        <v>1239</v>
      </c>
      <c r="T216" s="230"/>
      <c r="U216" s="230"/>
      <c r="V216" s="276" t="s">
        <v>1239</v>
      </c>
      <c r="W216" s="276" t="s">
        <v>1239</v>
      </c>
      <c r="X216" s="276" t="s">
        <v>1239</v>
      </c>
      <c r="Y216" s="276" t="s">
        <v>1239</v>
      </c>
      <c r="Z216" s="276" t="s">
        <v>1239</v>
      </c>
      <c r="AA216" s="276" t="s">
        <v>1239</v>
      </c>
      <c r="AB216" s="276" t="s">
        <v>1239</v>
      </c>
      <c r="AC216" s="276" t="s">
        <v>1239</v>
      </c>
      <c r="AD216" s="276" t="s">
        <v>1239</v>
      </c>
      <c r="AE216" s="276" t="s">
        <v>1239</v>
      </c>
    </row>
    <row r="217" spans="1:31" s="63" customFormat="1" ht="15.75" customHeight="1" x14ac:dyDescent="0.25">
      <c r="A217" s="59" t="s">
        <v>582</v>
      </c>
      <c r="B217" s="87" t="s">
        <v>760</v>
      </c>
      <c r="C217" s="265" t="s">
        <v>1091</v>
      </c>
      <c r="D217" s="265" t="s">
        <v>1092</v>
      </c>
      <c r="E217" s="265" t="s">
        <v>1090</v>
      </c>
      <c r="F217" s="60" t="s">
        <v>116</v>
      </c>
      <c r="G217" s="62"/>
      <c r="H217" s="62"/>
      <c r="I217" s="275" t="s">
        <v>1239</v>
      </c>
      <c r="J217" s="275" t="s">
        <v>1239</v>
      </c>
      <c r="K217" s="275" t="s">
        <v>1239</v>
      </c>
      <c r="L217" s="275" t="s">
        <v>1239</v>
      </c>
      <c r="M217" s="275" t="s">
        <v>1239</v>
      </c>
      <c r="N217" s="275" t="s">
        <v>1239</v>
      </c>
      <c r="O217" s="275" t="s">
        <v>1239</v>
      </c>
      <c r="P217" s="275" t="s">
        <v>1239</v>
      </c>
      <c r="Q217" s="275" t="s">
        <v>1239</v>
      </c>
      <c r="R217" s="275" t="s">
        <v>1239</v>
      </c>
      <c r="T217" s="230"/>
      <c r="U217" s="230"/>
      <c r="V217" s="276" t="s">
        <v>1239</v>
      </c>
      <c r="W217" s="276" t="s">
        <v>1239</v>
      </c>
      <c r="X217" s="276" t="s">
        <v>1239</v>
      </c>
      <c r="Y217" s="276" t="s">
        <v>1239</v>
      </c>
      <c r="Z217" s="276" t="s">
        <v>1239</v>
      </c>
      <c r="AA217" s="276" t="s">
        <v>1239</v>
      </c>
      <c r="AB217" s="276" t="s">
        <v>1239</v>
      </c>
      <c r="AC217" s="276" t="s">
        <v>1239</v>
      </c>
      <c r="AD217" s="276" t="s">
        <v>1239</v>
      </c>
      <c r="AE217" s="276" t="s">
        <v>1239</v>
      </c>
    </row>
    <row r="218" spans="1:31" s="63" customFormat="1" ht="15.75" customHeight="1" x14ac:dyDescent="0.25">
      <c r="A218" s="59" t="s">
        <v>583</v>
      </c>
      <c r="B218" s="87" t="s">
        <v>760</v>
      </c>
      <c r="C218" s="265" t="s">
        <v>1091</v>
      </c>
      <c r="D218" s="265" t="s">
        <v>1092</v>
      </c>
      <c r="E218" s="265" t="s">
        <v>1090</v>
      </c>
      <c r="F218" s="60" t="s">
        <v>116</v>
      </c>
      <c r="G218" s="62"/>
      <c r="H218" s="62">
        <v>34.999999440000003</v>
      </c>
      <c r="I218" s="275" t="s">
        <v>1239</v>
      </c>
      <c r="J218" s="275" t="s">
        <v>1239</v>
      </c>
      <c r="K218" s="275" t="s">
        <v>1239</v>
      </c>
      <c r="L218" s="275" t="s">
        <v>1239</v>
      </c>
      <c r="M218" s="275" t="s">
        <v>1239</v>
      </c>
      <c r="N218" s="275" t="s">
        <v>1239</v>
      </c>
      <c r="O218" s="275" t="s">
        <v>1239</v>
      </c>
      <c r="P218" s="275" t="s">
        <v>1239</v>
      </c>
      <c r="Q218" s="275" t="s">
        <v>1239</v>
      </c>
      <c r="R218" s="275" t="s">
        <v>1239</v>
      </c>
      <c r="T218" s="230"/>
      <c r="U218" s="230"/>
      <c r="V218" s="276" t="s">
        <v>1239</v>
      </c>
      <c r="W218" s="276" t="s">
        <v>1239</v>
      </c>
      <c r="X218" s="276" t="s">
        <v>1239</v>
      </c>
      <c r="Y218" s="276" t="s">
        <v>1239</v>
      </c>
      <c r="Z218" s="276" t="s">
        <v>1239</v>
      </c>
      <c r="AA218" s="276" t="s">
        <v>1239</v>
      </c>
      <c r="AB218" s="276" t="s">
        <v>1239</v>
      </c>
      <c r="AC218" s="276" t="s">
        <v>1239</v>
      </c>
      <c r="AD218" s="276" t="s">
        <v>1239</v>
      </c>
      <c r="AE218" s="276" t="s">
        <v>1239</v>
      </c>
    </row>
    <row r="219" spans="1:31" s="63" customFormat="1" ht="15.75" customHeight="1" x14ac:dyDescent="0.25">
      <c r="A219" s="59" t="s">
        <v>584</v>
      </c>
      <c r="B219" s="87" t="s">
        <v>761</v>
      </c>
      <c r="C219" s="265" t="s">
        <v>1100</v>
      </c>
      <c r="D219" s="265" t="s">
        <v>1101</v>
      </c>
      <c r="E219" s="265" t="s">
        <v>1099</v>
      </c>
      <c r="F219" s="60" t="s">
        <v>122</v>
      </c>
      <c r="G219" s="62"/>
      <c r="H219" s="62"/>
      <c r="I219" s="275" t="s">
        <v>1239</v>
      </c>
      <c r="J219" s="275" t="s">
        <v>1239</v>
      </c>
      <c r="K219" s="275" t="s">
        <v>1239</v>
      </c>
      <c r="L219" s="275" t="s">
        <v>1239</v>
      </c>
      <c r="M219" s="275" t="s">
        <v>1239</v>
      </c>
      <c r="N219" s="275" t="s">
        <v>1239</v>
      </c>
      <c r="O219" s="275" t="s">
        <v>1239</v>
      </c>
      <c r="P219" s="275" t="s">
        <v>1239</v>
      </c>
      <c r="Q219" s="275" t="s">
        <v>1239</v>
      </c>
      <c r="R219" s="275" t="s">
        <v>1239</v>
      </c>
      <c r="T219" s="230"/>
      <c r="U219" s="230"/>
      <c r="V219" s="276" t="s">
        <v>1239</v>
      </c>
      <c r="W219" s="276" t="s">
        <v>1239</v>
      </c>
      <c r="X219" s="276" t="s">
        <v>1239</v>
      </c>
      <c r="Y219" s="276" t="s">
        <v>1239</v>
      </c>
      <c r="Z219" s="276" t="s">
        <v>1239</v>
      </c>
      <c r="AA219" s="276" t="s">
        <v>1239</v>
      </c>
      <c r="AB219" s="276" t="s">
        <v>1239</v>
      </c>
      <c r="AC219" s="276" t="s">
        <v>1239</v>
      </c>
      <c r="AD219" s="276" t="s">
        <v>1239</v>
      </c>
      <c r="AE219" s="276" t="s">
        <v>1239</v>
      </c>
    </row>
    <row r="220" spans="1:31" s="63" customFormat="1" ht="15.75" customHeight="1" x14ac:dyDescent="0.25">
      <c r="A220" s="59" t="s">
        <v>585</v>
      </c>
      <c r="B220" s="87" t="s">
        <v>762</v>
      </c>
      <c r="C220" s="265" t="s">
        <v>1103</v>
      </c>
      <c r="D220" s="265" t="s">
        <v>1104</v>
      </c>
      <c r="E220" s="265" t="s">
        <v>1102</v>
      </c>
      <c r="F220" s="60" t="s">
        <v>0</v>
      </c>
      <c r="G220" s="62"/>
      <c r="H220" s="62"/>
      <c r="I220" s="275" t="s">
        <v>1239</v>
      </c>
      <c r="J220" s="275" t="s">
        <v>1239</v>
      </c>
      <c r="K220" s="275" t="s">
        <v>1239</v>
      </c>
      <c r="L220" s="275" t="s">
        <v>1239</v>
      </c>
      <c r="M220" s="275" t="s">
        <v>1239</v>
      </c>
      <c r="N220" s="275" t="s">
        <v>1239</v>
      </c>
      <c r="O220" s="275" t="s">
        <v>1239</v>
      </c>
      <c r="P220" s="275" t="s">
        <v>1239</v>
      </c>
      <c r="Q220" s="275" t="s">
        <v>1239</v>
      </c>
      <c r="R220" s="275" t="s">
        <v>1239</v>
      </c>
      <c r="T220" s="230"/>
      <c r="U220" s="230"/>
      <c r="V220" s="276" t="s">
        <v>1239</v>
      </c>
      <c r="W220" s="276" t="s">
        <v>1239</v>
      </c>
      <c r="X220" s="276" t="s">
        <v>1239</v>
      </c>
      <c r="Y220" s="276" t="s">
        <v>1239</v>
      </c>
      <c r="Z220" s="276" t="s">
        <v>1239</v>
      </c>
      <c r="AA220" s="276" t="s">
        <v>1239</v>
      </c>
      <c r="AB220" s="276" t="s">
        <v>1239</v>
      </c>
      <c r="AC220" s="276" t="s">
        <v>1239</v>
      </c>
      <c r="AD220" s="276" t="s">
        <v>1239</v>
      </c>
      <c r="AE220" s="276" t="s">
        <v>1239</v>
      </c>
    </row>
    <row r="221" spans="1:31" s="63" customFormat="1" ht="15.75" customHeight="1" x14ac:dyDescent="0.25">
      <c r="A221" s="59" t="s">
        <v>586</v>
      </c>
      <c r="B221" s="87" t="s">
        <v>763</v>
      </c>
      <c r="C221" s="265" t="s">
        <v>1039</v>
      </c>
      <c r="D221" s="265">
        <v>55933</v>
      </c>
      <c r="E221" s="265" t="s">
        <v>1038</v>
      </c>
      <c r="F221" s="60" t="s">
        <v>106</v>
      </c>
      <c r="G221" s="62"/>
      <c r="H221" s="62">
        <v>19.999999679999998</v>
      </c>
      <c r="I221" s="275" t="s">
        <v>1239</v>
      </c>
      <c r="J221" s="275" t="s">
        <v>1239</v>
      </c>
      <c r="K221" s="275" t="s">
        <v>1239</v>
      </c>
      <c r="L221" s="275" t="s">
        <v>1239</v>
      </c>
      <c r="M221" s="275" t="s">
        <v>1239</v>
      </c>
      <c r="N221" s="275" t="s">
        <v>1239</v>
      </c>
      <c r="O221" s="275" t="s">
        <v>1239</v>
      </c>
      <c r="P221" s="275" t="s">
        <v>1239</v>
      </c>
      <c r="Q221" s="275" t="s">
        <v>1239</v>
      </c>
      <c r="R221" s="275" t="s">
        <v>1239</v>
      </c>
      <c r="T221" s="230"/>
      <c r="U221" s="230"/>
      <c r="V221" s="276" t="s">
        <v>1239</v>
      </c>
      <c r="W221" s="276" t="s">
        <v>1239</v>
      </c>
      <c r="X221" s="276" t="s">
        <v>1239</v>
      </c>
      <c r="Y221" s="276" t="s">
        <v>1239</v>
      </c>
      <c r="Z221" s="276" t="s">
        <v>1239</v>
      </c>
      <c r="AA221" s="276" t="s">
        <v>1239</v>
      </c>
      <c r="AB221" s="276" t="s">
        <v>1239</v>
      </c>
      <c r="AC221" s="276" t="s">
        <v>1239</v>
      </c>
      <c r="AD221" s="276" t="s">
        <v>1239</v>
      </c>
      <c r="AE221" s="276" t="s">
        <v>1239</v>
      </c>
    </row>
    <row r="222" spans="1:31" s="63" customFormat="1" ht="15.75" customHeight="1" x14ac:dyDescent="0.25">
      <c r="A222" s="59" t="s">
        <v>587</v>
      </c>
      <c r="B222" s="87" t="s">
        <v>764</v>
      </c>
      <c r="C222" s="265" t="s">
        <v>991</v>
      </c>
      <c r="D222" s="265">
        <v>55508</v>
      </c>
      <c r="E222" s="265" t="s">
        <v>969</v>
      </c>
      <c r="F222" s="60" t="s">
        <v>106</v>
      </c>
      <c r="G222" s="62"/>
      <c r="H222" s="62"/>
      <c r="I222" s="275" t="s">
        <v>1239</v>
      </c>
      <c r="J222" s="275" t="s">
        <v>1239</v>
      </c>
      <c r="K222" s="275" t="s">
        <v>1239</v>
      </c>
      <c r="L222" s="275" t="s">
        <v>1239</v>
      </c>
      <c r="M222" s="275" t="s">
        <v>1239</v>
      </c>
      <c r="N222" s="275" t="s">
        <v>1239</v>
      </c>
      <c r="O222" s="275" t="s">
        <v>1239</v>
      </c>
      <c r="P222" s="275" t="s">
        <v>1239</v>
      </c>
      <c r="Q222" s="275" t="s">
        <v>1239</v>
      </c>
      <c r="R222" s="275" t="s">
        <v>1239</v>
      </c>
      <c r="T222" s="230"/>
      <c r="U222" s="230"/>
      <c r="V222" s="276" t="s">
        <v>1239</v>
      </c>
      <c r="W222" s="276" t="s">
        <v>1239</v>
      </c>
      <c r="X222" s="276" t="s">
        <v>1239</v>
      </c>
      <c r="Y222" s="276" t="s">
        <v>1239</v>
      </c>
      <c r="Z222" s="276" t="s">
        <v>1239</v>
      </c>
      <c r="AA222" s="276" t="s">
        <v>1239</v>
      </c>
      <c r="AB222" s="276" t="s">
        <v>1239</v>
      </c>
      <c r="AC222" s="276" t="s">
        <v>1239</v>
      </c>
      <c r="AD222" s="276" t="s">
        <v>1239</v>
      </c>
      <c r="AE222" s="276" t="s">
        <v>1239</v>
      </c>
    </row>
    <row r="223" spans="1:31" s="63" customFormat="1" ht="15.75" customHeight="1" x14ac:dyDescent="0.25">
      <c r="A223" s="59" t="s">
        <v>588</v>
      </c>
      <c r="B223" s="87" t="s">
        <v>765</v>
      </c>
      <c r="C223" s="265" t="s">
        <v>1041</v>
      </c>
      <c r="D223" s="265">
        <v>55499</v>
      </c>
      <c r="E223" s="265" t="s">
        <v>1040</v>
      </c>
      <c r="F223" s="60" t="s">
        <v>106</v>
      </c>
      <c r="G223" s="62"/>
      <c r="H223" s="62"/>
      <c r="I223" s="275" t="s">
        <v>1239</v>
      </c>
      <c r="J223" s="275" t="s">
        <v>1239</v>
      </c>
      <c r="K223" s="275" t="s">
        <v>1239</v>
      </c>
      <c r="L223" s="275" t="s">
        <v>1239</v>
      </c>
      <c r="M223" s="275" t="s">
        <v>1239</v>
      </c>
      <c r="N223" s="275" t="s">
        <v>1239</v>
      </c>
      <c r="O223" s="275" t="s">
        <v>1239</v>
      </c>
      <c r="P223" s="275" t="s">
        <v>1239</v>
      </c>
      <c r="Q223" s="275" t="s">
        <v>1239</v>
      </c>
      <c r="R223" s="275" t="s">
        <v>1239</v>
      </c>
      <c r="T223" s="230"/>
      <c r="U223" s="230"/>
      <c r="V223" s="276" t="s">
        <v>1239</v>
      </c>
      <c r="W223" s="276" t="s">
        <v>1239</v>
      </c>
      <c r="X223" s="276" t="s">
        <v>1239</v>
      </c>
      <c r="Y223" s="276" t="s">
        <v>1239</v>
      </c>
      <c r="Z223" s="276" t="s">
        <v>1239</v>
      </c>
      <c r="AA223" s="276" t="s">
        <v>1239</v>
      </c>
      <c r="AB223" s="276" t="s">
        <v>1239</v>
      </c>
      <c r="AC223" s="276" t="s">
        <v>1239</v>
      </c>
      <c r="AD223" s="276" t="s">
        <v>1239</v>
      </c>
      <c r="AE223" s="276" t="s">
        <v>1239</v>
      </c>
    </row>
    <row r="224" spans="1:31" s="63" customFormat="1" ht="15.75" customHeight="1" x14ac:dyDescent="0.25">
      <c r="A224" s="59" t="s">
        <v>589</v>
      </c>
      <c r="B224" s="87" t="s">
        <v>766</v>
      </c>
      <c r="C224" s="265" t="s">
        <v>990</v>
      </c>
      <c r="D224" s="265">
        <v>56239</v>
      </c>
      <c r="E224" s="265" t="s">
        <v>967</v>
      </c>
      <c r="F224" s="60" t="s">
        <v>106</v>
      </c>
      <c r="G224" s="62"/>
      <c r="H224" s="62"/>
      <c r="I224" s="275" t="s">
        <v>1239</v>
      </c>
      <c r="J224" s="275" t="s">
        <v>1239</v>
      </c>
      <c r="K224" s="275" t="s">
        <v>1239</v>
      </c>
      <c r="L224" s="275" t="s">
        <v>1239</v>
      </c>
      <c r="M224" s="275" t="s">
        <v>1239</v>
      </c>
      <c r="N224" s="275" t="s">
        <v>1239</v>
      </c>
      <c r="O224" s="275" t="s">
        <v>1239</v>
      </c>
      <c r="P224" s="275" t="s">
        <v>1239</v>
      </c>
      <c r="Q224" s="275" t="s">
        <v>1239</v>
      </c>
      <c r="R224" s="275" t="s">
        <v>1239</v>
      </c>
      <c r="T224" s="230"/>
      <c r="U224" s="230"/>
      <c r="V224" s="276" t="s">
        <v>1239</v>
      </c>
      <c r="W224" s="276" t="s">
        <v>1239</v>
      </c>
      <c r="X224" s="276" t="s">
        <v>1239</v>
      </c>
      <c r="Y224" s="276" t="s">
        <v>1239</v>
      </c>
      <c r="Z224" s="276" t="s">
        <v>1239</v>
      </c>
      <c r="AA224" s="276" t="s">
        <v>1239</v>
      </c>
      <c r="AB224" s="276" t="s">
        <v>1239</v>
      </c>
      <c r="AC224" s="276" t="s">
        <v>1239</v>
      </c>
      <c r="AD224" s="276" t="s">
        <v>1239</v>
      </c>
      <c r="AE224" s="276" t="s">
        <v>1239</v>
      </c>
    </row>
    <row r="225" spans="1:31" s="63" customFormat="1" ht="15.75" customHeight="1" x14ac:dyDescent="0.25">
      <c r="A225" s="59" t="s">
        <v>590</v>
      </c>
      <c r="B225" s="87" t="s">
        <v>767</v>
      </c>
      <c r="C225" s="265" t="s">
        <v>1118</v>
      </c>
      <c r="D225" s="265" t="s">
        <v>1119</v>
      </c>
      <c r="E225" s="265" t="s">
        <v>1117</v>
      </c>
      <c r="F225" s="60" t="s">
        <v>115</v>
      </c>
      <c r="G225" s="62"/>
      <c r="H225" s="62">
        <v>13.000001279999999</v>
      </c>
      <c r="I225" s="275" t="s">
        <v>1239</v>
      </c>
      <c r="J225" s="275" t="s">
        <v>1239</v>
      </c>
      <c r="K225" s="275" t="s">
        <v>1239</v>
      </c>
      <c r="L225" s="275" t="s">
        <v>1239</v>
      </c>
      <c r="M225" s="275" t="s">
        <v>1239</v>
      </c>
      <c r="N225" s="275" t="s">
        <v>1239</v>
      </c>
      <c r="O225" s="275" t="s">
        <v>1239</v>
      </c>
      <c r="P225" s="275" t="s">
        <v>1239</v>
      </c>
      <c r="Q225" s="275" t="s">
        <v>1239</v>
      </c>
      <c r="R225" s="275" t="s">
        <v>1239</v>
      </c>
      <c r="T225" s="230"/>
      <c r="U225" s="230"/>
      <c r="V225" s="276" t="s">
        <v>1239</v>
      </c>
      <c r="W225" s="276" t="s">
        <v>1239</v>
      </c>
      <c r="X225" s="276" t="s">
        <v>1239</v>
      </c>
      <c r="Y225" s="276" t="s">
        <v>1239</v>
      </c>
      <c r="Z225" s="276" t="s">
        <v>1239</v>
      </c>
      <c r="AA225" s="276" t="s">
        <v>1239</v>
      </c>
      <c r="AB225" s="276" t="s">
        <v>1239</v>
      </c>
      <c r="AC225" s="276" t="s">
        <v>1239</v>
      </c>
      <c r="AD225" s="276" t="s">
        <v>1239</v>
      </c>
      <c r="AE225" s="276" t="s">
        <v>1239</v>
      </c>
    </row>
    <row r="226" spans="1:31" s="63" customFormat="1" ht="15.75" customHeight="1" x14ac:dyDescent="0.25">
      <c r="A226" s="59" t="s">
        <v>591</v>
      </c>
      <c r="B226" s="87" t="s">
        <v>768</v>
      </c>
      <c r="C226" s="265" t="s">
        <v>1121</v>
      </c>
      <c r="D226" s="265" t="s">
        <v>1122</v>
      </c>
      <c r="E226" s="265" t="s">
        <v>1120</v>
      </c>
      <c r="F226" s="60" t="s">
        <v>0</v>
      </c>
      <c r="G226" s="62"/>
      <c r="H226" s="62"/>
      <c r="I226" s="275" t="s">
        <v>1239</v>
      </c>
      <c r="J226" s="275" t="s">
        <v>1239</v>
      </c>
      <c r="K226" s="275" t="s">
        <v>1239</v>
      </c>
      <c r="L226" s="275" t="s">
        <v>1239</v>
      </c>
      <c r="M226" s="275" t="s">
        <v>1239</v>
      </c>
      <c r="N226" s="275" t="s">
        <v>1239</v>
      </c>
      <c r="O226" s="275" t="s">
        <v>1239</v>
      </c>
      <c r="P226" s="275" t="s">
        <v>1239</v>
      </c>
      <c r="Q226" s="275" t="s">
        <v>1239</v>
      </c>
      <c r="R226" s="275" t="s">
        <v>1239</v>
      </c>
      <c r="T226" s="230"/>
      <c r="U226" s="230"/>
      <c r="V226" s="276" t="s">
        <v>1239</v>
      </c>
      <c r="W226" s="276" t="s">
        <v>1239</v>
      </c>
      <c r="X226" s="276" t="s">
        <v>1239</v>
      </c>
      <c r="Y226" s="276" t="s">
        <v>1239</v>
      </c>
      <c r="Z226" s="276" t="s">
        <v>1239</v>
      </c>
      <c r="AA226" s="276" t="s">
        <v>1239</v>
      </c>
      <c r="AB226" s="276" t="s">
        <v>1239</v>
      </c>
      <c r="AC226" s="276" t="s">
        <v>1239</v>
      </c>
      <c r="AD226" s="276" t="s">
        <v>1239</v>
      </c>
      <c r="AE226" s="276" t="s">
        <v>1239</v>
      </c>
    </row>
    <row r="227" spans="1:31" s="63" customFormat="1" ht="15.75" customHeight="1" x14ac:dyDescent="0.25">
      <c r="A227" s="59" t="s">
        <v>592</v>
      </c>
      <c r="B227" s="87" t="s">
        <v>769</v>
      </c>
      <c r="C227" s="265"/>
      <c r="D227" s="265"/>
      <c r="E227" s="265" t="s">
        <v>1044</v>
      </c>
      <c r="F227" s="60" t="s">
        <v>106</v>
      </c>
      <c r="G227" s="62"/>
      <c r="H227" s="62"/>
      <c r="I227" s="275" t="s">
        <v>1239</v>
      </c>
      <c r="J227" s="275" t="s">
        <v>1239</v>
      </c>
      <c r="K227" s="275" t="s">
        <v>1239</v>
      </c>
      <c r="L227" s="275" t="s">
        <v>1239</v>
      </c>
      <c r="M227" s="275" t="s">
        <v>1239</v>
      </c>
      <c r="N227" s="275" t="s">
        <v>1239</v>
      </c>
      <c r="O227" s="275" t="s">
        <v>1239</v>
      </c>
      <c r="P227" s="275" t="s">
        <v>1239</v>
      </c>
      <c r="Q227" s="275" t="s">
        <v>1239</v>
      </c>
      <c r="R227" s="275" t="s">
        <v>1239</v>
      </c>
      <c r="T227" s="230"/>
      <c r="U227" s="230"/>
      <c r="V227" s="276" t="s">
        <v>1239</v>
      </c>
      <c r="W227" s="276" t="s">
        <v>1239</v>
      </c>
      <c r="X227" s="276" t="s">
        <v>1239</v>
      </c>
      <c r="Y227" s="276" t="s">
        <v>1239</v>
      </c>
      <c r="Z227" s="276" t="s">
        <v>1239</v>
      </c>
      <c r="AA227" s="276" t="s">
        <v>1239</v>
      </c>
      <c r="AB227" s="276" t="s">
        <v>1239</v>
      </c>
      <c r="AC227" s="276" t="s">
        <v>1239</v>
      </c>
      <c r="AD227" s="276" t="s">
        <v>1239</v>
      </c>
      <c r="AE227" s="276" t="s">
        <v>1239</v>
      </c>
    </row>
    <row r="228" spans="1:31" s="63" customFormat="1" ht="15.75" customHeight="1" x14ac:dyDescent="0.25">
      <c r="A228" s="59" t="s">
        <v>593</v>
      </c>
      <c r="B228" s="87" t="s">
        <v>770</v>
      </c>
      <c r="C228" s="265" t="s">
        <v>998</v>
      </c>
      <c r="D228" s="265">
        <v>425</v>
      </c>
      <c r="E228" s="265" t="s">
        <v>966</v>
      </c>
      <c r="F228" s="60" t="s">
        <v>121</v>
      </c>
      <c r="G228" s="62"/>
      <c r="H228" s="62"/>
      <c r="I228" s="275" t="s">
        <v>1239</v>
      </c>
      <c r="J228" s="275" t="s">
        <v>1239</v>
      </c>
      <c r="K228" s="275" t="s">
        <v>1239</v>
      </c>
      <c r="L228" s="275" t="s">
        <v>1239</v>
      </c>
      <c r="M228" s="275" t="s">
        <v>1239</v>
      </c>
      <c r="N228" s="275" t="s">
        <v>1239</v>
      </c>
      <c r="O228" s="275" t="s">
        <v>1239</v>
      </c>
      <c r="P228" s="275" t="s">
        <v>1239</v>
      </c>
      <c r="Q228" s="275" t="s">
        <v>1239</v>
      </c>
      <c r="R228" s="275" t="s">
        <v>1239</v>
      </c>
      <c r="T228" s="230"/>
      <c r="U228" s="230"/>
      <c r="V228" s="276" t="s">
        <v>1239</v>
      </c>
      <c r="W228" s="276" t="s">
        <v>1239</v>
      </c>
      <c r="X228" s="276" t="s">
        <v>1239</v>
      </c>
      <c r="Y228" s="276" t="s">
        <v>1239</v>
      </c>
      <c r="Z228" s="276" t="s">
        <v>1239</v>
      </c>
      <c r="AA228" s="276" t="s">
        <v>1239</v>
      </c>
      <c r="AB228" s="276" t="s">
        <v>1239</v>
      </c>
      <c r="AC228" s="276" t="s">
        <v>1239</v>
      </c>
      <c r="AD228" s="276" t="s">
        <v>1239</v>
      </c>
      <c r="AE228" s="276" t="s">
        <v>1239</v>
      </c>
    </row>
    <row r="229" spans="1:31" s="63" customFormat="1" ht="15.75" customHeight="1" x14ac:dyDescent="0.25">
      <c r="A229" s="59" t="s">
        <v>594</v>
      </c>
      <c r="B229" s="87" t="s">
        <v>771</v>
      </c>
      <c r="C229" s="265" t="s">
        <v>1046</v>
      </c>
      <c r="D229" s="265">
        <v>10597</v>
      </c>
      <c r="E229" s="265" t="s">
        <v>1045</v>
      </c>
      <c r="F229" s="60" t="s">
        <v>115</v>
      </c>
      <c r="G229" s="62"/>
      <c r="H229" s="62">
        <v>1.00000296</v>
      </c>
      <c r="I229" s="275" t="s">
        <v>1239</v>
      </c>
      <c r="J229" s="275" t="s">
        <v>1239</v>
      </c>
      <c r="K229" s="275" t="s">
        <v>1239</v>
      </c>
      <c r="L229" s="275" t="s">
        <v>1239</v>
      </c>
      <c r="M229" s="275" t="s">
        <v>1239</v>
      </c>
      <c r="N229" s="275" t="s">
        <v>1239</v>
      </c>
      <c r="O229" s="275" t="s">
        <v>1239</v>
      </c>
      <c r="P229" s="275" t="s">
        <v>1239</v>
      </c>
      <c r="Q229" s="275" t="s">
        <v>1239</v>
      </c>
      <c r="R229" s="275" t="s">
        <v>1239</v>
      </c>
      <c r="T229" s="230"/>
      <c r="U229" s="230"/>
      <c r="V229" s="276" t="s">
        <v>1239</v>
      </c>
      <c r="W229" s="276" t="s">
        <v>1239</v>
      </c>
      <c r="X229" s="276" t="s">
        <v>1239</v>
      </c>
      <c r="Y229" s="276" t="s">
        <v>1239</v>
      </c>
      <c r="Z229" s="276" t="s">
        <v>1239</v>
      </c>
      <c r="AA229" s="276" t="s">
        <v>1239</v>
      </c>
      <c r="AB229" s="276" t="s">
        <v>1239</v>
      </c>
      <c r="AC229" s="276" t="s">
        <v>1239</v>
      </c>
      <c r="AD229" s="276" t="s">
        <v>1239</v>
      </c>
      <c r="AE229" s="276" t="s">
        <v>1239</v>
      </c>
    </row>
    <row r="230" spans="1:31" s="63" customFormat="1" ht="15.75" customHeight="1" x14ac:dyDescent="0.25">
      <c r="A230" s="59" t="s">
        <v>595</v>
      </c>
      <c r="B230" s="87" t="s">
        <v>772</v>
      </c>
      <c r="C230" s="265" t="s">
        <v>995</v>
      </c>
      <c r="D230" s="265">
        <v>55182</v>
      </c>
      <c r="E230" s="265" t="s">
        <v>974</v>
      </c>
      <c r="F230" s="60" t="s">
        <v>106</v>
      </c>
      <c r="G230" s="62"/>
      <c r="H230" s="62">
        <v>19.999999679999998</v>
      </c>
      <c r="I230" s="275" t="s">
        <v>1239</v>
      </c>
      <c r="J230" s="275" t="s">
        <v>1239</v>
      </c>
      <c r="K230" s="275" t="s">
        <v>1239</v>
      </c>
      <c r="L230" s="275" t="s">
        <v>1239</v>
      </c>
      <c r="M230" s="275" t="s">
        <v>1239</v>
      </c>
      <c r="N230" s="275" t="s">
        <v>1239</v>
      </c>
      <c r="O230" s="275" t="s">
        <v>1239</v>
      </c>
      <c r="P230" s="275" t="s">
        <v>1239</v>
      </c>
      <c r="Q230" s="275" t="s">
        <v>1239</v>
      </c>
      <c r="R230" s="275" t="s">
        <v>1239</v>
      </c>
      <c r="T230" s="230"/>
      <c r="U230" s="230"/>
      <c r="V230" s="276" t="s">
        <v>1239</v>
      </c>
      <c r="W230" s="276" t="s">
        <v>1239</v>
      </c>
      <c r="X230" s="276" t="s">
        <v>1239</v>
      </c>
      <c r="Y230" s="276" t="s">
        <v>1239</v>
      </c>
      <c r="Z230" s="276" t="s">
        <v>1239</v>
      </c>
      <c r="AA230" s="276" t="s">
        <v>1239</v>
      </c>
      <c r="AB230" s="276" t="s">
        <v>1239</v>
      </c>
      <c r="AC230" s="276" t="s">
        <v>1239</v>
      </c>
      <c r="AD230" s="276" t="s">
        <v>1239</v>
      </c>
      <c r="AE230" s="276" t="s">
        <v>1239</v>
      </c>
    </row>
    <row r="231" spans="1:31" s="63" customFormat="1" ht="15.75" customHeight="1" x14ac:dyDescent="0.25">
      <c r="A231" s="59" t="s">
        <v>596</v>
      </c>
      <c r="B231" s="87" t="s">
        <v>773</v>
      </c>
      <c r="C231" s="265" t="s">
        <v>1039</v>
      </c>
      <c r="D231" s="265">
        <v>55933</v>
      </c>
      <c r="E231" s="265" t="s">
        <v>1038</v>
      </c>
      <c r="F231" s="60" t="s">
        <v>106</v>
      </c>
      <c r="G231" s="62"/>
      <c r="H231" s="62">
        <v>1.00000296</v>
      </c>
      <c r="I231" s="275" t="s">
        <v>1239</v>
      </c>
      <c r="J231" s="275" t="s">
        <v>1239</v>
      </c>
      <c r="K231" s="275" t="s">
        <v>1239</v>
      </c>
      <c r="L231" s="275" t="s">
        <v>1239</v>
      </c>
      <c r="M231" s="275" t="s">
        <v>1239</v>
      </c>
      <c r="N231" s="275" t="s">
        <v>1239</v>
      </c>
      <c r="O231" s="275" t="s">
        <v>1239</v>
      </c>
      <c r="P231" s="275" t="s">
        <v>1239</v>
      </c>
      <c r="Q231" s="275" t="s">
        <v>1239</v>
      </c>
      <c r="R231" s="275" t="s">
        <v>1239</v>
      </c>
      <c r="T231" s="230"/>
      <c r="U231" s="230"/>
      <c r="V231" s="276" t="s">
        <v>1239</v>
      </c>
      <c r="W231" s="276" t="s">
        <v>1239</v>
      </c>
      <c r="X231" s="276" t="s">
        <v>1239</v>
      </c>
      <c r="Y231" s="276" t="s">
        <v>1239</v>
      </c>
      <c r="Z231" s="276" t="s">
        <v>1239</v>
      </c>
      <c r="AA231" s="276" t="s">
        <v>1239</v>
      </c>
      <c r="AB231" s="276" t="s">
        <v>1239</v>
      </c>
      <c r="AC231" s="276" t="s">
        <v>1239</v>
      </c>
      <c r="AD231" s="276" t="s">
        <v>1239</v>
      </c>
      <c r="AE231" s="276" t="s">
        <v>1239</v>
      </c>
    </row>
    <row r="232" spans="1:31" s="63" customFormat="1" ht="15.75" customHeight="1" x14ac:dyDescent="0.25">
      <c r="A232" s="59" t="s">
        <v>597</v>
      </c>
      <c r="B232" s="87" t="s">
        <v>774</v>
      </c>
      <c r="C232" s="265" t="s">
        <v>1052</v>
      </c>
      <c r="D232" s="265">
        <v>55811</v>
      </c>
      <c r="E232" s="265" t="s">
        <v>1051</v>
      </c>
      <c r="F232" s="60" t="s">
        <v>106</v>
      </c>
      <c r="G232" s="62"/>
      <c r="H232" s="62">
        <v>3.0000014400000001</v>
      </c>
      <c r="I232" s="275" t="s">
        <v>1239</v>
      </c>
      <c r="J232" s="275" t="s">
        <v>1239</v>
      </c>
      <c r="K232" s="275" t="s">
        <v>1239</v>
      </c>
      <c r="L232" s="275" t="s">
        <v>1239</v>
      </c>
      <c r="M232" s="275" t="s">
        <v>1239</v>
      </c>
      <c r="N232" s="275" t="s">
        <v>1239</v>
      </c>
      <c r="O232" s="275" t="s">
        <v>1239</v>
      </c>
      <c r="P232" s="275" t="s">
        <v>1239</v>
      </c>
      <c r="Q232" s="275" t="s">
        <v>1239</v>
      </c>
      <c r="R232" s="275" t="s">
        <v>1239</v>
      </c>
      <c r="T232" s="230"/>
      <c r="U232" s="230"/>
      <c r="V232" s="276" t="s">
        <v>1239</v>
      </c>
      <c r="W232" s="276" t="s">
        <v>1239</v>
      </c>
      <c r="X232" s="276" t="s">
        <v>1239</v>
      </c>
      <c r="Y232" s="276" t="s">
        <v>1239</v>
      </c>
      <c r="Z232" s="276" t="s">
        <v>1239</v>
      </c>
      <c r="AA232" s="276" t="s">
        <v>1239</v>
      </c>
      <c r="AB232" s="276" t="s">
        <v>1239</v>
      </c>
      <c r="AC232" s="276" t="s">
        <v>1239</v>
      </c>
      <c r="AD232" s="276" t="s">
        <v>1239</v>
      </c>
      <c r="AE232" s="276" t="s">
        <v>1239</v>
      </c>
    </row>
    <row r="233" spans="1:31" s="63" customFormat="1" ht="15.75" customHeight="1" x14ac:dyDescent="0.25">
      <c r="A233" s="59" t="s">
        <v>598</v>
      </c>
      <c r="B233" s="87" t="s">
        <v>775</v>
      </c>
      <c r="C233" s="265"/>
      <c r="D233" s="265"/>
      <c r="E233" s="265" t="s">
        <v>976</v>
      </c>
      <c r="F233" s="60" t="s">
        <v>1</v>
      </c>
      <c r="G233" s="62"/>
      <c r="H233" s="62">
        <v>34.999999440000003</v>
      </c>
      <c r="I233" s="275" t="s">
        <v>1239</v>
      </c>
      <c r="J233" s="275" t="s">
        <v>1239</v>
      </c>
      <c r="K233" s="275" t="s">
        <v>1239</v>
      </c>
      <c r="L233" s="275" t="s">
        <v>1239</v>
      </c>
      <c r="M233" s="275" t="s">
        <v>1239</v>
      </c>
      <c r="N233" s="275" t="s">
        <v>1239</v>
      </c>
      <c r="O233" s="275" t="s">
        <v>1239</v>
      </c>
      <c r="P233" s="275" t="s">
        <v>1239</v>
      </c>
      <c r="Q233" s="275" t="s">
        <v>1239</v>
      </c>
      <c r="R233" s="275" t="s">
        <v>1239</v>
      </c>
      <c r="T233" s="230"/>
      <c r="U233" s="230"/>
      <c r="V233" s="276" t="s">
        <v>1239</v>
      </c>
      <c r="W233" s="276" t="s">
        <v>1239</v>
      </c>
      <c r="X233" s="276" t="s">
        <v>1239</v>
      </c>
      <c r="Y233" s="276" t="s">
        <v>1239</v>
      </c>
      <c r="Z233" s="276" t="s">
        <v>1239</v>
      </c>
      <c r="AA233" s="276" t="s">
        <v>1239</v>
      </c>
      <c r="AB233" s="276" t="s">
        <v>1239</v>
      </c>
      <c r="AC233" s="276" t="s">
        <v>1239</v>
      </c>
      <c r="AD233" s="276" t="s">
        <v>1239</v>
      </c>
      <c r="AE233" s="276" t="s">
        <v>1239</v>
      </c>
    </row>
    <row r="234" spans="1:31" s="63" customFormat="1" ht="15.75" customHeight="1" x14ac:dyDescent="0.25">
      <c r="A234" s="59" t="s">
        <v>599</v>
      </c>
      <c r="B234" s="87" t="s">
        <v>776</v>
      </c>
      <c r="C234" s="265"/>
      <c r="D234" s="265"/>
      <c r="E234" s="265" t="s">
        <v>976</v>
      </c>
      <c r="F234" s="60" t="s">
        <v>1</v>
      </c>
      <c r="G234" s="62"/>
      <c r="H234" s="62">
        <v>74.9999988</v>
      </c>
      <c r="I234" s="275" t="s">
        <v>1239</v>
      </c>
      <c r="J234" s="275" t="s">
        <v>1239</v>
      </c>
      <c r="K234" s="275" t="s">
        <v>1239</v>
      </c>
      <c r="L234" s="275" t="s">
        <v>1239</v>
      </c>
      <c r="M234" s="275" t="s">
        <v>1239</v>
      </c>
      <c r="N234" s="275" t="s">
        <v>1239</v>
      </c>
      <c r="O234" s="275" t="s">
        <v>1239</v>
      </c>
      <c r="P234" s="275" t="s">
        <v>1239</v>
      </c>
      <c r="Q234" s="275" t="s">
        <v>1239</v>
      </c>
      <c r="R234" s="275" t="s">
        <v>1239</v>
      </c>
      <c r="T234" s="230"/>
      <c r="U234" s="230"/>
      <c r="V234" s="276" t="s">
        <v>1239</v>
      </c>
      <c r="W234" s="276" t="s">
        <v>1239</v>
      </c>
      <c r="X234" s="276" t="s">
        <v>1239</v>
      </c>
      <c r="Y234" s="276" t="s">
        <v>1239</v>
      </c>
      <c r="Z234" s="276" t="s">
        <v>1239</v>
      </c>
      <c r="AA234" s="276" t="s">
        <v>1239</v>
      </c>
      <c r="AB234" s="276" t="s">
        <v>1239</v>
      </c>
      <c r="AC234" s="276" t="s">
        <v>1239</v>
      </c>
      <c r="AD234" s="276" t="s">
        <v>1239</v>
      </c>
      <c r="AE234" s="276" t="s">
        <v>1239</v>
      </c>
    </row>
    <row r="235" spans="1:31" s="63" customFormat="1" ht="15.75" customHeight="1" x14ac:dyDescent="0.25">
      <c r="A235" s="59" t="s">
        <v>600</v>
      </c>
      <c r="B235" s="87" t="s">
        <v>777</v>
      </c>
      <c r="C235" s="265"/>
      <c r="D235" s="265"/>
      <c r="E235" s="265" t="s">
        <v>1031</v>
      </c>
      <c r="F235" s="60" t="s">
        <v>1</v>
      </c>
      <c r="G235" s="62"/>
      <c r="H235" s="62">
        <v>76.999997280000002</v>
      </c>
      <c r="I235" s="275" t="s">
        <v>1239</v>
      </c>
      <c r="J235" s="275" t="s">
        <v>1239</v>
      </c>
      <c r="K235" s="275" t="s">
        <v>1239</v>
      </c>
      <c r="L235" s="275" t="s">
        <v>1239</v>
      </c>
      <c r="M235" s="275" t="s">
        <v>1239</v>
      </c>
      <c r="N235" s="275" t="s">
        <v>1239</v>
      </c>
      <c r="O235" s="275" t="s">
        <v>1239</v>
      </c>
      <c r="P235" s="275" t="s">
        <v>1239</v>
      </c>
      <c r="Q235" s="275" t="s">
        <v>1239</v>
      </c>
      <c r="R235" s="275" t="s">
        <v>1239</v>
      </c>
      <c r="T235" s="230"/>
      <c r="U235" s="230"/>
      <c r="V235" s="276" t="s">
        <v>1239</v>
      </c>
      <c r="W235" s="276" t="s">
        <v>1239</v>
      </c>
      <c r="X235" s="276" t="s">
        <v>1239</v>
      </c>
      <c r="Y235" s="276" t="s">
        <v>1239</v>
      </c>
      <c r="Z235" s="276" t="s">
        <v>1239</v>
      </c>
      <c r="AA235" s="276" t="s">
        <v>1239</v>
      </c>
      <c r="AB235" s="276" t="s">
        <v>1239</v>
      </c>
      <c r="AC235" s="276" t="s">
        <v>1239</v>
      </c>
      <c r="AD235" s="276" t="s">
        <v>1239</v>
      </c>
      <c r="AE235" s="276" t="s">
        <v>1239</v>
      </c>
    </row>
    <row r="236" spans="1:31" s="63" customFormat="1" ht="15.75" customHeight="1" x14ac:dyDescent="0.25">
      <c r="A236" s="59" t="s">
        <v>601</v>
      </c>
      <c r="B236" s="87" t="s">
        <v>778</v>
      </c>
      <c r="C236" s="265" t="s">
        <v>1003</v>
      </c>
      <c r="D236" s="265">
        <v>50632</v>
      </c>
      <c r="E236" s="265" t="s">
        <v>982</v>
      </c>
      <c r="F236" s="60" t="s">
        <v>1</v>
      </c>
      <c r="G236" s="62"/>
      <c r="H236" s="62">
        <v>4.9999999199999996</v>
      </c>
      <c r="I236" s="275" t="s">
        <v>1239</v>
      </c>
      <c r="J236" s="275" t="s">
        <v>1239</v>
      </c>
      <c r="K236" s="275" t="s">
        <v>1239</v>
      </c>
      <c r="L236" s="275" t="s">
        <v>1239</v>
      </c>
      <c r="M236" s="275" t="s">
        <v>1239</v>
      </c>
      <c r="N236" s="275" t="s">
        <v>1239</v>
      </c>
      <c r="O236" s="275" t="s">
        <v>1239</v>
      </c>
      <c r="P236" s="275" t="s">
        <v>1239</v>
      </c>
      <c r="Q236" s="275" t="s">
        <v>1239</v>
      </c>
      <c r="R236" s="275" t="s">
        <v>1239</v>
      </c>
      <c r="T236" s="230"/>
      <c r="U236" s="230"/>
      <c r="V236" s="276" t="s">
        <v>1239</v>
      </c>
      <c r="W236" s="276" t="s">
        <v>1239</v>
      </c>
      <c r="X236" s="276" t="s">
        <v>1239</v>
      </c>
      <c r="Y236" s="276" t="s">
        <v>1239</v>
      </c>
      <c r="Z236" s="276" t="s">
        <v>1239</v>
      </c>
      <c r="AA236" s="276" t="s">
        <v>1239</v>
      </c>
      <c r="AB236" s="276" t="s">
        <v>1239</v>
      </c>
      <c r="AC236" s="276" t="s">
        <v>1239</v>
      </c>
      <c r="AD236" s="276" t="s">
        <v>1239</v>
      </c>
      <c r="AE236" s="276" t="s">
        <v>1239</v>
      </c>
    </row>
    <row r="237" spans="1:31" s="63" customFormat="1" ht="15.75" customHeight="1" x14ac:dyDescent="0.25">
      <c r="A237" s="59" t="s">
        <v>602</v>
      </c>
      <c r="B237" s="87" t="s">
        <v>779</v>
      </c>
      <c r="C237" s="265"/>
      <c r="D237" s="265"/>
      <c r="E237" s="265" t="s">
        <v>979</v>
      </c>
      <c r="F237" s="60" t="s">
        <v>1</v>
      </c>
      <c r="G237" s="62"/>
      <c r="H237" s="62">
        <v>29.999999519999999</v>
      </c>
      <c r="I237" s="275" t="s">
        <v>1239</v>
      </c>
      <c r="J237" s="275" t="s">
        <v>1239</v>
      </c>
      <c r="K237" s="275" t="s">
        <v>1239</v>
      </c>
      <c r="L237" s="275" t="s">
        <v>1239</v>
      </c>
      <c r="M237" s="275" t="s">
        <v>1239</v>
      </c>
      <c r="N237" s="275" t="s">
        <v>1239</v>
      </c>
      <c r="O237" s="275" t="s">
        <v>1239</v>
      </c>
      <c r="P237" s="275" t="s">
        <v>1239</v>
      </c>
      <c r="Q237" s="275" t="s">
        <v>1239</v>
      </c>
      <c r="R237" s="275" t="s">
        <v>1239</v>
      </c>
      <c r="T237" s="230"/>
      <c r="U237" s="230"/>
      <c r="V237" s="276" t="s">
        <v>1239</v>
      </c>
      <c r="W237" s="276" t="s">
        <v>1239</v>
      </c>
      <c r="X237" s="276" t="s">
        <v>1239</v>
      </c>
      <c r="Y237" s="276" t="s">
        <v>1239</v>
      </c>
      <c r="Z237" s="276" t="s">
        <v>1239</v>
      </c>
      <c r="AA237" s="276" t="s">
        <v>1239</v>
      </c>
      <c r="AB237" s="276" t="s">
        <v>1239</v>
      </c>
      <c r="AC237" s="276" t="s">
        <v>1239</v>
      </c>
      <c r="AD237" s="276" t="s">
        <v>1239</v>
      </c>
      <c r="AE237" s="276" t="s">
        <v>1239</v>
      </c>
    </row>
    <row r="238" spans="1:31" s="63" customFormat="1" ht="15.75" customHeight="1" x14ac:dyDescent="0.25">
      <c r="A238" s="59" t="s">
        <v>603</v>
      </c>
      <c r="B238" s="87" t="s">
        <v>780</v>
      </c>
      <c r="C238" s="265"/>
      <c r="D238" s="265"/>
      <c r="E238" s="265" t="s">
        <v>979</v>
      </c>
      <c r="F238" s="60" t="s">
        <v>1</v>
      </c>
      <c r="G238" s="62"/>
      <c r="H238" s="62">
        <v>21.999998160000001</v>
      </c>
      <c r="I238" s="275" t="s">
        <v>1239</v>
      </c>
      <c r="J238" s="275" t="s">
        <v>1239</v>
      </c>
      <c r="K238" s="275" t="s">
        <v>1239</v>
      </c>
      <c r="L238" s="275" t="s">
        <v>1239</v>
      </c>
      <c r="M238" s="275" t="s">
        <v>1239</v>
      </c>
      <c r="N238" s="275" t="s">
        <v>1239</v>
      </c>
      <c r="O238" s="275" t="s">
        <v>1239</v>
      </c>
      <c r="P238" s="275" t="s">
        <v>1239</v>
      </c>
      <c r="Q238" s="275" t="s">
        <v>1239</v>
      </c>
      <c r="R238" s="275" t="s">
        <v>1239</v>
      </c>
      <c r="T238" s="230"/>
      <c r="U238" s="230"/>
      <c r="V238" s="276" t="s">
        <v>1239</v>
      </c>
      <c r="W238" s="276" t="s">
        <v>1239</v>
      </c>
      <c r="X238" s="276" t="s">
        <v>1239</v>
      </c>
      <c r="Y238" s="276" t="s">
        <v>1239</v>
      </c>
      <c r="Z238" s="276" t="s">
        <v>1239</v>
      </c>
      <c r="AA238" s="276" t="s">
        <v>1239</v>
      </c>
      <c r="AB238" s="276" t="s">
        <v>1239</v>
      </c>
      <c r="AC238" s="276" t="s">
        <v>1239</v>
      </c>
      <c r="AD238" s="276" t="s">
        <v>1239</v>
      </c>
      <c r="AE238" s="276" t="s">
        <v>1239</v>
      </c>
    </row>
    <row r="239" spans="1:31" s="63" customFormat="1" ht="15.75" customHeight="1" x14ac:dyDescent="0.25">
      <c r="A239" s="59" t="s">
        <v>604</v>
      </c>
      <c r="B239" s="87" t="s">
        <v>781</v>
      </c>
      <c r="C239" s="265" t="s">
        <v>1054</v>
      </c>
      <c r="D239" s="265">
        <v>50495</v>
      </c>
      <c r="E239" s="265" t="s">
        <v>1053</v>
      </c>
      <c r="F239" s="60" t="s">
        <v>106</v>
      </c>
      <c r="G239" s="62"/>
      <c r="H239" s="62"/>
      <c r="I239" s="275" t="s">
        <v>1239</v>
      </c>
      <c r="J239" s="275" t="s">
        <v>1239</v>
      </c>
      <c r="K239" s="275" t="s">
        <v>1239</v>
      </c>
      <c r="L239" s="275" t="s">
        <v>1239</v>
      </c>
      <c r="M239" s="275" t="s">
        <v>1239</v>
      </c>
      <c r="N239" s="275" t="s">
        <v>1239</v>
      </c>
      <c r="O239" s="275" t="s">
        <v>1239</v>
      </c>
      <c r="P239" s="275" t="s">
        <v>1239</v>
      </c>
      <c r="Q239" s="275" t="s">
        <v>1239</v>
      </c>
      <c r="R239" s="275" t="s">
        <v>1239</v>
      </c>
      <c r="T239" s="230"/>
      <c r="U239" s="230"/>
      <c r="V239" s="276" t="s">
        <v>1239</v>
      </c>
      <c r="W239" s="276" t="s">
        <v>1239</v>
      </c>
      <c r="X239" s="276" t="s">
        <v>1239</v>
      </c>
      <c r="Y239" s="276" t="s">
        <v>1239</v>
      </c>
      <c r="Z239" s="276" t="s">
        <v>1239</v>
      </c>
      <c r="AA239" s="276" t="s">
        <v>1239</v>
      </c>
      <c r="AB239" s="276" t="s">
        <v>1239</v>
      </c>
      <c r="AC239" s="276" t="s">
        <v>1239</v>
      </c>
      <c r="AD239" s="276" t="s">
        <v>1239</v>
      </c>
      <c r="AE239" s="276" t="s">
        <v>1239</v>
      </c>
    </row>
    <row r="240" spans="1:31" s="63" customFormat="1" ht="15.75" customHeight="1" x14ac:dyDescent="0.25">
      <c r="A240" s="59" t="s">
        <v>605</v>
      </c>
      <c r="B240" s="87" t="s">
        <v>782</v>
      </c>
      <c r="C240" s="265" t="s">
        <v>993</v>
      </c>
      <c r="D240" s="265">
        <v>55333</v>
      </c>
      <c r="E240" s="265" t="s">
        <v>971</v>
      </c>
      <c r="F240" s="60" t="s">
        <v>106</v>
      </c>
      <c r="G240" s="62"/>
      <c r="H240" s="62"/>
      <c r="I240" s="275" t="s">
        <v>1239</v>
      </c>
      <c r="J240" s="275" t="s">
        <v>1239</v>
      </c>
      <c r="K240" s="275" t="s">
        <v>1239</v>
      </c>
      <c r="L240" s="275" t="s">
        <v>1239</v>
      </c>
      <c r="M240" s="275" t="s">
        <v>1239</v>
      </c>
      <c r="N240" s="275" t="s">
        <v>1239</v>
      </c>
      <c r="O240" s="275" t="s">
        <v>1239</v>
      </c>
      <c r="P240" s="275" t="s">
        <v>1239</v>
      </c>
      <c r="Q240" s="275" t="s">
        <v>1239</v>
      </c>
      <c r="R240" s="275" t="s">
        <v>1239</v>
      </c>
      <c r="T240" s="230"/>
      <c r="U240" s="230"/>
      <c r="V240" s="276" t="s">
        <v>1239</v>
      </c>
      <c r="W240" s="276" t="s">
        <v>1239</v>
      </c>
      <c r="X240" s="276" t="s">
        <v>1239</v>
      </c>
      <c r="Y240" s="276" t="s">
        <v>1239</v>
      </c>
      <c r="Z240" s="276" t="s">
        <v>1239</v>
      </c>
      <c r="AA240" s="276" t="s">
        <v>1239</v>
      </c>
      <c r="AB240" s="276" t="s">
        <v>1239</v>
      </c>
      <c r="AC240" s="276" t="s">
        <v>1239</v>
      </c>
      <c r="AD240" s="276" t="s">
        <v>1239</v>
      </c>
      <c r="AE240" s="276" t="s">
        <v>1239</v>
      </c>
    </row>
    <row r="241" spans="1:31" s="63" customFormat="1" ht="15.75" customHeight="1" x14ac:dyDescent="0.25">
      <c r="A241" s="59" t="s">
        <v>606</v>
      </c>
      <c r="B241" s="87" t="s">
        <v>783</v>
      </c>
      <c r="C241" s="265" t="s">
        <v>1019</v>
      </c>
      <c r="D241" s="265">
        <v>50293</v>
      </c>
      <c r="E241" s="265" t="s">
        <v>1018</v>
      </c>
      <c r="F241" s="60" t="s">
        <v>1</v>
      </c>
      <c r="G241" s="62"/>
      <c r="H241" s="62"/>
      <c r="I241" s="275" t="s">
        <v>1239</v>
      </c>
      <c r="J241" s="275" t="s">
        <v>1239</v>
      </c>
      <c r="K241" s="275" t="s">
        <v>1239</v>
      </c>
      <c r="L241" s="275" t="s">
        <v>1239</v>
      </c>
      <c r="M241" s="275" t="s">
        <v>1239</v>
      </c>
      <c r="N241" s="275" t="s">
        <v>1239</v>
      </c>
      <c r="O241" s="275" t="s">
        <v>1239</v>
      </c>
      <c r="P241" s="275" t="s">
        <v>1239</v>
      </c>
      <c r="Q241" s="275" t="s">
        <v>1239</v>
      </c>
      <c r="R241" s="275" t="s">
        <v>1239</v>
      </c>
      <c r="T241" s="230"/>
      <c r="U241" s="230"/>
      <c r="V241" s="276" t="s">
        <v>1239</v>
      </c>
      <c r="W241" s="276" t="s">
        <v>1239</v>
      </c>
      <c r="X241" s="276" t="s">
        <v>1239</v>
      </c>
      <c r="Y241" s="276" t="s">
        <v>1239</v>
      </c>
      <c r="Z241" s="276" t="s">
        <v>1239</v>
      </c>
      <c r="AA241" s="276" t="s">
        <v>1239</v>
      </c>
      <c r="AB241" s="276" t="s">
        <v>1239</v>
      </c>
      <c r="AC241" s="276" t="s">
        <v>1239</v>
      </c>
      <c r="AD241" s="276" t="s">
        <v>1239</v>
      </c>
      <c r="AE241" s="276" t="s">
        <v>1239</v>
      </c>
    </row>
    <row r="242" spans="1:31" s="63" customFormat="1" ht="15.75" customHeight="1" x14ac:dyDescent="0.25">
      <c r="A242" s="59" t="s">
        <v>607</v>
      </c>
      <c r="B242" s="87" t="s">
        <v>784</v>
      </c>
      <c r="C242" s="265"/>
      <c r="D242" s="265"/>
      <c r="E242" s="265" t="s">
        <v>1057</v>
      </c>
      <c r="F242" s="60" t="s">
        <v>106</v>
      </c>
      <c r="G242" s="62"/>
      <c r="H242" s="62"/>
      <c r="I242" s="275" t="s">
        <v>1239</v>
      </c>
      <c r="J242" s="275" t="s">
        <v>1239</v>
      </c>
      <c r="K242" s="275" t="s">
        <v>1239</v>
      </c>
      <c r="L242" s="275" t="s">
        <v>1239</v>
      </c>
      <c r="M242" s="275" t="s">
        <v>1239</v>
      </c>
      <c r="N242" s="275" t="s">
        <v>1239</v>
      </c>
      <c r="O242" s="275" t="s">
        <v>1239</v>
      </c>
      <c r="P242" s="275" t="s">
        <v>1239</v>
      </c>
      <c r="Q242" s="275" t="s">
        <v>1239</v>
      </c>
      <c r="R242" s="275" t="s">
        <v>1239</v>
      </c>
      <c r="T242" s="230"/>
      <c r="U242" s="230"/>
      <c r="V242" s="276" t="s">
        <v>1239</v>
      </c>
      <c r="W242" s="276" t="s">
        <v>1239</v>
      </c>
      <c r="X242" s="276" t="s">
        <v>1239</v>
      </c>
      <c r="Y242" s="276" t="s">
        <v>1239</v>
      </c>
      <c r="Z242" s="276" t="s">
        <v>1239</v>
      </c>
      <c r="AA242" s="276" t="s">
        <v>1239</v>
      </c>
      <c r="AB242" s="276" t="s">
        <v>1239</v>
      </c>
      <c r="AC242" s="276" t="s">
        <v>1239</v>
      </c>
      <c r="AD242" s="276" t="s">
        <v>1239</v>
      </c>
      <c r="AE242" s="276" t="s">
        <v>1239</v>
      </c>
    </row>
    <row r="243" spans="1:31" s="63" customFormat="1" ht="15.75" customHeight="1" x14ac:dyDescent="0.25">
      <c r="A243" s="59" t="s">
        <v>608</v>
      </c>
      <c r="B243" s="87" t="s">
        <v>785</v>
      </c>
      <c r="C243" s="265" t="s">
        <v>1033</v>
      </c>
      <c r="D243" s="265">
        <v>55847</v>
      </c>
      <c r="E243" s="265" t="s">
        <v>1032</v>
      </c>
      <c r="F243" s="60" t="s">
        <v>106</v>
      </c>
      <c r="G243" s="62"/>
      <c r="H243" s="62"/>
      <c r="I243" s="275" t="s">
        <v>1239</v>
      </c>
      <c r="J243" s="275" t="s">
        <v>1239</v>
      </c>
      <c r="K243" s="275" t="s">
        <v>1239</v>
      </c>
      <c r="L243" s="275" t="s">
        <v>1239</v>
      </c>
      <c r="M243" s="275" t="s">
        <v>1239</v>
      </c>
      <c r="N243" s="275" t="s">
        <v>1239</v>
      </c>
      <c r="O243" s="275" t="s">
        <v>1239</v>
      </c>
      <c r="P243" s="275" t="s">
        <v>1239</v>
      </c>
      <c r="Q243" s="275" t="s">
        <v>1239</v>
      </c>
      <c r="R243" s="275" t="s">
        <v>1239</v>
      </c>
      <c r="T243" s="230"/>
      <c r="U243" s="230"/>
      <c r="V243" s="276" t="s">
        <v>1239</v>
      </c>
      <c r="W243" s="276" t="s">
        <v>1239</v>
      </c>
      <c r="X243" s="276" t="s">
        <v>1239</v>
      </c>
      <c r="Y243" s="276" t="s">
        <v>1239</v>
      </c>
      <c r="Z243" s="276" t="s">
        <v>1239</v>
      </c>
      <c r="AA243" s="276" t="s">
        <v>1239</v>
      </c>
      <c r="AB243" s="276" t="s">
        <v>1239</v>
      </c>
      <c r="AC243" s="276" t="s">
        <v>1239</v>
      </c>
      <c r="AD243" s="276" t="s">
        <v>1239</v>
      </c>
      <c r="AE243" s="276" t="s">
        <v>1239</v>
      </c>
    </row>
    <row r="244" spans="1:31" s="63" customFormat="1" ht="15.75" customHeight="1" x14ac:dyDescent="0.25">
      <c r="A244" s="59" t="s">
        <v>609</v>
      </c>
      <c r="B244" s="87" t="s">
        <v>786</v>
      </c>
      <c r="C244" s="265" t="s">
        <v>1048</v>
      </c>
      <c r="D244" s="265">
        <v>50560</v>
      </c>
      <c r="E244" s="265" t="s">
        <v>1047</v>
      </c>
      <c r="F244" s="60" t="s">
        <v>0</v>
      </c>
      <c r="G244" s="62"/>
      <c r="H244" s="62"/>
      <c r="I244" s="275" t="s">
        <v>1239</v>
      </c>
      <c r="J244" s="275" t="s">
        <v>1239</v>
      </c>
      <c r="K244" s="275" t="s">
        <v>1239</v>
      </c>
      <c r="L244" s="275" t="s">
        <v>1239</v>
      </c>
      <c r="M244" s="275" t="s">
        <v>1239</v>
      </c>
      <c r="N244" s="275" t="s">
        <v>1239</v>
      </c>
      <c r="O244" s="275" t="s">
        <v>1239</v>
      </c>
      <c r="P244" s="275" t="s">
        <v>1239</v>
      </c>
      <c r="Q244" s="275" t="s">
        <v>1239</v>
      </c>
      <c r="R244" s="275" t="s">
        <v>1239</v>
      </c>
      <c r="T244" s="230"/>
      <c r="U244" s="230"/>
      <c r="V244" s="276" t="s">
        <v>1239</v>
      </c>
      <c r="W244" s="276" t="s">
        <v>1239</v>
      </c>
      <c r="X244" s="276" t="s">
        <v>1239</v>
      </c>
      <c r="Y244" s="276" t="s">
        <v>1239</v>
      </c>
      <c r="Z244" s="276" t="s">
        <v>1239</v>
      </c>
      <c r="AA244" s="276" t="s">
        <v>1239</v>
      </c>
      <c r="AB244" s="276" t="s">
        <v>1239</v>
      </c>
      <c r="AC244" s="276" t="s">
        <v>1239</v>
      </c>
      <c r="AD244" s="276" t="s">
        <v>1239</v>
      </c>
      <c r="AE244" s="276" t="s">
        <v>1239</v>
      </c>
    </row>
    <row r="245" spans="1:31" s="63" customFormat="1" ht="15.75" customHeight="1" x14ac:dyDescent="0.25">
      <c r="A245" s="59" t="s">
        <v>610</v>
      </c>
      <c r="B245" s="87" t="s">
        <v>787</v>
      </c>
      <c r="C245" s="265" t="s">
        <v>1050</v>
      </c>
      <c r="D245" s="265">
        <v>10772</v>
      </c>
      <c r="E245" s="265" t="s">
        <v>1049</v>
      </c>
      <c r="F245" s="60" t="s">
        <v>0</v>
      </c>
      <c r="G245" s="62"/>
      <c r="H245" s="62"/>
      <c r="I245" s="275" t="s">
        <v>1239</v>
      </c>
      <c r="J245" s="275" t="s">
        <v>1239</v>
      </c>
      <c r="K245" s="275" t="s">
        <v>1239</v>
      </c>
      <c r="L245" s="275" t="s">
        <v>1239</v>
      </c>
      <c r="M245" s="275" t="s">
        <v>1239</v>
      </c>
      <c r="N245" s="275" t="s">
        <v>1239</v>
      </c>
      <c r="O245" s="275" t="s">
        <v>1239</v>
      </c>
      <c r="P245" s="275" t="s">
        <v>1239</v>
      </c>
      <c r="Q245" s="275" t="s">
        <v>1239</v>
      </c>
      <c r="R245" s="275" t="s">
        <v>1239</v>
      </c>
      <c r="T245" s="230"/>
      <c r="U245" s="230"/>
      <c r="V245" s="276" t="s">
        <v>1239</v>
      </c>
      <c r="W245" s="276" t="s">
        <v>1239</v>
      </c>
      <c r="X245" s="276" t="s">
        <v>1239</v>
      </c>
      <c r="Y245" s="276" t="s">
        <v>1239</v>
      </c>
      <c r="Z245" s="276" t="s">
        <v>1239</v>
      </c>
      <c r="AA245" s="276" t="s">
        <v>1239</v>
      </c>
      <c r="AB245" s="276" t="s">
        <v>1239</v>
      </c>
      <c r="AC245" s="276" t="s">
        <v>1239</v>
      </c>
      <c r="AD245" s="276" t="s">
        <v>1239</v>
      </c>
      <c r="AE245" s="276" t="s">
        <v>1239</v>
      </c>
    </row>
    <row r="246" spans="1:31" s="63" customFormat="1" ht="15.75" customHeight="1" x14ac:dyDescent="0.25">
      <c r="A246" s="59" t="s">
        <v>611</v>
      </c>
      <c r="B246" s="87" t="s">
        <v>788</v>
      </c>
      <c r="C246" s="205"/>
      <c r="D246" s="205"/>
      <c r="E246" s="205" t="s">
        <v>947</v>
      </c>
      <c r="F246" s="60" t="s">
        <v>1</v>
      </c>
      <c r="G246" s="62"/>
      <c r="H246" s="62"/>
      <c r="I246" s="275" t="s">
        <v>1239</v>
      </c>
      <c r="J246" s="275" t="s">
        <v>1239</v>
      </c>
      <c r="K246" s="275" t="s">
        <v>1239</v>
      </c>
      <c r="L246" s="275" t="s">
        <v>1239</v>
      </c>
      <c r="M246" s="275" t="s">
        <v>1239</v>
      </c>
      <c r="N246" s="275" t="s">
        <v>1239</v>
      </c>
      <c r="O246" s="275" t="s">
        <v>1239</v>
      </c>
      <c r="P246" s="275" t="s">
        <v>1239</v>
      </c>
      <c r="Q246" s="275" t="s">
        <v>1239</v>
      </c>
      <c r="R246" s="275" t="s">
        <v>1239</v>
      </c>
      <c r="T246" s="230"/>
      <c r="U246" s="230"/>
      <c r="V246" s="276" t="s">
        <v>1239</v>
      </c>
      <c r="W246" s="276" t="s">
        <v>1239</v>
      </c>
      <c r="X246" s="276" t="s">
        <v>1239</v>
      </c>
      <c r="Y246" s="276" t="s">
        <v>1239</v>
      </c>
      <c r="Z246" s="276" t="s">
        <v>1239</v>
      </c>
      <c r="AA246" s="276" t="s">
        <v>1239</v>
      </c>
      <c r="AB246" s="276" t="s">
        <v>1239</v>
      </c>
      <c r="AC246" s="276" t="s">
        <v>1239</v>
      </c>
      <c r="AD246" s="276" t="s">
        <v>1239</v>
      </c>
      <c r="AE246" s="276" t="s">
        <v>1239</v>
      </c>
    </row>
    <row r="247" spans="1:31" s="63" customFormat="1" ht="15.75" customHeight="1" x14ac:dyDescent="0.25">
      <c r="A247" s="59" t="s">
        <v>612</v>
      </c>
      <c r="B247" s="87" t="s">
        <v>789</v>
      </c>
      <c r="C247" s="265" t="s">
        <v>1134</v>
      </c>
      <c r="D247" s="265" t="s">
        <v>1135</v>
      </c>
      <c r="E247" s="265" t="s">
        <v>1133</v>
      </c>
      <c r="F247" s="60" t="s">
        <v>116</v>
      </c>
      <c r="G247" s="62"/>
      <c r="H247" s="62"/>
      <c r="I247" s="275" t="s">
        <v>1239</v>
      </c>
      <c r="J247" s="275" t="s">
        <v>1239</v>
      </c>
      <c r="K247" s="275" t="s">
        <v>1239</v>
      </c>
      <c r="L247" s="275" t="s">
        <v>1239</v>
      </c>
      <c r="M247" s="275" t="s">
        <v>1239</v>
      </c>
      <c r="N247" s="275" t="s">
        <v>1239</v>
      </c>
      <c r="O247" s="275" t="s">
        <v>1239</v>
      </c>
      <c r="P247" s="275" t="s">
        <v>1239</v>
      </c>
      <c r="Q247" s="275" t="s">
        <v>1239</v>
      </c>
      <c r="R247" s="275" t="s">
        <v>1239</v>
      </c>
      <c r="T247" s="230"/>
      <c r="U247" s="230"/>
      <c r="V247" s="276" t="s">
        <v>1239</v>
      </c>
      <c r="W247" s="276" t="s">
        <v>1239</v>
      </c>
      <c r="X247" s="276" t="s">
        <v>1239</v>
      </c>
      <c r="Y247" s="276" t="s">
        <v>1239</v>
      </c>
      <c r="Z247" s="276" t="s">
        <v>1239</v>
      </c>
      <c r="AA247" s="276" t="s">
        <v>1239</v>
      </c>
      <c r="AB247" s="276" t="s">
        <v>1239</v>
      </c>
      <c r="AC247" s="276" t="s">
        <v>1239</v>
      </c>
      <c r="AD247" s="276" t="s">
        <v>1239</v>
      </c>
      <c r="AE247" s="276" t="s">
        <v>1239</v>
      </c>
    </row>
    <row r="248" spans="1:31" s="63" customFormat="1" ht="15.75" customHeight="1" x14ac:dyDescent="0.25">
      <c r="A248" s="59" t="s">
        <v>613</v>
      </c>
      <c r="B248" s="87" t="s">
        <v>790</v>
      </c>
      <c r="C248" s="265" t="s">
        <v>993</v>
      </c>
      <c r="D248" s="265">
        <v>55333</v>
      </c>
      <c r="E248" s="265" t="s">
        <v>971</v>
      </c>
      <c r="F248" s="60" t="s">
        <v>106</v>
      </c>
      <c r="G248" s="62"/>
      <c r="H248" s="62"/>
      <c r="I248" s="275" t="s">
        <v>1239</v>
      </c>
      <c r="J248" s="275" t="s">
        <v>1239</v>
      </c>
      <c r="K248" s="275" t="s">
        <v>1239</v>
      </c>
      <c r="L248" s="275" t="s">
        <v>1239</v>
      </c>
      <c r="M248" s="275" t="s">
        <v>1239</v>
      </c>
      <c r="N248" s="275" t="s">
        <v>1239</v>
      </c>
      <c r="O248" s="275" t="s">
        <v>1239</v>
      </c>
      <c r="P248" s="275" t="s">
        <v>1239</v>
      </c>
      <c r="Q248" s="275" t="s">
        <v>1239</v>
      </c>
      <c r="R248" s="275" t="s">
        <v>1239</v>
      </c>
      <c r="T248" s="230"/>
      <c r="U248" s="230"/>
      <c r="V248" s="276" t="s">
        <v>1239</v>
      </c>
      <c r="W248" s="276" t="s">
        <v>1239</v>
      </c>
      <c r="X248" s="276" t="s">
        <v>1239</v>
      </c>
      <c r="Y248" s="276" t="s">
        <v>1239</v>
      </c>
      <c r="Z248" s="276" t="s">
        <v>1239</v>
      </c>
      <c r="AA248" s="276" t="s">
        <v>1239</v>
      </c>
      <c r="AB248" s="276" t="s">
        <v>1239</v>
      </c>
      <c r="AC248" s="276" t="s">
        <v>1239</v>
      </c>
      <c r="AD248" s="276" t="s">
        <v>1239</v>
      </c>
      <c r="AE248" s="276" t="s">
        <v>1239</v>
      </c>
    </row>
    <row r="249" spans="1:31" s="63" customFormat="1" ht="15.75" customHeight="1" x14ac:dyDescent="0.25">
      <c r="A249" s="59" t="s">
        <v>614</v>
      </c>
      <c r="B249" s="87" t="s">
        <v>791</v>
      </c>
      <c r="C249" s="265" t="s">
        <v>993</v>
      </c>
      <c r="D249" s="265">
        <v>55333</v>
      </c>
      <c r="E249" s="265" t="s">
        <v>971</v>
      </c>
      <c r="F249" s="60" t="s">
        <v>106</v>
      </c>
      <c r="G249" s="62"/>
      <c r="H249" s="62"/>
      <c r="I249" s="275" t="s">
        <v>1239</v>
      </c>
      <c r="J249" s="275" t="s">
        <v>1239</v>
      </c>
      <c r="K249" s="275" t="s">
        <v>1239</v>
      </c>
      <c r="L249" s="275" t="s">
        <v>1239</v>
      </c>
      <c r="M249" s="275" t="s">
        <v>1239</v>
      </c>
      <c r="N249" s="275" t="s">
        <v>1239</v>
      </c>
      <c r="O249" s="275" t="s">
        <v>1239</v>
      </c>
      <c r="P249" s="275" t="s">
        <v>1239</v>
      </c>
      <c r="Q249" s="275" t="s">
        <v>1239</v>
      </c>
      <c r="R249" s="275" t="s">
        <v>1239</v>
      </c>
      <c r="T249" s="230"/>
      <c r="U249" s="230"/>
      <c r="V249" s="276" t="s">
        <v>1239</v>
      </c>
      <c r="W249" s="276" t="s">
        <v>1239</v>
      </c>
      <c r="X249" s="276" t="s">
        <v>1239</v>
      </c>
      <c r="Y249" s="276" t="s">
        <v>1239</v>
      </c>
      <c r="Z249" s="276" t="s">
        <v>1239</v>
      </c>
      <c r="AA249" s="276" t="s">
        <v>1239</v>
      </c>
      <c r="AB249" s="276" t="s">
        <v>1239</v>
      </c>
      <c r="AC249" s="276" t="s">
        <v>1239</v>
      </c>
      <c r="AD249" s="276" t="s">
        <v>1239</v>
      </c>
      <c r="AE249" s="276" t="s">
        <v>1239</v>
      </c>
    </row>
    <row r="250" spans="1:31" s="63" customFormat="1" ht="15.75" customHeight="1" x14ac:dyDescent="0.25">
      <c r="A250" s="59" t="s">
        <v>615</v>
      </c>
      <c r="B250" s="87" t="s">
        <v>792</v>
      </c>
      <c r="C250" s="265" t="s">
        <v>993</v>
      </c>
      <c r="D250" s="265">
        <v>55333</v>
      </c>
      <c r="E250" s="265" t="s">
        <v>971</v>
      </c>
      <c r="F250" s="60" t="s">
        <v>106</v>
      </c>
      <c r="G250" s="62"/>
      <c r="H250" s="62"/>
      <c r="I250" s="275" t="s">
        <v>1239</v>
      </c>
      <c r="J250" s="275" t="s">
        <v>1239</v>
      </c>
      <c r="K250" s="275" t="s">
        <v>1239</v>
      </c>
      <c r="L250" s="275" t="s">
        <v>1239</v>
      </c>
      <c r="M250" s="275" t="s">
        <v>1239</v>
      </c>
      <c r="N250" s="275" t="s">
        <v>1239</v>
      </c>
      <c r="O250" s="275" t="s">
        <v>1239</v>
      </c>
      <c r="P250" s="275" t="s">
        <v>1239</v>
      </c>
      <c r="Q250" s="275" t="s">
        <v>1239</v>
      </c>
      <c r="R250" s="275" t="s">
        <v>1239</v>
      </c>
      <c r="T250" s="230"/>
      <c r="U250" s="230"/>
      <c r="V250" s="276" t="s">
        <v>1239</v>
      </c>
      <c r="W250" s="276" t="s">
        <v>1239</v>
      </c>
      <c r="X250" s="276" t="s">
        <v>1239</v>
      </c>
      <c r="Y250" s="276" t="s">
        <v>1239</v>
      </c>
      <c r="Z250" s="276" t="s">
        <v>1239</v>
      </c>
      <c r="AA250" s="276" t="s">
        <v>1239</v>
      </c>
      <c r="AB250" s="276" t="s">
        <v>1239</v>
      </c>
      <c r="AC250" s="276" t="s">
        <v>1239</v>
      </c>
      <c r="AD250" s="276" t="s">
        <v>1239</v>
      </c>
      <c r="AE250" s="276" t="s">
        <v>1239</v>
      </c>
    </row>
    <row r="251" spans="1:31" s="63" customFormat="1" ht="15.75" customHeight="1" x14ac:dyDescent="0.25">
      <c r="A251" s="59" t="s">
        <v>616</v>
      </c>
      <c r="B251" s="87" t="s">
        <v>793</v>
      </c>
      <c r="C251" s="265" t="s">
        <v>993</v>
      </c>
      <c r="D251" s="265">
        <v>55333</v>
      </c>
      <c r="E251" s="265" t="s">
        <v>971</v>
      </c>
      <c r="F251" s="60" t="s">
        <v>106</v>
      </c>
      <c r="G251" s="62"/>
      <c r="H251" s="62"/>
      <c r="I251" s="275" t="s">
        <v>1239</v>
      </c>
      <c r="J251" s="275" t="s">
        <v>1239</v>
      </c>
      <c r="K251" s="275" t="s">
        <v>1239</v>
      </c>
      <c r="L251" s="275" t="s">
        <v>1239</v>
      </c>
      <c r="M251" s="275" t="s">
        <v>1239</v>
      </c>
      <c r="N251" s="275" t="s">
        <v>1239</v>
      </c>
      <c r="O251" s="275" t="s">
        <v>1239</v>
      </c>
      <c r="P251" s="275" t="s">
        <v>1239</v>
      </c>
      <c r="Q251" s="275" t="s">
        <v>1239</v>
      </c>
      <c r="R251" s="275" t="s">
        <v>1239</v>
      </c>
      <c r="T251" s="230"/>
      <c r="U251" s="230"/>
      <c r="V251" s="276" t="s">
        <v>1239</v>
      </c>
      <c r="W251" s="276" t="s">
        <v>1239</v>
      </c>
      <c r="X251" s="276" t="s">
        <v>1239</v>
      </c>
      <c r="Y251" s="276" t="s">
        <v>1239</v>
      </c>
      <c r="Z251" s="276" t="s">
        <v>1239</v>
      </c>
      <c r="AA251" s="276" t="s">
        <v>1239</v>
      </c>
      <c r="AB251" s="276" t="s">
        <v>1239</v>
      </c>
      <c r="AC251" s="276" t="s">
        <v>1239</v>
      </c>
      <c r="AD251" s="276" t="s">
        <v>1239</v>
      </c>
      <c r="AE251" s="276" t="s">
        <v>1239</v>
      </c>
    </row>
    <row r="252" spans="1:31" s="63" customFormat="1" ht="15.75" customHeight="1" x14ac:dyDescent="0.25">
      <c r="A252" s="59" t="s">
        <v>617</v>
      </c>
      <c r="B252" s="87" t="s">
        <v>794</v>
      </c>
      <c r="C252" s="265" t="s">
        <v>993</v>
      </c>
      <c r="D252" s="265">
        <v>55333</v>
      </c>
      <c r="E252" s="265" t="s">
        <v>971</v>
      </c>
      <c r="F252" s="60" t="s">
        <v>106</v>
      </c>
      <c r="G252" s="62"/>
      <c r="H252" s="62"/>
      <c r="I252" s="275" t="s">
        <v>1239</v>
      </c>
      <c r="J252" s="275" t="s">
        <v>1239</v>
      </c>
      <c r="K252" s="275" t="s">
        <v>1239</v>
      </c>
      <c r="L252" s="275" t="s">
        <v>1239</v>
      </c>
      <c r="M252" s="275" t="s">
        <v>1239</v>
      </c>
      <c r="N252" s="275" t="s">
        <v>1239</v>
      </c>
      <c r="O252" s="275" t="s">
        <v>1239</v>
      </c>
      <c r="P252" s="275" t="s">
        <v>1239</v>
      </c>
      <c r="Q252" s="275" t="s">
        <v>1239</v>
      </c>
      <c r="R252" s="275" t="s">
        <v>1239</v>
      </c>
      <c r="T252" s="230"/>
      <c r="U252" s="230"/>
      <c r="V252" s="276" t="s">
        <v>1239</v>
      </c>
      <c r="W252" s="276" t="s">
        <v>1239</v>
      </c>
      <c r="X252" s="276" t="s">
        <v>1239</v>
      </c>
      <c r="Y252" s="276" t="s">
        <v>1239</v>
      </c>
      <c r="Z252" s="276" t="s">
        <v>1239</v>
      </c>
      <c r="AA252" s="276" t="s">
        <v>1239</v>
      </c>
      <c r="AB252" s="276" t="s">
        <v>1239</v>
      </c>
      <c r="AC252" s="276" t="s">
        <v>1239</v>
      </c>
      <c r="AD252" s="276" t="s">
        <v>1239</v>
      </c>
      <c r="AE252" s="276" t="s">
        <v>1239</v>
      </c>
    </row>
    <row r="253" spans="1:31" s="63" customFormat="1" ht="15.75" customHeight="1" x14ac:dyDescent="0.25">
      <c r="A253" s="59" t="s">
        <v>618</v>
      </c>
      <c r="B253" s="87" t="s">
        <v>795</v>
      </c>
      <c r="C253" s="265" t="s">
        <v>1039</v>
      </c>
      <c r="D253" s="265">
        <v>55933</v>
      </c>
      <c r="E253" s="265" t="s">
        <v>1038</v>
      </c>
      <c r="F253" s="60" t="s">
        <v>106</v>
      </c>
      <c r="G253" s="62"/>
      <c r="H253" s="62"/>
      <c r="I253" s="275" t="s">
        <v>1239</v>
      </c>
      <c r="J253" s="275" t="s">
        <v>1239</v>
      </c>
      <c r="K253" s="275" t="s">
        <v>1239</v>
      </c>
      <c r="L253" s="275" t="s">
        <v>1239</v>
      </c>
      <c r="M253" s="275" t="s">
        <v>1239</v>
      </c>
      <c r="N253" s="275" t="s">
        <v>1239</v>
      </c>
      <c r="O253" s="275" t="s">
        <v>1239</v>
      </c>
      <c r="P253" s="275" t="s">
        <v>1239</v>
      </c>
      <c r="Q253" s="275" t="s">
        <v>1239</v>
      </c>
      <c r="R253" s="275" t="s">
        <v>1239</v>
      </c>
      <c r="T253" s="230"/>
      <c r="U253" s="230"/>
      <c r="V253" s="276" t="s">
        <v>1239</v>
      </c>
      <c r="W253" s="276" t="s">
        <v>1239</v>
      </c>
      <c r="X253" s="276" t="s">
        <v>1239</v>
      </c>
      <c r="Y253" s="276" t="s">
        <v>1239</v>
      </c>
      <c r="Z253" s="276" t="s">
        <v>1239</v>
      </c>
      <c r="AA253" s="276" t="s">
        <v>1239</v>
      </c>
      <c r="AB253" s="276" t="s">
        <v>1239</v>
      </c>
      <c r="AC253" s="276" t="s">
        <v>1239</v>
      </c>
      <c r="AD253" s="276" t="s">
        <v>1239</v>
      </c>
      <c r="AE253" s="276" t="s">
        <v>1239</v>
      </c>
    </row>
    <row r="254" spans="1:31" s="63" customFormat="1" ht="15.75" customHeight="1" x14ac:dyDescent="0.25">
      <c r="A254" s="59" t="s">
        <v>619</v>
      </c>
      <c r="B254" s="87" t="s">
        <v>796</v>
      </c>
      <c r="C254" s="265" t="s">
        <v>1039</v>
      </c>
      <c r="D254" s="265">
        <v>55933</v>
      </c>
      <c r="E254" s="265" t="s">
        <v>1038</v>
      </c>
      <c r="F254" s="60" t="s">
        <v>106</v>
      </c>
      <c r="G254" s="62"/>
      <c r="H254" s="62"/>
      <c r="I254" s="275" t="s">
        <v>1239</v>
      </c>
      <c r="J254" s="275" t="s">
        <v>1239</v>
      </c>
      <c r="K254" s="275" t="s">
        <v>1239</v>
      </c>
      <c r="L254" s="275" t="s">
        <v>1239</v>
      </c>
      <c r="M254" s="275" t="s">
        <v>1239</v>
      </c>
      <c r="N254" s="275" t="s">
        <v>1239</v>
      </c>
      <c r="O254" s="275" t="s">
        <v>1239</v>
      </c>
      <c r="P254" s="275" t="s">
        <v>1239</v>
      </c>
      <c r="Q254" s="275" t="s">
        <v>1239</v>
      </c>
      <c r="R254" s="275" t="s">
        <v>1239</v>
      </c>
      <c r="T254" s="230"/>
      <c r="U254" s="230"/>
      <c r="V254" s="276" t="s">
        <v>1239</v>
      </c>
      <c r="W254" s="276" t="s">
        <v>1239</v>
      </c>
      <c r="X254" s="276" t="s">
        <v>1239</v>
      </c>
      <c r="Y254" s="276" t="s">
        <v>1239</v>
      </c>
      <c r="Z254" s="276" t="s">
        <v>1239</v>
      </c>
      <c r="AA254" s="276" t="s">
        <v>1239</v>
      </c>
      <c r="AB254" s="276" t="s">
        <v>1239</v>
      </c>
      <c r="AC254" s="276" t="s">
        <v>1239</v>
      </c>
      <c r="AD254" s="276" t="s">
        <v>1239</v>
      </c>
      <c r="AE254" s="276" t="s">
        <v>1239</v>
      </c>
    </row>
    <row r="255" spans="1:31" s="63" customFormat="1" ht="15.75" customHeight="1" x14ac:dyDescent="0.25">
      <c r="A255" s="59" t="s">
        <v>620</v>
      </c>
      <c r="B255" s="87" t="s">
        <v>797</v>
      </c>
      <c r="C255" s="265" t="s">
        <v>1059</v>
      </c>
      <c r="D255" s="265">
        <v>55627</v>
      </c>
      <c r="E255" s="265" t="s">
        <v>1058</v>
      </c>
      <c r="F255" s="60" t="s">
        <v>106</v>
      </c>
      <c r="G255" s="62"/>
      <c r="H255" s="62"/>
      <c r="I255" s="275" t="s">
        <v>1239</v>
      </c>
      <c r="J255" s="275" t="s">
        <v>1239</v>
      </c>
      <c r="K255" s="275" t="s">
        <v>1239</v>
      </c>
      <c r="L255" s="275" t="s">
        <v>1239</v>
      </c>
      <c r="M255" s="275" t="s">
        <v>1239</v>
      </c>
      <c r="N255" s="275" t="s">
        <v>1239</v>
      </c>
      <c r="O255" s="275" t="s">
        <v>1239</v>
      </c>
      <c r="P255" s="275" t="s">
        <v>1239</v>
      </c>
      <c r="Q255" s="275" t="s">
        <v>1239</v>
      </c>
      <c r="R255" s="275" t="s">
        <v>1239</v>
      </c>
      <c r="T255" s="230"/>
      <c r="U255" s="230"/>
      <c r="V255" s="276" t="s">
        <v>1239</v>
      </c>
      <c r="W255" s="276" t="s">
        <v>1239</v>
      </c>
      <c r="X255" s="276" t="s">
        <v>1239</v>
      </c>
      <c r="Y255" s="276" t="s">
        <v>1239</v>
      </c>
      <c r="Z255" s="276" t="s">
        <v>1239</v>
      </c>
      <c r="AA255" s="276" t="s">
        <v>1239</v>
      </c>
      <c r="AB255" s="276" t="s">
        <v>1239</v>
      </c>
      <c r="AC255" s="276" t="s">
        <v>1239</v>
      </c>
      <c r="AD255" s="276" t="s">
        <v>1239</v>
      </c>
      <c r="AE255" s="276" t="s">
        <v>1239</v>
      </c>
    </row>
    <row r="256" spans="1:31" s="63" customFormat="1" ht="15.75" customHeight="1" x14ac:dyDescent="0.25">
      <c r="A256" s="59" t="s">
        <v>621</v>
      </c>
      <c r="B256" s="87" t="s">
        <v>798</v>
      </c>
      <c r="C256" s="265" t="s">
        <v>1061</v>
      </c>
      <c r="D256" s="265">
        <v>55719</v>
      </c>
      <c r="E256" s="265" t="s">
        <v>1060</v>
      </c>
      <c r="F256" s="60" t="s">
        <v>106</v>
      </c>
      <c r="G256" s="62"/>
      <c r="H256" s="62"/>
      <c r="I256" s="275" t="s">
        <v>1239</v>
      </c>
      <c r="J256" s="275" t="s">
        <v>1239</v>
      </c>
      <c r="K256" s="275" t="s">
        <v>1239</v>
      </c>
      <c r="L256" s="275" t="s">
        <v>1239</v>
      </c>
      <c r="M256" s="275" t="s">
        <v>1239</v>
      </c>
      <c r="N256" s="275" t="s">
        <v>1239</v>
      </c>
      <c r="O256" s="275" t="s">
        <v>1239</v>
      </c>
      <c r="P256" s="275" t="s">
        <v>1239</v>
      </c>
      <c r="Q256" s="275" t="s">
        <v>1239</v>
      </c>
      <c r="R256" s="275" t="s">
        <v>1239</v>
      </c>
      <c r="T256" s="230"/>
      <c r="U256" s="230"/>
      <c r="V256" s="276" t="s">
        <v>1239</v>
      </c>
      <c r="W256" s="276" t="s">
        <v>1239</v>
      </c>
      <c r="X256" s="276" t="s">
        <v>1239</v>
      </c>
      <c r="Y256" s="276" t="s">
        <v>1239</v>
      </c>
      <c r="Z256" s="276" t="s">
        <v>1239</v>
      </c>
      <c r="AA256" s="276" t="s">
        <v>1239</v>
      </c>
      <c r="AB256" s="276" t="s">
        <v>1239</v>
      </c>
      <c r="AC256" s="276" t="s">
        <v>1239</v>
      </c>
      <c r="AD256" s="276" t="s">
        <v>1239</v>
      </c>
      <c r="AE256" s="276" t="s">
        <v>1239</v>
      </c>
    </row>
    <row r="257" spans="1:31" s="63" customFormat="1" ht="15.75" customHeight="1" x14ac:dyDescent="0.25">
      <c r="A257" s="59" t="s">
        <v>622</v>
      </c>
      <c r="B257" s="87" t="s">
        <v>799</v>
      </c>
      <c r="C257" s="265"/>
      <c r="D257" s="265"/>
      <c r="E257" s="265" t="s">
        <v>1139</v>
      </c>
      <c r="F257" s="60" t="s">
        <v>106</v>
      </c>
      <c r="G257" s="62"/>
      <c r="H257" s="62"/>
      <c r="I257" s="275" t="s">
        <v>1239</v>
      </c>
      <c r="J257" s="275" t="s">
        <v>1239</v>
      </c>
      <c r="K257" s="275" t="s">
        <v>1239</v>
      </c>
      <c r="L257" s="275" t="s">
        <v>1239</v>
      </c>
      <c r="M257" s="275" t="s">
        <v>1239</v>
      </c>
      <c r="N257" s="275" t="s">
        <v>1239</v>
      </c>
      <c r="O257" s="275" t="s">
        <v>1239</v>
      </c>
      <c r="P257" s="275" t="s">
        <v>1239</v>
      </c>
      <c r="Q257" s="275" t="s">
        <v>1239</v>
      </c>
      <c r="R257" s="275" t="s">
        <v>1239</v>
      </c>
      <c r="T257" s="230"/>
      <c r="U257" s="230"/>
      <c r="V257" s="276" t="s">
        <v>1239</v>
      </c>
      <c r="W257" s="276" t="s">
        <v>1239</v>
      </c>
      <c r="X257" s="276" t="s">
        <v>1239</v>
      </c>
      <c r="Y257" s="276" t="s">
        <v>1239</v>
      </c>
      <c r="Z257" s="276" t="s">
        <v>1239</v>
      </c>
      <c r="AA257" s="276" t="s">
        <v>1239</v>
      </c>
      <c r="AB257" s="276" t="s">
        <v>1239</v>
      </c>
      <c r="AC257" s="276" t="s">
        <v>1239</v>
      </c>
      <c r="AD257" s="276" t="s">
        <v>1239</v>
      </c>
      <c r="AE257" s="276" t="s">
        <v>1239</v>
      </c>
    </row>
    <row r="258" spans="1:31" s="63" customFormat="1" ht="15.75" customHeight="1" x14ac:dyDescent="0.25">
      <c r="A258" s="59" t="s">
        <v>623</v>
      </c>
      <c r="B258" s="87" t="s">
        <v>799</v>
      </c>
      <c r="C258" s="265"/>
      <c r="D258" s="265"/>
      <c r="E258" s="265" t="s">
        <v>1139</v>
      </c>
      <c r="F258" s="60" t="s">
        <v>106</v>
      </c>
      <c r="G258" s="62"/>
      <c r="H258" s="62"/>
      <c r="I258" s="275" t="s">
        <v>1239</v>
      </c>
      <c r="J258" s="275" t="s">
        <v>1239</v>
      </c>
      <c r="K258" s="275" t="s">
        <v>1239</v>
      </c>
      <c r="L258" s="275" t="s">
        <v>1239</v>
      </c>
      <c r="M258" s="275" t="s">
        <v>1239</v>
      </c>
      <c r="N258" s="275" t="s">
        <v>1239</v>
      </c>
      <c r="O258" s="275" t="s">
        <v>1239</v>
      </c>
      <c r="P258" s="275" t="s">
        <v>1239</v>
      </c>
      <c r="Q258" s="275" t="s">
        <v>1239</v>
      </c>
      <c r="R258" s="275" t="s">
        <v>1239</v>
      </c>
      <c r="T258" s="230"/>
      <c r="U258" s="230"/>
      <c r="V258" s="276" t="s">
        <v>1239</v>
      </c>
      <c r="W258" s="276" t="s">
        <v>1239</v>
      </c>
      <c r="X258" s="276" t="s">
        <v>1239</v>
      </c>
      <c r="Y258" s="276" t="s">
        <v>1239</v>
      </c>
      <c r="Z258" s="276" t="s">
        <v>1239</v>
      </c>
      <c r="AA258" s="276" t="s">
        <v>1239</v>
      </c>
      <c r="AB258" s="276" t="s">
        <v>1239</v>
      </c>
      <c r="AC258" s="276" t="s">
        <v>1239</v>
      </c>
      <c r="AD258" s="276" t="s">
        <v>1239</v>
      </c>
      <c r="AE258" s="276" t="s">
        <v>1239</v>
      </c>
    </row>
    <row r="259" spans="1:31" s="63" customFormat="1" ht="15.75" customHeight="1" x14ac:dyDescent="0.25">
      <c r="A259" s="59" t="s">
        <v>624</v>
      </c>
      <c r="B259" s="87" t="s">
        <v>800</v>
      </c>
      <c r="C259" s="265" t="s">
        <v>1039</v>
      </c>
      <c r="D259" s="265">
        <v>55933</v>
      </c>
      <c r="E259" s="265" t="s">
        <v>1038</v>
      </c>
      <c r="F259" s="60" t="s">
        <v>106</v>
      </c>
      <c r="G259" s="62"/>
      <c r="H259" s="62"/>
      <c r="I259" s="275" t="s">
        <v>1239</v>
      </c>
      <c r="J259" s="275" t="s">
        <v>1239</v>
      </c>
      <c r="K259" s="275" t="s">
        <v>1239</v>
      </c>
      <c r="L259" s="275" t="s">
        <v>1239</v>
      </c>
      <c r="M259" s="275" t="s">
        <v>1239</v>
      </c>
      <c r="N259" s="275" t="s">
        <v>1239</v>
      </c>
      <c r="O259" s="275" t="s">
        <v>1239</v>
      </c>
      <c r="P259" s="275" t="s">
        <v>1239</v>
      </c>
      <c r="Q259" s="275" t="s">
        <v>1239</v>
      </c>
      <c r="R259" s="275" t="s">
        <v>1239</v>
      </c>
      <c r="T259" s="230"/>
      <c r="U259" s="230"/>
      <c r="V259" s="276" t="s">
        <v>1239</v>
      </c>
      <c r="W259" s="276" t="s">
        <v>1239</v>
      </c>
      <c r="X259" s="276" t="s">
        <v>1239</v>
      </c>
      <c r="Y259" s="276" t="s">
        <v>1239</v>
      </c>
      <c r="Z259" s="276" t="s">
        <v>1239</v>
      </c>
      <c r="AA259" s="276" t="s">
        <v>1239</v>
      </c>
      <c r="AB259" s="276" t="s">
        <v>1239</v>
      </c>
      <c r="AC259" s="276" t="s">
        <v>1239</v>
      </c>
      <c r="AD259" s="276" t="s">
        <v>1239</v>
      </c>
      <c r="AE259" s="276" t="s">
        <v>1239</v>
      </c>
    </row>
    <row r="260" spans="1:31" s="63" customFormat="1" ht="15.75" customHeight="1" x14ac:dyDescent="0.25">
      <c r="A260" s="59" t="s">
        <v>625</v>
      </c>
      <c r="B260" s="87" t="s">
        <v>801</v>
      </c>
      <c r="C260" s="265" t="s">
        <v>1144</v>
      </c>
      <c r="D260" s="265" t="s">
        <v>1145</v>
      </c>
      <c r="E260" s="265" t="s">
        <v>1143</v>
      </c>
      <c r="F260" s="60" t="s">
        <v>121</v>
      </c>
      <c r="G260" s="62"/>
      <c r="H260" s="62"/>
      <c r="I260" s="275" t="s">
        <v>1239</v>
      </c>
      <c r="J260" s="275" t="s">
        <v>1239</v>
      </c>
      <c r="K260" s="275" t="s">
        <v>1239</v>
      </c>
      <c r="L260" s="275" t="s">
        <v>1239</v>
      </c>
      <c r="M260" s="275" t="s">
        <v>1239</v>
      </c>
      <c r="N260" s="275" t="s">
        <v>1239</v>
      </c>
      <c r="O260" s="275" t="s">
        <v>1239</v>
      </c>
      <c r="P260" s="275" t="s">
        <v>1239</v>
      </c>
      <c r="Q260" s="275" t="s">
        <v>1239</v>
      </c>
      <c r="R260" s="275" t="s">
        <v>1239</v>
      </c>
      <c r="T260" s="230"/>
      <c r="U260" s="230"/>
      <c r="V260" s="276" t="s">
        <v>1239</v>
      </c>
      <c r="W260" s="276" t="s">
        <v>1239</v>
      </c>
      <c r="X260" s="276" t="s">
        <v>1239</v>
      </c>
      <c r="Y260" s="276" t="s">
        <v>1239</v>
      </c>
      <c r="Z260" s="276" t="s">
        <v>1239</v>
      </c>
      <c r="AA260" s="276" t="s">
        <v>1239</v>
      </c>
      <c r="AB260" s="276" t="s">
        <v>1239</v>
      </c>
      <c r="AC260" s="276" t="s">
        <v>1239</v>
      </c>
      <c r="AD260" s="276" t="s">
        <v>1239</v>
      </c>
      <c r="AE260" s="276" t="s">
        <v>1239</v>
      </c>
    </row>
    <row r="261" spans="1:31" s="63" customFormat="1" ht="15.75" customHeight="1" x14ac:dyDescent="0.25">
      <c r="A261" s="59" t="s">
        <v>626</v>
      </c>
      <c r="B261" s="87" t="s">
        <v>802</v>
      </c>
      <c r="C261" s="265" t="s">
        <v>1097</v>
      </c>
      <c r="D261" s="265" t="s">
        <v>1098</v>
      </c>
      <c r="E261" s="265" t="s">
        <v>1096</v>
      </c>
      <c r="F261" s="60" t="s">
        <v>106</v>
      </c>
      <c r="G261" s="62"/>
      <c r="H261" s="62"/>
      <c r="I261" s="275" t="s">
        <v>1239</v>
      </c>
      <c r="J261" s="275" t="s">
        <v>1239</v>
      </c>
      <c r="K261" s="275" t="s">
        <v>1239</v>
      </c>
      <c r="L261" s="275" t="s">
        <v>1239</v>
      </c>
      <c r="M261" s="275" t="s">
        <v>1239</v>
      </c>
      <c r="N261" s="275" t="s">
        <v>1239</v>
      </c>
      <c r="O261" s="275" t="s">
        <v>1239</v>
      </c>
      <c r="P261" s="275" t="s">
        <v>1239</v>
      </c>
      <c r="Q261" s="275" t="s">
        <v>1239</v>
      </c>
      <c r="R261" s="275" t="s">
        <v>1239</v>
      </c>
      <c r="T261" s="230"/>
      <c r="U261" s="230"/>
      <c r="V261" s="276" t="s">
        <v>1239</v>
      </c>
      <c r="W261" s="276" t="s">
        <v>1239</v>
      </c>
      <c r="X261" s="276" t="s">
        <v>1239</v>
      </c>
      <c r="Y261" s="276" t="s">
        <v>1239</v>
      </c>
      <c r="Z261" s="276" t="s">
        <v>1239</v>
      </c>
      <c r="AA261" s="276" t="s">
        <v>1239</v>
      </c>
      <c r="AB261" s="276" t="s">
        <v>1239</v>
      </c>
      <c r="AC261" s="276" t="s">
        <v>1239</v>
      </c>
      <c r="AD261" s="276" t="s">
        <v>1239</v>
      </c>
      <c r="AE261" s="276" t="s">
        <v>1239</v>
      </c>
    </row>
    <row r="262" spans="1:31" s="63" customFormat="1" ht="15.75" customHeight="1" x14ac:dyDescent="0.25">
      <c r="A262" s="59" t="s">
        <v>627</v>
      </c>
      <c r="B262" s="87" t="s">
        <v>803</v>
      </c>
      <c r="C262" s="265" t="s">
        <v>1141</v>
      </c>
      <c r="D262" s="265" t="s">
        <v>1142</v>
      </c>
      <c r="E262" s="265" t="s">
        <v>1140</v>
      </c>
      <c r="F262" s="60" t="s">
        <v>121</v>
      </c>
      <c r="G262" s="62"/>
      <c r="H262" s="62"/>
      <c r="I262" s="275" t="s">
        <v>1239</v>
      </c>
      <c r="J262" s="275" t="s">
        <v>1239</v>
      </c>
      <c r="K262" s="275" t="s">
        <v>1239</v>
      </c>
      <c r="L262" s="275" t="s">
        <v>1239</v>
      </c>
      <c r="M262" s="275" t="s">
        <v>1239</v>
      </c>
      <c r="N262" s="275" t="s">
        <v>1239</v>
      </c>
      <c r="O262" s="275" t="s">
        <v>1239</v>
      </c>
      <c r="P262" s="275" t="s">
        <v>1239</v>
      </c>
      <c r="Q262" s="275" t="s">
        <v>1239</v>
      </c>
      <c r="R262" s="275" t="s">
        <v>1239</v>
      </c>
      <c r="T262" s="230"/>
      <c r="U262" s="230"/>
      <c r="V262" s="276" t="s">
        <v>1239</v>
      </c>
      <c r="W262" s="276" t="s">
        <v>1239</v>
      </c>
      <c r="X262" s="276" t="s">
        <v>1239</v>
      </c>
      <c r="Y262" s="276" t="s">
        <v>1239</v>
      </c>
      <c r="Z262" s="276" t="s">
        <v>1239</v>
      </c>
      <c r="AA262" s="276" t="s">
        <v>1239</v>
      </c>
      <c r="AB262" s="276" t="s">
        <v>1239</v>
      </c>
      <c r="AC262" s="276" t="s">
        <v>1239</v>
      </c>
      <c r="AD262" s="276" t="s">
        <v>1239</v>
      </c>
      <c r="AE262" s="276" t="s">
        <v>1239</v>
      </c>
    </row>
    <row r="263" spans="1:31" s="63" customFormat="1" ht="15.75" customHeight="1" x14ac:dyDescent="0.25">
      <c r="A263" s="59" t="s">
        <v>628</v>
      </c>
      <c r="B263" s="87" t="s">
        <v>803</v>
      </c>
      <c r="C263" s="265" t="s">
        <v>1141</v>
      </c>
      <c r="D263" s="265" t="s">
        <v>1142</v>
      </c>
      <c r="E263" s="265" t="s">
        <v>1140</v>
      </c>
      <c r="F263" s="60" t="s">
        <v>121</v>
      </c>
      <c r="G263" s="62"/>
      <c r="H263" s="62"/>
      <c r="I263" s="275" t="s">
        <v>1239</v>
      </c>
      <c r="J263" s="275" t="s">
        <v>1239</v>
      </c>
      <c r="K263" s="275" t="s">
        <v>1239</v>
      </c>
      <c r="L263" s="275" t="s">
        <v>1239</v>
      </c>
      <c r="M263" s="275" t="s">
        <v>1239</v>
      </c>
      <c r="N263" s="275" t="s">
        <v>1239</v>
      </c>
      <c r="O263" s="275" t="s">
        <v>1239</v>
      </c>
      <c r="P263" s="275" t="s">
        <v>1239</v>
      </c>
      <c r="Q263" s="275" t="s">
        <v>1239</v>
      </c>
      <c r="R263" s="275" t="s">
        <v>1239</v>
      </c>
      <c r="T263" s="230"/>
      <c r="U263" s="230"/>
      <c r="V263" s="276" t="s">
        <v>1239</v>
      </c>
      <c r="W263" s="276" t="s">
        <v>1239</v>
      </c>
      <c r="X263" s="276" t="s">
        <v>1239</v>
      </c>
      <c r="Y263" s="276" t="s">
        <v>1239</v>
      </c>
      <c r="Z263" s="276" t="s">
        <v>1239</v>
      </c>
      <c r="AA263" s="276" t="s">
        <v>1239</v>
      </c>
      <c r="AB263" s="276" t="s">
        <v>1239</v>
      </c>
      <c r="AC263" s="276" t="s">
        <v>1239</v>
      </c>
      <c r="AD263" s="276" t="s">
        <v>1239</v>
      </c>
      <c r="AE263" s="276" t="s">
        <v>1239</v>
      </c>
    </row>
    <row r="264" spans="1:31" s="63" customFormat="1" ht="15.75" customHeight="1" x14ac:dyDescent="0.25">
      <c r="A264" s="59" t="s">
        <v>629</v>
      </c>
      <c r="B264" s="87" t="s">
        <v>804</v>
      </c>
      <c r="C264" s="265" t="s">
        <v>1028</v>
      </c>
      <c r="D264" s="265">
        <v>286</v>
      </c>
      <c r="E264" s="265" t="s">
        <v>1027</v>
      </c>
      <c r="F264" s="60" t="s">
        <v>116</v>
      </c>
      <c r="G264" s="62"/>
      <c r="H264" s="62"/>
      <c r="I264" s="275" t="s">
        <v>1239</v>
      </c>
      <c r="J264" s="275" t="s">
        <v>1239</v>
      </c>
      <c r="K264" s="275" t="s">
        <v>1239</v>
      </c>
      <c r="L264" s="275" t="s">
        <v>1239</v>
      </c>
      <c r="M264" s="275" t="s">
        <v>1239</v>
      </c>
      <c r="N264" s="275" t="s">
        <v>1239</v>
      </c>
      <c r="O264" s="275" t="s">
        <v>1239</v>
      </c>
      <c r="P264" s="275" t="s">
        <v>1239</v>
      </c>
      <c r="Q264" s="275" t="s">
        <v>1239</v>
      </c>
      <c r="R264" s="275" t="s">
        <v>1239</v>
      </c>
      <c r="T264" s="230"/>
      <c r="U264" s="230"/>
      <c r="V264" s="276" t="s">
        <v>1239</v>
      </c>
      <c r="W264" s="276" t="s">
        <v>1239</v>
      </c>
      <c r="X264" s="276" t="s">
        <v>1239</v>
      </c>
      <c r="Y264" s="276" t="s">
        <v>1239</v>
      </c>
      <c r="Z264" s="276" t="s">
        <v>1239</v>
      </c>
      <c r="AA264" s="276" t="s">
        <v>1239</v>
      </c>
      <c r="AB264" s="276" t="s">
        <v>1239</v>
      </c>
      <c r="AC264" s="276" t="s">
        <v>1239</v>
      </c>
      <c r="AD264" s="276" t="s">
        <v>1239</v>
      </c>
      <c r="AE264" s="276" t="s">
        <v>1239</v>
      </c>
    </row>
    <row r="265" spans="1:31" s="63" customFormat="1" ht="15.75" customHeight="1" x14ac:dyDescent="0.25">
      <c r="A265" s="59" t="s">
        <v>630</v>
      </c>
      <c r="B265" s="87" t="s">
        <v>805</v>
      </c>
      <c r="C265" s="265" t="s">
        <v>1035</v>
      </c>
      <c r="D265" s="265">
        <v>55813</v>
      </c>
      <c r="E265" s="265" t="s">
        <v>1034</v>
      </c>
      <c r="F265" s="60" t="s">
        <v>106</v>
      </c>
      <c r="G265" s="62"/>
      <c r="H265" s="62"/>
      <c r="I265" s="275" t="s">
        <v>1239</v>
      </c>
      <c r="J265" s="275" t="s">
        <v>1239</v>
      </c>
      <c r="K265" s="275" t="s">
        <v>1239</v>
      </c>
      <c r="L265" s="275" t="s">
        <v>1239</v>
      </c>
      <c r="M265" s="275" t="s">
        <v>1239</v>
      </c>
      <c r="N265" s="275" t="s">
        <v>1239</v>
      </c>
      <c r="O265" s="275" t="s">
        <v>1239</v>
      </c>
      <c r="P265" s="275" t="s">
        <v>1239</v>
      </c>
      <c r="Q265" s="275" t="s">
        <v>1239</v>
      </c>
      <c r="R265" s="275" t="s">
        <v>1239</v>
      </c>
      <c r="T265" s="230"/>
      <c r="U265" s="230"/>
      <c r="V265" s="276" t="s">
        <v>1239</v>
      </c>
      <c r="W265" s="276" t="s">
        <v>1239</v>
      </c>
      <c r="X265" s="276" t="s">
        <v>1239</v>
      </c>
      <c r="Y265" s="276" t="s">
        <v>1239</v>
      </c>
      <c r="Z265" s="276" t="s">
        <v>1239</v>
      </c>
      <c r="AA265" s="276" t="s">
        <v>1239</v>
      </c>
      <c r="AB265" s="276" t="s">
        <v>1239</v>
      </c>
      <c r="AC265" s="276" t="s">
        <v>1239</v>
      </c>
      <c r="AD265" s="276" t="s">
        <v>1239</v>
      </c>
      <c r="AE265" s="276" t="s">
        <v>1239</v>
      </c>
    </row>
    <row r="266" spans="1:31" s="63" customFormat="1" ht="15.75" customHeight="1" x14ac:dyDescent="0.25">
      <c r="A266" s="59" t="s">
        <v>631</v>
      </c>
      <c r="B266" s="87" t="s">
        <v>806</v>
      </c>
      <c r="C266" s="265" t="s">
        <v>992</v>
      </c>
      <c r="D266" s="265">
        <v>55217</v>
      </c>
      <c r="E266" s="265" t="s">
        <v>970</v>
      </c>
      <c r="F266" s="60" t="s">
        <v>106</v>
      </c>
      <c r="G266" s="62"/>
      <c r="H266" s="62"/>
      <c r="I266" s="275" t="s">
        <v>1239</v>
      </c>
      <c r="J266" s="275" t="s">
        <v>1239</v>
      </c>
      <c r="K266" s="275" t="s">
        <v>1239</v>
      </c>
      <c r="L266" s="275" t="s">
        <v>1239</v>
      </c>
      <c r="M266" s="275" t="s">
        <v>1239</v>
      </c>
      <c r="N266" s="275" t="s">
        <v>1239</v>
      </c>
      <c r="O266" s="275" t="s">
        <v>1239</v>
      </c>
      <c r="P266" s="275" t="s">
        <v>1239</v>
      </c>
      <c r="Q266" s="275" t="s">
        <v>1239</v>
      </c>
      <c r="R266" s="275" t="s">
        <v>1239</v>
      </c>
      <c r="T266" s="230"/>
      <c r="U266" s="230"/>
      <c r="V266" s="276" t="s">
        <v>1239</v>
      </c>
      <c r="W266" s="276" t="s">
        <v>1239</v>
      </c>
      <c r="X266" s="276" t="s">
        <v>1239</v>
      </c>
      <c r="Y266" s="276" t="s">
        <v>1239</v>
      </c>
      <c r="Z266" s="276" t="s">
        <v>1239</v>
      </c>
      <c r="AA266" s="276" t="s">
        <v>1239</v>
      </c>
      <c r="AB266" s="276" t="s">
        <v>1239</v>
      </c>
      <c r="AC266" s="276" t="s">
        <v>1239</v>
      </c>
      <c r="AD266" s="276" t="s">
        <v>1239</v>
      </c>
      <c r="AE266" s="276" t="s">
        <v>1239</v>
      </c>
    </row>
    <row r="267" spans="1:31" s="63" customFormat="1" ht="15.75" customHeight="1" x14ac:dyDescent="0.25">
      <c r="A267" s="59" t="s">
        <v>632</v>
      </c>
      <c r="B267" s="87" t="s">
        <v>807</v>
      </c>
      <c r="C267" s="265" t="s">
        <v>1147</v>
      </c>
      <c r="D267" s="265" t="s">
        <v>1148</v>
      </c>
      <c r="E267" s="265" t="s">
        <v>1146</v>
      </c>
      <c r="F267" s="60" t="s">
        <v>106</v>
      </c>
      <c r="G267" s="62"/>
      <c r="H267" s="62"/>
      <c r="I267" s="275" t="s">
        <v>1239</v>
      </c>
      <c r="J267" s="275" t="s">
        <v>1239</v>
      </c>
      <c r="K267" s="275" t="s">
        <v>1239</v>
      </c>
      <c r="L267" s="275" t="s">
        <v>1239</v>
      </c>
      <c r="M267" s="275" t="s">
        <v>1239</v>
      </c>
      <c r="N267" s="275" t="s">
        <v>1239</v>
      </c>
      <c r="O267" s="275" t="s">
        <v>1239</v>
      </c>
      <c r="P267" s="275" t="s">
        <v>1239</v>
      </c>
      <c r="Q267" s="275" t="s">
        <v>1239</v>
      </c>
      <c r="R267" s="275" t="s">
        <v>1239</v>
      </c>
      <c r="T267" s="230"/>
      <c r="U267" s="230"/>
      <c r="V267" s="276" t="s">
        <v>1239</v>
      </c>
      <c r="W267" s="276" t="s">
        <v>1239</v>
      </c>
      <c r="X267" s="276" t="s">
        <v>1239</v>
      </c>
      <c r="Y267" s="276" t="s">
        <v>1239</v>
      </c>
      <c r="Z267" s="276" t="s">
        <v>1239</v>
      </c>
      <c r="AA267" s="276" t="s">
        <v>1239</v>
      </c>
      <c r="AB267" s="276" t="s">
        <v>1239</v>
      </c>
      <c r="AC267" s="276" t="s">
        <v>1239</v>
      </c>
      <c r="AD267" s="276" t="s">
        <v>1239</v>
      </c>
      <c r="AE267" s="276" t="s">
        <v>1239</v>
      </c>
    </row>
    <row r="268" spans="1:31" s="63" customFormat="1" ht="15.75" customHeight="1" x14ac:dyDescent="0.25">
      <c r="A268" s="59" t="s">
        <v>633</v>
      </c>
      <c r="B268" s="87" t="s">
        <v>807</v>
      </c>
      <c r="C268" s="265" t="s">
        <v>1147</v>
      </c>
      <c r="D268" s="265" t="s">
        <v>1148</v>
      </c>
      <c r="E268" s="265" t="s">
        <v>1146</v>
      </c>
      <c r="F268" s="60" t="s">
        <v>106</v>
      </c>
      <c r="G268" s="62"/>
      <c r="H268" s="62"/>
      <c r="I268" s="275" t="s">
        <v>1239</v>
      </c>
      <c r="J268" s="275" t="s">
        <v>1239</v>
      </c>
      <c r="K268" s="275" t="s">
        <v>1239</v>
      </c>
      <c r="L268" s="275" t="s">
        <v>1239</v>
      </c>
      <c r="M268" s="275" t="s">
        <v>1239</v>
      </c>
      <c r="N268" s="275" t="s">
        <v>1239</v>
      </c>
      <c r="O268" s="275" t="s">
        <v>1239</v>
      </c>
      <c r="P268" s="275" t="s">
        <v>1239</v>
      </c>
      <c r="Q268" s="275" t="s">
        <v>1239</v>
      </c>
      <c r="R268" s="275" t="s">
        <v>1239</v>
      </c>
      <c r="T268" s="230"/>
      <c r="U268" s="230"/>
      <c r="V268" s="276" t="s">
        <v>1239</v>
      </c>
      <c r="W268" s="276" t="s">
        <v>1239</v>
      </c>
      <c r="X268" s="276" t="s">
        <v>1239</v>
      </c>
      <c r="Y268" s="276" t="s">
        <v>1239</v>
      </c>
      <c r="Z268" s="276" t="s">
        <v>1239</v>
      </c>
      <c r="AA268" s="276" t="s">
        <v>1239</v>
      </c>
      <c r="AB268" s="276" t="s">
        <v>1239</v>
      </c>
      <c r="AC268" s="276" t="s">
        <v>1239</v>
      </c>
      <c r="AD268" s="276" t="s">
        <v>1239</v>
      </c>
      <c r="AE268" s="276" t="s">
        <v>1239</v>
      </c>
    </row>
    <row r="269" spans="1:31" s="63" customFormat="1" ht="15.75" customHeight="1" x14ac:dyDescent="0.25">
      <c r="A269" s="59" t="s">
        <v>634</v>
      </c>
      <c r="B269" s="87" t="s">
        <v>807</v>
      </c>
      <c r="C269" s="265" t="s">
        <v>1147</v>
      </c>
      <c r="D269" s="265" t="s">
        <v>1148</v>
      </c>
      <c r="E269" s="265" t="s">
        <v>1146</v>
      </c>
      <c r="F269" s="60" t="s">
        <v>106</v>
      </c>
      <c r="G269" s="62"/>
      <c r="H269" s="62"/>
      <c r="I269" s="275" t="s">
        <v>1239</v>
      </c>
      <c r="J269" s="275" t="s">
        <v>1239</v>
      </c>
      <c r="K269" s="275" t="s">
        <v>1239</v>
      </c>
      <c r="L269" s="275" t="s">
        <v>1239</v>
      </c>
      <c r="M269" s="275" t="s">
        <v>1239</v>
      </c>
      <c r="N269" s="275" t="s">
        <v>1239</v>
      </c>
      <c r="O269" s="275" t="s">
        <v>1239</v>
      </c>
      <c r="P269" s="275" t="s">
        <v>1239</v>
      </c>
      <c r="Q269" s="275" t="s">
        <v>1239</v>
      </c>
      <c r="R269" s="275" t="s">
        <v>1239</v>
      </c>
      <c r="T269" s="230"/>
      <c r="U269" s="230"/>
      <c r="V269" s="276" t="s">
        <v>1239</v>
      </c>
      <c r="W269" s="276" t="s">
        <v>1239</v>
      </c>
      <c r="X269" s="276" t="s">
        <v>1239</v>
      </c>
      <c r="Y269" s="276" t="s">
        <v>1239</v>
      </c>
      <c r="Z269" s="276" t="s">
        <v>1239</v>
      </c>
      <c r="AA269" s="276" t="s">
        <v>1239</v>
      </c>
      <c r="AB269" s="276" t="s">
        <v>1239</v>
      </c>
      <c r="AC269" s="276" t="s">
        <v>1239</v>
      </c>
      <c r="AD269" s="276" t="s">
        <v>1239</v>
      </c>
      <c r="AE269" s="276" t="s">
        <v>1239</v>
      </c>
    </row>
    <row r="270" spans="1:31" s="63" customFormat="1" ht="15.75" customHeight="1" x14ac:dyDescent="0.25">
      <c r="A270" s="59" t="s">
        <v>635</v>
      </c>
      <c r="B270" s="87" t="s">
        <v>808</v>
      </c>
      <c r="C270" s="265" t="s">
        <v>1150</v>
      </c>
      <c r="D270" s="265" t="s">
        <v>1151</v>
      </c>
      <c r="E270" s="265" t="s">
        <v>1149</v>
      </c>
      <c r="F270" s="60" t="s">
        <v>106</v>
      </c>
      <c r="G270" s="62"/>
      <c r="H270" s="62"/>
      <c r="I270" s="275" t="s">
        <v>1239</v>
      </c>
      <c r="J270" s="275" t="s">
        <v>1239</v>
      </c>
      <c r="K270" s="275" t="s">
        <v>1239</v>
      </c>
      <c r="L270" s="275" t="s">
        <v>1239</v>
      </c>
      <c r="M270" s="275" t="s">
        <v>1239</v>
      </c>
      <c r="N270" s="275" t="s">
        <v>1239</v>
      </c>
      <c r="O270" s="275" t="s">
        <v>1239</v>
      </c>
      <c r="P270" s="275" t="s">
        <v>1239</v>
      </c>
      <c r="Q270" s="275" t="s">
        <v>1239</v>
      </c>
      <c r="R270" s="275" t="s">
        <v>1239</v>
      </c>
      <c r="T270" s="230"/>
      <c r="U270" s="230"/>
      <c r="V270" s="276" t="s">
        <v>1239</v>
      </c>
      <c r="W270" s="276" t="s">
        <v>1239</v>
      </c>
      <c r="X270" s="276" t="s">
        <v>1239</v>
      </c>
      <c r="Y270" s="276" t="s">
        <v>1239</v>
      </c>
      <c r="Z270" s="276" t="s">
        <v>1239</v>
      </c>
      <c r="AA270" s="276" t="s">
        <v>1239</v>
      </c>
      <c r="AB270" s="276" t="s">
        <v>1239</v>
      </c>
      <c r="AC270" s="276" t="s">
        <v>1239</v>
      </c>
      <c r="AD270" s="276" t="s">
        <v>1239</v>
      </c>
      <c r="AE270" s="276" t="s">
        <v>1239</v>
      </c>
    </row>
    <row r="271" spans="1:31" s="63" customFormat="1" ht="15.75" customHeight="1" x14ac:dyDescent="0.25">
      <c r="A271" s="59" t="s">
        <v>636</v>
      </c>
      <c r="B271" s="87" t="s">
        <v>808</v>
      </c>
      <c r="C271" s="265" t="s">
        <v>1150</v>
      </c>
      <c r="D271" s="265" t="s">
        <v>1151</v>
      </c>
      <c r="E271" s="265" t="s">
        <v>1149</v>
      </c>
      <c r="F271" s="60" t="s">
        <v>106</v>
      </c>
      <c r="G271" s="62"/>
      <c r="H271" s="62"/>
      <c r="I271" s="275" t="s">
        <v>1239</v>
      </c>
      <c r="J271" s="275" t="s">
        <v>1239</v>
      </c>
      <c r="K271" s="275" t="s">
        <v>1239</v>
      </c>
      <c r="L271" s="275" t="s">
        <v>1239</v>
      </c>
      <c r="M271" s="275" t="s">
        <v>1239</v>
      </c>
      <c r="N271" s="275" t="s">
        <v>1239</v>
      </c>
      <c r="O271" s="275" t="s">
        <v>1239</v>
      </c>
      <c r="P271" s="275" t="s">
        <v>1239</v>
      </c>
      <c r="Q271" s="275" t="s">
        <v>1239</v>
      </c>
      <c r="R271" s="275" t="s">
        <v>1239</v>
      </c>
      <c r="T271" s="230"/>
      <c r="U271" s="230"/>
      <c r="V271" s="276" t="s">
        <v>1239</v>
      </c>
      <c r="W271" s="276" t="s">
        <v>1239</v>
      </c>
      <c r="X271" s="276" t="s">
        <v>1239</v>
      </c>
      <c r="Y271" s="276" t="s">
        <v>1239</v>
      </c>
      <c r="Z271" s="276" t="s">
        <v>1239</v>
      </c>
      <c r="AA271" s="276" t="s">
        <v>1239</v>
      </c>
      <c r="AB271" s="276" t="s">
        <v>1239</v>
      </c>
      <c r="AC271" s="276" t="s">
        <v>1239</v>
      </c>
      <c r="AD271" s="276" t="s">
        <v>1239</v>
      </c>
      <c r="AE271" s="276" t="s">
        <v>1239</v>
      </c>
    </row>
    <row r="272" spans="1:31" s="63" customFormat="1" ht="15.75" customHeight="1" x14ac:dyDescent="0.25">
      <c r="A272" s="59" t="s">
        <v>637</v>
      </c>
      <c r="B272" s="87" t="s">
        <v>809</v>
      </c>
      <c r="C272" s="265" t="s">
        <v>1072</v>
      </c>
      <c r="D272" s="265">
        <v>57978</v>
      </c>
      <c r="E272" s="265" t="s">
        <v>1071</v>
      </c>
      <c r="F272" s="60" t="s">
        <v>106</v>
      </c>
      <c r="G272" s="62"/>
      <c r="H272" s="62"/>
      <c r="I272" s="275" t="s">
        <v>1239</v>
      </c>
      <c r="J272" s="275" t="s">
        <v>1239</v>
      </c>
      <c r="K272" s="275" t="s">
        <v>1239</v>
      </c>
      <c r="L272" s="275" t="s">
        <v>1239</v>
      </c>
      <c r="M272" s="275" t="s">
        <v>1239</v>
      </c>
      <c r="N272" s="275" t="s">
        <v>1239</v>
      </c>
      <c r="O272" s="275" t="s">
        <v>1239</v>
      </c>
      <c r="P272" s="275" t="s">
        <v>1239</v>
      </c>
      <c r="Q272" s="275" t="s">
        <v>1239</v>
      </c>
      <c r="R272" s="275" t="s">
        <v>1239</v>
      </c>
      <c r="T272" s="230"/>
      <c r="U272" s="230"/>
      <c r="V272" s="276" t="s">
        <v>1239</v>
      </c>
      <c r="W272" s="276" t="s">
        <v>1239</v>
      </c>
      <c r="X272" s="276" t="s">
        <v>1239</v>
      </c>
      <c r="Y272" s="276" t="s">
        <v>1239</v>
      </c>
      <c r="Z272" s="276" t="s">
        <v>1239</v>
      </c>
      <c r="AA272" s="276" t="s">
        <v>1239</v>
      </c>
      <c r="AB272" s="276" t="s">
        <v>1239</v>
      </c>
      <c r="AC272" s="276" t="s">
        <v>1239</v>
      </c>
      <c r="AD272" s="276" t="s">
        <v>1239</v>
      </c>
      <c r="AE272" s="276" t="s">
        <v>1239</v>
      </c>
    </row>
    <row r="273" spans="1:31" s="63" customFormat="1" ht="15.75" customHeight="1" x14ac:dyDescent="0.25">
      <c r="A273" s="59" t="s">
        <v>638</v>
      </c>
      <c r="B273" s="87" t="s">
        <v>810</v>
      </c>
      <c r="C273" s="265" t="s">
        <v>1000</v>
      </c>
      <c r="D273" s="265">
        <v>7369</v>
      </c>
      <c r="E273" s="265" t="s">
        <v>978</v>
      </c>
      <c r="F273" s="60" t="s">
        <v>116</v>
      </c>
      <c r="G273" s="62"/>
      <c r="H273" s="62"/>
      <c r="I273" s="275" t="s">
        <v>1239</v>
      </c>
      <c r="J273" s="275" t="s">
        <v>1239</v>
      </c>
      <c r="K273" s="275" t="s">
        <v>1239</v>
      </c>
      <c r="L273" s="275" t="s">
        <v>1239</v>
      </c>
      <c r="M273" s="275" t="s">
        <v>1239</v>
      </c>
      <c r="N273" s="275" t="s">
        <v>1239</v>
      </c>
      <c r="O273" s="275" t="s">
        <v>1239</v>
      </c>
      <c r="P273" s="275" t="s">
        <v>1239</v>
      </c>
      <c r="Q273" s="275" t="s">
        <v>1239</v>
      </c>
      <c r="R273" s="275" t="s">
        <v>1239</v>
      </c>
      <c r="T273" s="230"/>
      <c r="U273" s="230"/>
      <c r="V273" s="276" t="s">
        <v>1239</v>
      </c>
      <c r="W273" s="276" t="s">
        <v>1239</v>
      </c>
      <c r="X273" s="276" t="s">
        <v>1239</v>
      </c>
      <c r="Y273" s="276" t="s">
        <v>1239</v>
      </c>
      <c r="Z273" s="276" t="s">
        <v>1239</v>
      </c>
      <c r="AA273" s="276" t="s">
        <v>1239</v>
      </c>
      <c r="AB273" s="276" t="s">
        <v>1239</v>
      </c>
      <c r="AC273" s="276" t="s">
        <v>1239</v>
      </c>
      <c r="AD273" s="276" t="s">
        <v>1239</v>
      </c>
      <c r="AE273" s="276" t="s">
        <v>1239</v>
      </c>
    </row>
    <row r="274" spans="1:31" s="63" customFormat="1" ht="15.75" customHeight="1" x14ac:dyDescent="0.25">
      <c r="A274" s="59" t="s">
        <v>639</v>
      </c>
      <c r="B274" s="87" t="s">
        <v>811</v>
      </c>
      <c r="C274" s="265" t="s">
        <v>1153</v>
      </c>
      <c r="D274" s="265" t="s">
        <v>1154</v>
      </c>
      <c r="E274" s="265" t="s">
        <v>1152</v>
      </c>
      <c r="F274" s="60" t="s">
        <v>116</v>
      </c>
      <c r="G274" s="62"/>
      <c r="H274" s="62"/>
      <c r="I274" s="275" t="s">
        <v>1239</v>
      </c>
      <c r="J274" s="275" t="s">
        <v>1239</v>
      </c>
      <c r="K274" s="275" t="s">
        <v>1239</v>
      </c>
      <c r="L274" s="275" t="s">
        <v>1239</v>
      </c>
      <c r="M274" s="275" t="s">
        <v>1239</v>
      </c>
      <c r="N274" s="275" t="s">
        <v>1239</v>
      </c>
      <c r="O274" s="275" t="s">
        <v>1239</v>
      </c>
      <c r="P274" s="275" t="s">
        <v>1239</v>
      </c>
      <c r="Q274" s="275" t="s">
        <v>1239</v>
      </c>
      <c r="R274" s="275" t="s">
        <v>1239</v>
      </c>
      <c r="T274" s="230"/>
      <c r="U274" s="230"/>
      <c r="V274" s="276" t="s">
        <v>1239</v>
      </c>
      <c r="W274" s="276" t="s">
        <v>1239</v>
      </c>
      <c r="X274" s="276" t="s">
        <v>1239</v>
      </c>
      <c r="Y274" s="276" t="s">
        <v>1239</v>
      </c>
      <c r="Z274" s="276" t="s">
        <v>1239</v>
      </c>
      <c r="AA274" s="276" t="s">
        <v>1239</v>
      </c>
      <c r="AB274" s="276" t="s">
        <v>1239</v>
      </c>
      <c r="AC274" s="276" t="s">
        <v>1239</v>
      </c>
      <c r="AD274" s="276" t="s">
        <v>1239</v>
      </c>
      <c r="AE274" s="276" t="s">
        <v>1239</v>
      </c>
    </row>
    <row r="275" spans="1:31" s="63" customFormat="1" ht="15.75" customHeight="1" x14ac:dyDescent="0.25">
      <c r="A275" s="59" t="s">
        <v>640</v>
      </c>
      <c r="B275" s="87" t="s">
        <v>812</v>
      </c>
      <c r="C275" s="265" t="s">
        <v>1039</v>
      </c>
      <c r="D275" s="265">
        <v>55933</v>
      </c>
      <c r="E275" s="265" t="s">
        <v>1038</v>
      </c>
      <c r="F275" s="60" t="s">
        <v>106</v>
      </c>
      <c r="G275" s="62"/>
      <c r="H275" s="62"/>
      <c r="I275" s="275" t="s">
        <v>1239</v>
      </c>
      <c r="J275" s="275" t="s">
        <v>1239</v>
      </c>
      <c r="K275" s="275" t="s">
        <v>1239</v>
      </c>
      <c r="L275" s="275" t="s">
        <v>1239</v>
      </c>
      <c r="M275" s="275" t="s">
        <v>1239</v>
      </c>
      <c r="N275" s="275" t="s">
        <v>1239</v>
      </c>
      <c r="O275" s="275" t="s">
        <v>1239</v>
      </c>
      <c r="P275" s="275" t="s">
        <v>1239</v>
      </c>
      <c r="Q275" s="275" t="s">
        <v>1239</v>
      </c>
      <c r="R275" s="275" t="s">
        <v>1239</v>
      </c>
      <c r="T275" s="230"/>
      <c r="U275" s="230"/>
      <c r="V275" s="276" t="s">
        <v>1239</v>
      </c>
      <c r="W275" s="276" t="s">
        <v>1239</v>
      </c>
      <c r="X275" s="276" t="s">
        <v>1239</v>
      </c>
      <c r="Y275" s="276" t="s">
        <v>1239</v>
      </c>
      <c r="Z275" s="276" t="s">
        <v>1239</v>
      </c>
      <c r="AA275" s="276" t="s">
        <v>1239</v>
      </c>
      <c r="AB275" s="276" t="s">
        <v>1239</v>
      </c>
      <c r="AC275" s="276" t="s">
        <v>1239</v>
      </c>
      <c r="AD275" s="276" t="s">
        <v>1239</v>
      </c>
      <c r="AE275" s="276" t="s">
        <v>1239</v>
      </c>
    </row>
    <row r="276" spans="1:31" s="63" customFormat="1" ht="15.75" customHeight="1" x14ac:dyDescent="0.25">
      <c r="A276" s="59" t="s">
        <v>641</v>
      </c>
      <c r="B276" s="87" t="s">
        <v>813</v>
      </c>
      <c r="C276" s="265" t="s">
        <v>1001</v>
      </c>
      <c r="D276" s="265">
        <v>50066</v>
      </c>
      <c r="E276" s="265" t="s">
        <v>980</v>
      </c>
      <c r="F276" s="60" t="s">
        <v>116</v>
      </c>
      <c r="G276" s="62"/>
      <c r="H276" s="62"/>
      <c r="I276" s="275" t="s">
        <v>1239</v>
      </c>
      <c r="J276" s="275" t="s">
        <v>1239</v>
      </c>
      <c r="K276" s="275" t="s">
        <v>1239</v>
      </c>
      <c r="L276" s="275" t="s">
        <v>1239</v>
      </c>
      <c r="M276" s="275" t="s">
        <v>1239</v>
      </c>
      <c r="N276" s="275" t="s">
        <v>1239</v>
      </c>
      <c r="O276" s="275" t="s">
        <v>1239</v>
      </c>
      <c r="P276" s="275" t="s">
        <v>1239</v>
      </c>
      <c r="Q276" s="275" t="s">
        <v>1239</v>
      </c>
      <c r="R276" s="275" t="s">
        <v>1239</v>
      </c>
      <c r="T276" s="230"/>
      <c r="U276" s="230"/>
      <c r="V276" s="276" t="s">
        <v>1239</v>
      </c>
      <c r="W276" s="276" t="s">
        <v>1239</v>
      </c>
      <c r="X276" s="276" t="s">
        <v>1239</v>
      </c>
      <c r="Y276" s="276" t="s">
        <v>1239</v>
      </c>
      <c r="Z276" s="276" t="s">
        <v>1239</v>
      </c>
      <c r="AA276" s="276" t="s">
        <v>1239</v>
      </c>
      <c r="AB276" s="276" t="s">
        <v>1239</v>
      </c>
      <c r="AC276" s="276" t="s">
        <v>1239</v>
      </c>
      <c r="AD276" s="276" t="s">
        <v>1239</v>
      </c>
      <c r="AE276" s="276" t="s">
        <v>1239</v>
      </c>
    </row>
    <row r="277" spans="1:31" s="63" customFormat="1" ht="15.75" customHeight="1" x14ac:dyDescent="0.25">
      <c r="A277" s="59" t="s">
        <v>642</v>
      </c>
      <c r="B277" s="87" t="s">
        <v>814</v>
      </c>
      <c r="C277" s="265" t="s">
        <v>998</v>
      </c>
      <c r="D277" s="265">
        <v>425</v>
      </c>
      <c r="E277" s="265" t="s">
        <v>966</v>
      </c>
      <c r="F277" s="60" t="s">
        <v>121</v>
      </c>
      <c r="G277" s="62"/>
      <c r="H277" s="62"/>
      <c r="I277" s="275" t="s">
        <v>1239</v>
      </c>
      <c r="J277" s="275" t="s">
        <v>1239</v>
      </c>
      <c r="K277" s="275" t="s">
        <v>1239</v>
      </c>
      <c r="L277" s="275" t="s">
        <v>1239</v>
      </c>
      <c r="M277" s="275" t="s">
        <v>1239</v>
      </c>
      <c r="N277" s="275" t="s">
        <v>1239</v>
      </c>
      <c r="O277" s="275" t="s">
        <v>1239</v>
      </c>
      <c r="P277" s="275" t="s">
        <v>1239</v>
      </c>
      <c r="Q277" s="275" t="s">
        <v>1239</v>
      </c>
      <c r="R277" s="275" t="s">
        <v>1239</v>
      </c>
      <c r="T277" s="230"/>
      <c r="U277" s="230"/>
      <c r="V277" s="276" t="s">
        <v>1239</v>
      </c>
      <c r="W277" s="276" t="s">
        <v>1239</v>
      </c>
      <c r="X277" s="276" t="s">
        <v>1239</v>
      </c>
      <c r="Y277" s="276" t="s">
        <v>1239</v>
      </c>
      <c r="Z277" s="276" t="s">
        <v>1239</v>
      </c>
      <c r="AA277" s="276" t="s">
        <v>1239</v>
      </c>
      <c r="AB277" s="276" t="s">
        <v>1239</v>
      </c>
      <c r="AC277" s="276" t="s">
        <v>1239</v>
      </c>
      <c r="AD277" s="276" t="s">
        <v>1239</v>
      </c>
      <c r="AE277" s="276" t="s">
        <v>1239</v>
      </c>
    </row>
    <row r="278" spans="1:31" s="63" customFormat="1" ht="15.75" customHeight="1" x14ac:dyDescent="0.25">
      <c r="A278" s="59" t="s">
        <v>643</v>
      </c>
      <c r="B278" s="87" t="s">
        <v>815</v>
      </c>
      <c r="C278" s="265"/>
      <c r="D278" s="265"/>
      <c r="E278" s="265" t="s">
        <v>1073</v>
      </c>
      <c r="F278" s="60" t="s">
        <v>1</v>
      </c>
      <c r="G278" s="62"/>
      <c r="H278" s="62"/>
      <c r="I278" s="275" t="s">
        <v>1239</v>
      </c>
      <c r="J278" s="275" t="s">
        <v>1239</v>
      </c>
      <c r="K278" s="275" t="s">
        <v>1239</v>
      </c>
      <c r="L278" s="275" t="s">
        <v>1239</v>
      </c>
      <c r="M278" s="275" t="s">
        <v>1239</v>
      </c>
      <c r="N278" s="275" t="s">
        <v>1239</v>
      </c>
      <c r="O278" s="275" t="s">
        <v>1239</v>
      </c>
      <c r="P278" s="275" t="s">
        <v>1239</v>
      </c>
      <c r="Q278" s="275" t="s">
        <v>1239</v>
      </c>
      <c r="R278" s="275" t="s">
        <v>1239</v>
      </c>
      <c r="T278" s="230"/>
      <c r="U278" s="230"/>
      <c r="V278" s="276" t="s">
        <v>1239</v>
      </c>
      <c r="W278" s="276" t="s">
        <v>1239</v>
      </c>
      <c r="X278" s="276" t="s">
        <v>1239</v>
      </c>
      <c r="Y278" s="276" t="s">
        <v>1239</v>
      </c>
      <c r="Z278" s="276" t="s">
        <v>1239</v>
      </c>
      <c r="AA278" s="276" t="s">
        <v>1239</v>
      </c>
      <c r="AB278" s="276" t="s">
        <v>1239</v>
      </c>
      <c r="AC278" s="276" t="s">
        <v>1239</v>
      </c>
      <c r="AD278" s="276" t="s">
        <v>1239</v>
      </c>
      <c r="AE278" s="276" t="s">
        <v>1239</v>
      </c>
    </row>
    <row r="279" spans="1:31" s="63" customFormat="1" ht="15.75" customHeight="1" x14ac:dyDescent="0.25">
      <c r="A279" s="59" t="s">
        <v>644</v>
      </c>
      <c r="B279" s="87" t="s">
        <v>816</v>
      </c>
      <c r="C279" s="265" t="s">
        <v>1076</v>
      </c>
      <c r="D279" s="265">
        <v>286</v>
      </c>
      <c r="E279" s="265" t="s">
        <v>1075</v>
      </c>
      <c r="F279" s="60" t="s">
        <v>116</v>
      </c>
      <c r="G279" s="62"/>
      <c r="H279" s="62"/>
      <c r="I279" s="275" t="s">
        <v>1239</v>
      </c>
      <c r="J279" s="275" t="s">
        <v>1239</v>
      </c>
      <c r="K279" s="275" t="s">
        <v>1239</v>
      </c>
      <c r="L279" s="275" t="s">
        <v>1239</v>
      </c>
      <c r="M279" s="275" t="s">
        <v>1239</v>
      </c>
      <c r="N279" s="275" t="s">
        <v>1239</v>
      </c>
      <c r="O279" s="275" t="s">
        <v>1239</v>
      </c>
      <c r="P279" s="275" t="s">
        <v>1239</v>
      </c>
      <c r="Q279" s="275" t="s">
        <v>1239</v>
      </c>
      <c r="R279" s="275" t="s">
        <v>1239</v>
      </c>
      <c r="T279" s="230"/>
      <c r="U279" s="230"/>
      <c r="V279" s="276" t="s">
        <v>1239</v>
      </c>
      <c r="W279" s="276" t="s">
        <v>1239</v>
      </c>
      <c r="X279" s="276" t="s">
        <v>1239</v>
      </c>
      <c r="Y279" s="276" t="s">
        <v>1239</v>
      </c>
      <c r="Z279" s="276" t="s">
        <v>1239</v>
      </c>
      <c r="AA279" s="276" t="s">
        <v>1239</v>
      </c>
      <c r="AB279" s="276" t="s">
        <v>1239</v>
      </c>
      <c r="AC279" s="276" t="s">
        <v>1239</v>
      </c>
      <c r="AD279" s="276" t="s">
        <v>1239</v>
      </c>
      <c r="AE279" s="276" t="s">
        <v>1239</v>
      </c>
    </row>
    <row r="280" spans="1:31" s="63" customFormat="1" ht="15.75" customHeight="1" x14ac:dyDescent="0.25">
      <c r="A280" s="59" t="s">
        <v>645</v>
      </c>
      <c r="B280" s="87" t="s">
        <v>817</v>
      </c>
      <c r="C280" s="265" t="s">
        <v>1078</v>
      </c>
      <c r="D280" s="265">
        <v>55874</v>
      </c>
      <c r="E280" s="265" t="s">
        <v>1077</v>
      </c>
      <c r="F280" s="60" t="s">
        <v>106</v>
      </c>
      <c r="G280" s="62"/>
      <c r="H280" s="62"/>
      <c r="I280" s="275" t="s">
        <v>1239</v>
      </c>
      <c r="J280" s="275" t="s">
        <v>1239</v>
      </c>
      <c r="K280" s="275" t="s">
        <v>1239</v>
      </c>
      <c r="L280" s="275" t="s">
        <v>1239</v>
      </c>
      <c r="M280" s="275" t="s">
        <v>1239</v>
      </c>
      <c r="N280" s="275" t="s">
        <v>1239</v>
      </c>
      <c r="O280" s="275" t="s">
        <v>1239</v>
      </c>
      <c r="P280" s="275" t="s">
        <v>1239</v>
      </c>
      <c r="Q280" s="275" t="s">
        <v>1239</v>
      </c>
      <c r="R280" s="275" t="s">
        <v>1239</v>
      </c>
      <c r="T280" s="230"/>
      <c r="U280" s="230"/>
      <c r="V280" s="276" t="s">
        <v>1239</v>
      </c>
      <c r="W280" s="276" t="s">
        <v>1239</v>
      </c>
      <c r="X280" s="276" t="s">
        <v>1239</v>
      </c>
      <c r="Y280" s="276" t="s">
        <v>1239</v>
      </c>
      <c r="Z280" s="276" t="s">
        <v>1239</v>
      </c>
      <c r="AA280" s="276" t="s">
        <v>1239</v>
      </c>
      <c r="AB280" s="276" t="s">
        <v>1239</v>
      </c>
      <c r="AC280" s="276" t="s">
        <v>1239</v>
      </c>
      <c r="AD280" s="276" t="s">
        <v>1239</v>
      </c>
      <c r="AE280" s="276" t="s">
        <v>1239</v>
      </c>
    </row>
    <row r="281" spans="1:31" s="63" customFormat="1" ht="15.75" customHeight="1" x14ac:dyDescent="0.25">
      <c r="A281" s="59" t="s">
        <v>646</v>
      </c>
      <c r="B281" s="87" t="s">
        <v>818</v>
      </c>
      <c r="C281" s="265"/>
      <c r="D281" s="265"/>
      <c r="E281" s="265" t="s">
        <v>1062</v>
      </c>
      <c r="F281" s="60" t="s">
        <v>106</v>
      </c>
      <c r="G281" s="62"/>
      <c r="H281" s="62"/>
      <c r="I281" s="275" t="s">
        <v>1239</v>
      </c>
      <c r="J281" s="275" t="s">
        <v>1239</v>
      </c>
      <c r="K281" s="275" t="s">
        <v>1239</v>
      </c>
      <c r="L281" s="275" t="s">
        <v>1239</v>
      </c>
      <c r="M281" s="275" t="s">
        <v>1239</v>
      </c>
      <c r="N281" s="275" t="s">
        <v>1239</v>
      </c>
      <c r="O281" s="275" t="s">
        <v>1239</v>
      </c>
      <c r="P281" s="275" t="s">
        <v>1239</v>
      </c>
      <c r="Q281" s="275" t="s">
        <v>1239</v>
      </c>
      <c r="R281" s="275" t="s">
        <v>1239</v>
      </c>
      <c r="T281" s="230"/>
      <c r="U281" s="230"/>
      <c r="V281" s="276" t="s">
        <v>1239</v>
      </c>
      <c r="W281" s="276" t="s">
        <v>1239</v>
      </c>
      <c r="X281" s="276" t="s">
        <v>1239</v>
      </c>
      <c r="Y281" s="276" t="s">
        <v>1239</v>
      </c>
      <c r="Z281" s="276" t="s">
        <v>1239</v>
      </c>
      <c r="AA281" s="276" t="s">
        <v>1239</v>
      </c>
      <c r="AB281" s="276" t="s">
        <v>1239</v>
      </c>
      <c r="AC281" s="276" t="s">
        <v>1239</v>
      </c>
      <c r="AD281" s="276" t="s">
        <v>1239</v>
      </c>
      <c r="AE281" s="276" t="s">
        <v>1239</v>
      </c>
    </row>
    <row r="282" spans="1:31" s="63" customFormat="1" ht="15.75" customHeight="1" x14ac:dyDescent="0.25">
      <c r="A282" s="59" t="s">
        <v>647</v>
      </c>
      <c r="B282" s="87" t="s">
        <v>819</v>
      </c>
      <c r="C282" s="265"/>
      <c r="D282" s="265"/>
      <c r="E282" s="265" t="s">
        <v>1155</v>
      </c>
      <c r="F282" s="60" t="s">
        <v>1</v>
      </c>
      <c r="G282" s="62"/>
      <c r="H282" s="62"/>
      <c r="I282" s="275" t="s">
        <v>1239</v>
      </c>
      <c r="J282" s="275" t="s">
        <v>1239</v>
      </c>
      <c r="K282" s="275" t="s">
        <v>1239</v>
      </c>
      <c r="L282" s="275" t="s">
        <v>1239</v>
      </c>
      <c r="M282" s="275" t="s">
        <v>1239</v>
      </c>
      <c r="N282" s="275" t="s">
        <v>1239</v>
      </c>
      <c r="O282" s="275" t="s">
        <v>1239</v>
      </c>
      <c r="P282" s="275" t="s">
        <v>1239</v>
      </c>
      <c r="Q282" s="275" t="s">
        <v>1239</v>
      </c>
      <c r="R282" s="275" t="s">
        <v>1239</v>
      </c>
      <c r="T282" s="230"/>
      <c r="U282" s="230"/>
      <c r="V282" s="276" t="s">
        <v>1239</v>
      </c>
      <c r="W282" s="276" t="s">
        <v>1239</v>
      </c>
      <c r="X282" s="276" t="s">
        <v>1239</v>
      </c>
      <c r="Y282" s="276" t="s">
        <v>1239</v>
      </c>
      <c r="Z282" s="276" t="s">
        <v>1239</v>
      </c>
      <c r="AA282" s="276" t="s">
        <v>1239</v>
      </c>
      <c r="AB282" s="276" t="s">
        <v>1239</v>
      </c>
      <c r="AC282" s="276" t="s">
        <v>1239</v>
      </c>
      <c r="AD282" s="276" t="s">
        <v>1239</v>
      </c>
      <c r="AE282" s="276" t="s">
        <v>1239</v>
      </c>
    </row>
    <row r="283" spans="1:31" s="63" customFormat="1" ht="15.75" customHeight="1" x14ac:dyDescent="0.25">
      <c r="A283" s="59" t="s">
        <v>648</v>
      </c>
      <c r="B283" s="87" t="s">
        <v>819</v>
      </c>
      <c r="C283" s="265"/>
      <c r="D283" s="265"/>
      <c r="E283" s="265" t="s">
        <v>1155</v>
      </c>
      <c r="F283" s="60" t="s">
        <v>1</v>
      </c>
      <c r="G283" s="62"/>
      <c r="H283" s="62"/>
      <c r="I283" s="275" t="s">
        <v>1239</v>
      </c>
      <c r="J283" s="275" t="s">
        <v>1239</v>
      </c>
      <c r="K283" s="275" t="s">
        <v>1239</v>
      </c>
      <c r="L283" s="275" t="s">
        <v>1239</v>
      </c>
      <c r="M283" s="275" t="s">
        <v>1239</v>
      </c>
      <c r="N283" s="275" t="s">
        <v>1239</v>
      </c>
      <c r="O283" s="275" t="s">
        <v>1239</v>
      </c>
      <c r="P283" s="275" t="s">
        <v>1239</v>
      </c>
      <c r="Q283" s="275" t="s">
        <v>1239</v>
      </c>
      <c r="R283" s="275" t="s">
        <v>1239</v>
      </c>
      <c r="T283" s="230"/>
      <c r="U283" s="230"/>
      <c r="V283" s="276" t="s">
        <v>1239</v>
      </c>
      <c r="W283" s="276" t="s">
        <v>1239</v>
      </c>
      <c r="X283" s="276" t="s">
        <v>1239</v>
      </c>
      <c r="Y283" s="276" t="s">
        <v>1239</v>
      </c>
      <c r="Z283" s="276" t="s">
        <v>1239</v>
      </c>
      <c r="AA283" s="276" t="s">
        <v>1239</v>
      </c>
      <c r="AB283" s="276" t="s">
        <v>1239</v>
      </c>
      <c r="AC283" s="276" t="s">
        <v>1239</v>
      </c>
      <c r="AD283" s="276" t="s">
        <v>1239</v>
      </c>
      <c r="AE283" s="276" t="s">
        <v>1239</v>
      </c>
    </row>
    <row r="284" spans="1:31" s="63" customFormat="1" ht="15.75" customHeight="1" x14ac:dyDescent="0.25">
      <c r="A284" s="59" t="s">
        <v>649</v>
      </c>
      <c r="B284" s="87" t="s">
        <v>819</v>
      </c>
      <c r="C284" s="265"/>
      <c r="D284" s="265"/>
      <c r="E284" s="265" t="s">
        <v>1155</v>
      </c>
      <c r="F284" s="60" t="s">
        <v>1</v>
      </c>
      <c r="G284" s="62"/>
      <c r="H284" s="62"/>
      <c r="I284" s="275" t="s">
        <v>1239</v>
      </c>
      <c r="J284" s="275" t="s">
        <v>1239</v>
      </c>
      <c r="K284" s="275" t="s">
        <v>1239</v>
      </c>
      <c r="L284" s="275" t="s">
        <v>1239</v>
      </c>
      <c r="M284" s="275" t="s">
        <v>1239</v>
      </c>
      <c r="N284" s="275" t="s">
        <v>1239</v>
      </c>
      <c r="O284" s="275" t="s">
        <v>1239</v>
      </c>
      <c r="P284" s="275" t="s">
        <v>1239</v>
      </c>
      <c r="Q284" s="275" t="s">
        <v>1239</v>
      </c>
      <c r="R284" s="275" t="s">
        <v>1239</v>
      </c>
      <c r="T284" s="230"/>
      <c r="U284" s="230"/>
      <c r="V284" s="276" t="s">
        <v>1239</v>
      </c>
      <c r="W284" s="276" t="s">
        <v>1239</v>
      </c>
      <c r="X284" s="276" t="s">
        <v>1239</v>
      </c>
      <c r="Y284" s="276" t="s">
        <v>1239</v>
      </c>
      <c r="Z284" s="276" t="s">
        <v>1239</v>
      </c>
      <c r="AA284" s="276" t="s">
        <v>1239</v>
      </c>
      <c r="AB284" s="276" t="s">
        <v>1239</v>
      </c>
      <c r="AC284" s="276" t="s">
        <v>1239</v>
      </c>
      <c r="AD284" s="276" t="s">
        <v>1239</v>
      </c>
      <c r="AE284" s="276" t="s">
        <v>1239</v>
      </c>
    </row>
    <row r="285" spans="1:31" s="63" customFormat="1" ht="15.75" customHeight="1" x14ac:dyDescent="0.25">
      <c r="A285" s="59" t="s">
        <v>650</v>
      </c>
      <c r="B285" s="87" t="s">
        <v>819</v>
      </c>
      <c r="C285" s="265"/>
      <c r="D285" s="265"/>
      <c r="E285" s="265" t="s">
        <v>1155</v>
      </c>
      <c r="F285" s="60" t="s">
        <v>1</v>
      </c>
      <c r="G285" s="62"/>
      <c r="H285" s="62"/>
      <c r="I285" s="275" t="s">
        <v>1239</v>
      </c>
      <c r="J285" s="275" t="s">
        <v>1239</v>
      </c>
      <c r="K285" s="275" t="s">
        <v>1239</v>
      </c>
      <c r="L285" s="275" t="s">
        <v>1239</v>
      </c>
      <c r="M285" s="275" t="s">
        <v>1239</v>
      </c>
      <c r="N285" s="275" t="s">
        <v>1239</v>
      </c>
      <c r="O285" s="275" t="s">
        <v>1239</v>
      </c>
      <c r="P285" s="275" t="s">
        <v>1239</v>
      </c>
      <c r="Q285" s="275" t="s">
        <v>1239</v>
      </c>
      <c r="R285" s="275" t="s">
        <v>1239</v>
      </c>
      <c r="T285" s="230"/>
      <c r="U285" s="230"/>
      <c r="V285" s="276" t="s">
        <v>1239</v>
      </c>
      <c r="W285" s="276" t="s">
        <v>1239</v>
      </c>
      <c r="X285" s="276" t="s">
        <v>1239</v>
      </c>
      <c r="Y285" s="276" t="s">
        <v>1239</v>
      </c>
      <c r="Z285" s="276" t="s">
        <v>1239</v>
      </c>
      <c r="AA285" s="276" t="s">
        <v>1239</v>
      </c>
      <c r="AB285" s="276" t="s">
        <v>1239</v>
      </c>
      <c r="AC285" s="276" t="s">
        <v>1239</v>
      </c>
      <c r="AD285" s="276" t="s">
        <v>1239</v>
      </c>
      <c r="AE285" s="276" t="s">
        <v>1239</v>
      </c>
    </row>
    <row r="286" spans="1:31" s="63" customFormat="1" ht="15.75" customHeight="1" x14ac:dyDescent="0.25">
      <c r="A286" s="59" t="s">
        <v>651</v>
      </c>
      <c r="B286" s="87" t="s">
        <v>819</v>
      </c>
      <c r="C286" s="265"/>
      <c r="D286" s="265"/>
      <c r="E286" s="265" t="s">
        <v>1155</v>
      </c>
      <c r="F286" s="60" t="s">
        <v>1</v>
      </c>
      <c r="G286" s="62"/>
      <c r="H286" s="62"/>
      <c r="I286" s="275" t="s">
        <v>1239</v>
      </c>
      <c r="J286" s="275" t="s">
        <v>1239</v>
      </c>
      <c r="K286" s="275" t="s">
        <v>1239</v>
      </c>
      <c r="L286" s="275" t="s">
        <v>1239</v>
      </c>
      <c r="M286" s="275" t="s">
        <v>1239</v>
      </c>
      <c r="N286" s="275" t="s">
        <v>1239</v>
      </c>
      <c r="O286" s="275" t="s">
        <v>1239</v>
      </c>
      <c r="P286" s="275" t="s">
        <v>1239</v>
      </c>
      <c r="Q286" s="275" t="s">
        <v>1239</v>
      </c>
      <c r="R286" s="275" t="s">
        <v>1239</v>
      </c>
      <c r="T286" s="230"/>
      <c r="U286" s="230"/>
      <c r="V286" s="276" t="s">
        <v>1239</v>
      </c>
      <c r="W286" s="276" t="s">
        <v>1239</v>
      </c>
      <c r="X286" s="276" t="s">
        <v>1239</v>
      </c>
      <c r="Y286" s="276" t="s">
        <v>1239</v>
      </c>
      <c r="Z286" s="276" t="s">
        <v>1239</v>
      </c>
      <c r="AA286" s="276" t="s">
        <v>1239</v>
      </c>
      <c r="AB286" s="276" t="s">
        <v>1239</v>
      </c>
      <c r="AC286" s="276" t="s">
        <v>1239</v>
      </c>
      <c r="AD286" s="276" t="s">
        <v>1239</v>
      </c>
      <c r="AE286" s="276" t="s">
        <v>1239</v>
      </c>
    </row>
    <row r="287" spans="1:31" s="63" customFormat="1" ht="15.75" customHeight="1" x14ac:dyDescent="0.25">
      <c r="A287" s="59" t="s">
        <v>652</v>
      </c>
      <c r="B287" s="87" t="s">
        <v>819</v>
      </c>
      <c r="C287" s="265"/>
      <c r="D287" s="265"/>
      <c r="E287" s="265" t="s">
        <v>1155</v>
      </c>
      <c r="F287" s="60" t="s">
        <v>1</v>
      </c>
      <c r="G287" s="62"/>
      <c r="H287" s="62"/>
      <c r="I287" s="275" t="s">
        <v>1239</v>
      </c>
      <c r="J287" s="275" t="s">
        <v>1239</v>
      </c>
      <c r="K287" s="275" t="s">
        <v>1239</v>
      </c>
      <c r="L287" s="275" t="s">
        <v>1239</v>
      </c>
      <c r="M287" s="275" t="s">
        <v>1239</v>
      </c>
      <c r="N287" s="275" t="s">
        <v>1239</v>
      </c>
      <c r="O287" s="275" t="s">
        <v>1239</v>
      </c>
      <c r="P287" s="275" t="s">
        <v>1239</v>
      </c>
      <c r="Q287" s="275" t="s">
        <v>1239</v>
      </c>
      <c r="R287" s="275" t="s">
        <v>1239</v>
      </c>
      <c r="T287" s="230"/>
      <c r="U287" s="230"/>
      <c r="V287" s="276" t="s">
        <v>1239</v>
      </c>
      <c r="W287" s="276" t="s">
        <v>1239</v>
      </c>
      <c r="X287" s="276" t="s">
        <v>1239</v>
      </c>
      <c r="Y287" s="276" t="s">
        <v>1239</v>
      </c>
      <c r="Z287" s="276" t="s">
        <v>1239</v>
      </c>
      <c r="AA287" s="276" t="s">
        <v>1239</v>
      </c>
      <c r="AB287" s="276" t="s">
        <v>1239</v>
      </c>
      <c r="AC287" s="276" t="s">
        <v>1239</v>
      </c>
      <c r="AD287" s="276" t="s">
        <v>1239</v>
      </c>
      <c r="AE287" s="276" t="s">
        <v>1239</v>
      </c>
    </row>
    <row r="288" spans="1:31" s="63" customFormat="1" ht="15.75" customHeight="1" x14ac:dyDescent="0.25">
      <c r="A288" s="59" t="s">
        <v>653</v>
      </c>
      <c r="B288" s="87" t="s">
        <v>819</v>
      </c>
      <c r="C288" s="265"/>
      <c r="D288" s="265"/>
      <c r="E288" s="265" t="s">
        <v>1155</v>
      </c>
      <c r="F288" s="60" t="s">
        <v>1</v>
      </c>
      <c r="G288" s="62"/>
      <c r="H288" s="62"/>
      <c r="I288" s="275" t="s">
        <v>1239</v>
      </c>
      <c r="J288" s="275" t="s">
        <v>1239</v>
      </c>
      <c r="K288" s="275" t="s">
        <v>1239</v>
      </c>
      <c r="L288" s="275" t="s">
        <v>1239</v>
      </c>
      <c r="M288" s="275" t="s">
        <v>1239</v>
      </c>
      <c r="N288" s="275" t="s">
        <v>1239</v>
      </c>
      <c r="O288" s="275" t="s">
        <v>1239</v>
      </c>
      <c r="P288" s="275" t="s">
        <v>1239</v>
      </c>
      <c r="Q288" s="275" t="s">
        <v>1239</v>
      </c>
      <c r="R288" s="275" t="s">
        <v>1239</v>
      </c>
      <c r="T288" s="230"/>
      <c r="U288" s="230"/>
      <c r="V288" s="276" t="s">
        <v>1239</v>
      </c>
      <c r="W288" s="276" t="s">
        <v>1239</v>
      </c>
      <c r="X288" s="276" t="s">
        <v>1239</v>
      </c>
      <c r="Y288" s="276" t="s">
        <v>1239</v>
      </c>
      <c r="Z288" s="276" t="s">
        <v>1239</v>
      </c>
      <c r="AA288" s="276" t="s">
        <v>1239</v>
      </c>
      <c r="AB288" s="276" t="s">
        <v>1239</v>
      </c>
      <c r="AC288" s="276" t="s">
        <v>1239</v>
      </c>
      <c r="AD288" s="276" t="s">
        <v>1239</v>
      </c>
      <c r="AE288" s="276" t="s">
        <v>1239</v>
      </c>
    </row>
    <row r="289" spans="1:31" s="63" customFormat="1" ht="15.75" customHeight="1" x14ac:dyDescent="0.25">
      <c r="A289" s="59" t="s">
        <v>654</v>
      </c>
      <c r="B289" s="87" t="s">
        <v>819</v>
      </c>
      <c r="C289" s="265"/>
      <c r="D289" s="265"/>
      <c r="E289" s="265" t="s">
        <v>1155</v>
      </c>
      <c r="F289" s="60" t="s">
        <v>1</v>
      </c>
      <c r="G289" s="62"/>
      <c r="H289" s="62"/>
      <c r="I289" s="275" t="s">
        <v>1239</v>
      </c>
      <c r="J289" s="275" t="s">
        <v>1239</v>
      </c>
      <c r="K289" s="275" t="s">
        <v>1239</v>
      </c>
      <c r="L289" s="275" t="s">
        <v>1239</v>
      </c>
      <c r="M289" s="275" t="s">
        <v>1239</v>
      </c>
      <c r="N289" s="275" t="s">
        <v>1239</v>
      </c>
      <c r="O289" s="275" t="s">
        <v>1239</v>
      </c>
      <c r="P289" s="275" t="s">
        <v>1239</v>
      </c>
      <c r="Q289" s="275" t="s">
        <v>1239</v>
      </c>
      <c r="R289" s="275" t="s">
        <v>1239</v>
      </c>
      <c r="T289" s="230"/>
      <c r="U289" s="230"/>
      <c r="V289" s="276" t="s">
        <v>1239</v>
      </c>
      <c r="W289" s="276" t="s">
        <v>1239</v>
      </c>
      <c r="X289" s="276" t="s">
        <v>1239</v>
      </c>
      <c r="Y289" s="276" t="s">
        <v>1239</v>
      </c>
      <c r="Z289" s="276" t="s">
        <v>1239</v>
      </c>
      <c r="AA289" s="276" t="s">
        <v>1239</v>
      </c>
      <c r="AB289" s="276" t="s">
        <v>1239</v>
      </c>
      <c r="AC289" s="276" t="s">
        <v>1239</v>
      </c>
      <c r="AD289" s="276" t="s">
        <v>1239</v>
      </c>
      <c r="AE289" s="276" t="s">
        <v>1239</v>
      </c>
    </row>
    <row r="290" spans="1:31" s="63" customFormat="1" ht="15.75" customHeight="1" x14ac:dyDescent="0.25">
      <c r="A290" s="59" t="s">
        <v>655</v>
      </c>
      <c r="B290" s="87" t="s">
        <v>819</v>
      </c>
      <c r="C290" s="265"/>
      <c r="D290" s="265"/>
      <c r="E290" s="265" t="s">
        <v>1155</v>
      </c>
      <c r="F290" s="60" t="s">
        <v>1</v>
      </c>
      <c r="G290" s="62"/>
      <c r="H290" s="62"/>
      <c r="I290" s="275" t="s">
        <v>1239</v>
      </c>
      <c r="J290" s="275" t="s">
        <v>1239</v>
      </c>
      <c r="K290" s="275" t="s">
        <v>1239</v>
      </c>
      <c r="L290" s="275" t="s">
        <v>1239</v>
      </c>
      <c r="M290" s="275" t="s">
        <v>1239</v>
      </c>
      <c r="N290" s="275" t="s">
        <v>1239</v>
      </c>
      <c r="O290" s="275" t="s">
        <v>1239</v>
      </c>
      <c r="P290" s="275" t="s">
        <v>1239</v>
      </c>
      <c r="Q290" s="275" t="s">
        <v>1239</v>
      </c>
      <c r="R290" s="275" t="s">
        <v>1239</v>
      </c>
      <c r="T290" s="230"/>
      <c r="U290" s="230"/>
      <c r="V290" s="276" t="s">
        <v>1239</v>
      </c>
      <c r="W290" s="276" t="s">
        <v>1239</v>
      </c>
      <c r="X290" s="276" t="s">
        <v>1239</v>
      </c>
      <c r="Y290" s="276" t="s">
        <v>1239</v>
      </c>
      <c r="Z290" s="276" t="s">
        <v>1239</v>
      </c>
      <c r="AA290" s="276" t="s">
        <v>1239</v>
      </c>
      <c r="AB290" s="276" t="s">
        <v>1239</v>
      </c>
      <c r="AC290" s="276" t="s">
        <v>1239</v>
      </c>
      <c r="AD290" s="276" t="s">
        <v>1239</v>
      </c>
      <c r="AE290" s="276" t="s">
        <v>1239</v>
      </c>
    </row>
    <row r="291" spans="1:31" s="63" customFormat="1" ht="15.75" customHeight="1" x14ac:dyDescent="0.25">
      <c r="A291" s="59" t="s">
        <v>656</v>
      </c>
      <c r="B291" s="87" t="s">
        <v>819</v>
      </c>
      <c r="C291" s="265"/>
      <c r="D291" s="265"/>
      <c r="E291" s="265" t="s">
        <v>1155</v>
      </c>
      <c r="F291" s="60" t="s">
        <v>1</v>
      </c>
      <c r="G291" s="62"/>
      <c r="H291" s="62"/>
      <c r="I291" s="275" t="s">
        <v>1239</v>
      </c>
      <c r="J291" s="275" t="s">
        <v>1239</v>
      </c>
      <c r="K291" s="275" t="s">
        <v>1239</v>
      </c>
      <c r="L291" s="275" t="s">
        <v>1239</v>
      </c>
      <c r="M291" s="275" t="s">
        <v>1239</v>
      </c>
      <c r="N291" s="275" t="s">
        <v>1239</v>
      </c>
      <c r="O291" s="275" t="s">
        <v>1239</v>
      </c>
      <c r="P291" s="275" t="s">
        <v>1239</v>
      </c>
      <c r="Q291" s="275" t="s">
        <v>1239</v>
      </c>
      <c r="R291" s="275" t="s">
        <v>1239</v>
      </c>
      <c r="T291" s="230"/>
      <c r="U291" s="230"/>
      <c r="V291" s="276" t="s">
        <v>1239</v>
      </c>
      <c r="W291" s="276" t="s">
        <v>1239</v>
      </c>
      <c r="X291" s="276" t="s">
        <v>1239</v>
      </c>
      <c r="Y291" s="276" t="s">
        <v>1239</v>
      </c>
      <c r="Z291" s="276" t="s">
        <v>1239</v>
      </c>
      <c r="AA291" s="276" t="s">
        <v>1239</v>
      </c>
      <c r="AB291" s="276" t="s">
        <v>1239</v>
      </c>
      <c r="AC291" s="276" t="s">
        <v>1239</v>
      </c>
      <c r="AD291" s="276" t="s">
        <v>1239</v>
      </c>
      <c r="AE291" s="276" t="s">
        <v>1239</v>
      </c>
    </row>
    <row r="292" spans="1:31" s="63" customFormat="1" ht="15.75" customHeight="1" x14ac:dyDescent="0.25">
      <c r="A292" s="59" t="s">
        <v>657</v>
      </c>
      <c r="B292" s="87" t="s">
        <v>820</v>
      </c>
      <c r="C292" s="265" t="s">
        <v>1019</v>
      </c>
      <c r="D292" s="265">
        <v>50293</v>
      </c>
      <c r="E292" s="265" t="s">
        <v>1018</v>
      </c>
      <c r="F292" s="60" t="s">
        <v>1</v>
      </c>
      <c r="G292" s="62"/>
      <c r="H292" s="62"/>
      <c r="I292" s="275" t="s">
        <v>1239</v>
      </c>
      <c r="J292" s="275" t="s">
        <v>1239</v>
      </c>
      <c r="K292" s="275" t="s">
        <v>1239</v>
      </c>
      <c r="L292" s="275" t="s">
        <v>1239</v>
      </c>
      <c r="M292" s="275" t="s">
        <v>1239</v>
      </c>
      <c r="N292" s="275" t="s">
        <v>1239</v>
      </c>
      <c r="O292" s="275" t="s">
        <v>1239</v>
      </c>
      <c r="P292" s="275" t="s">
        <v>1239</v>
      </c>
      <c r="Q292" s="275" t="s">
        <v>1239</v>
      </c>
      <c r="R292" s="275" t="s">
        <v>1239</v>
      </c>
      <c r="T292" s="230"/>
      <c r="U292" s="230"/>
      <c r="V292" s="276" t="s">
        <v>1239</v>
      </c>
      <c r="W292" s="276" t="s">
        <v>1239</v>
      </c>
      <c r="X292" s="276" t="s">
        <v>1239</v>
      </c>
      <c r="Y292" s="276" t="s">
        <v>1239</v>
      </c>
      <c r="Z292" s="276" t="s">
        <v>1239</v>
      </c>
      <c r="AA292" s="276" t="s">
        <v>1239</v>
      </c>
      <c r="AB292" s="276" t="s">
        <v>1239</v>
      </c>
      <c r="AC292" s="276" t="s">
        <v>1239</v>
      </c>
      <c r="AD292" s="276" t="s">
        <v>1239</v>
      </c>
      <c r="AE292" s="276" t="s">
        <v>1239</v>
      </c>
    </row>
    <row r="293" spans="1:31" s="63" customFormat="1" ht="15.75" customHeight="1" x14ac:dyDescent="0.25">
      <c r="A293" s="59" t="s">
        <v>658</v>
      </c>
      <c r="B293" s="87" t="s">
        <v>821</v>
      </c>
      <c r="C293" s="265"/>
      <c r="D293" s="265"/>
      <c r="E293" s="265" t="s">
        <v>1079</v>
      </c>
      <c r="F293" s="60" t="s">
        <v>106</v>
      </c>
      <c r="G293" s="62"/>
      <c r="H293" s="62"/>
      <c r="I293" s="275" t="s">
        <v>1239</v>
      </c>
      <c r="J293" s="275" t="s">
        <v>1239</v>
      </c>
      <c r="K293" s="275" t="s">
        <v>1239</v>
      </c>
      <c r="L293" s="275" t="s">
        <v>1239</v>
      </c>
      <c r="M293" s="275" t="s">
        <v>1239</v>
      </c>
      <c r="N293" s="275" t="s">
        <v>1239</v>
      </c>
      <c r="O293" s="275" t="s">
        <v>1239</v>
      </c>
      <c r="P293" s="275" t="s">
        <v>1239</v>
      </c>
      <c r="Q293" s="275" t="s">
        <v>1239</v>
      </c>
      <c r="R293" s="275" t="s">
        <v>1239</v>
      </c>
      <c r="T293" s="230"/>
      <c r="U293" s="230"/>
      <c r="V293" s="276" t="s">
        <v>1239</v>
      </c>
      <c r="W293" s="276" t="s">
        <v>1239</v>
      </c>
      <c r="X293" s="276" t="s">
        <v>1239</v>
      </c>
      <c r="Y293" s="276" t="s">
        <v>1239</v>
      </c>
      <c r="Z293" s="276" t="s">
        <v>1239</v>
      </c>
      <c r="AA293" s="276" t="s">
        <v>1239</v>
      </c>
      <c r="AB293" s="276" t="s">
        <v>1239</v>
      </c>
      <c r="AC293" s="276" t="s">
        <v>1239</v>
      </c>
      <c r="AD293" s="276" t="s">
        <v>1239</v>
      </c>
      <c r="AE293" s="276" t="s">
        <v>1239</v>
      </c>
    </row>
    <row r="294" spans="1:31" s="63" customFormat="1" ht="15.75" customHeight="1" x14ac:dyDescent="0.25">
      <c r="A294" s="59" t="s">
        <v>659</v>
      </c>
      <c r="B294" s="87" t="s">
        <v>822</v>
      </c>
      <c r="C294" s="265" t="s">
        <v>993</v>
      </c>
      <c r="D294" s="265">
        <v>55333</v>
      </c>
      <c r="E294" s="265" t="s">
        <v>971</v>
      </c>
      <c r="F294" s="60" t="s">
        <v>106</v>
      </c>
      <c r="G294" s="62"/>
      <c r="H294" s="62"/>
      <c r="I294" s="275" t="s">
        <v>1239</v>
      </c>
      <c r="J294" s="275" t="s">
        <v>1239</v>
      </c>
      <c r="K294" s="275" t="s">
        <v>1239</v>
      </c>
      <c r="L294" s="275" t="s">
        <v>1239</v>
      </c>
      <c r="M294" s="275" t="s">
        <v>1239</v>
      </c>
      <c r="N294" s="275" t="s">
        <v>1239</v>
      </c>
      <c r="O294" s="275" t="s">
        <v>1239</v>
      </c>
      <c r="P294" s="275" t="s">
        <v>1239</v>
      </c>
      <c r="Q294" s="275" t="s">
        <v>1239</v>
      </c>
      <c r="R294" s="275" t="s">
        <v>1239</v>
      </c>
      <c r="T294" s="230"/>
      <c r="U294" s="230"/>
      <c r="V294" s="276" t="s">
        <v>1239</v>
      </c>
      <c r="W294" s="276" t="s">
        <v>1239</v>
      </c>
      <c r="X294" s="276" t="s">
        <v>1239</v>
      </c>
      <c r="Y294" s="276" t="s">
        <v>1239</v>
      </c>
      <c r="Z294" s="276" t="s">
        <v>1239</v>
      </c>
      <c r="AA294" s="276" t="s">
        <v>1239</v>
      </c>
      <c r="AB294" s="276" t="s">
        <v>1239</v>
      </c>
      <c r="AC294" s="276" t="s">
        <v>1239</v>
      </c>
      <c r="AD294" s="276" t="s">
        <v>1239</v>
      </c>
      <c r="AE294" s="276" t="s">
        <v>1239</v>
      </c>
    </row>
    <row r="295" spans="1:31" s="63" customFormat="1" ht="15.75" customHeight="1" x14ac:dyDescent="0.25">
      <c r="A295" s="59" t="s">
        <v>660</v>
      </c>
      <c r="B295" s="87" t="s">
        <v>823</v>
      </c>
      <c r="C295" s="265" t="s">
        <v>1059</v>
      </c>
      <c r="D295" s="265">
        <v>55627</v>
      </c>
      <c r="E295" s="265" t="s">
        <v>1058</v>
      </c>
      <c r="F295" s="60" t="s">
        <v>106</v>
      </c>
      <c r="G295" s="62"/>
      <c r="H295" s="62"/>
      <c r="I295" s="275" t="s">
        <v>1239</v>
      </c>
      <c r="J295" s="275" t="s">
        <v>1239</v>
      </c>
      <c r="K295" s="275" t="s">
        <v>1239</v>
      </c>
      <c r="L295" s="275" t="s">
        <v>1239</v>
      </c>
      <c r="M295" s="275" t="s">
        <v>1239</v>
      </c>
      <c r="N295" s="275" t="s">
        <v>1239</v>
      </c>
      <c r="O295" s="275" t="s">
        <v>1239</v>
      </c>
      <c r="P295" s="275" t="s">
        <v>1239</v>
      </c>
      <c r="Q295" s="275" t="s">
        <v>1239</v>
      </c>
      <c r="R295" s="275" t="s">
        <v>1239</v>
      </c>
      <c r="T295" s="230"/>
      <c r="U295" s="230"/>
      <c r="V295" s="276" t="s">
        <v>1239</v>
      </c>
      <c r="W295" s="276" t="s">
        <v>1239</v>
      </c>
      <c r="X295" s="276" t="s">
        <v>1239</v>
      </c>
      <c r="Y295" s="276" t="s">
        <v>1239</v>
      </c>
      <c r="Z295" s="276" t="s">
        <v>1239</v>
      </c>
      <c r="AA295" s="276" t="s">
        <v>1239</v>
      </c>
      <c r="AB295" s="276" t="s">
        <v>1239</v>
      </c>
      <c r="AC295" s="276" t="s">
        <v>1239</v>
      </c>
      <c r="AD295" s="276" t="s">
        <v>1239</v>
      </c>
      <c r="AE295" s="276" t="s">
        <v>1239</v>
      </c>
    </row>
    <row r="296" spans="1:31" s="63" customFormat="1" ht="15.75" customHeight="1" x14ac:dyDescent="0.25">
      <c r="A296" s="59" t="s">
        <v>661</v>
      </c>
      <c r="B296" s="87" t="s">
        <v>824</v>
      </c>
      <c r="C296" s="265"/>
      <c r="D296" s="265"/>
      <c r="E296" s="265" t="s">
        <v>943</v>
      </c>
      <c r="F296" s="60" t="s">
        <v>115</v>
      </c>
      <c r="G296" s="62">
        <v>-4.3700030400000003</v>
      </c>
      <c r="H296" s="62"/>
      <c r="I296" s="275" t="s">
        <v>1239</v>
      </c>
      <c r="J296" s="275" t="s">
        <v>1239</v>
      </c>
      <c r="K296" s="275" t="s">
        <v>1239</v>
      </c>
      <c r="L296" s="275" t="s">
        <v>1239</v>
      </c>
      <c r="M296" s="275" t="s">
        <v>1239</v>
      </c>
      <c r="N296" s="275" t="s">
        <v>1239</v>
      </c>
      <c r="O296" s="275" t="s">
        <v>1239</v>
      </c>
      <c r="P296" s="275" t="s">
        <v>1239</v>
      </c>
      <c r="Q296" s="275" t="s">
        <v>1239</v>
      </c>
      <c r="R296" s="275" t="s">
        <v>1239</v>
      </c>
      <c r="T296" s="230"/>
      <c r="U296" s="230"/>
      <c r="V296" s="276" t="s">
        <v>1239</v>
      </c>
      <c r="W296" s="276" t="s">
        <v>1239</v>
      </c>
      <c r="X296" s="276" t="s">
        <v>1239</v>
      </c>
      <c r="Y296" s="276" t="s">
        <v>1239</v>
      </c>
      <c r="Z296" s="276" t="s">
        <v>1239</v>
      </c>
      <c r="AA296" s="276" t="s">
        <v>1239</v>
      </c>
      <c r="AB296" s="276" t="s">
        <v>1239</v>
      </c>
      <c r="AC296" s="276" t="s">
        <v>1239</v>
      </c>
      <c r="AD296" s="276" t="s">
        <v>1239</v>
      </c>
      <c r="AE296" s="276" t="s">
        <v>1239</v>
      </c>
    </row>
    <row r="297" spans="1:31" s="63" customFormat="1" ht="15.75" customHeight="1" x14ac:dyDescent="0.25">
      <c r="A297" s="59" t="s">
        <v>662</v>
      </c>
      <c r="B297" s="87" t="s">
        <v>825</v>
      </c>
      <c r="C297" s="265" t="s">
        <v>993</v>
      </c>
      <c r="D297" s="265">
        <v>55333</v>
      </c>
      <c r="E297" s="265" t="s">
        <v>971</v>
      </c>
      <c r="F297" s="60" t="s">
        <v>106</v>
      </c>
      <c r="G297" s="62">
        <v>-14.99999976</v>
      </c>
      <c r="H297" s="62"/>
      <c r="I297" s="275" t="s">
        <v>1239</v>
      </c>
      <c r="J297" s="275" t="s">
        <v>1239</v>
      </c>
      <c r="K297" s="275" t="s">
        <v>1239</v>
      </c>
      <c r="L297" s="275" t="s">
        <v>1239</v>
      </c>
      <c r="M297" s="275" t="s">
        <v>1239</v>
      </c>
      <c r="N297" s="275" t="s">
        <v>1239</v>
      </c>
      <c r="O297" s="275" t="s">
        <v>1239</v>
      </c>
      <c r="P297" s="275" t="s">
        <v>1239</v>
      </c>
      <c r="Q297" s="275" t="s">
        <v>1239</v>
      </c>
      <c r="R297" s="275" t="s">
        <v>1239</v>
      </c>
      <c r="T297" s="230"/>
      <c r="U297" s="230"/>
      <c r="V297" s="276" t="s">
        <v>1239</v>
      </c>
      <c r="W297" s="276" t="s">
        <v>1239</v>
      </c>
      <c r="X297" s="276" t="s">
        <v>1239</v>
      </c>
      <c r="Y297" s="276" t="s">
        <v>1239</v>
      </c>
      <c r="Z297" s="276" t="s">
        <v>1239</v>
      </c>
      <c r="AA297" s="276" t="s">
        <v>1239</v>
      </c>
      <c r="AB297" s="276" t="s">
        <v>1239</v>
      </c>
      <c r="AC297" s="276" t="s">
        <v>1239</v>
      </c>
      <c r="AD297" s="276" t="s">
        <v>1239</v>
      </c>
      <c r="AE297" s="276" t="s">
        <v>1239</v>
      </c>
    </row>
    <row r="298" spans="1:31" s="63" customFormat="1" ht="15.75" customHeight="1" x14ac:dyDescent="0.25">
      <c r="A298" s="59" t="s">
        <v>663</v>
      </c>
      <c r="B298" s="87" t="s">
        <v>826</v>
      </c>
      <c r="C298" s="265" t="s">
        <v>993</v>
      </c>
      <c r="D298" s="265">
        <v>55333</v>
      </c>
      <c r="E298" s="265" t="s">
        <v>971</v>
      </c>
      <c r="F298" s="60" t="s">
        <v>106</v>
      </c>
      <c r="G298" s="62">
        <v>-8.0000013600000006</v>
      </c>
      <c r="H298" s="62"/>
      <c r="I298" s="275" t="s">
        <v>1239</v>
      </c>
      <c r="J298" s="275" t="s">
        <v>1239</v>
      </c>
      <c r="K298" s="275" t="s">
        <v>1239</v>
      </c>
      <c r="L298" s="275" t="s">
        <v>1239</v>
      </c>
      <c r="M298" s="275" t="s">
        <v>1239</v>
      </c>
      <c r="N298" s="275" t="s">
        <v>1239</v>
      </c>
      <c r="O298" s="275" t="s">
        <v>1239</v>
      </c>
      <c r="P298" s="275" t="s">
        <v>1239</v>
      </c>
      <c r="Q298" s="275" t="s">
        <v>1239</v>
      </c>
      <c r="R298" s="275" t="s">
        <v>1239</v>
      </c>
      <c r="T298" s="230"/>
      <c r="U298" s="230"/>
      <c r="V298" s="276" t="s">
        <v>1239</v>
      </c>
      <c r="W298" s="276" t="s">
        <v>1239</v>
      </c>
      <c r="X298" s="276" t="s">
        <v>1239</v>
      </c>
      <c r="Y298" s="276" t="s">
        <v>1239</v>
      </c>
      <c r="Z298" s="276" t="s">
        <v>1239</v>
      </c>
      <c r="AA298" s="276" t="s">
        <v>1239</v>
      </c>
      <c r="AB298" s="276" t="s">
        <v>1239</v>
      </c>
      <c r="AC298" s="276" t="s">
        <v>1239</v>
      </c>
      <c r="AD298" s="276" t="s">
        <v>1239</v>
      </c>
      <c r="AE298" s="276" t="s">
        <v>1239</v>
      </c>
    </row>
    <row r="299" spans="1:31" s="63" customFormat="1" ht="15.75" customHeight="1" x14ac:dyDescent="0.25">
      <c r="A299" s="59" t="s">
        <v>664</v>
      </c>
      <c r="B299" s="87" t="s">
        <v>827</v>
      </c>
      <c r="C299" s="265" t="s">
        <v>1004</v>
      </c>
      <c r="D299" s="265">
        <v>61583</v>
      </c>
      <c r="E299" s="265" t="s">
        <v>950</v>
      </c>
      <c r="F299" s="60" t="s">
        <v>115</v>
      </c>
      <c r="G299" s="62">
        <v>-11.000002800000001</v>
      </c>
      <c r="H299" s="62"/>
      <c r="I299" s="275" t="s">
        <v>1239</v>
      </c>
      <c r="J299" s="275" t="s">
        <v>1239</v>
      </c>
      <c r="K299" s="275" t="s">
        <v>1239</v>
      </c>
      <c r="L299" s="275" t="s">
        <v>1239</v>
      </c>
      <c r="M299" s="275" t="s">
        <v>1239</v>
      </c>
      <c r="N299" s="275" t="s">
        <v>1239</v>
      </c>
      <c r="O299" s="275" t="s">
        <v>1239</v>
      </c>
      <c r="P299" s="275" t="s">
        <v>1239</v>
      </c>
      <c r="Q299" s="275" t="s">
        <v>1239</v>
      </c>
      <c r="R299" s="275" t="s">
        <v>1239</v>
      </c>
      <c r="T299" s="230"/>
      <c r="U299" s="230"/>
      <c r="V299" s="276" t="s">
        <v>1239</v>
      </c>
      <c r="W299" s="276" t="s">
        <v>1239</v>
      </c>
      <c r="X299" s="276" t="s">
        <v>1239</v>
      </c>
      <c r="Y299" s="276" t="s">
        <v>1239</v>
      </c>
      <c r="Z299" s="276" t="s">
        <v>1239</v>
      </c>
      <c r="AA299" s="276" t="s">
        <v>1239</v>
      </c>
      <c r="AB299" s="276" t="s">
        <v>1239</v>
      </c>
      <c r="AC299" s="276" t="s">
        <v>1239</v>
      </c>
      <c r="AD299" s="276" t="s">
        <v>1239</v>
      </c>
      <c r="AE299" s="276" t="s">
        <v>1239</v>
      </c>
    </row>
    <row r="300" spans="1:31" s="63" customFormat="1" ht="15.75" customHeight="1" x14ac:dyDescent="0.25">
      <c r="A300" s="59" t="s">
        <v>665</v>
      </c>
      <c r="B300" s="87" t="s">
        <v>828</v>
      </c>
      <c r="C300" s="265" t="s">
        <v>994</v>
      </c>
      <c r="D300" s="265">
        <v>55518</v>
      </c>
      <c r="E300" s="265" t="s">
        <v>973</v>
      </c>
      <c r="F300" s="60" t="s">
        <v>106</v>
      </c>
      <c r="G300" s="62">
        <v>-49.999999199999998</v>
      </c>
      <c r="H300" s="62"/>
      <c r="I300" s="275" t="s">
        <v>1239</v>
      </c>
      <c r="J300" s="275" t="s">
        <v>1239</v>
      </c>
      <c r="K300" s="275" t="s">
        <v>1239</v>
      </c>
      <c r="L300" s="275" t="s">
        <v>1239</v>
      </c>
      <c r="M300" s="275" t="s">
        <v>1239</v>
      </c>
      <c r="N300" s="275" t="s">
        <v>1239</v>
      </c>
      <c r="O300" s="275" t="s">
        <v>1239</v>
      </c>
      <c r="P300" s="275" t="s">
        <v>1239</v>
      </c>
      <c r="Q300" s="275" t="s">
        <v>1239</v>
      </c>
      <c r="R300" s="275" t="s">
        <v>1239</v>
      </c>
      <c r="T300" s="230"/>
      <c r="U300" s="230"/>
      <c r="V300" s="276" t="s">
        <v>1239</v>
      </c>
      <c r="W300" s="276" t="s">
        <v>1239</v>
      </c>
      <c r="X300" s="276" t="s">
        <v>1239</v>
      </c>
      <c r="Y300" s="276" t="s">
        <v>1239</v>
      </c>
      <c r="Z300" s="276" t="s">
        <v>1239</v>
      </c>
      <c r="AA300" s="276" t="s">
        <v>1239</v>
      </c>
      <c r="AB300" s="276" t="s">
        <v>1239</v>
      </c>
      <c r="AC300" s="276" t="s">
        <v>1239</v>
      </c>
      <c r="AD300" s="276" t="s">
        <v>1239</v>
      </c>
      <c r="AE300" s="276" t="s">
        <v>1239</v>
      </c>
    </row>
    <row r="301" spans="1:31" s="63" customFormat="1" ht="15.75" customHeight="1" x14ac:dyDescent="0.25">
      <c r="A301" s="59" t="s">
        <v>666</v>
      </c>
      <c r="B301" s="87" t="s">
        <v>829</v>
      </c>
      <c r="C301" s="265" t="s">
        <v>1005</v>
      </c>
      <c r="D301" s="265">
        <v>61264</v>
      </c>
      <c r="E301" s="265" t="s">
        <v>952</v>
      </c>
      <c r="F301" s="60" t="s">
        <v>119</v>
      </c>
      <c r="G301" s="62">
        <v>-24.999999599999999</v>
      </c>
      <c r="H301" s="62"/>
      <c r="I301" s="275" t="s">
        <v>1239</v>
      </c>
      <c r="J301" s="275" t="s">
        <v>1239</v>
      </c>
      <c r="K301" s="275" t="s">
        <v>1239</v>
      </c>
      <c r="L301" s="275" t="s">
        <v>1239</v>
      </c>
      <c r="M301" s="275" t="s">
        <v>1239</v>
      </c>
      <c r="N301" s="275" t="s">
        <v>1239</v>
      </c>
      <c r="O301" s="275" t="s">
        <v>1239</v>
      </c>
      <c r="P301" s="275" t="s">
        <v>1239</v>
      </c>
      <c r="Q301" s="275" t="s">
        <v>1239</v>
      </c>
      <c r="R301" s="275" t="s">
        <v>1239</v>
      </c>
      <c r="T301" s="230"/>
      <c r="U301" s="230"/>
      <c r="V301" s="276" t="s">
        <v>1239</v>
      </c>
      <c r="W301" s="276" t="s">
        <v>1239</v>
      </c>
      <c r="X301" s="276" t="s">
        <v>1239</v>
      </c>
      <c r="Y301" s="276" t="s">
        <v>1239</v>
      </c>
      <c r="Z301" s="276" t="s">
        <v>1239</v>
      </c>
      <c r="AA301" s="276" t="s">
        <v>1239</v>
      </c>
      <c r="AB301" s="276" t="s">
        <v>1239</v>
      </c>
      <c r="AC301" s="276" t="s">
        <v>1239</v>
      </c>
      <c r="AD301" s="276" t="s">
        <v>1239</v>
      </c>
      <c r="AE301" s="276" t="s">
        <v>1239</v>
      </c>
    </row>
    <row r="302" spans="1:31" s="63" customFormat="1" ht="15.75" customHeight="1" x14ac:dyDescent="0.25">
      <c r="A302" s="59" t="s">
        <v>667</v>
      </c>
      <c r="B302" s="87" t="s">
        <v>830</v>
      </c>
      <c r="C302" s="265" t="s">
        <v>1012</v>
      </c>
      <c r="D302" s="265">
        <v>286</v>
      </c>
      <c r="E302" s="265" t="s">
        <v>944</v>
      </c>
      <c r="F302" s="60" t="s">
        <v>116</v>
      </c>
      <c r="G302" s="62">
        <v>-3.9999969599999998</v>
      </c>
      <c r="H302" s="62"/>
      <c r="I302" s="275" t="s">
        <v>1239</v>
      </c>
      <c r="J302" s="275" t="s">
        <v>1239</v>
      </c>
      <c r="K302" s="275" t="s">
        <v>1239</v>
      </c>
      <c r="L302" s="275" t="s">
        <v>1239</v>
      </c>
      <c r="M302" s="275" t="s">
        <v>1239</v>
      </c>
      <c r="N302" s="275" t="s">
        <v>1239</v>
      </c>
      <c r="O302" s="275" t="s">
        <v>1239</v>
      </c>
      <c r="P302" s="275" t="s">
        <v>1239</v>
      </c>
      <c r="Q302" s="275" t="s">
        <v>1239</v>
      </c>
      <c r="R302" s="275" t="s">
        <v>1239</v>
      </c>
      <c r="T302" s="230"/>
      <c r="U302" s="230"/>
      <c r="V302" s="276" t="s">
        <v>1239</v>
      </c>
      <c r="W302" s="276" t="s">
        <v>1239</v>
      </c>
      <c r="X302" s="276" t="s">
        <v>1239</v>
      </c>
      <c r="Y302" s="276" t="s">
        <v>1239</v>
      </c>
      <c r="Z302" s="276" t="s">
        <v>1239</v>
      </c>
      <c r="AA302" s="276" t="s">
        <v>1239</v>
      </c>
      <c r="AB302" s="276" t="s">
        <v>1239</v>
      </c>
      <c r="AC302" s="276" t="s">
        <v>1239</v>
      </c>
      <c r="AD302" s="276" t="s">
        <v>1239</v>
      </c>
      <c r="AE302" s="276" t="s">
        <v>1239</v>
      </c>
    </row>
    <row r="303" spans="1:31" s="63" customFormat="1" ht="15.75" customHeight="1" x14ac:dyDescent="0.25">
      <c r="A303" s="59" t="s">
        <v>668</v>
      </c>
      <c r="B303" s="87" t="s">
        <v>831</v>
      </c>
      <c r="C303" s="265" t="s">
        <v>1005</v>
      </c>
      <c r="D303" s="265">
        <v>61264</v>
      </c>
      <c r="E303" s="265" t="s">
        <v>952</v>
      </c>
      <c r="F303" s="60" t="s">
        <v>119</v>
      </c>
      <c r="G303" s="62">
        <v>-16.000002720000001</v>
      </c>
      <c r="H303" s="62"/>
      <c r="I303" s="275" t="s">
        <v>1239</v>
      </c>
      <c r="J303" s="275" t="s">
        <v>1239</v>
      </c>
      <c r="K303" s="275" t="s">
        <v>1239</v>
      </c>
      <c r="L303" s="275" t="s">
        <v>1239</v>
      </c>
      <c r="M303" s="275" t="s">
        <v>1239</v>
      </c>
      <c r="N303" s="275" t="s">
        <v>1239</v>
      </c>
      <c r="O303" s="275" t="s">
        <v>1239</v>
      </c>
      <c r="P303" s="275" t="s">
        <v>1239</v>
      </c>
      <c r="Q303" s="275" t="s">
        <v>1239</v>
      </c>
      <c r="R303" s="275" t="s">
        <v>1239</v>
      </c>
      <c r="T303" s="230"/>
      <c r="U303" s="230"/>
      <c r="V303" s="276" t="s">
        <v>1239</v>
      </c>
      <c r="W303" s="276" t="s">
        <v>1239</v>
      </c>
      <c r="X303" s="276" t="s">
        <v>1239</v>
      </c>
      <c r="Y303" s="276" t="s">
        <v>1239</v>
      </c>
      <c r="Z303" s="276" t="s">
        <v>1239</v>
      </c>
      <c r="AA303" s="276" t="s">
        <v>1239</v>
      </c>
      <c r="AB303" s="276" t="s">
        <v>1239</v>
      </c>
      <c r="AC303" s="276" t="s">
        <v>1239</v>
      </c>
      <c r="AD303" s="276" t="s">
        <v>1239</v>
      </c>
      <c r="AE303" s="276" t="s">
        <v>1239</v>
      </c>
    </row>
    <row r="304" spans="1:31" s="63" customFormat="1" ht="15.75" customHeight="1" x14ac:dyDescent="0.25">
      <c r="A304" s="59" t="s">
        <v>669</v>
      </c>
      <c r="B304" s="87" t="s">
        <v>832</v>
      </c>
      <c r="C304" s="265"/>
      <c r="D304" s="265"/>
      <c r="E304" s="265" t="s">
        <v>943</v>
      </c>
      <c r="F304" s="60" t="s">
        <v>115</v>
      </c>
      <c r="G304" s="62"/>
      <c r="H304" s="62">
        <v>-3.47000112</v>
      </c>
      <c r="I304" s="275" t="s">
        <v>1239</v>
      </c>
      <c r="J304" s="275" t="s">
        <v>1239</v>
      </c>
      <c r="K304" s="275" t="s">
        <v>1239</v>
      </c>
      <c r="L304" s="275" t="s">
        <v>1239</v>
      </c>
      <c r="M304" s="275" t="s">
        <v>1239</v>
      </c>
      <c r="N304" s="275" t="s">
        <v>1239</v>
      </c>
      <c r="O304" s="275" t="s">
        <v>1239</v>
      </c>
      <c r="P304" s="275" t="s">
        <v>1239</v>
      </c>
      <c r="Q304" s="275" t="s">
        <v>1239</v>
      </c>
      <c r="R304" s="275" t="s">
        <v>1239</v>
      </c>
      <c r="T304" s="230"/>
      <c r="U304" s="230"/>
      <c r="V304" s="276" t="s">
        <v>1239</v>
      </c>
      <c r="W304" s="276" t="s">
        <v>1239</v>
      </c>
      <c r="X304" s="276" t="s">
        <v>1239</v>
      </c>
      <c r="Y304" s="276" t="s">
        <v>1239</v>
      </c>
      <c r="Z304" s="276" t="s">
        <v>1239</v>
      </c>
      <c r="AA304" s="276" t="s">
        <v>1239</v>
      </c>
      <c r="AB304" s="276" t="s">
        <v>1239</v>
      </c>
      <c r="AC304" s="276" t="s">
        <v>1239</v>
      </c>
      <c r="AD304" s="276" t="s">
        <v>1239</v>
      </c>
      <c r="AE304" s="276" t="s">
        <v>1239</v>
      </c>
    </row>
    <row r="305" spans="1:31" s="63" customFormat="1" ht="15.75" customHeight="1" x14ac:dyDescent="0.25">
      <c r="A305" s="59" t="s">
        <v>670</v>
      </c>
      <c r="B305" s="87" t="s">
        <v>833</v>
      </c>
      <c r="C305" s="265" t="s">
        <v>1094</v>
      </c>
      <c r="D305" s="265" t="s">
        <v>1095</v>
      </c>
      <c r="E305" s="265" t="s">
        <v>1093</v>
      </c>
      <c r="F305" s="60" t="s">
        <v>115</v>
      </c>
      <c r="G305" s="62"/>
      <c r="H305" s="62"/>
      <c r="I305" s="275" t="s">
        <v>1239</v>
      </c>
      <c r="J305" s="275" t="s">
        <v>1239</v>
      </c>
      <c r="K305" s="275" t="s">
        <v>1239</v>
      </c>
      <c r="L305" s="275" t="s">
        <v>1239</v>
      </c>
      <c r="M305" s="275" t="s">
        <v>1239</v>
      </c>
      <c r="N305" s="275" t="s">
        <v>1239</v>
      </c>
      <c r="O305" s="275" t="s">
        <v>1239</v>
      </c>
      <c r="P305" s="275" t="s">
        <v>1239</v>
      </c>
      <c r="Q305" s="275" t="s">
        <v>1239</v>
      </c>
      <c r="R305" s="275" t="s">
        <v>1239</v>
      </c>
      <c r="T305" s="230"/>
      <c r="U305" s="230"/>
      <c r="V305" s="276" t="s">
        <v>1239</v>
      </c>
      <c r="W305" s="276" t="s">
        <v>1239</v>
      </c>
      <c r="X305" s="276" t="s">
        <v>1239</v>
      </c>
      <c r="Y305" s="276" t="s">
        <v>1239</v>
      </c>
      <c r="Z305" s="276" t="s">
        <v>1239</v>
      </c>
      <c r="AA305" s="276" t="s">
        <v>1239</v>
      </c>
      <c r="AB305" s="276" t="s">
        <v>1239</v>
      </c>
      <c r="AC305" s="276" t="s">
        <v>1239</v>
      </c>
      <c r="AD305" s="276" t="s">
        <v>1239</v>
      </c>
      <c r="AE305" s="276" t="s">
        <v>1239</v>
      </c>
    </row>
    <row r="306" spans="1:31" s="63" customFormat="1" ht="15.75" customHeight="1" x14ac:dyDescent="0.25">
      <c r="A306" s="59" t="s">
        <v>671</v>
      </c>
      <c r="B306" s="87" t="s">
        <v>833</v>
      </c>
      <c r="C306" s="265" t="s">
        <v>1094</v>
      </c>
      <c r="D306" s="265" t="s">
        <v>1095</v>
      </c>
      <c r="E306" s="265" t="s">
        <v>1093</v>
      </c>
      <c r="F306" s="60" t="s">
        <v>115</v>
      </c>
      <c r="G306" s="62"/>
      <c r="H306" s="62">
        <v>-34.999999440000003</v>
      </c>
      <c r="I306" s="275" t="s">
        <v>1239</v>
      </c>
      <c r="J306" s="275" t="s">
        <v>1239</v>
      </c>
      <c r="K306" s="275" t="s">
        <v>1239</v>
      </c>
      <c r="L306" s="275" t="s">
        <v>1239</v>
      </c>
      <c r="M306" s="275" t="s">
        <v>1239</v>
      </c>
      <c r="N306" s="275" t="s">
        <v>1239</v>
      </c>
      <c r="O306" s="275" t="s">
        <v>1239</v>
      </c>
      <c r="P306" s="275" t="s">
        <v>1239</v>
      </c>
      <c r="Q306" s="275" t="s">
        <v>1239</v>
      </c>
      <c r="R306" s="275" t="s">
        <v>1239</v>
      </c>
      <c r="T306" s="230"/>
      <c r="U306" s="230"/>
      <c r="V306" s="276" t="s">
        <v>1239</v>
      </c>
      <c r="W306" s="276" t="s">
        <v>1239</v>
      </c>
      <c r="X306" s="276" t="s">
        <v>1239</v>
      </c>
      <c r="Y306" s="276" t="s">
        <v>1239</v>
      </c>
      <c r="Z306" s="276" t="s">
        <v>1239</v>
      </c>
      <c r="AA306" s="276" t="s">
        <v>1239</v>
      </c>
      <c r="AB306" s="276" t="s">
        <v>1239</v>
      </c>
      <c r="AC306" s="276" t="s">
        <v>1239</v>
      </c>
      <c r="AD306" s="276" t="s">
        <v>1239</v>
      </c>
      <c r="AE306" s="276" t="s">
        <v>1239</v>
      </c>
    </row>
    <row r="307" spans="1:31" s="63" customFormat="1" ht="15.75" customHeight="1" x14ac:dyDescent="0.25">
      <c r="A307" s="59" t="s">
        <v>672</v>
      </c>
      <c r="B307" s="87" t="s">
        <v>834</v>
      </c>
      <c r="C307" s="265" t="s">
        <v>1037</v>
      </c>
      <c r="D307" s="265">
        <v>50494</v>
      </c>
      <c r="E307" s="265" t="s">
        <v>1036</v>
      </c>
      <c r="F307" s="60" t="s">
        <v>106</v>
      </c>
      <c r="G307" s="62"/>
      <c r="H307" s="62"/>
      <c r="I307" s="275" t="s">
        <v>1239</v>
      </c>
      <c r="J307" s="275" t="s">
        <v>1239</v>
      </c>
      <c r="K307" s="275" t="s">
        <v>1239</v>
      </c>
      <c r="L307" s="275" t="s">
        <v>1239</v>
      </c>
      <c r="M307" s="275" t="s">
        <v>1239</v>
      </c>
      <c r="N307" s="275" t="s">
        <v>1239</v>
      </c>
      <c r="O307" s="275" t="s">
        <v>1239</v>
      </c>
      <c r="P307" s="275" t="s">
        <v>1239</v>
      </c>
      <c r="Q307" s="275" t="s">
        <v>1239</v>
      </c>
      <c r="R307" s="275" t="s">
        <v>1239</v>
      </c>
      <c r="T307" s="230"/>
      <c r="U307" s="230"/>
      <c r="V307" s="276" t="s">
        <v>1239</v>
      </c>
      <c r="W307" s="276" t="s">
        <v>1239</v>
      </c>
      <c r="X307" s="276" t="s">
        <v>1239</v>
      </c>
      <c r="Y307" s="276" t="s">
        <v>1239</v>
      </c>
      <c r="Z307" s="276" t="s">
        <v>1239</v>
      </c>
      <c r="AA307" s="276" t="s">
        <v>1239</v>
      </c>
      <c r="AB307" s="276" t="s">
        <v>1239</v>
      </c>
      <c r="AC307" s="276" t="s">
        <v>1239</v>
      </c>
      <c r="AD307" s="276" t="s">
        <v>1239</v>
      </c>
      <c r="AE307" s="276" t="s">
        <v>1239</v>
      </c>
    </row>
    <row r="308" spans="1:31" s="63" customFormat="1" ht="15.75" customHeight="1" x14ac:dyDescent="0.25">
      <c r="A308" s="59" t="s">
        <v>673</v>
      </c>
      <c r="B308" s="87" t="s">
        <v>835</v>
      </c>
      <c r="C308" s="265" t="s">
        <v>1106</v>
      </c>
      <c r="D308" s="265" t="s">
        <v>1107</v>
      </c>
      <c r="E308" s="265" t="s">
        <v>1105</v>
      </c>
      <c r="F308" s="60" t="s">
        <v>106</v>
      </c>
      <c r="G308" s="62"/>
      <c r="H308" s="62"/>
      <c r="I308" s="275" t="s">
        <v>1239</v>
      </c>
      <c r="J308" s="275" t="s">
        <v>1239</v>
      </c>
      <c r="K308" s="275" t="s">
        <v>1239</v>
      </c>
      <c r="L308" s="275" t="s">
        <v>1239</v>
      </c>
      <c r="M308" s="275" t="s">
        <v>1239</v>
      </c>
      <c r="N308" s="275" t="s">
        <v>1239</v>
      </c>
      <c r="O308" s="275" t="s">
        <v>1239</v>
      </c>
      <c r="P308" s="275" t="s">
        <v>1239</v>
      </c>
      <c r="Q308" s="275" t="s">
        <v>1239</v>
      </c>
      <c r="R308" s="275" t="s">
        <v>1239</v>
      </c>
      <c r="T308" s="230"/>
      <c r="U308" s="230"/>
      <c r="V308" s="276" t="s">
        <v>1239</v>
      </c>
      <c r="W308" s="276" t="s">
        <v>1239</v>
      </c>
      <c r="X308" s="276" t="s">
        <v>1239</v>
      </c>
      <c r="Y308" s="276" t="s">
        <v>1239</v>
      </c>
      <c r="Z308" s="276" t="s">
        <v>1239</v>
      </c>
      <c r="AA308" s="276" t="s">
        <v>1239</v>
      </c>
      <c r="AB308" s="276" t="s">
        <v>1239</v>
      </c>
      <c r="AC308" s="276" t="s">
        <v>1239</v>
      </c>
      <c r="AD308" s="276" t="s">
        <v>1239</v>
      </c>
      <c r="AE308" s="276" t="s">
        <v>1239</v>
      </c>
    </row>
    <row r="309" spans="1:31" s="63" customFormat="1" ht="15.75" customHeight="1" x14ac:dyDescent="0.25">
      <c r="A309" s="59" t="s">
        <v>674</v>
      </c>
      <c r="B309" s="87" t="s">
        <v>835</v>
      </c>
      <c r="C309" s="265" t="s">
        <v>1106</v>
      </c>
      <c r="D309" s="265" t="s">
        <v>1107</v>
      </c>
      <c r="E309" s="265" t="s">
        <v>1105</v>
      </c>
      <c r="F309" s="60" t="s">
        <v>106</v>
      </c>
      <c r="G309" s="62"/>
      <c r="H309" s="62">
        <v>-19.999999679999998</v>
      </c>
      <c r="I309" s="275" t="s">
        <v>1239</v>
      </c>
      <c r="J309" s="275" t="s">
        <v>1239</v>
      </c>
      <c r="K309" s="275" t="s">
        <v>1239</v>
      </c>
      <c r="L309" s="275" t="s">
        <v>1239</v>
      </c>
      <c r="M309" s="275" t="s">
        <v>1239</v>
      </c>
      <c r="N309" s="275" t="s">
        <v>1239</v>
      </c>
      <c r="O309" s="275" t="s">
        <v>1239</v>
      </c>
      <c r="P309" s="275" t="s">
        <v>1239</v>
      </c>
      <c r="Q309" s="275" t="s">
        <v>1239</v>
      </c>
      <c r="R309" s="275" t="s">
        <v>1239</v>
      </c>
      <c r="T309" s="230"/>
      <c r="U309" s="230"/>
      <c r="V309" s="276" t="s">
        <v>1239</v>
      </c>
      <c r="W309" s="276" t="s">
        <v>1239</v>
      </c>
      <c r="X309" s="276" t="s">
        <v>1239</v>
      </c>
      <c r="Y309" s="276" t="s">
        <v>1239</v>
      </c>
      <c r="Z309" s="276" t="s">
        <v>1239</v>
      </c>
      <c r="AA309" s="276" t="s">
        <v>1239</v>
      </c>
      <c r="AB309" s="276" t="s">
        <v>1239</v>
      </c>
      <c r="AC309" s="276" t="s">
        <v>1239</v>
      </c>
      <c r="AD309" s="276" t="s">
        <v>1239</v>
      </c>
      <c r="AE309" s="276" t="s">
        <v>1239</v>
      </c>
    </row>
    <row r="310" spans="1:31" s="63" customFormat="1" ht="15.75" customHeight="1" x14ac:dyDescent="0.25">
      <c r="A310" s="59" t="s">
        <v>675</v>
      </c>
      <c r="B310" s="87" t="s">
        <v>836</v>
      </c>
      <c r="C310" s="265" t="s">
        <v>1112</v>
      </c>
      <c r="D310" s="265" t="s">
        <v>1113</v>
      </c>
      <c r="E310" s="265" t="s">
        <v>1111</v>
      </c>
      <c r="F310" s="60" t="s">
        <v>106</v>
      </c>
      <c r="G310" s="62"/>
      <c r="H310" s="62"/>
      <c r="I310" s="275" t="s">
        <v>1239</v>
      </c>
      <c r="J310" s="275" t="s">
        <v>1239</v>
      </c>
      <c r="K310" s="275" t="s">
        <v>1239</v>
      </c>
      <c r="L310" s="275" t="s">
        <v>1239</v>
      </c>
      <c r="M310" s="275" t="s">
        <v>1239</v>
      </c>
      <c r="N310" s="275" t="s">
        <v>1239</v>
      </c>
      <c r="O310" s="275" t="s">
        <v>1239</v>
      </c>
      <c r="P310" s="275" t="s">
        <v>1239</v>
      </c>
      <c r="Q310" s="275" t="s">
        <v>1239</v>
      </c>
      <c r="R310" s="275" t="s">
        <v>1239</v>
      </c>
      <c r="T310" s="230"/>
      <c r="U310" s="230"/>
      <c r="V310" s="276" t="s">
        <v>1239</v>
      </c>
      <c r="W310" s="276" t="s">
        <v>1239</v>
      </c>
      <c r="X310" s="276" t="s">
        <v>1239</v>
      </c>
      <c r="Y310" s="276" t="s">
        <v>1239</v>
      </c>
      <c r="Z310" s="276" t="s">
        <v>1239</v>
      </c>
      <c r="AA310" s="276" t="s">
        <v>1239</v>
      </c>
      <c r="AB310" s="276" t="s">
        <v>1239</v>
      </c>
      <c r="AC310" s="276" t="s">
        <v>1239</v>
      </c>
      <c r="AD310" s="276" t="s">
        <v>1239</v>
      </c>
      <c r="AE310" s="276" t="s">
        <v>1239</v>
      </c>
    </row>
    <row r="311" spans="1:31" s="63" customFormat="1" ht="15.75" customHeight="1" x14ac:dyDescent="0.25">
      <c r="A311" s="59" t="s">
        <v>676</v>
      </c>
      <c r="B311" s="87" t="s">
        <v>836</v>
      </c>
      <c r="C311" s="265" t="s">
        <v>1112</v>
      </c>
      <c r="D311" s="265" t="s">
        <v>1113</v>
      </c>
      <c r="E311" s="265" t="s">
        <v>1111</v>
      </c>
      <c r="F311" s="60" t="s">
        <v>106</v>
      </c>
      <c r="G311" s="62"/>
      <c r="H311" s="62">
        <v>-9.9999998399999992</v>
      </c>
      <c r="I311" s="275" t="s">
        <v>1239</v>
      </c>
      <c r="J311" s="275" t="s">
        <v>1239</v>
      </c>
      <c r="K311" s="275" t="s">
        <v>1239</v>
      </c>
      <c r="L311" s="275" t="s">
        <v>1239</v>
      </c>
      <c r="M311" s="275" t="s">
        <v>1239</v>
      </c>
      <c r="N311" s="275" t="s">
        <v>1239</v>
      </c>
      <c r="O311" s="275" t="s">
        <v>1239</v>
      </c>
      <c r="P311" s="275" t="s">
        <v>1239</v>
      </c>
      <c r="Q311" s="275" t="s">
        <v>1239</v>
      </c>
      <c r="R311" s="275" t="s">
        <v>1239</v>
      </c>
      <c r="T311" s="230"/>
      <c r="U311" s="230"/>
      <c r="V311" s="276" t="s">
        <v>1239</v>
      </c>
      <c r="W311" s="276" t="s">
        <v>1239</v>
      </c>
      <c r="X311" s="276" t="s">
        <v>1239</v>
      </c>
      <c r="Y311" s="276" t="s">
        <v>1239</v>
      </c>
      <c r="Z311" s="276" t="s">
        <v>1239</v>
      </c>
      <c r="AA311" s="276" t="s">
        <v>1239</v>
      </c>
      <c r="AB311" s="276" t="s">
        <v>1239</v>
      </c>
      <c r="AC311" s="276" t="s">
        <v>1239</v>
      </c>
      <c r="AD311" s="276" t="s">
        <v>1239</v>
      </c>
      <c r="AE311" s="276" t="s">
        <v>1239</v>
      </c>
    </row>
    <row r="312" spans="1:31" s="63" customFormat="1" ht="15.75" customHeight="1" x14ac:dyDescent="0.25">
      <c r="A312" s="59" t="s">
        <v>677</v>
      </c>
      <c r="B312" s="87" t="s">
        <v>837</v>
      </c>
      <c r="C312" s="265" t="s">
        <v>1109</v>
      </c>
      <c r="D312" s="265" t="s">
        <v>1110</v>
      </c>
      <c r="E312" s="265" t="s">
        <v>1108</v>
      </c>
      <c r="F312" s="60" t="s">
        <v>106</v>
      </c>
      <c r="G312" s="62"/>
      <c r="H312" s="62">
        <v>-1.00000296</v>
      </c>
      <c r="I312" s="275" t="s">
        <v>1239</v>
      </c>
      <c r="J312" s="275" t="s">
        <v>1239</v>
      </c>
      <c r="K312" s="275" t="s">
        <v>1239</v>
      </c>
      <c r="L312" s="275" t="s">
        <v>1239</v>
      </c>
      <c r="M312" s="275" t="s">
        <v>1239</v>
      </c>
      <c r="N312" s="275" t="s">
        <v>1239</v>
      </c>
      <c r="O312" s="275" t="s">
        <v>1239</v>
      </c>
      <c r="P312" s="275" t="s">
        <v>1239</v>
      </c>
      <c r="Q312" s="275" t="s">
        <v>1239</v>
      </c>
      <c r="R312" s="275" t="s">
        <v>1239</v>
      </c>
      <c r="T312" s="230"/>
      <c r="U312" s="230"/>
      <c r="V312" s="276" t="s">
        <v>1239</v>
      </c>
      <c r="W312" s="276" t="s">
        <v>1239</v>
      </c>
      <c r="X312" s="276" t="s">
        <v>1239</v>
      </c>
      <c r="Y312" s="276" t="s">
        <v>1239</v>
      </c>
      <c r="Z312" s="276" t="s">
        <v>1239</v>
      </c>
      <c r="AA312" s="276" t="s">
        <v>1239</v>
      </c>
      <c r="AB312" s="276" t="s">
        <v>1239</v>
      </c>
      <c r="AC312" s="276" t="s">
        <v>1239</v>
      </c>
      <c r="AD312" s="276" t="s">
        <v>1239</v>
      </c>
      <c r="AE312" s="276" t="s">
        <v>1239</v>
      </c>
    </row>
    <row r="313" spans="1:31" s="63" customFormat="1" ht="15.75" customHeight="1" x14ac:dyDescent="0.25">
      <c r="A313" s="59" t="s">
        <v>678</v>
      </c>
      <c r="B313" s="87" t="s">
        <v>838</v>
      </c>
      <c r="C313" s="265" t="s">
        <v>1115</v>
      </c>
      <c r="D313" s="265" t="s">
        <v>1116</v>
      </c>
      <c r="E313" s="265" t="s">
        <v>1114</v>
      </c>
      <c r="F313" s="60" t="s">
        <v>106</v>
      </c>
      <c r="G313" s="62"/>
      <c r="H313" s="62">
        <v>-1.9999984799999999</v>
      </c>
      <c r="I313" s="275" t="s">
        <v>1239</v>
      </c>
      <c r="J313" s="275" t="s">
        <v>1239</v>
      </c>
      <c r="K313" s="275" t="s">
        <v>1239</v>
      </c>
      <c r="L313" s="275" t="s">
        <v>1239</v>
      </c>
      <c r="M313" s="275" t="s">
        <v>1239</v>
      </c>
      <c r="N313" s="275" t="s">
        <v>1239</v>
      </c>
      <c r="O313" s="275" t="s">
        <v>1239</v>
      </c>
      <c r="P313" s="275" t="s">
        <v>1239</v>
      </c>
      <c r="Q313" s="275" t="s">
        <v>1239</v>
      </c>
      <c r="R313" s="275" t="s">
        <v>1239</v>
      </c>
      <c r="T313" s="230"/>
      <c r="U313" s="230"/>
      <c r="V313" s="276" t="s">
        <v>1239</v>
      </c>
      <c r="W313" s="276" t="s">
        <v>1239</v>
      </c>
      <c r="X313" s="276" t="s">
        <v>1239</v>
      </c>
      <c r="Y313" s="276" t="s">
        <v>1239</v>
      </c>
      <c r="Z313" s="276" t="s">
        <v>1239</v>
      </c>
      <c r="AA313" s="276" t="s">
        <v>1239</v>
      </c>
      <c r="AB313" s="276" t="s">
        <v>1239</v>
      </c>
      <c r="AC313" s="276" t="s">
        <v>1239</v>
      </c>
      <c r="AD313" s="276" t="s">
        <v>1239</v>
      </c>
      <c r="AE313" s="276" t="s">
        <v>1239</v>
      </c>
    </row>
    <row r="314" spans="1:31" s="63" customFormat="1" ht="15.75" customHeight="1" x14ac:dyDescent="0.25">
      <c r="A314" s="59" t="s">
        <v>679</v>
      </c>
      <c r="B314" s="87" t="s">
        <v>839</v>
      </c>
      <c r="C314" s="265" t="s">
        <v>992</v>
      </c>
      <c r="D314" s="265">
        <v>55217</v>
      </c>
      <c r="E314" s="265" t="s">
        <v>970</v>
      </c>
      <c r="F314" s="60" t="s">
        <v>106</v>
      </c>
      <c r="G314" s="62"/>
      <c r="H314" s="62">
        <v>-0.49999776000000001</v>
      </c>
      <c r="I314" s="275" t="s">
        <v>1239</v>
      </c>
      <c r="J314" s="275" t="s">
        <v>1239</v>
      </c>
      <c r="K314" s="275" t="s">
        <v>1239</v>
      </c>
      <c r="L314" s="275" t="s">
        <v>1239</v>
      </c>
      <c r="M314" s="275" t="s">
        <v>1239</v>
      </c>
      <c r="N314" s="275" t="s">
        <v>1239</v>
      </c>
      <c r="O314" s="275" t="s">
        <v>1239</v>
      </c>
      <c r="P314" s="275" t="s">
        <v>1239</v>
      </c>
      <c r="Q314" s="275" t="s">
        <v>1239</v>
      </c>
      <c r="R314" s="275" t="s">
        <v>1239</v>
      </c>
      <c r="T314" s="230"/>
      <c r="U314" s="230"/>
      <c r="V314" s="276" t="s">
        <v>1239</v>
      </c>
      <c r="W314" s="276" t="s">
        <v>1239</v>
      </c>
      <c r="X314" s="276" t="s">
        <v>1239</v>
      </c>
      <c r="Y314" s="276" t="s">
        <v>1239</v>
      </c>
      <c r="Z314" s="276" t="s">
        <v>1239</v>
      </c>
      <c r="AA314" s="276" t="s">
        <v>1239</v>
      </c>
      <c r="AB314" s="276" t="s">
        <v>1239</v>
      </c>
      <c r="AC314" s="276" t="s">
        <v>1239</v>
      </c>
      <c r="AD314" s="276" t="s">
        <v>1239</v>
      </c>
      <c r="AE314" s="276" t="s">
        <v>1239</v>
      </c>
    </row>
    <row r="315" spans="1:31" s="63" customFormat="1" ht="15.75" customHeight="1" x14ac:dyDescent="0.25">
      <c r="A315" s="59" t="s">
        <v>680</v>
      </c>
      <c r="B315" s="87" t="s">
        <v>840</v>
      </c>
      <c r="C315" s="265" t="s">
        <v>1043</v>
      </c>
      <c r="D315" s="265">
        <v>54626</v>
      </c>
      <c r="E315" s="265" t="s">
        <v>1042</v>
      </c>
      <c r="F315" s="60" t="s">
        <v>0</v>
      </c>
      <c r="G315" s="62"/>
      <c r="H315" s="62">
        <v>-13.000001279999999</v>
      </c>
      <c r="I315" s="275" t="s">
        <v>1239</v>
      </c>
      <c r="J315" s="275" t="s">
        <v>1239</v>
      </c>
      <c r="K315" s="275" t="s">
        <v>1239</v>
      </c>
      <c r="L315" s="275" t="s">
        <v>1239</v>
      </c>
      <c r="M315" s="275" t="s">
        <v>1239</v>
      </c>
      <c r="N315" s="275" t="s">
        <v>1239</v>
      </c>
      <c r="O315" s="275" t="s">
        <v>1239</v>
      </c>
      <c r="P315" s="275" t="s">
        <v>1239</v>
      </c>
      <c r="Q315" s="275" t="s">
        <v>1239</v>
      </c>
      <c r="R315" s="275" t="s">
        <v>1239</v>
      </c>
      <c r="T315" s="230"/>
      <c r="U315" s="230"/>
      <c r="V315" s="276" t="s">
        <v>1239</v>
      </c>
      <c r="W315" s="276" t="s">
        <v>1239</v>
      </c>
      <c r="X315" s="276" t="s">
        <v>1239</v>
      </c>
      <c r="Y315" s="276" t="s">
        <v>1239</v>
      </c>
      <c r="Z315" s="276" t="s">
        <v>1239</v>
      </c>
      <c r="AA315" s="276" t="s">
        <v>1239</v>
      </c>
      <c r="AB315" s="276" t="s">
        <v>1239</v>
      </c>
      <c r="AC315" s="276" t="s">
        <v>1239</v>
      </c>
      <c r="AD315" s="276" t="s">
        <v>1239</v>
      </c>
      <c r="AE315" s="276" t="s">
        <v>1239</v>
      </c>
    </row>
    <row r="316" spans="1:31" s="63" customFormat="1" ht="15.75" customHeight="1" x14ac:dyDescent="0.25">
      <c r="A316" s="59" t="s">
        <v>681</v>
      </c>
      <c r="B316" s="87" t="s">
        <v>841</v>
      </c>
      <c r="C316" s="265" t="s">
        <v>990</v>
      </c>
      <c r="D316" s="265">
        <v>56239</v>
      </c>
      <c r="E316" s="265" t="s">
        <v>967</v>
      </c>
      <c r="F316" s="60" t="s">
        <v>106</v>
      </c>
      <c r="G316" s="62"/>
      <c r="H316" s="62"/>
      <c r="I316" s="275" t="s">
        <v>1239</v>
      </c>
      <c r="J316" s="275" t="s">
        <v>1239</v>
      </c>
      <c r="K316" s="275" t="s">
        <v>1239</v>
      </c>
      <c r="L316" s="275" t="s">
        <v>1239</v>
      </c>
      <c r="M316" s="275" t="s">
        <v>1239</v>
      </c>
      <c r="N316" s="275" t="s">
        <v>1239</v>
      </c>
      <c r="O316" s="275" t="s">
        <v>1239</v>
      </c>
      <c r="P316" s="275" t="s">
        <v>1239</v>
      </c>
      <c r="Q316" s="275" t="s">
        <v>1239</v>
      </c>
      <c r="R316" s="275" t="s">
        <v>1239</v>
      </c>
      <c r="T316" s="230"/>
      <c r="U316" s="230"/>
      <c r="V316" s="276" t="s">
        <v>1239</v>
      </c>
      <c r="W316" s="276" t="s">
        <v>1239</v>
      </c>
      <c r="X316" s="276" t="s">
        <v>1239</v>
      </c>
      <c r="Y316" s="276" t="s">
        <v>1239</v>
      </c>
      <c r="Z316" s="276" t="s">
        <v>1239</v>
      </c>
      <c r="AA316" s="276" t="s">
        <v>1239</v>
      </c>
      <c r="AB316" s="276" t="s">
        <v>1239</v>
      </c>
      <c r="AC316" s="276" t="s">
        <v>1239</v>
      </c>
      <c r="AD316" s="276" t="s">
        <v>1239</v>
      </c>
      <c r="AE316" s="276" t="s">
        <v>1239</v>
      </c>
    </row>
    <row r="317" spans="1:31" s="63" customFormat="1" ht="15.75" customHeight="1" x14ac:dyDescent="0.25">
      <c r="A317" s="59" t="s">
        <v>682</v>
      </c>
      <c r="B317" s="87" t="s">
        <v>842</v>
      </c>
      <c r="C317" s="265" t="s">
        <v>1012</v>
      </c>
      <c r="D317" s="265">
        <v>286</v>
      </c>
      <c r="E317" s="265" t="s">
        <v>944</v>
      </c>
      <c r="F317" s="60" t="s">
        <v>116</v>
      </c>
      <c r="G317" s="62"/>
      <c r="H317" s="62">
        <v>-3.0000014400000001</v>
      </c>
      <c r="I317" s="275" t="s">
        <v>1239</v>
      </c>
      <c r="J317" s="275" t="s">
        <v>1239</v>
      </c>
      <c r="K317" s="275" t="s">
        <v>1239</v>
      </c>
      <c r="L317" s="275" t="s">
        <v>1239</v>
      </c>
      <c r="M317" s="275" t="s">
        <v>1239</v>
      </c>
      <c r="N317" s="275" t="s">
        <v>1239</v>
      </c>
      <c r="O317" s="275" t="s">
        <v>1239</v>
      </c>
      <c r="P317" s="275" t="s">
        <v>1239</v>
      </c>
      <c r="Q317" s="275" t="s">
        <v>1239</v>
      </c>
      <c r="R317" s="275" t="s">
        <v>1239</v>
      </c>
      <c r="T317" s="230"/>
      <c r="U317" s="230"/>
      <c r="V317" s="276" t="s">
        <v>1239</v>
      </c>
      <c r="W317" s="276" t="s">
        <v>1239</v>
      </c>
      <c r="X317" s="276" t="s">
        <v>1239</v>
      </c>
      <c r="Y317" s="276" t="s">
        <v>1239</v>
      </c>
      <c r="Z317" s="276" t="s">
        <v>1239</v>
      </c>
      <c r="AA317" s="276" t="s">
        <v>1239</v>
      </c>
      <c r="AB317" s="276" t="s">
        <v>1239</v>
      </c>
      <c r="AC317" s="276" t="s">
        <v>1239</v>
      </c>
      <c r="AD317" s="276" t="s">
        <v>1239</v>
      </c>
      <c r="AE317" s="276" t="s">
        <v>1239</v>
      </c>
    </row>
    <row r="318" spans="1:31" s="63" customFormat="1" ht="15.75" customHeight="1" x14ac:dyDescent="0.25">
      <c r="A318" s="59" t="s">
        <v>683</v>
      </c>
      <c r="B318" s="87" t="s">
        <v>843</v>
      </c>
      <c r="C318" s="265" t="s">
        <v>1037</v>
      </c>
      <c r="D318" s="265">
        <v>50494</v>
      </c>
      <c r="E318" s="265" t="s">
        <v>1036</v>
      </c>
      <c r="F318" s="60" t="s">
        <v>106</v>
      </c>
      <c r="G318" s="62"/>
      <c r="H318" s="62"/>
      <c r="I318" s="275" t="s">
        <v>1239</v>
      </c>
      <c r="J318" s="275" t="s">
        <v>1239</v>
      </c>
      <c r="K318" s="275" t="s">
        <v>1239</v>
      </c>
      <c r="L318" s="275" t="s">
        <v>1239</v>
      </c>
      <c r="M318" s="275" t="s">
        <v>1239</v>
      </c>
      <c r="N318" s="275" t="s">
        <v>1239</v>
      </c>
      <c r="O318" s="275" t="s">
        <v>1239</v>
      </c>
      <c r="P318" s="275" t="s">
        <v>1239</v>
      </c>
      <c r="Q318" s="275" t="s">
        <v>1239</v>
      </c>
      <c r="R318" s="275" t="s">
        <v>1239</v>
      </c>
      <c r="T318" s="230"/>
      <c r="U318" s="230"/>
      <c r="V318" s="276" t="s">
        <v>1239</v>
      </c>
      <c r="W318" s="276" t="s">
        <v>1239</v>
      </c>
      <c r="X318" s="276" t="s">
        <v>1239</v>
      </c>
      <c r="Y318" s="276" t="s">
        <v>1239</v>
      </c>
      <c r="Z318" s="276" t="s">
        <v>1239</v>
      </c>
      <c r="AA318" s="276" t="s">
        <v>1239</v>
      </c>
      <c r="AB318" s="276" t="s">
        <v>1239</v>
      </c>
      <c r="AC318" s="276" t="s">
        <v>1239</v>
      </c>
      <c r="AD318" s="276" t="s">
        <v>1239</v>
      </c>
      <c r="AE318" s="276" t="s">
        <v>1239</v>
      </c>
    </row>
    <row r="319" spans="1:31" s="63" customFormat="1" ht="15.75" customHeight="1" x14ac:dyDescent="0.25">
      <c r="A319" s="59" t="s">
        <v>684</v>
      </c>
      <c r="B319" s="87" t="s">
        <v>844</v>
      </c>
      <c r="C319" s="265" t="s">
        <v>992</v>
      </c>
      <c r="D319" s="265">
        <v>55217</v>
      </c>
      <c r="E319" s="265" t="s">
        <v>970</v>
      </c>
      <c r="F319" s="60" t="s">
        <v>106</v>
      </c>
      <c r="G319" s="62"/>
      <c r="H319" s="62"/>
      <c r="I319" s="275" t="s">
        <v>1239</v>
      </c>
      <c r="J319" s="275" t="s">
        <v>1239</v>
      </c>
      <c r="K319" s="275" t="s">
        <v>1239</v>
      </c>
      <c r="L319" s="275" t="s">
        <v>1239</v>
      </c>
      <c r="M319" s="275" t="s">
        <v>1239</v>
      </c>
      <c r="N319" s="275" t="s">
        <v>1239</v>
      </c>
      <c r="O319" s="275" t="s">
        <v>1239</v>
      </c>
      <c r="P319" s="275" t="s">
        <v>1239</v>
      </c>
      <c r="Q319" s="275" t="s">
        <v>1239</v>
      </c>
      <c r="R319" s="275" t="s">
        <v>1239</v>
      </c>
      <c r="T319" s="230"/>
      <c r="U319" s="230"/>
      <c r="V319" s="276" t="s">
        <v>1239</v>
      </c>
      <c r="W319" s="276" t="s">
        <v>1239</v>
      </c>
      <c r="X319" s="276" t="s">
        <v>1239</v>
      </c>
      <c r="Y319" s="276" t="s">
        <v>1239</v>
      </c>
      <c r="Z319" s="276" t="s">
        <v>1239</v>
      </c>
      <c r="AA319" s="276" t="s">
        <v>1239</v>
      </c>
      <c r="AB319" s="276" t="s">
        <v>1239</v>
      </c>
      <c r="AC319" s="276" t="s">
        <v>1239</v>
      </c>
      <c r="AD319" s="276" t="s">
        <v>1239</v>
      </c>
      <c r="AE319" s="276" t="s">
        <v>1239</v>
      </c>
    </row>
    <row r="320" spans="1:31" s="63" customFormat="1" ht="15.75" customHeight="1" x14ac:dyDescent="0.25">
      <c r="A320" s="59" t="s">
        <v>685</v>
      </c>
      <c r="B320" s="87" t="s">
        <v>845</v>
      </c>
      <c r="C320" s="265" t="s">
        <v>995</v>
      </c>
      <c r="D320" s="265">
        <v>55182</v>
      </c>
      <c r="E320" s="265" t="s">
        <v>974</v>
      </c>
      <c r="F320" s="60" t="s">
        <v>106</v>
      </c>
      <c r="G320" s="62"/>
      <c r="H320" s="62">
        <v>-1.00000296</v>
      </c>
      <c r="I320" s="275" t="s">
        <v>1239</v>
      </c>
      <c r="J320" s="275" t="s">
        <v>1239</v>
      </c>
      <c r="K320" s="275" t="s">
        <v>1239</v>
      </c>
      <c r="L320" s="275" t="s">
        <v>1239</v>
      </c>
      <c r="M320" s="275" t="s">
        <v>1239</v>
      </c>
      <c r="N320" s="275" t="s">
        <v>1239</v>
      </c>
      <c r="O320" s="275" t="s">
        <v>1239</v>
      </c>
      <c r="P320" s="275" t="s">
        <v>1239</v>
      </c>
      <c r="Q320" s="275" t="s">
        <v>1239</v>
      </c>
      <c r="R320" s="275" t="s">
        <v>1239</v>
      </c>
      <c r="T320" s="230"/>
      <c r="U320" s="230"/>
      <c r="V320" s="276" t="s">
        <v>1239</v>
      </c>
      <c r="W320" s="276" t="s">
        <v>1239</v>
      </c>
      <c r="X320" s="276" t="s">
        <v>1239</v>
      </c>
      <c r="Y320" s="276" t="s">
        <v>1239</v>
      </c>
      <c r="Z320" s="276" t="s">
        <v>1239</v>
      </c>
      <c r="AA320" s="276" t="s">
        <v>1239</v>
      </c>
      <c r="AB320" s="276" t="s">
        <v>1239</v>
      </c>
      <c r="AC320" s="276" t="s">
        <v>1239</v>
      </c>
      <c r="AD320" s="276" t="s">
        <v>1239</v>
      </c>
      <c r="AE320" s="276" t="s">
        <v>1239</v>
      </c>
    </row>
    <row r="321" spans="1:31" s="63" customFormat="1" ht="15.75" customHeight="1" x14ac:dyDescent="0.25">
      <c r="A321" s="59" t="s">
        <v>686</v>
      </c>
      <c r="B321" s="87" t="s">
        <v>846</v>
      </c>
      <c r="C321" s="265" t="s">
        <v>1109</v>
      </c>
      <c r="D321" s="265" t="s">
        <v>1110</v>
      </c>
      <c r="E321" s="265" t="s">
        <v>1108</v>
      </c>
      <c r="F321" s="60" t="s">
        <v>106</v>
      </c>
      <c r="G321" s="62"/>
      <c r="H321" s="62">
        <v>-1.5000007200000001</v>
      </c>
      <c r="I321" s="275" t="s">
        <v>1239</v>
      </c>
      <c r="J321" s="275" t="s">
        <v>1239</v>
      </c>
      <c r="K321" s="275" t="s">
        <v>1239</v>
      </c>
      <c r="L321" s="275" t="s">
        <v>1239</v>
      </c>
      <c r="M321" s="275" t="s">
        <v>1239</v>
      </c>
      <c r="N321" s="275" t="s">
        <v>1239</v>
      </c>
      <c r="O321" s="275" t="s">
        <v>1239</v>
      </c>
      <c r="P321" s="275" t="s">
        <v>1239</v>
      </c>
      <c r="Q321" s="275" t="s">
        <v>1239</v>
      </c>
      <c r="R321" s="275" t="s">
        <v>1239</v>
      </c>
      <c r="T321" s="230"/>
      <c r="U321" s="230"/>
      <c r="V321" s="276" t="s">
        <v>1239</v>
      </c>
      <c r="W321" s="276" t="s">
        <v>1239</v>
      </c>
      <c r="X321" s="276" t="s">
        <v>1239</v>
      </c>
      <c r="Y321" s="276" t="s">
        <v>1239</v>
      </c>
      <c r="Z321" s="276" t="s">
        <v>1239</v>
      </c>
      <c r="AA321" s="276" t="s">
        <v>1239</v>
      </c>
      <c r="AB321" s="276" t="s">
        <v>1239</v>
      </c>
      <c r="AC321" s="276" t="s">
        <v>1239</v>
      </c>
      <c r="AD321" s="276" t="s">
        <v>1239</v>
      </c>
      <c r="AE321" s="276" t="s">
        <v>1239</v>
      </c>
    </row>
    <row r="322" spans="1:31" s="63" customFormat="1" ht="15.75" customHeight="1" x14ac:dyDescent="0.25">
      <c r="A322" s="59" t="s">
        <v>687</v>
      </c>
      <c r="B322" s="87" t="s">
        <v>847</v>
      </c>
      <c r="C322" s="265" t="s">
        <v>1012</v>
      </c>
      <c r="D322" s="265">
        <v>286</v>
      </c>
      <c r="E322" s="265" t="s">
        <v>944</v>
      </c>
      <c r="F322" s="60" t="s">
        <v>116</v>
      </c>
      <c r="G322" s="62"/>
      <c r="H322" s="62">
        <v>-1.00000296</v>
      </c>
      <c r="I322" s="275" t="s">
        <v>1239</v>
      </c>
      <c r="J322" s="275" t="s">
        <v>1239</v>
      </c>
      <c r="K322" s="275" t="s">
        <v>1239</v>
      </c>
      <c r="L322" s="275" t="s">
        <v>1239</v>
      </c>
      <c r="M322" s="275" t="s">
        <v>1239</v>
      </c>
      <c r="N322" s="275" t="s">
        <v>1239</v>
      </c>
      <c r="O322" s="275" t="s">
        <v>1239</v>
      </c>
      <c r="P322" s="275" t="s">
        <v>1239</v>
      </c>
      <c r="Q322" s="275" t="s">
        <v>1239</v>
      </c>
      <c r="R322" s="275" t="s">
        <v>1239</v>
      </c>
      <c r="T322" s="230"/>
      <c r="U322" s="230"/>
      <c r="V322" s="276" t="s">
        <v>1239</v>
      </c>
      <c r="W322" s="276" t="s">
        <v>1239</v>
      </c>
      <c r="X322" s="276" t="s">
        <v>1239</v>
      </c>
      <c r="Y322" s="276" t="s">
        <v>1239</v>
      </c>
      <c r="Z322" s="276" t="s">
        <v>1239</v>
      </c>
      <c r="AA322" s="276" t="s">
        <v>1239</v>
      </c>
      <c r="AB322" s="276" t="s">
        <v>1239</v>
      </c>
      <c r="AC322" s="276" t="s">
        <v>1239</v>
      </c>
      <c r="AD322" s="276" t="s">
        <v>1239</v>
      </c>
      <c r="AE322" s="276" t="s">
        <v>1239</v>
      </c>
    </row>
    <row r="323" spans="1:31" s="63" customFormat="1" ht="15.75" customHeight="1" x14ac:dyDescent="0.25">
      <c r="A323" s="59" t="s">
        <v>688</v>
      </c>
      <c r="B323" s="87" t="s">
        <v>848</v>
      </c>
      <c r="C323" s="265" t="s">
        <v>1033</v>
      </c>
      <c r="D323" s="265">
        <v>55847</v>
      </c>
      <c r="E323" s="265" t="s">
        <v>1032</v>
      </c>
      <c r="F323" s="60" t="s">
        <v>106</v>
      </c>
      <c r="G323" s="62"/>
      <c r="H323" s="62">
        <v>-19.999999679999998</v>
      </c>
      <c r="I323" s="275" t="s">
        <v>1239</v>
      </c>
      <c r="J323" s="275" t="s">
        <v>1239</v>
      </c>
      <c r="K323" s="275" t="s">
        <v>1239</v>
      </c>
      <c r="L323" s="275" t="s">
        <v>1239</v>
      </c>
      <c r="M323" s="275" t="s">
        <v>1239</v>
      </c>
      <c r="N323" s="275" t="s">
        <v>1239</v>
      </c>
      <c r="O323" s="275" t="s">
        <v>1239</v>
      </c>
      <c r="P323" s="275" t="s">
        <v>1239</v>
      </c>
      <c r="Q323" s="275" t="s">
        <v>1239</v>
      </c>
      <c r="R323" s="275" t="s">
        <v>1239</v>
      </c>
      <c r="T323" s="230"/>
      <c r="U323" s="230"/>
      <c r="V323" s="276" t="s">
        <v>1239</v>
      </c>
      <c r="W323" s="276" t="s">
        <v>1239</v>
      </c>
      <c r="X323" s="276" t="s">
        <v>1239</v>
      </c>
      <c r="Y323" s="276" t="s">
        <v>1239</v>
      </c>
      <c r="Z323" s="276" t="s">
        <v>1239</v>
      </c>
      <c r="AA323" s="276" t="s">
        <v>1239</v>
      </c>
      <c r="AB323" s="276" t="s">
        <v>1239</v>
      </c>
      <c r="AC323" s="276" t="s">
        <v>1239</v>
      </c>
      <c r="AD323" s="276" t="s">
        <v>1239</v>
      </c>
      <c r="AE323" s="276" t="s">
        <v>1239</v>
      </c>
    </row>
    <row r="324" spans="1:31" s="63" customFormat="1" ht="15.75" customHeight="1" x14ac:dyDescent="0.25">
      <c r="A324" s="59" t="s">
        <v>689</v>
      </c>
      <c r="B324" s="87" t="s">
        <v>849</v>
      </c>
      <c r="C324" s="265" t="s">
        <v>998</v>
      </c>
      <c r="D324" s="265">
        <v>425</v>
      </c>
      <c r="E324" s="265" t="s">
        <v>966</v>
      </c>
      <c r="F324" s="60" t="s">
        <v>121</v>
      </c>
      <c r="G324" s="62"/>
      <c r="H324" s="62">
        <v>-3.0000014400000001</v>
      </c>
      <c r="I324" s="275" t="s">
        <v>1239</v>
      </c>
      <c r="J324" s="275" t="s">
        <v>1239</v>
      </c>
      <c r="K324" s="275" t="s">
        <v>1239</v>
      </c>
      <c r="L324" s="275" t="s">
        <v>1239</v>
      </c>
      <c r="M324" s="275" t="s">
        <v>1239</v>
      </c>
      <c r="N324" s="275" t="s">
        <v>1239</v>
      </c>
      <c r="O324" s="275" t="s">
        <v>1239</v>
      </c>
      <c r="P324" s="275" t="s">
        <v>1239</v>
      </c>
      <c r="Q324" s="275" t="s">
        <v>1239</v>
      </c>
      <c r="R324" s="275" t="s">
        <v>1239</v>
      </c>
      <c r="T324" s="230"/>
      <c r="U324" s="230"/>
      <c r="V324" s="276" t="s">
        <v>1239</v>
      </c>
      <c r="W324" s="276" t="s">
        <v>1239</v>
      </c>
      <c r="X324" s="276" t="s">
        <v>1239</v>
      </c>
      <c r="Y324" s="276" t="s">
        <v>1239</v>
      </c>
      <c r="Z324" s="276" t="s">
        <v>1239</v>
      </c>
      <c r="AA324" s="276" t="s">
        <v>1239</v>
      </c>
      <c r="AB324" s="276" t="s">
        <v>1239</v>
      </c>
      <c r="AC324" s="276" t="s">
        <v>1239</v>
      </c>
      <c r="AD324" s="276" t="s">
        <v>1239</v>
      </c>
      <c r="AE324" s="276" t="s">
        <v>1239</v>
      </c>
    </row>
    <row r="325" spans="1:31" s="63" customFormat="1" ht="15.75" customHeight="1" x14ac:dyDescent="0.25">
      <c r="A325" s="59" t="s">
        <v>690</v>
      </c>
      <c r="B325" s="87" t="s">
        <v>850</v>
      </c>
      <c r="C325" s="265" t="s">
        <v>1037</v>
      </c>
      <c r="D325" s="265">
        <v>50494</v>
      </c>
      <c r="E325" s="265" t="s">
        <v>1036</v>
      </c>
      <c r="F325" s="60" t="s">
        <v>106</v>
      </c>
      <c r="G325" s="62"/>
      <c r="H325" s="62"/>
      <c r="I325" s="275" t="s">
        <v>1239</v>
      </c>
      <c r="J325" s="275" t="s">
        <v>1239</v>
      </c>
      <c r="K325" s="275" t="s">
        <v>1239</v>
      </c>
      <c r="L325" s="275" t="s">
        <v>1239</v>
      </c>
      <c r="M325" s="275" t="s">
        <v>1239</v>
      </c>
      <c r="N325" s="275" t="s">
        <v>1239</v>
      </c>
      <c r="O325" s="275" t="s">
        <v>1239</v>
      </c>
      <c r="P325" s="275" t="s">
        <v>1239</v>
      </c>
      <c r="Q325" s="275" t="s">
        <v>1239</v>
      </c>
      <c r="R325" s="275" t="s">
        <v>1239</v>
      </c>
      <c r="T325" s="230"/>
      <c r="U325" s="230"/>
      <c r="V325" s="276" t="s">
        <v>1239</v>
      </c>
      <c r="W325" s="276" t="s">
        <v>1239</v>
      </c>
      <c r="X325" s="276" t="s">
        <v>1239</v>
      </c>
      <c r="Y325" s="276" t="s">
        <v>1239</v>
      </c>
      <c r="Z325" s="276" t="s">
        <v>1239</v>
      </c>
      <c r="AA325" s="276" t="s">
        <v>1239</v>
      </c>
      <c r="AB325" s="276" t="s">
        <v>1239</v>
      </c>
      <c r="AC325" s="276" t="s">
        <v>1239</v>
      </c>
      <c r="AD325" s="276" t="s">
        <v>1239</v>
      </c>
      <c r="AE325" s="276" t="s">
        <v>1239</v>
      </c>
    </row>
    <row r="326" spans="1:31" s="63" customFormat="1" ht="15.75" customHeight="1" x14ac:dyDescent="0.25">
      <c r="A326" s="59" t="s">
        <v>691</v>
      </c>
      <c r="B326" s="87" t="s">
        <v>851</v>
      </c>
      <c r="C326" s="265"/>
      <c r="D326" s="265"/>
      <c r="E326" s="265" t="s">
        <v>976</v>
      </c>
      <c r="F326" s="60" t="s">
        <v>1</v>
      </c>
      <c r="G326" s="62"/>
      <c r="H326" s="62">
        <v>-9.9999998399999992</v>
      </c>
      <c r="I326" s="275" t="s">
        <v>1239</v>
      </c>
      <c r="J326" s="275" t="s">
        <v>1239</v>
      </c>
      <c r="K326" s="275" t="s">
        <v>1239</v>
      </c>
      <c r="L326" s="275" t="s">
        <v>1239</v>
      </c>
      <c r="M326" s="275" t="s">
        <v>1239</v>
      </c>
      <c r="N326" s="275" t="s">
        <v>1239</v>
      </c>
      <c r="O326" s="275" t="s">
        <v>1239</v>
      </c>
      <c r="P326" s="275" t="s">
        <v>1239</v>
      </c>
      <c r="Q326" s="275" t="s">
        <v>1239</v>
      </c>
      <c r="R326" s="275" t="s">
        <v>1239</v>
      </c>
      <c r="T326" s="230"/>
      <c r="U326" s="230"/>
      <c r="V326" s="276" t="s">
        <v>1239</v>
      </c>
      <c r="W326" s="276" t="s">
        <v>1239</v>
      </c>
      <c r="X326" s="276" t="s">
        <v>1239</v>
      </c>
      <c r="Y326" s="276" t="s">
        <v>1239</v>
      </c>
      <c r="Z326" s="276" t="s">
        <v>1239</v>
      </c>
      <c r="AA326" s="276" t="s">
        <v>1239</v>
      </c>
      <c r="AB326" s="276" t="s">
        <v>1239</v>
      </c>
      <c r="AC326" s="276" t="s">
        <v>1239</v>
      </c>
      <c r="AD326" s="276" t="s">
        <v>1239</v>
      </c>
      <c r="AE326" s="276" t="s">
        <v>1239</v>
      </c>
    </row>
    <row r="327" spans="1:31" s="63" customFormat="1" ht="15.75" customHeight="1" x14ac:dyDescent="0.25">
      <c r="A327" s="59" t="s">
        <v>692</v>
      </c>
      <c r="B327" s="87" t="s">
        <v>852</v>
      </c>
      <c r="C327" s="265"/>
      <c r="D327" s="265"/>
      <c r="E327" s="265" t="s">
        <v>976</v>
      </c>
      <c r="F327" s="60" t="s">
        <v>1</v>
      </c>
      <c r="G327" s="62"/>
      <c r="H327" s="62">
        <v>-9.9999998399999992</v>
      </c>
      <c r="I327" s="275" t="s">
        <v>1239</v>
      </c>
      <c r="J327" s="275" t="s">
        <v>1239</v>
      </c>
      <c r="K327" s="275" t="s">
        <v>1239</v>
      </c>
      <c r="L327" s="275" t="s">
        <v>1239</v>
      </c>
      <c r="M327" s="275" t="s">
        <v>1239</v>
      </c>
      <c r="N327" s="275" t="s">
        <v>1239</v>
      </c>
      <c r="O327" s="275" t="s">
        <v>1239</v>
      </c>
      <c r="P327" s="275" t="s">
        <v>1239</v>
      </c>
      <c r="Q327" s="275" t="s">
        <v>1239</v>
      </c>
      <c r="R327" s="275" t="s">
        <v>1239</v>
      </c>
      <c r="T327" s="230"/>
      <c r="U327" s="230"/>
      <c r="V327" s="276" t="s">
        <v>1239</v>
      </c>
      <c r="W327" s="276" t="s">
        <v>1239</v>
      </c>
      <c r="X327" s="276" t="s">
        <v>1239</v>
      </c>
      <c r="Y327" s="276" t="s">
        <v>1239</v>
      </c>
      <c r="Z327" s="276" t="s">
        <v>1239</v>
      </c>
      <c r="AA327" s="276" t="s">
        <v>1239</v>
      </c>
      <c r="AB327" s="276" t="s">
        <v>1239</v>
      </c>
      <c r="AC327" s="276" t="s">
        <v>1239</v>
      </c>
      <c r="AD327" s="276" t="s">
        <v>1239</v>
      </c>
      <c r="AE327" s="276" t="s">
        <v>1239</v>
      </c>
    </row>
    <row r="328" spans="1:31" s="63" customFormat="1" ht="15.75" customHeight="1" x14ac:dyDescent="0.25">
      <c r="A328" s="59" t="s">
        <v>693</v>
      </c>
      <c r="B328" s="87" t="s">
        <v>853</v>
      </c>
      <c r="C328" s="265"/>
      <c r="D328" s="265"/>
      <c r="E328" s="265" t="s">
        <v>976</v>
      </c>
      <c r="F328" s="60" t="s">
        <v>1</v>
      </c>
      <c r="G328" s="62"/>
      <c r="H328" s="62">
        <v>-9.9999998399999992</v>
      </c>
      <c r="I328" s="275" t="s">
        <v>1239</v>
      </c>
      <c r="J328" s="275" t="s">
        <v>1239</v>
      </c>
      <c r="K328" s="275" t="s">
        <v>1239</v>
      </c>
      <c r="L328" s="275" t="s">
        <v>1239</v>
      </c>
      <c r="M328" s="275" t="s">
        <v>1239</v>
      </c>
      <c r="N328" s="275" t="s">
        <v>1239</v>
      </c>
      <c r="O328" s="275" t="s">
        <v>1239</v>
      </c>
      <c r="P328" s="275" t="s">
        <v>1239</v>
      </c>
      <c r="Q328" s="275" t="s">
        <v>1239</v>
      </c>
      <c r="R328" s="275" t="s">
        <v>1239</v>
      </c>
      <c r="T328" s="230"/>
      <c r="U328" s="230"/>
      <c r="V328" s="276" t="s">
        <v>1239</v>
      </c>
      <c r="W328" s="276" t="s">
        <v>1239</v>
      </c>
      <c r="X328" s="276" t="s">
        <v>1239</v>
      </c>
      <c r="Y328" s="276" t="s">
        <v>1239</v>
      </c>
      <c r="Z328" s="276" t="s">
        <v>1239</v>
      </c>
      <c r="AA328" s="276" t="s">
        <v>1239</v>
      </c>
      <c r="AB328" s="276" t="s">
        <v>1239</v>
      </c>
      <c r="AC328" s="276" t="s">
        <v>1239</v>
      </c>
      <c r="AD328" s="276" t="s">
        <v>1239</v>
      </c>
      <c r="AE328" s="276" t="s">
        <v>1239</v>
      </c>
    </row>
    <row r="329" spans="1:31" s="63" customFormat="1" ht="15.75" customHeight="1" x14ac:dyDescent="0.25">
      <c r="A329" s="59" t="s">
        <v>694</v>
      </c>
      <c r="B329" s="87" t="s">
        <v>854</v>
      </c>
      <c r="C329" s="265"/>
      <c r="D329" s="265"/>
      <c r="E329" s="265" t="s">
        <v>976</v>
      </c>
      <c r="F329" s="60" t="s">
        <v>1</v>
      </c>
      <c r="G329" s="62"/>
      <c r="H329" s="62">
        <v>-9.9999998399999992</v>
      </c>
      <c r="I329" s="275" t="s">
        <v>1239</v>
      </c>
      <c r="J329" s="275" t="s">
        <v>1239</v>
      </c>
      <c r="K329" s="275" t="s">
        <v>1239</v>
      </c>
      <c r="L329" s="275" t="s">
        <v>1239</v>
      </c>
      <c r="M329" s="275" t="s">
        <v>1239</v>
      </c>
      <c r="N329" s="275" t="s">
        <v>1239</v>
      </c>
      <c r="O329" s="275" t="s">
        <v>1239</v>
      </c>
      <c r="P329" s="275" t="s">
        <v>1239</v>
      </c>
      <c r="Q329" s="275" t="s">
        <v>1239</v>
      </c>
      <c r="R329" s="275" t="s">
        <v>1239</v>
      </c>
      <c r="T329" s="230"/>
      <c r="U329" s="230"/>
      <c r="V329" s="276" t="s">
        <v>1239</v>
      </c>
      <c r="W329" s="276" t="s">
        <v>1239</v>
      </c>
      <c r="X329" s="276" t="s">
        <v>1239</v>
      </c>
      <c r="Y329" s="276" t="s">
        <v>1239</v>
      </c>
      <c r="Z329" s="276" t="s">
        <v>1239</v>
      </c>
      <c r="AA329" s="276" t="s">
        <v>1239</v>
      </c>
      <c r="AB329" s="276" t="s">
        <v>1239</v>
      </c>
      <c r="AC329" s="276" t="s">
        <v>1239</v>
      </c>
      <c r="AD329" s="276" t="s">
        <v>1239</v>
      </c>
      <c r="AE329" s="276" t="s">
        <v>1239</v>
      </c>
    </row>
    <row r="330" spans="1:31" s="63" customFormat="1" ht="15.75" customHeight="1" x14ac:dyDescent="0.25">
      <c r="A330" s="59" t="s">
        <v>695</v>
      </c>
      <c r="B330" s="87" t="s">
        <v>855</v>
      </c>
      <c r="C330" s="265"/>
      <c r="D330" s="265"/>
      <c r="E330" s="265" t="s">
        <v>976</v>
      </c>
      <c r="F330" s="60" t="s">
        <v>1</v>
      </c>
      <c r="G330" s="62"/>
      <c r="H330" s="62">
        <v>-9.9999998399999992</v>
      </c>
      <c r="I330" s="275" t="s">
        <v>1239</v>
      </c>
      <c r="J330" s="275" t="s">
        <v>1239</v>
      </c>
      <c r="K330" s="275" t="s">
        <v>1239</v>
      </c>
      <c r="L330" s="275" t="s">
        <v>1239</v>
      </c>
      <c r="M330" s="275" t="s">
        <v>1239</v>
      </c>
      <c r="N330" s="275" t="s">
        <v>1239</v>
      </c>
      <c r="O330" s="275" t="s">
        <v>1239</v>
      </c>
      <c r="P330" s="275" t="s">
        <v>1239</v>
      </c>
      <c r="Q330" s="275" t="s">
        <v>1239</v>
      </c>
      <c r="R330" s="275" t="s">
        <v>1239</v>
      </c>
      <c r="T330" s="230"/>
      <c r="U330" s="230"/>
      <c r="V330" s="276" t="s">
        <v>1239</v>
      </c>
      <c r="W330" s="276" t="s">
        <v>1239</v>
      </c>
      <c r="X330" s="276" t="s">
        <v>1239</v>
      </c>
      <c r="Y330" s="276" t="s">
        <v>1239</v>
      </c>
      <c r="Z330" s="276" t="s">
        <v>1239</v>
      </c>
      <c r="AA330" s="276" t="s">
        <v>1239</v>
      </c>
      <c r="AB330" s="276" t="s">
        <v>1239</v>
      </c>
      <c r="AC330" s="276" t="s">
        <v>1239</v>
      </c>
      <c r="AD330" s="276" t="s">
        <v>1239</v>
      </c>
      <c r="AE330" s="276" t="s">
        <v>1239</v>
      </c>
    </row>
    <row r="331" spans="1:31" s="63" customFormat="1" ht="15.75" customHeight="1" x14ac:dyDescent="0.25">
      <c r="A331" s="59" t="s">
        <v>696</v>
      </c>
      <c r="B331" s="87" t="s">
        <v>856</v>
      </c>
      <c r="C331" s="265" t="s">
        <v>1039</v>
      </c>
      <c r="D331" s="265">
        <v>55933</v>
      </c>
      <c r="E331" s="265" t="s">
        <v>1038</v>
      </c>
      <c r="F331" s="60" t="s">
        <v>106</v>
      </c>
      <c r="G331" s="62"/>
      <c r="H331" s="62"/>
      <c r="I331" s="275" t="s">
        <v>1239</v>
      </c>
      <c r="J331" s="275" t="s">
        <v>1239</v>
      </c>
      <c r="K331" s="275" t="s">
        <v>1239</v>
      </c>
      <c r="L331" s="275" t="s">
        <v>1239</v>
      </c>
      <c r="M331" s="275" t="s">
        <v>1239</v>
      </c>
      <c r="N331" s="275" t="s">
        <v>1239</v>
      </c>
      <c r="O331" s="275" t="s">
        <v>1239</v>
      </c>
      <c r="P331" s="275" t="s">
        <v>1239</v>
      </c>
      <c r="Q331" s="275" t="s">
        <v>1239</v>
      </c>
      <c r="R331" s="275" t="s">
        <v>1239</v>
      </c>
      <c r="T331" s="230"/>
      <c r="U331" s="230"/>
      <c r="V331" s="276" t="s">
        <v>1239</v>
      </c>
      <c r="W331" s="276" t="s">
        <v>1239</v>
      </c>
      <c r="X331" s="276" t="s">
        <v>1239</v>
      </c>
      <c r="Y331" s="276" t="s">
        <v>1239</v>
      </c>
      <c r="Z331" s="276" t="s">
        <v>1239</v>
      </c>
      <c r="AA331" s="276" t="s">
        <v>1239</v>
      </c>
      <c r="AB331" s="276" t="s">
        <v>1239</v>
      </c>
      <c r="AC331" s="276" t="s">
        <v>1239</v>
      </c>
      <c r="AD331" s="276" t="s">
        <v>1239</v>
      </c>
      <c r="AE331" s="276" t="s">
        <v>1239</v>
      </c>
    </row>
    <row r="332" spans="1:31" s="63" customFormat="1" ht="15.75" customHeight="1" x14ac:dyDescent="0.25">
      <c r="A332" s="59" t="s">
        <v>697</v>
      </c>
      <c r="B332" s="87" t="s">
        <v>857</v>
      </c>
      <c r="C332" s="265" t="s">
        <v>1012</v>
      </c>
      <c r="D332" s="265">
        <v>286</v>
      </c>
      <c r="E332" s="265" t="s">
        <v>944</v>
      </c>
      <c r="F332" s="60" t="s">
        <v>116</v>
      </c>
      <c r="G332" s="62"/>
      <c r="H332" s="62">
        <v>-1.5000007200000001</v>
      </c>
      <c r="I332" s="275" t="s">
        <v>1239</v>
      </c>
      <c r="J332" s="275" t="s">
        <v>1239</v>
      </c>
      <c r="K332" s="275" t="s">
        <v>1239</v>
      </c>
      <c r="L332" s="275" t="s">
        <v>1239</v>
      </c>
      <c r="M332" s="275" t="s">
        <v>1239</v>
      </c>
      <c r="N332" s="275" t="s">
        <v>1239</v>
      </c>
      <c r="O332" s="275" t="s">
        <v>1239</v>
      </c>
      <c r="P332" s="275" t="s">
        <v>1239</v>
      </c>
      <c r="Q332" s="275" t="s">
        <v>1239</v>
      </c>
      <c r="R332" s="275" t="s">
        <v>1239</v>
      </c>
      <c r="T332" s="230"/>
      <c r="U332" s="230"/>
      <c r="V332" s="276" t="s">
        <v>1239</v>
      </c>
      <c r="W332" s="276" t="s">
        <v>1239</v>
      </c>
      <c r="X332" s="276" t="s">
        <v>1239</v>
      </c>
      <c r="Y332" s="276" t="s">
        <v>1239</v>
      </c>
      <c r="Z332" s="276" t="s">
        <v>1239</v>
      </c>
      <c r="AA332" s="276" t="s">
        <v>1239</v>
      </c>
      <c r="AB332" s="276" t="s">
        <v>1239</v>
      </c>
      <c r="AC332" s="276" t="s">
        <v>1239</v>
      </c>
      <c r="AD332" s="276" t="s">
        <v>1239</v>
      </c>
      <c r="AE332" s="276" t="s">
        <v>1239</v>
      </c>
    </row>
    <row r="333" spans="1:31" s="63" customFormat="1" ht="15.75" customHeight="1" x14ac:dyDescent="0.25">
      <c r="A333" s="59" t="s">
        <v>698</v>
      </c>
      <c r="B333" s="87" t="s">
        <v>858</v>
      </c>
      <c r="C333" s="265" t="s">
        <v>998</v>
      </c>
      <c r="D333" s="265">
        <v>425</v>
      </c>
      <c r="E333" s="265" t="s">
        <v>966</v>
      </c>
      <c r="F333" s="60" t="s">
        <v>121</v>
      </c>
      <c r="G333" s="62"/>
      <c r="H333" s="62">
        <v>-0.49999776000000001</v>
      </c>
      <c r="I333" s="275" t="s">
        <v>1239</v>
      </c>
      <c r="J333" s="275" t="s">
        <v>1239</v>
      </c>
      <c r="K333" s="275" t="s">
        <v>1239</v>
      </c>
      <c r="L333" s="275" t="s">
        <v>1239</v>
      </c>
      <c r="M333" s="275" t="s">
        <v>1239</v>
      </c>
      <c r="N333" s="275" t="s">
        <v>1239</v>
      </c>
      <c r="O333" s="275" t="s">
        <v>1239</v>
      </c>
      <c r="P333" s="275" t="s">
        <v>1239</v>
      </c>
      <c r="Q333" s="275" t="s">
        <v>1239</v>
      </c>
      <c r="R333" s="275" t="s">
        <v>1239</v>
      </c>
      <c r="T333" s="230"/>
      <c r="U333" s="230"/>
      <c r="V333" s="276" t="s">
        <v>1239</v>
      </c>
      <c r="W333" s="276" t="s">
        <v>1239</v>
      </c>
      <c r="X333" s="276" t="s">
        <v>1239</v>
      </c>
      <c r="Y333" s="276" t="s">
        <v>1239</v>
      </c>
      <c r="Z333" s="276" t="s">
        <v>1239</v>
      </c>
      <c r="AA333" s="276" t="s">
        <v>1239</v>
      </c>
      <c r="AB333" s="276" t="s">
        <v>1239</v>
      </c>
      <c r="AC333" s="276" t="s">
        <v>1239</v>
      </c>
      <c r="AD333" s="276" t="s">
        <v>1239</v>
      </c>
      <c r="AE333" s="276" t="s">
        <v>1239</v>
      </c>
    </row>
    <row r="334" spans="1:31" s="63" customFormat="1" ht="15.75" customHeight="1" x14ac:dyDescent="0.25">
      <c r="A334" s="59" t="s">
        <v>699</v>
      </c>
      <c r="B334" s="87" t="s">
        <v>859</v>
      </c>
      <c r="C334" s="265" t="s">
        <v>995</v>
      </c>
      <c r="D334" s="265">
        <v>55182</v>
      </c>
      <c r="E334" s="265" t="s">
        <v>974</v>
      </c>
      <c r="F334" s="60" t="s">
        <v>106</v>
      </c>
      <c r="G334" s="62"/>
      <c r="H334" s="62">
        <v>-24.999999599999999</v>
      </c>
      <c r="I334" s="275" t="s">
        <v>1239</v>
      </c>
      <c r="J334" s="275" t="s">
        <v>1239</v>
      </c>
      <c r="K334" s="275" t="s">
        <v>1239</v>
      </c>
      <c r="L334" s="275" t="s">
        <v>1239</v>
      </c>
      <c r="M334" s="275" t="s">
        <v>1239</v>
      </c>
      <c r="N334" s="275" t="s">
        <v>1239</v>
      </c>
      <c r="O334" s="275" t="s">
        <v>1239</v>
      </c>
      <c r="P334" s="275" t="s">
        <v>1239</v>
      </c>
      <c r="Q334" s="275" t="s">
        <v>1239</v>
      </c>
      <c r="R334" s="275" t="s">
        <v>1239</v>
      </c>
      <c r="T334" s="230"/>
      <c r="U334" s="230"/>
      <c r="V334" s="276" t="s">
        <v>1239</v>
      </c>
      <c r="W334" s="276" t="s">
        <v>1239</v>
      </c>
      <c r="X334" s="276" t="s">
        <v>1239</v>
      </c>
      <c r="Y334" s="276" t="s">
        <v>1239</v>
      </c>
      <c r="Z334" s="276" t="s">
        <v>1239</v>
      </c>
      <c r="AA334" s="276" t="s">
        <v>1239</v>
      </c>
      <c r="AB334" s="276" t="s">
        <v>1239</v>
      </c>
      <c r="AC334" s="276" t="s">
        <v>1239</v>
      </c>
      <c r="AD334" s="276" t="s">
        <v>1239</v>
      </c>
      <c r="AE334" s="276" t="s">
        <v>1239</v>
      </c>
    </row>
    <row r="335" spans="1:31" s="63" customFormat="1" ht="15.75" customHeight="1" x14ac:dyDescent="0.25">
      <c r="A335" s="59" t="s">
        <v>700</v>
      </c>
      <c r="B335" s="87" t="s">
        <v>860</v>
      </c>
      <c r="C335" s="265" t="s">
        <v>1003</v>
      </c>
      <c r="D335" s="265">
        <v>50632</v>
      </c>
      <c r="E335" s="265" t="s">
        <v>982</v>
      </c>
      <c r="F335" s="60" t="s">
        <v>1</v>
      </c>
      <c r="G335" s="62"/>
      <c r="H335" s="62">
        <v>-1.2500018399999999</v>
      </c>
      <c r="I335" s="275" t="s">
        <v>1239</v>
      </c>
      <c r="J335" s="275" t="s">
        <v>1239</v>
      </c>
      <c r="K335" s="275" t="s">
        <v>1239</v>
      </c>
      <c r="L335" s="275" t="s">
        <v>1239</v>
      </c>
      <c r="M335" s="275" t="s">
        <v>1239</v>
      </c>
      <c r="N335" s="275" t="s">
        <v>1239</v>
      </c>
      <c r="O335" s="275" t="s">
        <v>1239</v>
      </c>
      <c r="P335" s="275" t="s">
        <v>1239</v>
      </c>
      <c r="Q335" s="275" t="s">
        <v>1239</v>
      </c>
      <c r="R335" s="275" t="s">
        <v>1239</v>
      </c>
      <c r="T335" s="230"/>
      <c r="U335" s="230"/>
      <c r="V335" s="276" t="s">
        <v>1239</v>
      </c>
      <c r="W335" s="276" t="s">
        <v>1239</v>
      </c>
      <c r="X335" s="276" t="s">
        <v>1239</v>
      </c>
      <c r="Y335" s="276" t="s">
        <v>1239</v>
      </c>
      <c r="Z335" s="276" t="s">
        <v>1239</v>
      </c>
      <c r="AA335" s="276" t="s">
        <v>1239</v>
      </c>
      <c r="AB335" s="276" t="s">
        <v>1239</v>
      </c>
      <c r="AC335" s="276" t="s">
        <v>1239</v>
      </c>
      <c r="AD335" s="276" t="s">
        <v>1239</v>
      </c>
      <c r="AE335" s="276" t="s">
        <v>1239</v>
      </c>
    </row>
    <row r="336" spans="1:31" s="63" customFormat="1" ht="15.75" customHeight="1" x14ac:dyDescent="0.25">
      <c r="A336" s="59" t="s">
        <v>701</v>
      </c>
      <c r="B336" s="87" t="s">
        <v>861</v>
      </c>
      <c r="C336" s="265" t="s">
        <v>995</v>
      </c>
      <c r="D336" s="265">
        <v>55182</v>
      </c>
      <c r="E336" s="265" t="s">
        <v>974</v>
      </c>
      <c r="F336" s="60" t="s">
        <v>106</v>
      </c>
      <c r="G336" s="62"/>
      <c r="H336" s="62">
        <v>-9.9999998399999992</v>
      </c>
      <c r="I336" s="275" t="s">
        <v>1239</v>
      </c>
      <c r="J336" s="275" t="s">
        <v>1239</v>
      </c>
      <c r="K336" s="275" t="s">
        <v>1239</v>
      </c>
      <c r="L336" s="275" t="s">
        <v>1239</v>
      </c>
      <c r="M336" s="275" t="s">
        <v>1239</v>
      </c>
      <c r="N336" s="275" t="s">
        <v>1239</v>
      </c>
      <c r="O336" s="275" t="s">
        <v>1239</v>
      </c>
      <c r="P336" s="275" t="s">
        <v>1239</v>
      </c>
      <c r="Q336" s="275" t="s">
        <v>1239</v>
      </c>
      <c r="R336" s="275" t="s">
        <v>1239</v>
      </c>
      <c r="T336" s="230"/>
      <c r="U336" s="230"/>
      <c r="V336" s="276" t="s">
        <v>1239</v>
      </c>
      <c r="W336" s="276" t="s">
        <v>1239</v>
      </c>
      <c r="X336" s="276" t="s">
        <v>1239</v>
      </c>
      <c r="Y336" s="276" t="s">
        <v>1239</v>
      </c>
      <c r="Z336" s="276" t="s">
        <v>1239</v>
      </c>
      <c r="AA336" s="276" t="s">
        <v>1239</v>
      </c>
      <c r="AB336" s="276" t="s">
        <v>1239</v>
      </c>
      <c r="AC336" s="276" t="s">
        <v>1239</v>
      </c>
      <c r="AD336" s="276" t="s">
        <v>1239</v>
      </c>
      <c r="AE336" s="276" t="s">
        <v>1239</v>
      </c>
    </row>
    <row r="337" spans="1:31" s="63" customFormat="1" ht="15.75" customHeight="1" x14ac:dyDescent="0.25">
      <c r="A337" s="59" t="s">
        <v>702</v>
      </c>
      <c r="B337" s="87" t="s">
        <v>862</v>
      </c>
      <c r="C337" s="265" t="s">
        <v>996</v>
      </c>
      <c r="D337" s="265">
        <v>10294</v>
      </c>
      <c r="E337" s="265" t="s">
        <v>975</v>
      </c>
      <c r="F337" s="60" t="s">
        <v>106</v>
      </c>
      <c r="G337" s="62"/>
      <c r="H337" s="62">
        <v>-34.999999440000003</v>
      </c>
      <c r="I337" s="275" t="s">
        <v>1239</v>
      </c>
      <c r="J337" s="275" t="s">
        <v>1239</v>
      </c>
      <c r="K337" s="275" t="s">
        <v>1239</v>
      </c>
      <c r="L337" s="275" t="s">
        <v>1239</v>
      </c>
      <c r="M337" s="275" t="s">
        <v>1239</v>
      </c>
      <c r="N337" s="275" t="s">
        <v>1239</v>
      </c>
      <c r="O337" s="275" t="s">
        <v>1239</v>
      </c>
      <c r="P337" s="275" t="s">
        <v>1239</v>
      </c>
      <c r="Q337" s="275" t="s">
        <v>1239</v>
      </c>
      <c r="R337" s="275" t="s">
        <v>1239</v>
      </c>
      <c r="T337" s="230"/>
      <c r="U337" s="230"/>
      <c r="V337" s="276" t="s">
        <v>1239</v>
      </c>
      <c r="W337" s="276" t="s">
        <v>1239</v>
      </c>
      <c r="X337" s="276" t="s">
        <v>1239</v>
      </c>
      <c r="Y337" s="276" t="s">
        <v>1239</v>
      </c>
      <c r="Z337" s="276" t="s">
        <v>1239</v>
      </c>
      <c r="AA337" s="276" t="s">
        <v>1239</v>
      </c>
      <c r="AB337" s="276" t="s">
        <v>1239</v>
      </c>
      <c r="AC337" s="276" t="s">
        <v>1239</v>
      </c>
      <c r="AD337" s="276" t="s">
        <v>1239</v>
      </c>
      <c r="AE337" s="276" t="s">
        <v>1239</v>
      </c>
    </row>
    <row r="338" spans="1:31" s="63" customFormat="1" ht="15.75" customHeight="1" x14ac:dyDescent="0.25">
      <c r="A338" s="59" t="s">
        <v>703</v>
      </c>
      <c r="B338" s="87" t="s">
        <v>863</v>
      </c>
      <c r="C338" s="265" t="s">
        <v>998</v>
      </c>
      <c r="D338" s="265">
        <v>425</v>
      </c>
      <c r="E338" s="265" t="s">
        <v>966</v>
      </c>
      <c r="F338" s="60" t="s">
        <v>121</v>
      </c>
      <c r="G338" s="62"/>
      <c r="H338" s="62">
        <v>-3.9999969599999998</v>
      </c>
      <c r="I338" s="275" t="s">
        <v>1239</v>
      </c>
      <c r="J338" s="275" t="s">
        <v>1239</v>
      </c>
      <c r="K338" s="275" t="s">
        <v>1239</v>
      </c>
      <c r="L338" s="275" t="s">
        <v>1239</v>
      </c>
      <c r="M338" s="275" t="s">
        <v>1239</v>
      </c>
      <c r="N338" s="275" t="s">
        <v>1239</v>
      </c>
      <c r="O338" s="275" t="s">
        <v>1239</v>
      </c>
      <c r="P338" s="275" t="s">
        <v>1239</v>
      </c>
      <c r="Q338" s="275" t="s">
        <v>1239</v>
      </c>
      <c r="R338" s="275" t="s">
        <v>1239</v>
      </c>
      <c r="T338" s="230"/>
      <c r="U338" s="230"/>
      <c r="V338" s="276" t="s">
        <v>1239</v>
      </c>
      <c r="W338" s="276" t="s">
        <v>1239</v>
      </c>
      <c r="X338" s="276" t="s">
        <v>1239</v>
      </c>
      <c r="Y338" s="276" t="s">
        <v>1239</v>
      </c>
      <c r="Z338" s="276" t="s">
        <v>1239</v>
      </c>
      <c r="AA338" s="276" t="s">
        <v>1239</v>
      </c>
      <c r="AB338" s="276" t="s">
        <v>1239</v>
      </c>
      <c r="AC338" s="276" t="s">
        <v>1239</v>
      </c>
      <c r="AD338" s="276" t="s">
        <v>1239</v>
      </c>
      <c r="AE338" s="276" t="s">
        <v>1239</v>
      </c>
    </row>
    <row r="339" spans="1:31" s="63" customFormat="1" ht="15.75" customHeight="1" x14ac:dyDescent="0.25">
      <c r="A339" s="59" t="s">
        <v>704</v>
      </c>
      <c r="B339" s="87" t="s">
        <v>864</v>
      </c>
      <c r="C339" s="265" t="s">
        <v>1137</v>
      </c>
      <c r="D339" s="265" t="s">
        <v>1138</v>
      </c>
      <c r="E339" s="265" t="s">
        <v>1136</v>
      </c>
      <c r="F339" s="60" t="s">
        <v>106</v>
      </c>
      <c r="G339" s="62"/>
      <c r="H339" s="62"/>
      <c r="I339" s="275" t="s">
        <v>1239</v>
      </c>
      <c r="J339" s="275" t="s">
        <v>1239</v>
      </c>
      <c r="K339" s="275" t="s">
        <v>1239</v>
      </c>
      <c r="L339" s="275" t="s">
        <v>1239</v>
      </c>
      <c r="M339" s="275" t="s">
        <v>1239</v>
      </c>
      <c r="N339" s="275" t="s">
        <v>1239</v>
      </c>
      <c r="O339" s="275" t="s">
        <v>1239</v>
      </c>
      <c r="P339" s="275" t="s">
        <v>1239</v>
      </c>
      <c r="Q339" s="275" t="s">
        <v>1239</v>
      </c>
      <c r="R339" s="275" t="s">
        <v>1239</v>
      </c>
      <c r="T339" s="230"/>
      <c r="U339" s="230"/>
      <c r="V339" s="276" t="s">
        <v>1239</v>
      </c>
      <c r="W339" s="276" t="s">
        <v>1239</v>
      </c>
      <c r="X339" s="276" t="s">
        <v>1239</v>
      </c>
      <c r="Y339" s="276" t="s">
        <v>1239</v>
      </c>
      <c r="Z339" s="276" t="s">
        <v>1239</v>
      </c>
      <c r="AA339" s="276" t="s">
        <v>1239</v>
      </c>
      <c r="AB339" s="276" t="s">
        <v>1239</v>
      </c>
      <c r="AC339" s="276" t="s">
        <v>1239</v>
      </c>
      <c r="AD339" s="276" t="s">
        <v>1239</v>
      </c>
      <c r="AE339" s="276" t="s">
        <v>1239</v>
      </c>
    </row>
    <row r="340" spans="1:31" s="63" customFormat="1" ht="15.75" customHeight="1" x14ac:dyDescent="0.25">
      <c r="A340" s="59" t="s">
        <v>705</v>
      </c>
      <c r="B340" s="87" t="s">
        <v>865</v>
      </c>
      <c r="C340" s="265" t="s">
        <v>996</v>
      </c>
      <c r="D340" s="265">
        <v>10294</v>
      </c>
      <c r="E340" s="265" t="s">
        <v>975</v>
      </c>
      <c r="F340" s="60" t="s">
        <v>106</v>
      </c>
      <c r="G340" s="62"/>
      <c r="H340" s="62"/>
      <c r="I340" s="275" t="s">
        <v>1239</v>
      </c>
      <c r="J340" s="275" t="s">
        <v>1239</v>
      </c>
      <c r="K340" s="275" t="s">
        <v>1239</v>
      </c>
      <c r="L340" s="275" t="s">
        <v>1239</v>
      </c>
      <c r="M340" s="275" t="s">
        <v>1239</v>
      </c>
      <c r="N340" s="275" t="s">
        <v>1239</v>
      </c>
      <c r="O340" s="275" t="s">
        <v>1239</v>
      </c>
      <c r="P340" s="275" t="s">
        <v>1239</v>
      </c>
      <c r="Q340" s="275" t="s">
        <v>1239</v>
      </c>
      <c r="R340" s="275" t="s">
        <v>1239</v>
      </c>
      <c r="T340" s="230"/>
      <c r="U340" s="230"/>
      <c r="V340" s="276" t="s">
        <v>1239</v>
      </c>
      <c r="W340" s="276" t="s">
        <v>1239</v>
      </c>
      <c r="X340" s="276" t="s">
        <v>1239</v>
      </c>
      <c r="Y340" s="276" t="s">
        <v>1239</v>
      </c>
      <c r="Z340" s="276" t="s">
        <v>1239</v>
      </c>
      <c r="AA340" s="276" t="s">
        <v>1239</v>
      </c>
      <c r="AB340" s="276" t="s">
        <v>1239</v>
      </c>
      <c r="AC340" s="276" t="s">
        <v>1239</v>
      </c>
      <c r="AD340" s="276" t="s">
        <v>1239</v>
      </c>
      <c r="AE340" s="276" t="s">
        <v>1239</v>
      </c>
    </row>
    <row r="341" spans="1:31" s="63" customFormat="1" ht="15.75" customHeight="1" x14ac:dyDescent="0.25">
      <c r="A341" s="59" t="s">
        <v>706</v>
      </c>
      <c r="B341" s="87" t="s">
        <v>866</v>
      </c>
      <c r="C341" s="265" t="s">
        <v>1097</v>
      </c>
      <c r="D341" s="265" t="s">
        <v>1098</v>
      </c>
      <c r="E341" s="265" t="s">
        <v>1096</v>
      </c>
      <c r="F341" s="60" t="s">
        <v>106</v>
      </c>
      <c r="G341" s="62"/>
      <c r="H341" s="62"/>
      <c r="I341" s="275" t="s">
        <v>1239</v>
      </c>
      <c r="J341" s="275" t="s">
        <v>1239</v>
      </c>
      <c r="K341" s="275" t="s">
        <v>1239</v>
      </c>
      <c r="L341" s="275" t="s">
        <v>1239</v>
      </c>
      <c r="M341" s="275" t="s">
        <v>1239</v>
      </c>
      <c r="N341" s="275" t="s">
        <v>1239</v>
      </c>
      <c r="O341" s="275" t="s">
        <v>1239</v>
      </c>
      <c r="P341" s="275" t="s">
        <v>1239</v>
      </c>
      <c r="Q341" s="275" t="s">
        <v>1239</v>
      </c>
      <c r="R341" s="275" t="s">
        <v>1239</v>
      </c>
      <c r="T341" s="230"/>
      <c r="U341" s="230"/>
      <c r="V341" s="276" t="s">
        <v>1239</v>
      </c>
      <c r="W341" s="276" t="s">
        <v>1239</v>
      </c>
      <c r="X341" s="276" t="s">
        <v>1239</v>
      </c>
      <c r="Y341" s="276" t="s">
        <v>1239</v>
      </c>
      <c r="Z341" s="276" t="s">
        <v>1239</v>
      </c>
      <c r="AA341" s="276" t="s">
        <v>1239</v>
      </c>
      <c r="AB341" s="276" t="s">
        <v>1239</v>
      </c>
      <c r="AC341" s="276" t="s">
        <v>1239</v>
      </c>
      <c r="AD341" s="276" t="s">
        <v>1239</v>
      </c>
      <c r="AE341" s="276" t="s">
        <v>1239</v>
      </c>
    </row>
    <row r="342" spans="1:31" s="63" customFormat="1" ht="15.75" customHeight="1" x14ac:dyDescent="0.25">
      <c r="A342" s="59" t="s">
        <v>707</v>
      </c>
      <c r="B342" s="87" t="s">
        <v>867</v>
      </c>
      <c r="C342" s="265" t="s">
        <v>1041</v>
      </c>
      <c r="D342" s="265">
        <v>55499</v>
      </c>
      <c r="E342" s="265" t="s">
        <v>1040</v>
      </c>
      <c r="F342" s="60" t="s">
        <v>106</v>
      </c>
      <c r="G342" s="62"/>
      <c r="H342" s="62"/>
      <c r="I342" s="275" t="s">
        <v>1239</v>
      </c>
      <c r="J342" s="275" t="s">
        <v>1239</v>
      </c>
      <c r="K342" s="275" t="s">
        <v>1239</v>
      </c>
      <c r="L342" s="275" t="s">
        <v>1239</v>
      </c>
      <c r="M342" s="275" t="s">
        <v>1239</v>
      </c>
      <c r="N342" s="275" t="s">
        <v>1239</v>
      </c>
      <c r="O342" s="275" t="s">
        <v>1239</v>
      </c>
      <c r="P342" s="275" t="s">
        <v>1239</v>
      </c>
      <c r="Q342" s="275" t="s">
        <v>1239</v>
      </c>
      <c r="R342" s="275" t="s">
        <v>1239</v>
      </c>
      <c r="T342" s="230"/>
      <c r="U342" s="230"/>
      <c r="V342" s="276" t="s">
        <v>1239</v>
      </c>
      <c r="W342" s="276" t="s">
        <v>1239</v>
      </c>
      <c r="X342" s="276" t="s">
        <v>1239</v>
      </c>
      <c r="Y342" s="276" t="s">
        <v>1239</v>
      </c>
      <c r="Z342" s="276" t="s">
        <v>1239</v>
      </c>
      <c r="AA342" s="276" t="s">
        <v>1239</v>
      </c>
      <c r="AB342" s="276" t="s">
        <v>1239</v>
      </c>
      <c r="AC342" s="276" t="s">
        <v>1239</v>
      </c>
      <c r="AD342" s="276" t="s">
        <v>1239</v>
      </c>
      <c r="AE342" s="276" t="s">
        <v>1239</v>
      </c>
    </row>
    <row r="343" spans="1:31" s="63" customFormat="1" ht="15.75" customHeight="1" x14ac:dyDescent="0.25">
      <c r="A343" s="59" t="s">
        <v>708</v>
      </c>
      <c r="B343" s="87" t="s">
        <v>868</v>
      </c>
      <c r="C343" s="265" t="s">
        <v>1041</v>
      </c>
      <c r="D343" s="265">
        <v>55499</v>
      </c>
      <c r="E343" s="265" t="s">
        <v>1040</v>
      </c>
      <c r="F343" s="60" t="s">
        <v>106</v>
      </c>
      <c r="G343" s="62"/>
      <c r="H343" s="62"/>
      <c r="I343" s="275" t="s">
        <v>1239</v>
      </c>
      <c r="J343" s="275" t="s">
        <v>1239</v>
      </c>
      <c r="K343" s="275" t="s">
        <v>1239</v>
      </c>
      <c r="L343" s="275" t="s">
        <v>1239</v>
      </c>
      <c r="M343" s="275" t="s">
        <v>1239</v>
      </c>
      <c r="N343" s="275" t="s">
        <v>1239</v>
      </c>
      <c r="O343" s="275" t="s">
        <v>1239</v>
      </c>
      <c r="P343" s="275" t="s">
        <v>1239</v>
      </c>
      <c r="Q343" s="275" t="s">
        <v>1239</v>
      </c>
      <c r="R343" s="275" t="s">
        <v>1239</v>
      </c>
      <c r="T343" s="230"/>
      <c r="U343" s="230"/>
      <c r="V343" s="276" t="s">
        <v>1239</v>
      </c>
      <c r="W343" s="276" t="s">
        <v>1239</v>
      </c>
      <c r="X343" s="276" t="s">
        <v>1239</v>
      </c>
      <c r="Y343" s="276" t="s">
        <v>1239</v>
      </c>
      <c r="Z343" s="276" t="s">
        <v>1239</v>
      </c>
      <c r="AA343" s="276" t="s">
        <v>1239</v>
      </c>
      <c r="AB343" s="276" t="s">
        <v>1239</v>
      </c>
      <c r="AC343" s="276" t="s">
        <v>1239</v>
      </c>
      <c r="AD343" s="276" t="s">
        <v>1239</v>
      </c>
      <c r="AE343" s="276" t="s">
        <v>1239</v>
      </c>
    </row>
    <row r="344" spans="1:31" s="63" customFormat="1" ht="15.75" customHeight="1" x14ac:dyDescent="0.25">
      <c r="A344" s="59" t="s">
        <v>709</v>
      </c>
      <c r="B344" s="87" t="s">
        <v>869</v>
      </c>
      <c r="C344" s="265" t="s">
        <v>1041</v>
      </c>
      <c r="D344" s="265">
        <v>55499</v>
      </c>
      <c r="E344" s="265" t="s">
        <v>1040</v>
      </c>
      <c r="F344" s="60" t="s">
        <v>106</v>
      </c>
      <c r="G344" s="62"/>
      <c r="H344" s="62"/>
      <c r="I344" s="275" t="s">
        <v>1239</v>
      </c>
      <c r="J344" s="275" t="s">
        <v>1239</v>
      </c>
      <c r="K344" s="275" t="s">
        <v>1239</v>
      </c>
      <c r="L344" s="275" t="s">
        <v>1239</v>
      </c>
      <c r="M344" s="275" t="s">
        <v>1239</v>
      </c>
      <c r="N344" s="275" t="s">
        <v>1239</v>
      </c>
      <c r="O344" s="275" t="s">
        <v>1239</v>
      </c>
      <c r="P344" s="275" t="s">
        <v>1239</v>
      </c>
      <c r="Q344" s="275" t="s">
        <v>1239</v>
      </c>
      <c r="R344" s="275" t="s">
        <v>1239</v>
      </c>
      <c r="T344" s="230"/>
      <c r="U344" s="230"/>
      <c r="V344" s="276" t="s">
        <v>1239</v>
      </c>
      <c r="W344" s="276" t="s">
        <v>1239</v>
      </c>
      <c r="X344" s="276" t="s">
        <v>1239</v>
      </c>
      <c r="Y344" s="276" t="s">
        <v>1239</v>
      </c>
      <c r="Z344" s="276" t="s">
        <v>1239</v>
      </c>
      <c r="AA344" s="276" t="s">
        <v>1239</v>
      </c>
      <c r="AB344" s="276" t="s">
        <v>1239</v>
      </c>
      <c r="AC344" s="276" t="s">
        <v>1239</v>
      </c>
      <c r="AD344" s="276" t="s">
        <v>1239</v>
      </c>
      <c r="AE344" s="276" t="s">
        <v>1239</v>
      </c>
    </row>
    <row r="345" spans="1:31" s="63" customFormat="1" ht="15.75" customHeight="1" x14ac:dyDescent="0.25">
      <c r="A345" s="59" t="s">
        <v>710</v>
      </c>
      <c r="B345" s="87" t="s">
        <v>870</v>
      </c>
      <c r="C345" s="265" t="s">
        <v>1131</v>
      </c>
      <c r="D345" s="265" t="s">
        <v>1132</v>
      </c>
      <c r="E345" s="265" t="s">
        <v>1130</v>
      </c>
      <c r="F345" s="60" t="s">
        <v>106</v>
      </c>
      <c r="G345" s="62"/>
      <c r="H345" s="62"/>
      <c r="I345" s="275" t="s">
        <v>1239</v>
      </c>
      <c r="J345" s="275" t="s">
        <v>1239</v>
      </c>
      <c r="K345" s="275" t="s">
        <v>1239</v>
      </c>
      <c r="L345" s="275" t="s">
        <v>1239</v>
      </c>
      <c r="M345" s="275" t="s">
        <v>1239</v>
      </c>
      <c r="N345" s="275" t="s">
        <v>1239</v>
      </c>
      <c r="O345" s="275" t="s">
        <v>1239</v>
      </c>
      <c r="P345" s="275" t="s">
        <v>1239</v>
      </c>
      <c r="Q345" s="275" t="s">
        <v>1239</v>
      </c>
      <c r="R345" s="275" t="s">
        <v>1239</v>
      </c>
      <c r="T345" s="230"/>
      <c r="U345" s="230"/>
      <c r="V345" s="276" t="s">
        <v>1239</v>
      </c>
      <c r="W345" s="276" t="s">
        <v>1239</v>
      </c>
      <c r="X345" s="276" t="s">
        <v>1239</v>
      </c>
      <c r="Y345" s="276" t="s">
        <v>1239</v>
      </c>
      <c r="Z345" s="276" t="s">
        <v>1239</v>
      </c>
      <c r="AA345" s="276" t="s">
        <v>1239</v>
      </c>
      <c r="AB345" s="276" t="s">
        <v>1239</v>
      </c>
      <c r="AC345" s="276" t="s">
        <v>1239</v>
      </c>
      <c r="AD345" s="276" t="s">
        <v>1239</v>
      </c>
      <c r="AE345" s="276" t="s">
        <v>1239</v>
      </c>
    </row>
    <row r="346" spans="1:31" s="63" customFormat="1" ht="15.75" customHeight="1" x14ac:dyDescent="0.25">
      <c r="A346" s="59" t="s">
        <v>711</v>
      </c>
      <c r="B346" s="87" t="s">
        <v>871</v>
      </c>
      <c r="C346" s="265" t="s">
        <v>1041</v>
      </c>
      <c r="D346" s="265">
        <v>55499</v>
      </c>
      <c r="E346" s="265" t="s">
        <v>1040</v>
      </c>
      <c r="F346" s="60" t="s">
        <v>106</v>
      </c>
      <c r="G346" s="62"/>
      <c r="H346" s="62"/>
      <c r="I346" s="275" t="s">
        <v>1239</v>
      </c>
      <c r="J346" s="275" t="s">
        <v>1239</v>
      </c>
      <c r="K346" s="275" t="s">
        <v>1239</v>
      </c>
      <c r="L346" s="275" t="s">
        <v>1239</v>
      </c>
      <c r="M346" s="275" t="s">
        <v>1239</v>
      </c>
      <c r="N346" s="275" t="s">
        <v>1239</v>
      </c>
      <c r="O346" s="275" t="s">
        <v>1239</v>
      </c>
      <c r="P346" s="275" t="s">
        <v>1239</v>
      </c>
      <c r="Q346" s="275" t="s">
        <v>1239</v>
      </c>
      <c r="R346" s="275" t="s">
        <v>1239</v>
      </c>
      <c r="T346" s="230"/>
      <c r="U346" s="230"/>
      <c r="V346" s="276" t="s">
        <v>1239</v>
      </c>
      <c r="W346" s="276" t="s">
        <v>1239</v>
      </c>
      <c r="X346" s="276" t="s">
        <v>1239</v>
      </c>
      <c r="Y346" s="276" t="s">
        <v>1239</v>
      </c>
      <c r="Z346" s="276" t="s">
        <v>1239</v>
      </c>
      <c r="AA346" s="276" t="s">
        <v>1239</v>
      </c>
      <c r="AB346" s="276" t="s">
        <v>1239</v>
      </c>
      <c r="AC346" s="276" t="s">
        <v>1239</v>
      </c>
      <c r="AD346" s="276" t="s">
        <v>1239</v>
      </c>
      <c r="AE346" s="276" t="s">
        <v>1239</v>
      </c>
    </row>
    <row r="347" spans="1:31" s="63" customFormat="1" ht="15.75" customHeight="1" x14ac:dyDescent="0.25">
      <c r="A347" s="59" t="s">
        <v>712</v>
      </c>
      <c r="B347" s="87" t="s">
        <v>872</v>
      </c>
      <c r="C347" s="265" t="s">
        <v>1037</v>
      </c>
      <c r="D347" s="265">
        <v>50494</v>
      </c>
      <c r="E347" s="265" t="s">
        <v>1036</v>
      </c>
      <c r="F347" s="60" t="s">
        <v>106</v>
      </c>
      <c r="G347" s="62"/>
      <c r="H347" s="62"/>
      <c r="I347" s="275" t="s">
        <v>1239</v>
      </c>
      <c r="J347" s="275" t="s">
        <v>1239</v>
      </c>
      <c r="K347" s="275" t="s">
        <v>1239</v>
      </c>
      <c r="L347" s="275" t="s">
        <v>1239</v>
      </c>
      <c r="M347" s="275" t="s">
        <v>1239</v>
      </c>
      <c r="N347" s="275" t="s">
        <v>1239</v>
      </c>
      <c r="O347" s="275" t="s">
        <v>1239</v>
      </c>
      <c r="P347" s="275" t="s">
        <v>1239</v>
      </c>
      <c r="Q347" s="275" t="s">
        <v>1239</v>
      </c>
      <c r="R347" s="275" t="s">
        <v>1239</v>
      </c>
      <c r="T347" s="230"/>
      <c r="U347" s="230"/>
      <c r="V347" s="276" t="s">
        <v>1239</v>
      </c>
      <c r="W347" s="276" t="s">
        <v>1239</v>
      </c>
      <c r="X347" s="276" t="s">
        <v>1239</v>
      </c>
      <c r="Y347" s="276" t="s">
        <v>1239</v>
      </c>
      <c r="Z347" s="276" t="s">
        <v>1239</v>
      </c>
      <c r="AA347" s="276" t="s">
        <v>1239</v>
      </c>
      <c r="AB347" s="276" t="s">
        <v>1239</v>
      </c>
      <c r="AC347" s="276" t="s">
        <v>1239</v>
      </c>
      <c r="AD347" s="276" t="s">
        <v>1239</v>
      </c>
      <c r="AE347" s="276" t="s">
        <v>1239</v>
      </c>
    </row>
    <row r="348" spans="1:31" s="63" customFormat="1" ht="15.75" customHeight="1" x14ac:dyDescent="0.25">
      <c r="A348" s="59" t="s">
        <v>713</v>
      </c>
      <c r="B348" s="87" t="s">
        <v>873</v>
      </c>
      <c r="C348" s="265" t="s">
        <v>1037</v>
      </c>
      <c r="D348" s="265">
        <v>50494</v>
      </c>
      <c r="E348" s="265" t="s">
        <v>1036</v>
      </c>
      <c r="F348" s="60" t="s">
        <v>106</v>
      </c>
      <c r="G348" s="62"/>
      <c r="H348" s="62"/>
      <c r="I348" s="275" t="s">
        <v>1239</v>
      </c>
      <c r="J348" s="275" t="s">
        <v>1239</v>
      </c>
      <c r="K348" s="275" t="s">
        <v>1239</v>
      </c>
      <c r="L348" s="275" t="s">
        <v>1239</v>
      </c>
      <c r="M348" s="275" t="s">
        <v>1239</v>
      </c>
      <c r="N348" s="275" t="s">
        <v>1239</v>
      </c>
      <c r="O348" s="275" t="s">
        <v>1239</v>
      </c>
      <c r="P348" s="275" t="s">
        <v>1239</v>
      </c>
      <c r="Q348" s="275" t="s">
        <v>1239</v>
      </c>
      <c r="R348" s="275" t="s">
        <v>1239</v>
      </c>
      <c r="T348" s="230"/>
      <c r="U348" s="230"/>
      <c r="V348" s="276" t="s">
        <v>1239</v>
      </c>
      <c r="W348" s="276" t="s">
        <v>1239</v>
      </c>
      <c r="X348" s="276" t="s">
        <v>1239</v>
      </c>
      <c r="Y348" s="276" t="s">
        <v>1239</v>
      </c>
      <c r="Z348" s="276" t="s">
        <v>1239</v>
      </c>
      <c r="AA348" s="276" t="s">
        <v>1239</v>
      </c>
      <c r="AB348" s="276" t="s">
        <v>1239</v>
      </c>
      <c r="AC348" s="276" t="s">
        <v>1239</v>
      </c>
      <c r="AD348" s="276" t="s">
        <v>1239</v>
      </c>
      <c r="AE348" s="276" t="s">
        <v>1239</v>
      </c>
    </row>
    <row r="349" spans="1:31" s="63" customFormat="1" ht="15.75" customHeight="1" x14ac:dyDescent="0.25">
      <c r="A349" s="59" t="s">
        <v>714</v>
      </c>
      <c r="B349" s="87" t="s">
        <v>874</v>
      </c>
      <c r="C349" s="265" t="s">
        <v>1030</v>
      </c>
      <c r="D349" s="265">
        <v>10156</v>
      </c>
      <c r="E349" s="265" t="s">
        <v>1029</v>
      </c>
      <c r="F349" s="60" t="s">
        <v>106</v>
      </c>
      <c r="G349" s="62"/>
      <c r="H349" s="62"/>
      <c r="I349" s="275" t="s">
        <v>1239</v>
      </c>
      <c r="J349" s="275" t="s">
        <v>1239</v>
      </c>
      <c r="K349" s="275" t="s">
        <v>1239</v>
      </c>
      <c r="L349" s="275" t="s">
        <v>1239</v>
      </c>
      <c r="M349" s="275" t="s">
        <v>1239</v>
      </c>
      <c r="N349" s="275" t="s">
        <v>1239</v>
      </c>
      <c r="O349" s="275" t="s">
        <v>1239</v>
      </c>
      <c r="P349" s="275" t="s">
        <v>1239</v>
      </c>
      <c r="Q349" s="275" t="s">
        <v>1239</v>
      </c>
      <c r="R349" s="275" t="s">
        <v>1239</v>
      </c>
      <c r="T349" s="230"/>
      <c r="U349" s="230"/>
      <c r="V349" s="276" t="s">
        <v>1239</v>
      </c>
      <c r="W349" s="276" t="s">
        <v>1239</v>
      </c>
      <c r="X349" s="276" t="s">
        <v>1239</v>
      </c>
      <c r="Y349" s="276" t="s">
        <v>1239</v>
      </c>
      <c r="Z349" s="276" t="s">
        <v>1239</v>
      </c>
      <c r="AA349" s="276" t="s">
        <v>1239</v>
      </c>
      <c r="AB349" s="276" t="s">
        <v>1239</v>
      </c>
      <c r="AC349" s="276" t="s">
        <v>1239</v>
      </c>
      <c r="AD349" s="276" t="s">
        <v>1239</v>
      </c>
      <c r="AE349" s="276" t="s">
        <v>1239</v>
      </c>
    </row>
    <row r="350" spans="1:31" s="63" customFormat="1" ht="15.75" customHeight="1" x14ac:dyDescent="0.25">
      <c r="A350" s="59" t="s">
        <v>715</v>
      </c>
      <c r="B350" s="87" t="s">
        <v>875</v>
      </c>
      <c r="C350" s="265" t="s">
        <v>990</v>
      </c>
      <c r="D350" s="265">
        <v>56239</v>
      </c>
      <c r="E350" s="265" t="s">
        <v>967</v>
      </c>
      <c r="F350" s="60" t="s">
        <v>106</v>
      </c>
      <c r="G350" s="62"/>
      <c r="H350" s="62"/>
      <c r="I350" s="275" t="s">
        <v>1239</v>
      </c>
      <c r="J350" s="275" t="s">
        <v>1239</v>
      </c>
      <c r="K350" s="275" t="s">
        <v>1239</v>
      </c>
      <c r="L350" s="275" t="s">
        <v>1239</v>
      </c>
      <c r="M350" s="275" t="s">
        <v>1239</v>
      </c>
      <c r="N350" s="275" t="s">
        <v>1239</v>
      </c>
      <c r="O350" s="275" t="s">
        <v>1239</v>
      </c>
      <c r="P350" s="275" t="s">
        <v>1239</v>
      </c>
      <c r="Q350" s="275" t="s">
        <v>1239</v>
      </c>
      <c r="R350" s="275" t="s">
        <v>1239</v>
      </c>
      <c r="T350" s="230"/>
      <c r="U350" s="230"/>
      <c r="V350" s="276" t="s">
        <v>1239</v>
      </c>
      <c r="W350" s="276" t="s">
        <v>1239</v>
      </c>
      <c r="X350" s="276" t="s">
        <v>1239</v>
      </c>
      <c r="Y350" s="276" t="s">
        <v>1239</v>
      </c>
      <c r="Z350" s="276" t="s">
        <v>1239</v>
      </c>
      <c r="AA350" s="276" t="s">
        <v>1239</v>
      </c>
      <c r="AB350" s="276" t="s">
        <v>1239</v>
      </c>
      <c r="AC350" s="276" t="s">
        <v>1239</v>
      </c>
      <c r="AD350" s="276" t="s">
        <v>1239</v>
      </c>
      <c r="AE350" s="276" t="s">
        <v>1239</v>
      </c>
    </row>
    <row r="351" spans="1:31" s="63" customFormat="1" ht="15.75" customHeight="1" x14ac:dyDescent="0.25">
      <c r="A351" s="59" t="s">
        <v>716</v>
      </c>
      <c r="B351" s="87" t="s">
        <v>876</v>
      </c>
      <c r="C351" s="265" t="s">
        <v>990</v>
      </c>
      <c r="D351" s="265">
        <v>56239</v>
      </c>
      <c r="E351" s="265" t="s">
        <v>967</v>
      </c>
      <c r="F351" s="60" t="s">
        <v>106</v>
      </c>
      <c r="G351" s="62"/>
      <c r="H351" s="62"/>
      <c r="I351" s="275" t="s">
        <v>1239</v>
      </c>
      <c r="J351" s="275" t="s">
        <v>1239</v>
      </c>
      <c r="K351" s="275" t="s">
        <v>1239</v>
      </c>
      <c r="L351" s="275" t="s">
        <v>1239</v>
      </c>
      <c r="M351" s="275" t="s">
        <v>1239</v>
      </c>
      <c r="N351" s="275" t="s">
        <v>1239</v>
      </c>
      <c r="O351" s="275" t="s">
        <v>1239</v>
      </c>
      <c r="P351" s="275" t="s">
        <v>1239</v>
      </c>
      <c r="Q351" s="275" t="s">
        <v>1239</v>
      </c>
      <c r="R351" s="275" t="s">
        <v>1239</v>
      </c>
      <c r="T351" s="230"/>
      <c r="U351" s="230"/>
      <c r="V351" s="276" t="s">
        <v>1239</v>
      </c>
      <c r="W351" s="276" t="s">
        <v>1239</v>
      </c>
      <c r="X351" s="276" t="s">
        <v>1239</v>
      </c>
      <c r="Y351" s="276" t="s">
        <v>1239</v>
      </c>
      <c r="Z351" s="276" t="s">
        <v>1239</v>
      </c>
      <c r="AA351" s="276" t="s">
        <v>1239</v>
      </c>
      <c r="AB351" s="276" t="s">
        <v>1239</v>
      </c>
      <c r="AC351" s="276" t="s">
        <v>1239</v>
      </c>
      <c r="AD351" s="276" t="s">
        <v>1239</v>
      </c>
      <c r="AE351" s="276" t="s">
        <v>1239</v>
      </c>
    </row>
    <row r="352" spans="1:31" s="63" customFormat="1" ht="15.75" customHeight="1" x14ac:dyDescent="0.25">
      <c r="A352" s="59" t="s">
        <v>717</v>
      </c>
      <c r="B352" s="87" t="s">
        <v>877</v>
      </c>
      <c r="C352" s="265" t="s">
        <v>1037</v>
      </c>
      <c r="D352" s="265">
        <v>50494</v>
      </c>
      <c r="E352" s="265" t="s">
        <v>1036</v>
      </c>
      <c r="F352" s="60" t="s">
        <v>106</v>
      </c>
      <c r="G352" s="62"/>
      <c r="H352" s="62"/>
      <c r="I352" s="275" t="s">
        <v>1239</v>
      </c>
      <c r="J352" s="275" t="s">
        <v>1239</v>
      </c>
      <c r="K352" s="275" t="s">
        <v>1239</v>
      </c>
      <c r="L352" s="275" t="s">
        <v>1239</v>
      </c>
      <c r="M352" s="275" t="s">
        <v>1239</v>
      </c>
      <c r="N352" s="275" t="s">
        <v>1239</v>
      </c>
      <c r="O352" s="275" t="s">
        <v>1239</v>
      </c>
      <c r="P352" s="275" t="s">
        <v>1239</v>
      </c>
      <c r="Q352" s="275" t="s">
        <v>1239</v>
      </c>
      <c r="R352" s="275" t="s">
        <v>1239</v>
      </c>
      <c r="T352" s="230"/>
      <c r="U352" s="230"/>
      <c r="V352" s="276" t="s">
        <v>1239</v>
      </c>
      <c r="W352" s="276" t="s">
        <v>1239</v>
      </c>
      <c r="X352" s="276" t="s">
        <v>1239</v>
      </c>
      <c r="Y352" s="276" t="s">
        <v>1239</v>
      </c>
      <c r="Z352" s="276" t="s">
        <v>1239</v>
      </c>
      <c r="AA352" s="276" t="s">
        <v>1239</v>
      </c>
      <c r="AB352" s="276" t="s">
        <v>1239</v>
      </c>
      <c r="AC352" s="276" t="s">
        <v>1239</v>
      </c>
      <c r="AD352" s="276" t="s">
        <v>1239</v>
      </c>
      <c r="AE352" s="276" t="s">
        <v>1239</v>
      </c>
    </row>
    <row r="353" spans="1:31" s="63" customFormat="1" ht="15.75" customHeight="1" x14ac:dyDescent="0.25">
      <c r="A353" s="59" t="s">
        <v>718</v>
      </c>
      <c r="B353" s="87" t="s">
        <v>878</v>
      </c>
      <c r="C353" s="265" t="s">
        <v>990</v>
      </c>
      <c r="D353" s="265">
        <v>56239</v>
      </c>
      <c r="E353" s="265" t="s">
        <v>967</v>
      </c>
      <c r="F353" s="60" t="s">
        <v>106</v>
      </c>
      <c r="G353" s="62"/>
      <c r="H353" s="62"/>
      <c r="I353" s="275" t="s">
        <v>1239</v>
      </c>
      <c r="J353" s="275" t="s">
        <v>1239</v>
      </c>
      <c r="K353" s="275" t="s">
        <v>1239</v>
      </c>
      <c r="L353" s="275" t="s">
        <v>1239</v>
      </c>
      <c r="M353" s="275" t="s">
        <v>1239</v>
      </c>
      <c r="N353" s="275" t="s">
        <v>1239</v>
      </c>
      <c r="O353" s="275" t="s">
        <v>1239</v>
      </c>
      <c r="P353" s="275" t="s">
        <v>1239</v>
      </c>
      <c r="Q353" s="275" t="s">
        <v>1239</v>
      </c>
      <c r="R353" s="275" t="s">
        <v>1239</v>
      </c>
      <c r="T353" s="230"/>
      <c r="U353" s="230"/>
      <c r="V353" s="276" t="s">
        <v>1239</v>
      </c>
      <c r="W353" s="276" t="s">
        <v>1239</v>
      </c>
      <c r="X353" s="276" t="s">
        <v>1239</v>
      </c>
      <c r="Y353" s="276" t="s">
        <v>1239</v>
      </c>
      <c r="Z353" s="276" t="s">
        <v>1239</v>
      </c>
      <c r="AA353" s="276" t="s">
        <v>1239</v>
      </c>
      <c r="AB353" s="276" t="s">
        <v>1239</v>
      </c>
      <c r="AC353" s="276" t="s">
        <v>1239</v>
      </c>
      <c r="AD353" s="276" t="s">
        <v>1239</v>
      </c>
      <c r="AE353" s="276" t="s">
        <v>1239</v>
      </c>
    </row>
    <row r="354" spans="1:31" s="63" customFormat="1" ht="15.75" customHeight="1" x14ac:dyDescent="0.25">
      <c r="A354" s="59" t="s">
        <v>719</v>
      </c>
      <c r="B354" s="87" t="s">
        <v>879</v>
      </c>
      <c r="C354" s="265" t="s">
        <v>1064</v>
      </c>
      <c r="D354" s="265">
        <v>10650</v>
      </c>
      <c r="E354" s="265" t="s">
        <v>1063</v>
      </c>
      <c r="F354" s="60" t="s">
        <v>106</v>
      </c>
      <c r="G354" s="62"/>
      <c r="H354" s="62"/>
      <c r="I354" s="275" t="s">
        <v>1239</v>
      </c>
      <c r="J354" s="275" t="s">
        <v>1239</v>
      </c>
      <c r="K354" s="275" t="s">
        <v>1239</v>
      </c>
      <c r="L354" s="275" t="s">
        <v>1239</v>
      </c>
      <c r="M354" s="275" t="s">
        <v>1239</v>
      </c>
      <c r="N354" s="275" t="s">
        <v>1239</v>
      </c>
      <c r="O354" s="275" t="s">
        <v>1239</v>
      </c>
      <c r="P354" s="275" t="s">
        <v>1239</v>
      </c>
      <c r="Q354" s="275" t="s">
        <v>1239</v>
      </c>
      <c r="R354" s="275" t="s">
        <v>1239</v>
      </c>
      <c r="T354" s="230"/>
      <c r="U354" s="230"/>
      <c r="V354" s="276" t="s">
        <v>1239</v>
      </c>
      <c r="W354" s="276" t="s">
        <v>1239</v>
      </c>
      <c r="X354" s="276" t="s">
        <v>1239</v>
      </c>
      <c r="Y354" s="276" t="s">
        <v>1239</v>
      </c>
      <c r="Z354" s="276" t="s">
        <v>1239</v>
      </c>
      <c r="AA354" s="276" t="s">
        <v>1239</v>
      </c>
      <c r="AB354" s="276" t="s">
        <v>1239</v>
      </c>
      <c r="AC354" s="276" t="s">
        <v>1239</v>
      </c>
      <c r="AD354" s="276" t="s">
        <v>1239</v>
      </c>
      <c r="AE354" s="276" t="s">
        <v>1239</v>
      </c>
    </row>
    <row r="355" spans="1:31" s="63" customFormat="1" ht="15.75" customHeight="1" x14ac:dyDescent="0.25">
      <c r="A355" s="59" t="s">
        <v>720</v>
      </c>
      <c r="B355" s="87" t="s">
        <v>880</v>
      </c>
      <c r="C355" s="265" t="s">
        <v>1066</v>
      </c>
      <c r="D355" s="265">
        <v>54768</v>
      </c>
      <c r="E355" s="265" t="s">
        <v>1065</v>
      </c>
      <c r="F355" s="60" t="s">
        <v>106</v>
      </c>
      <c r="G355" s="62"/>
      <c r="H355" s="62"/>
      <c r="I355" s="275" t="s">
        <v>1239</v>
      </c>
      <c r="J355" s="275" t="s">
        <v>1239</v>
      </c>
      <c r="K355" s="275" t="s">
        <v>1239</v>
      </c>
      <c r="L355" s="275" t="s">
        <v>1239</v>
      </c>
      <c r="M355" s="275" t="s">
        <v>1239</v>
      </c>
      <c r="N355" s="275" t="s">
        <v>1239</v>
      </c>
      <c r="O355" s="275" t="s">
        <v>1239</v>
      </c>
      <c r="P355" s="275" t="s">
        <v>1239</v>
      </c>
      <c r="Q355" s="275" t="s">
        <v>1239</v>
      </c>
      <c r="R355" s="275" t="s">
        <v>1239</v>
      </c>
      <c r="T355" s="230"/>
      <c r="U355" s="230"/>
      <c r="V355" s="276" t="s">
        <v>1239</v>
      </c>
      <c r="W355" s="276" t="s">
        <v>1239</v>
      </c>
      <c r="X355" s="276" t="s">
        <v>1239</v>
      </c>
      <c r="Y355" s="276" t="s">
        <v>1239</v>
      </c>
      <c r="Z355" s="276" t="s">
        <v>1239</v>
      </c>
      <c r="AA355" s="276" t="s">
        <v>1239</v>
      </c>
      <c r="AB355" s="276" t="s">
        <v>1239</v>
      </c>
      <c r="AC355" s="276" t="s">
        <v>1239</v>
      </c>
      <c r="AD355" s="276" t="s">
        <v>1239</v>
      </c>
      <c r="AE355" s="276" t="s">
        <v>1239</v>
      </c>
    </row>
    <row r="356" spans="1:31" s="63" customFormat="1" ht="15.75" customHeight="1" x14ac:dyDescent="0.25">
      <c r="A356" s="59" t="s">
        <v>721</v>
      </c>
      <c r="B356" s="87" t="s">
        <v>881</v>
      </c>
      <c r="C356" s="265" t="s">
        <v>999</v>
      </c>
      <c r="D356" s="265">
        <v>10156</v>
      </c>
      <c r="E356" s="265" t="s">
        <v>977</v>
      </c>
      <c r="F356" s="60" t="s">
        <v>106</v>
      </c>
      <c r="G356" s="62"/>
      <c r="H356" s="62"/>
      <c r="I356" s="275" t="s">
        <v>1239</v>
      </c>
      <c r="J356" s="275" t="s">
        <v>1239</v>
      </c>
      <c r="K356" s="275" t="s">
        <v>1239</v>
      </c>
      <c r="L356" s="275" t="s">
        <v>1239</v>
      </c>
      <c r="M356" s="275" t="s">
        <v>1239</v>
      </c>
      <c r="N356" s="275" t="s">
        <v>1239</v>
      </c>
      <c r="O356" s="275" t="s">
        <v>1239</v>
      </c>
      <c r="P356" s="275" t="s">
        <v>1239</v>
      </c>
      <c r="Q356" s="275" t="s">
        <v>1239</v>
      </c>
      <c r="R356" s="275" t="s">
        <v>1239</v>
      </c>
      <c r="T356" s="230"/>
      <c r="U356" s="230"/>
      <c r="V356" s="276" t="s">
        <v>1239</v>
      </c>
      <c r="W356" s="276" t="s">
        <v>1239</v>
      </c>
      <c r="X356" s="276" t="s">
        <v>1239</v>
      </c>
      <c r="Y356" s="276" t="s">
        <v>1239</v>
      </c>
      <c r="Z356" s="276" t="s">
        <v>1239</v>
      </c>
      <c r="AA356" s="276" t="s">
        <v>1239</v>
      </c>
      <c r="AB356" s="276" t="s">
        <v>1239</v>
      </c>
      <c r="AC356" s="276" t="s">
        <v>1239</v>
      </c>
      <c r="AD356" s="276" t="s">
        <v>1239</v>
      </c>
      <c r="AE356" s="276" t="s">
        <v>1239</v>
      </c>
    </row>
    <row r="357" spans="1:31" s="63" customFormat="1" ht="15.75" customHeight="1" x14ac:dyDescent="0.25">
      <c r="A357" s="59" t="s">
        <v>1195</v>
      </c>
      <c r="B357" s="87" t="s">
        <v>882</v>
      </c>
      <c r="C357" s="265" t="s">
        <v>1115</v>
      </c>
      <c r="D357" s="265" t="s">
        <v>1116</v>
      </c>
      <c r="E357" s="265" t="s">
        <v>1114</v>
      </c>
      <c r="F357" s="60" t="s">
        <v>106</v>
      </c>
      <c r="G357" s="62"/>
      <c r="H357" s="62"/>
      <c r="I357" s="275" t="s">
        <v>1239</v>
      </c>
      <c r="J357" s="275" t="s">
        <v>1239</v>
      </c>
      <c r="K357" s="275" t="s">
        <v>1239</v>
      </c>
      <c r="L357" s="275" t="s">
        <v>1239</v>
      </c>
      <c r="M357" s="275" t="s">
        <v>1239</v>
      </c>
      <c r="N357" s="275" t="s">
        <v>1239</v>
      </c>
      <c r="O357" s="275" t="s">
        <v>1239</v>
      </c>
      <c r="P357" s="275" t="s">
        <v>1239</v>
      </c>
      <c r="Q357" s="275" t="s">
        <v>1239</v>
      </c>
      <c r="R357" s="275" t="s">
        <v>1239</v>
      </c>
      <c r="T357" s="230"/>
      <c r="U357" s="230"/>
      <c r="V357" s="276" t="s">
        <v>1239</v>
      </c>
      <c r="W357" s="276" t="s">
        <v>1239</v>
      </c>
      <c r="X357" s="276" t="s">
        <v>1239</v>
      </c>
      <c r="Y357" s="276" t="s">
        <v>1239</v>
      </c>
      <c r="Z357" s="276" t="s">
        <v>1239</v>
      </c>
      <c r="AA357" s="276" t="s">
        <v>1239</v>
      </c>
      <c r="AB357" s="276" t="s">
        <v>1239</v>
      </c>
      <c r="AC357" s="276" t="s">
        <v>1239</v>
      </c>
      <c r="AD357" s="276" t="s">
        <v>1239</v>
      </c>
      <c r="AE357" s="276" t="s">
        <v>1239</v>
      </c>
    </row>
    <row r="358" spans="1:31" s="63" customFormat="1" ht="15.75" customHeight="1" x14ac:dyDescent="0.25">
      <c r="A358" s="59" t="s">
        <v>1196</v>
      </c>
      <c r="B358" s="87" t="s">
        <v>883</v>
      </c>
      <c r="C358" s="265" t="s">
        <v>995</v>
      </c>
      <c r="D358" s="265">
        <v>55182</v>
      </c>
      <c r="E358" s="265" t="s">
        <v>974</v>
      </c>
      <c r="F358" s="60" t="s">
        <v>106</v>
      </c>
      <c r="G358" s="62"/>
      <c r="H358" s="62"/>
      <c r="I358" s="275" t="s">
        <v>1239</v>
      </c>
      <c r="J358" s="275" t="s">
        <v>1239</v>
      </c>
      <c r="K358" s="275" t="s">
        <v>1239</v>
      </c>
      <c r="L358" s="275" t="s">
        <v>1239</v>
      </c>
      <c r="M358" s="275" t="s">
        <v>1239</v>
      </c>
      <c r="N358" s="275" t="s">
        <v>1239</v>
      </c>
      <c r="O358" s="275" t="s">
        <v>1239</v>
      </c>
      <c r="P358" s="275" t="s">
        <v>1239</v>
      </c>
      <c r="Q358" s="275" t="s">
        <v>1239</v>
      </c>
      <c r="R358" s="275" t="s">
        <v>1239</v>
      </c>
      <c r="T358" s="230"/>
      <c r="U358" s="230"/>
      <c r="V358" s="276" t="s">
        <v>1239</v>
      </c>
      <c r="W358" s="276" t="s">
        <v>1239</v>
      </c>
      <c r="X358" s="276" t="s">
        <v>1239</v>
      </c>
      <c r="Y358" s="276" t="s">
        <v>1239</v>
      </c>
      <c r="Z358" s="276" t="s">
        <v>1239</v>
      </c>
      <c r="AA358" s="276" t="s">
        <v>1239</v>
      </c>
      <c r="AB358" s="276" t="s">
        <v>1239</v>
      </c>
      <c r="AC358" s="276" t="s">
        <v>1239</v>
      </c>
      <c r="AD358" s="276" t="s">
        <v>1239</v>
      </c>
      <c r="AE358" s="276" t="s">
        <v>1239</v>
      </c>
    </row>
    <row r="359" spans="1:31" s="63" customFormat="1" ht="15.75" customHeight="1" x14ac:dyDescent="0.25">
      <c r="A359" s="59" t="s">
        <v>1197</v>
      </c>
      <c r="B359" s="87" t="s">
        <v>884</v>
      </c>
      <c r="C359" s="265" t="s">
        <v>1070</v>
      </c>
      <c r="D359" s="265">
        <v>50612</v>
      </c>
      <c r="E359" s="265" t="s">
        <v>1069</v>
      </c>
      <c r="F359" s="60" t="s">
        <v>106</v>
      </c>
      <c r="G359" s="62"/>
      <c r="H359" s="62"/>
      <c r="I359" s="275" t="s">
        <v>1239</v>
      </c>
      <c r="J359" s="275" t="s">
        <v>1239</v>
      </c>
      <c r="K359" s="275" t="s">
        <v>1239</v>
      </c>
      <c r="L359" s="275" t="s">
        <v>1239</v>
      </c>
      <c r="M359" s="275" t="s">
        <v>1239</v>
      </c>
      <c r="N359" s="275" t="s">
        <v>1239</v>
      </c>
      <c r="O359" s="275" t="s">
        <v>1239</v>
      </c>
      <c r="P359" s="275" t="s">
        <v>1239</v>
      </c>
      <c r="Q359" s="275" t="s">
        <v>1239</v>
      </c>
      <c r="R359" s="275" t="s">
        <v>1239</v>
      </c>
      <c r="T359" s="230"/>
      <c r="U359" s="230"/>
      <c r="V359" s="276" t="s">
        <v>1239</v>
      </c>
      <c r="W359" s="276" t="s">
        <v>1239</v>
      </c>
      <c r="X359" s="276" t="s">
        <v>1239</v>
      </c>
      <c r="Y359" s="276" t="s">
        <v>1239</v>
      </c>
      <c r="Z359" s="276" t="s">
        <v>1239</v>
      </c>
      <c r="AA359" s="276" t="s">
        <v>1239</v>
      </c>
      <c r="AB359" s="276" t="s">
        <v>1239</v>
      </c>
      <c r="AC359" s="276" t="s">
        <v>1239</v>
      </c>
      <c r="AD359" s="276" t="s">
        <v>1239</v>
      </c>
      <c r="AE359" s="276" t="s">
        <v>1239</v>
      </c>
    </row>
    <row r="360" spans="1:31" s="63" customFormat="1" ht="15.75" customHeight="1" x14ac:dyDescent="0.25">
      <c r="A360" s="59" t="s">
        <v>1198</v>
      </c>
      <c r="B360" s="87" t="s">
        <v>885</v>
      </c>
      <c r="C360" s="265" t="s">
        <v>1157</v>
      </c>
      <c r="D360" s="265" t="s">
        <v>1158</v>
      </c>
      <c r="E360" s="265" t="s">
        <v>1156</v>
      </c>
      <c r="F360" s="60" t="s">
        <v>106</v>
      </c>
      <c r="G360" s="62"/>
      <c r="H360" s="62"/>
      <c r="I360" s="275" t="s">
        <v>1239</v>
      </c>
      <c r="J360" s="275" t="s">
        <v>1239</v>
      </c>
      <c r="K360" s="275" t="s">
        <v>1239</v>
      </c>
      <c r="L360" s="275" t="s">
        <v>1239</v>
      </c>
      <c r="M360" s="275" t="s">
        <v>1239</v>
      </c>
      <c r="N360" s="275" t="s">
        <v>1239</v>
      </c>
      <c r="O360" s="275" t="s">
        <v>1239</v>
      </c>
      <c r="P360" s="275" t="s">
        <v>1239</v>
      </c>
      <c r="Q360" s="275" t="s">
        <v>1239</v>
      </c>
      <c r="R360" s="275" t="s">
        <v>1239</v>
      </c>
      <c r="T360" s="230"/>
      <c r="U360" s="230"/>
      <c r="V360" s="276" t="s">
        <v>1239</v>
      </c>
      <c r="W360" s="276" t="s">
        <v>1239</v>
      </c>
      <c r="X360" s="276" t="s">
        <v>1239</v>
      </c>
      <c r="Y360" s="276" t="s">
        <v>1239</v>
      </c>
      <c r="Z360" s="276" t="s">
        <v>1239</v>
      </c>
      <c r="AA360" s="276" t="s">
        <v>1239</v>
      </c>
      <c r="AB360" s="276" t="s">
        <v>1239</v>
      </c>
      <c r="AC360" s="276" t="s">
        <v>1239</v>
      </c>
      <c r="AD360" s="276" t="s">
        <v>1239</v>
      </c>
      <c r="AE360" s="276" t="s">
        <v>1239</v>
      </c>
    </row>
    <row r="361" spans="1:31" s="63" customFormat="1" ht="15.75" customHeight="1" x14ac:dyDescent="0.25">
      <c r="A361" s="59" t="s">
        <v>1199</v>
      </c>
      <c r="B361" s="87" t="s">
        <v>885</v>
      </c>
      <c r="C361" s="265" t="s">
        <v>1157</v>
      </c>
      <c r="D361" s="265" t="s">
        <v>1158</v>
      </c>
      <c r="E361" s="265" t="s">
        <v>1156</v>
      </c>
      <c r="F361" s="60" t="s">
        <v>106</v>
      </c>
      <c r="G361" s="62"/>
      <c r="H361" s="62"/>
      <c r="I361" s="275" t="s">
        <v>1239</v>
      </c>
      <c r="J361" s="275" t="s">
        <v>1239</v>
      </c>
      <c r="K361" s="275" t="s">
        <v>1239</v>
      </c>
      <c r="L361" s="275" t="s">
        <v>1239</v>
      </c>
      <c r="M361" s="275" t="s">
        <v>1239</v>
      </c>
      <c r="N361" s="275" t="s">
        <v>1239</v>
      </c>
      <c r="O361" s="275" t="s">
        <v>1239</v>
      </c>
      <c r="P361" s="275" t="s">
        <v>1239</v>
      </c>
      <c r="Q361" s="275" t="s">
        <v>1239</v>
      </c>
      <c r="R361" s="275" t="s">
        <v>1239</v>
      </c>
      <c r="T361" s="230"/>
      <c r="U361" s="230"/>
      <c r="V361" s="276" t="s">
        <v>1239</v>
      </c>
      <c r="W361" s="276" t="s">
        <v>1239</v>
      </c>
      <c r="X361" s="276" t="s">
        <v>1239</v>
      </c>
      <c r="Y361" s="276" t="s">
        <v>1239</v>
      </c>
      <c r="Z361" s="276" t="s">
        <v>1239</v>
      </c>
      <c r="AA361" s="276" t="s">
        <v>1239</v>
      </c>
      <c r="AB361" s="276" t="s">
        <v>1239</v>
      </c>
      <c r="AC361" s="276" t="s">
        <v>1239</v>
      </c>
      <c r="AD361" s="276" t="s">
        <v>1239</v>
      </c>
      <c r="AE361" s="276" t="s">
        <v>1239</v>
      </c>
    </row>
    <row r="362" spans="1:31" s="63" customFormat="1" ht="15.75" customHeight="1" x14ac:dyDescent="0.25">
      <c r="A362" s="59" t="s">
        <v>1200</v>
      </c>
      <c r="B362" s="87" t="s">
        <v>886</v>
      </c>
      <c r="C362" s="265" t="s">
        <v>1068</v>
      </c>
      <c r="D362" s="265">
        <v>50003</v>
      </c>
      <c r="E362" s="265" t="s">
        <v>1067</v>
      </c>
      <c r="F362" s="60" t="s">
        <v>106</v>
      </c>
      <c r="G362" s="62"/>
      <c r="H362" s="62"/>
      <c r="I362" s="275" t="s">
        <v>1239</v>
      </c>
      <c r="J362" s="275" t="s">
        <v>1239</v>
      </c>
      <c r="K362" s="275" t="s">
        <v>1239</v>
      </c>
      <c r="L362" s="275" t="s">
        <v>1239</v>
      </c>
      <c r="M362" s="275" t="s">
        <v>1239</v>
      </c>
      <c r="N362" s="275" t="s">
        <v>1239</v>
      </c>
      <c r="O362" s="275" t="s">
        <v>1239</v>
      </c>
      <c r="P362" s="275" t="s">
        <v>1239</v>
      </c>
      <c r="Q362" s="275" t="s">
        <v>1239</v>
      </c>
      <c r="R362" s="275" t="s">
        <v>1239</v>
      </c>
      <c r="T362" s="230"/>
      <c r="U362" s="230"/>
      <c r="V362" s="276" t="s">
        <v>1239</v>
      </c>
      <c r="W362" s="276" t="s">
        <v>1239</v>
      </c>
      <c r="X362" s="276" t="s">
        <v>1239</v>
      </c>
      <c r="Y362" s="276" t="s">
        <v>1239</v>
      </c>
      <c r="Z362" s="276" t="s">
        <v>1239</v>
      </c>
      <c r="AA362" s="276" t="s">
        <v>1239</v>
      </c>
      <c r="AB362" s="276" t="s">
        <v>1239</v>
      </c>
      <c r="AC362" s="276" t="s">
        <v>1239</v>
      </c>
      <c r="AD362" s="276" t="s">
        <v>1239</v>
      </c>
      <c r="AE362" s="276" t="s">
        <v>1239</v>
      </c>
    </row>
    <row r="363" spans="1:31" s="63" customFormat="1" ht="15.75" customHeight="1" x14ac:dyDescent="0.25">
      <c r="A363" s="59" t="s">
        <v>1201</v>
      </c>
      <c r="B363" s="87" t="s">
        <v>887</v>
      </c>
      <c r="C363" s="265" t="s">
        <v>1070</v>
      </c>
      <c r="D363" s="265">
        <v>50612</v>
      </c>
      <c r="E363" s="265" t="s">
        <v>1069</v>
      </c>
      <c r="F363" s="60" t="s">
        <v>106</v>
      </c>
      <c r="G363" s="62"/>
      <c r="H363" s="62"/>
      <c r="I363" s="275" t="s">
        <v>1239</v>
      </c>
      <c r="J363" s="275" t="s">
        <v>1239</v>
      </c>
      <c r="K363" s="275" t="s">
        <v>1239</v>
      </c>
      <c r="L363" s="275" t="s">
        <v>1239</v>
      </c>
      <c r="M363" s="275" t="s">
        <v>1239</v>
      </c>
      <c r="N363" s="275" t="s">
        <v>1239</v>
      </c>
      <c r="O363" s="275" t="s">
        <v>1239</v>
      </c>
      <c r="P363" s="275" t="s">
        <v>1239</v>
      </c>
      <c r="Q363" s="275" t="s">
        <v>1239</v>
      </c>
      <c r="R363" s="275" t="s">
        <v>1239</v>
      </c>
      <c r="T363" s="230"/>
      <c r="U363" s="230"/>
      <c r="V363" s="276" t="s">
        <v>1239</v>
      </c>
      <c r="W363" s="276" t="s">
        <v>1239</v>
      </c>
      <c r="X363" s="276" t="s">
        <v>1239</v>
      </c>
      <c r="Y363" s="276" t="s">
        <v>1239</v>
      </c>
      <c r="Z363" s="276" t="s">
        <v>1239</v>
      </c>
      <c r="AA363" s="276" t="s">
        <v>1239</v>
      </c>
      <c r="AB363" s="276" t="s">
        <v>1239</v>
      </c>
      <c r="AC363" s="276" t="s">
        <v>1239</v>
      </c>
      <c r="AD363" s="276" t="s">
        <v>1239</v>
      </c>
      <c r="AE363" s="276" t="s">
        <v>1239</v>
      </c>
    </row>
    <row r="364" spans="1:31" s="63" customFormat="1" ht="15.75" customHeight="1" x14ac:dyDescent="0.25">
      <c r="A364" s="59" t="s">
        <v>1202</v>
      </c>
      <c r="B364" s="87" t="s">
        <v>888</v>
      </c>
      <c r="C364" s="265" t="s">
        <v>1160</v>
      </c>
      <c r="D364" s="265" t="s">
        <v>1161</v>
      </c>
      <c r="E364" s="265" t="s">
        <v>1159</v>
      </c>
      <c r="F364" s="60" t="s">
        <v>106</v>
      </c>
      <c r="G364" s="62"/>
      <c r="H364" s="62"/>
      <c r="I364" s="275" t="s">
        <v>1239</v>
      </c>
      <c r="J364" s="275" t="s">
        <v>1239</v>
      </c>
      <c r="K364" s="275" t="s">
        <v>1239</v>
      </c>
      <c r="L364" s="275" t="s">
        <v>1239</v>
      </c>
      <c r="M364" s="275" t="s">
        <v>1239</v>
      </c>
      <c r="N364" s="275" t="s">
        <v>1239</v>
      </c>
      <c r="O364" s="275" t="s">
        <v>1239</v>
      </c>
      <c r="P364" s="275" t="s">
        <v>1239</v>
      </c>
      <c r="Q364" s="275" t="s">
        <v>1239</v>
      </c>
      <c r="R364" s="275" t="s">
        <v>1239</v>
      </c>
      <c r="T364" s="230"/>
      <c r="U364" s="230"/>
      <c r="V364" s="276" t="s">
        <v>1239</v>
      </c>
      <c r="W364" s="276" t="s">
        <v>1239</v>
      </c>
      <c r="X364" s="276" t="s">
        <v>1239</v>
      </c>
      <c r="Y364" s="276" t="s">
        <v>1239</v>
      </c>
      <c r="Z364" s="276" t="s">
        <v>1239</v>
      </c>
      <c r="AA364" s="276" t="s">
        <v>1239</v>
      </c>
      <c r="AB364" s="276" t="s">
        <v>1239</v>
      </c>
      <c r="AC364" s="276" t="s">
        <v>1239</v>
      </c>
      <c r="AD364" s="276" t="s">
        <v>1239</v>
      </c>
      <c r="AE364" s="276" t="s">
        <v>1239</v>
      </c>
    </row>
    <row r="365" spans="1:31" s="63" customFormat="1" ht="15.75" customHeight="1" x14ac:dyDescent="0.25">
      <c r="A365" s="59" t="s">
        <v>1203</v>
      </c>
      <c r="B365" s="87" t="s">
        <v>889</v>
      </c>
      <c r="C365" s="265" t="s">
        <v>1070</v>
      </c>
      <c r="D365" s="265">
        <v>50612</v>
      </c>
      <c r="E365" s="265" t="s">
        <v>1069</v>
      </c>
      <c r="F365" s="60" t="s">
        <v>106</v>
      </c>
      <c r="G365" s="62"/>
      <c r="H365" s="62"/>
      <c r="I365" s="275" t="s">
        <v>1239</v>
      </c>
      <c r="J365" s="275" t="s">
        <v>1239</v>
      </c>
      <c r="K365" s="275" t="s">
        <v>1239</v>
      </c>
      <c r="L365" s="275" t="s">
        <v>1239</v>
      </c>
      <c r="M365" s="275" t="s">
        <v>1239</v>
      </c>
      <c r="N365" s="275" t="s">
        <v>1239</v>
      </c>
      <c r="O365" s="275" t="s">
        <v>1239</v>
      </c>
      <c r="P365" s="275" t="s">
        <v>1239</v>
      </c>
      <c r="Q365" s="275" t="s">
        <v>1239</v>
      </c>
      <c r="R365" s="275" t="s">
        <v>1239</v>
      </c>
      <c r="T365" s="230"/>
      <c r="U365" s="230"/>
      <c r="V365" s="276" t="s">
        <v>1239</v>
      </c>
      <c r="W365" s="276" t="s">
        <v>1239</v>
      </c>
      <c r="X365" s="276" t="s">
        <v>1239</v>
      </c>
      <c r="Y365" s="276" t="s">
        <v>1239</v>
      </c>
      <c r="Z365" s="276" t="s">
        <v>1239</v>
      </c>
      <c r="AA365" s="276" t="s">
        <v>1239</v>
      </c>
      <c r="AB365" s="276" t="s">
        <v>1239</v>
      </c>
      <c r="AC365" s="276" t="s">
        <v>1239</v>
      </c>
      <c r="AD365" s="276" t="s">
        <v>1239</v>
      </c>
      <c r="AE365" s="276" t="s">
        <v>1239</v>
      </c>
    </row>
    <row r="366" spans="1:31" s="63" customFormat="1" ht="15.75" customHeight="1" x14ac:dyDescent="0.25">
      <c r="A366" s="59" t="s">
        <v>1204</v>
      </c>
      <c r="B366" s="87" t="s">
        <v>890</v>
      </c>
      <c r="C366" s="265" t="s">
        <v>1068</v>
      </c>
      <c r="D366" s="265">
        <v>50003</v>
      </c>
      <c r="E366" s="265" t="s">
        <v>1067</v>
      </c>
      <c r="F366" s="60" t="s">
        <v>106</v>
      </c>
      <c r="G366" s="62"/>
      <c r="H366" s="62"/>
      <c r="I366" s="275" t="s">
        <v>1239</v>
      </c>
      <c r="J366" s="275" t="s">
        <v>1239</v>
      </c>
      <c r="K366" s="275" t="s">
        <v>1239</v>
      </c>
      <c r="L366" s="275" t="s">
        <v>1239</v>
      </c>
      <c r="M366" s="275" t="s">
        <v>1239</v>
      </c>
      <c r="N366" s="275" t="s">
        <v>1239</v>
      </c>
      <c r="O366" s="275" t="s">
        <v>1239</v>
      </c>
      <c r="P366" s="275" t="s">
        <v>1239</v>
      </c>
      <c r="Q366" s="275" t="s">
        <v>1239</v>
      </c>
      <c r="R366" s="275" t="s">
        <v>1239</v>
      </c>
      <c r="T366" s="230"/>
      <c r="U366" s="230"/>
      <c r="V366" s="276" t="s">
        <v>1239</v>
      </c>
      <c r="W366" s="276" t="s">
        <v>1239</v>
      </c>
      <c r="X366" s="276" t="s">
        <v>1239</v>
      </c>
      <c r="Y366" s="276" t="s">
        <v>1239</v>
      </c>
      <c r="Z366" s="276" t="s">
        <v>1239</v>
      </c>
      <c r="AA366" s="276" t="s">
        <v>1239</v>
      </c>
      <c r="AB366" s="276" t="s">
        <v>1239</v>
      </c>
      <c r="AC366" s="276" t="s">
        <v>1239</v>
      </c>
      <c r="AD366" s="276" t="s">
        <v>1239</v>
      </c>
      <c r="AE366" s="276" t="s">
        <v>1239</v>
      </c>
    </row>
    <row r="367" spans="1:31" s="63" customFormat="1" ht="15.75" customHeight="1" x14ac:dyDescent="0.25">
      <c r="A367" s="59" t="s">
        <v>1205</v>
      </c>
      <c r="B367" s="87" t="s">
        <v>891</v>
      </c>
      <c r="C367" s="265" t="s">
        <v>1005</v>
      </c>
      <c r="D367" s="265">
        <v>61264</v>
      </c>
      <c r="E367" s="265" t="s">
        <v>952</v>
      </c>
      <c r="F367" s="60" t="s">
        <v>119</v>
      </c>
      <c r="G367" s="62"/>
      <c r="H367" s="62"/>
      <c r="I367" s="275" t="s">
        <v>1239</v>
      </c>
      <c r="J367" s="275" t="s">
        <v>1239</v>
      </c>
      <c r="K367" s="275" t="s">
        <v>1239</v>
      </c>
      <c r="L367" s="275" t="s">
        <v>1239</v>
      </c>
      <c r="M367" s="275" t="s">
        <v>1239</v>
      </c>
      <c r="N367" s="275" t="s">
        <v>1239</v>
      </c>
      <c r="O367" s="275" t="s">
        <v>1239</v>
      </c>
      <c r="P367" s="275" t="s">
        <v>1239</v>
      </c>
      <c r="Q367" s="275" t="s">
        <v>1239</v>
      </c>
      <c r="R367" s="275" t="s">
        <v>1239</v>
      </c>
      <c r="T367" s="230"/>
      <c r="U367" s="230"/>
      <c r="V367" s="276" t="s">
        <v>1239</v>
      </c>
      <c r="W367" s="276" t="s">
        <v>1239</v>
      </c>
      <c r="X367" s="276" t="s">
        <v>1239</v>
      </c>
      <c r="Y367" s="276" t="s">
        <v>1239</v>
      </c>
      <c r="Z367" s="276" t="s">
        <v>1239</v>
      </c>
      <c r="AA367" s="276" t="s">
        <v>1239</v>
      </c>
      <c r="AB367" s="276" t="s">
        <v>1239</v>
      </c>
      <c r="AC367" s="276" t="s">
        <v>1239</v>
      </c>
      <c r="AD367" s="276" t="s">
        <v>1239</v>
      </c>
      <c r="AE367" s="276" t="s">
        <v>1239</v>
      </c>
    </row>
    <row r="368" spans="1:31" s="63" customFormat="1" ht="15.75" customHeight="1" x14ac:dyDescent="0.25">
      <c r="A368" s="59" t="s">
        <v>1206</v>
      </c>
      <c r="B368" s="87" t="s">
        <v>892</v>
      </c>
      <c r="C368" s="265" t="s">
        <v>1163</v>
      </c>
      <c r="D368" s="265" t="s">
        <v>1164</v>
      </c>
      <c r="E368" s="265" t="s">
        <v>1162</v>
      </c>
      <c r="F368" s="60" t="s">
        <v>119</v>
      </c>
      <c r="G368" s="62"/>
      <c r="H368" s="62"/>
      <c r="I368" s="275" t="s">
        <v>1239</v>
      </c>
      <c r="J368" s="275" t="s">
        <v>1239</v>
      </c>
      <c r="K368" s="275" t="s">
        <v>1239</v>
      </c>
      <c r="L368" s="275" t="s">
        <v>1239</v>
      </c>
      <c r="M368" s="275" t="s">
        <v>1239</v>
      </c>
      <c r="N368" s="275" t="s">
        <v>1239</v>
      </c>
      <c r="O368" s="275" t="s">
        <v>1239</v>
      </c>
      <c r="P368" s="275" t="s">
        <v>1239</v>
      </c>
      <c r="Q368" s="275" t="s">
        <v>1239</v>
      </c>
      <c r="R368" s="275" t="s">
        <v>1239</v>
      </c>
      <c r="T368" s="230"/>
      <c r="U368" s="230"/>
      <c r="V368" s="276" t="s">
        <v>1239</v>
      </c>
      <c r="W368" s="276" t="s">
        <v>1239</v>
      </c>
      <c r="X368" s="276" t="s">
        <v>1239</v>
      </c>
      <c r="Y368" s="276" t="s">
        <v>1239</v>
      </c>
      <c r="Z368" s="276" t="s">
        <v>1239</v>
      </c>
      <c r="AA368" s="276" t="s">
        <v>1239</v>
      </c>
      <c r="AB368" s="276" t="s">
        <v>1239</v>
      </c>
      <c r="AC368" s="276" t="s">
        <v>1239</v>
      </c>
      <c r="AD368" s="276" t="s">
        <v>1239</v>
      </c>
      <c r="AE368" s="276" t="s">
        <v>1239</v>
      </c>
    </row>
    <row r="369" spans="1:31" s="63" customFormat="1" ht="15.75" customHeight="1" x14ac:dyDescent="0.25">
      <c r="A369" s="59" t="s">
        <v>1207</v>
      </c>
      <c r="B369" s="87" t="s">
        <v>893</v>
      </c>
      <c r="C369" s="265" t="s">
        <v>1005</v>
      </c>
      <c r="D369" s="265">
        <v>61264</v>
      </c>
      <c r="E369" s="265" t="s">
        <v>952</v>
      </c>
      <c r="F369" s="60" t="s">
        <v>119</v>
      </c>
      <c r="G369" s="62"/>
      <c r="H369" s="62"/>
      <c r="I369" s="275" t="s">
        <v>1239</v>
      </c>
      <c r="J369" s="275" t="s">
        <v>1239</v>
      </c>
      <c r="K369" s="275" t="s">
        <v>1239</v>
      </c>
      <c r="L369" s="275" t="s">
        <v>1239</v>
      </c>
      <c r="M369" s="275" t="s">
        <v>1239</v>
      </c>
      <c r="N369" s="275" t="s">
        <v>1239</v>
      </c>
      <c r="O369" s="275" t="s">
        <v>1239</v>
      </c>
      <c r="P369" s="275" t="s">
        <v>1239</v>
      </c>
      <c r="Q369" s="275" t="s">
        <v>1239</v>
      </c>
      <c r="R369" s="275" t="s">
        <v>1239</v>
      </c>
      <c r="T369" s="230"/>
      <c r="U369" s="230"/>
      <c r="V369" s="276" t="s">
        <v>1239</v>
      </c>
      <c r="W369" s="276" t="s">
        <v>1239</v>
      </c>
      <c r="X369" s="276" t="s">
        <v>1239</v>
      </c>
      <c r="Y369" s="276" t="s">
        <v>1239</v>
      </c>
      <c r="Z369" s="276" t="s">
        <v>1239</v>
      </c>
      <c r="AA369" s="276" t="s">
        <v>1239</v>
      </c>
      <c r="AB369" s="276" t="s">
        <v>1239</v>
      </c>
      <c r="AC369" s="276" t="s">
        <v>1239</v>
      </c>
      <c r="AD369" s="276" t="s">
        <v>1239</v>
      </c>
      <c r="AE369" s="276" t="s">
        <v>1239</v>
      </c>
    </row>
    <row r="370" spans="1:31" s="63" customFormat="1" ht="15.75" customHeight="1" x14ac:dyDescent="0.25">
      <c r="A370" s="59" t="s">
        <v>1208</v>
      </c>
      <c r="B370" s="87" t="s">
        <v>894</v>
      </c>
      <c r="C370" s="265" t="s">
        <v>1005</v>
      </c>
      <c r="D370" s="265">
        <v>61264</v>
      </c>
      <c r="E370" s="265" t="s">
        <v>952</v>
      </c>
      <c r="F370" s="60" t="s">
        <v>119</v>
      </c>
      <c r="G370" s="62"/>
      <c r="H370" s="62"/>
      <c r="I370" s="275" t="s">
        <v>1239</v>
      </c>
      <c r="J370" s="275" t="s">
        <v>1239</v>
      </c>
      <c r="K370" s="275" t="s">
        <v>1239</v>
      </c>
      <c r="L370" s="275" t="s">
        <v>1239</v>
      </c>
      <c r="M370" s="275" t="s">
        <v>1239</v>
      </c>
      <c r="N370" s="275" t="s">
        <v>1239</v>
      </c>
      <c r="O370" s="275" t="s">
        <v>1239</v>
      </c>
      <c r="P370" s="275" t="s">
        <v>1239</v>
      </c>
      <c r="Q370" s="275" t="s">
        <v>1239</v>
      </c>
      <c r="R370" s="275" t="s">
        <v>1239</v>
      </c>
      <c r="T370" s="230"/>
      <c r="U370" s="230"/>
      <c r="V370" s="276" t="s">
        <v>1239</v>
      </c>
      <c r="W370" s="276" t="s">
        <v>1239</v>
      </c>
      <c r="X370" s="276" t="s">
        <v>1239</v>
      </c>
      <c r="Y370" s="276" t="s">
        <v>1239</v>
      </c>
      <c r="Z370" s="276" t="s">
        <v>1239</v>
      </c>
      <c r="AA370" s="276" t="s">
        <v>1239</v>
      </c>
      <c r="AB370" s="276" t="s">
        <v>1239</v>
      </c>
      <c r="AC370" s="276" t="s">
        <v>1239</v>
      </c>
      <c r="AD370" s="276" t="s">
        <v>1239</v>
      </c>
      <c r="AE370" s="276" t="s">
        <v>1239</v>
      </c>
    </row>
    <row r="371" spans="1:31" s="63" customFormat="1" ht="15.75" customHeight="1" x14ac:dyDescent="0.25">
      <c r="A371" s="59" t="s">
        <v>1209</v>
      </c>
      <c r="B371" s="87" t="s">
        <v>895</v>
      </c>
      <c r="C371" s="265" t="s">
        <v>1005</v>
      </c>
      <c r="D371" s="265">
        <v>61264</v>
      </c>
      <c r="E371" s="265" t="s">
        <v>952</v>
      </c>
      <c r="F371" s="60" t="s">
        <v>119</v>
      </c>
      <c r="G371" s="62"/>
      <c r="H371" s="62"/>
      <c r="I371" s="275" t="s">
        <v>1239</v>
      </c>
      <c r="J371" s="275" t="s">
        <v>1239</v>
      </c>
      <c r="K371" s="275" t="s">
        <v>1239</v>
      </c>
      <c r="L371" s="275" t="s">
        <v>1239</v>
      </c>
      <c r="M371" s="275" t="s">
        <v>1239</v>
      </c>
      <c r="N371" s="275" t="s">
        <v>1239</v>
      </c>
      <c r="O371" s="275" t="s">
        <v>1239</v>
      </c>
      <c r="P371" s="275" t="s">
        <v>1239</v>
      </c>
      <c r="Q371" s="275" t="s">
        <v>1239</v>
      </c>
      <c r="R371" s="275" t="s">
        <v>1239</v>
      </c>
      <c r="T371" s="230"/>
      <c r="U371" s="230"/>
      <c r="V371" s="276" t="s">
        <v>1239</v>
      </c>
      <c r="W371" s="276" t="s">
        <v>1239</v>
      </c>
      <c r="X371" s="276" t="s">
        <v>1239</v>
      </c>
      <c r="Y371" s="276" t="s">
        <v>1239</v>
      </c>
      <c r="Z371" s="276" t="s">
        <v>1239</v>
      </c>
      <c r="AA371" s="276" t="s">
        <v>1239</v>
      </c>
      <c r="AB371" s="276" t="s">
        <v>1239</v>
      </c>
      <c r="AC371" s="276" t="s">
        <v>1239</v>
      </c>
      <c r="AD371" s="276" t="s">
        <v>1239</v>
      </c>
      <c r="AE371" s="276" t="s">
        <v>1239</v>
      </c>
    </row>
    <row r="372" spans="1:31" s="63" customFormat="1" ht="15.75" customHeight="1" x14ac:dyDescent="0.25">
      <c r="A372" s="59" t="s">
        <v>1210</v>
      </c>
      <c r="B372" s="87" t="s">
        <v>896</v>
      </c>
      <c r="C372" s="265" t="s">
        <v>1005</v>
      </c>
      <c r="D372" s="265">
        <v>61264</v>
      </c>
      <c r="E372" s="265" t="s">
        <v>952</v>
      </c>
      <c r="F372" s="60" t="s">
        <v>119</v>
      </c>
      <c r="G372" s="62"/>
      <c r="H372" s="62"/>
      <c r="I372" s="275" t="s">
        <v>1239</v>
      </c>
      <c r="J372" s="275" t="s">
        <v>1239</v>
      </c>
      <c r="K372" s="275" t="s">
        <v>1239</v>
      </c>
      <c r="L372" s="275" t="s">
        <v>1239</v>
      </c>
      <c r="M372" s="275" t="s">
        <v>1239</v>
      </c>
      <c r="N372" s="275" t="s">
        <v>1239</v>
      </c>
      <c r="O372" s="275" t="s">
        <v>1239</v>
      </c>
      <c r="P372" s="275" t="s">
        <v>1239</v>
      </c>
      <c r="Q372" s="275" t="s">
        <v>1239</v>
      </c>
      <c r="R372" s="275" t="s">
        <v>1239</v>
      </c>
      <c r="T372" s="230"/>
      <c r="U372" s="230"/>
      <c r="V372" s="276" t="s">
        <v>1239</v>
      </c>
      <c r="W372" s="276" t="s">
        <v>1239</v>
      </c>
      <c r="X372" s="276" t="s">
        <v>1239</v>
      </c>
      <c r="Y372" s="276" t="s">
        <v>1239</v>
      </c>
      <c r="Z372" s="276" t="s">
        <v>1239</v>
      </c>
      <c r="AA372" s="276" t="s">
        <v>1239</v>
      </c>
      <c r="AB372" s="276" t="s">
        <v>1239</v>
      </c>
      <c r="AC372" s="276" t="s">
        <v>1239</v>
      </c>
      <c r="AD372" s="276" t="s">
        <v>1239</v>
      </c>
      <c r="AE372" s="276" t="s">
        <v>1239</v>
      </c>
    </row>
    <row r="373" spans="1:31" s="63" customFormat="1" ht="15.75" customHeight="1" x14ac:dyDescent="0.25">
      <c r="A373" s="59" t="s">
        <v>1211</v>
      </c>
      <c r="B373" s="87" t="s">
        <v>897</v>
      </c>
      <c r="C373" s="265" t="s">
        <v>1166</v>
      </c>
      <c r="D373" s="265" t="s">
        <v>1167</v>
      </c>
      <c r="E373" s="265" t="s">
        <v>1165</v>
      </c>
      <c r="F373" s="60" t="s">
        <v>119</v>
      </c>
      <c r="G373" s="62"/>
      <c r="H373" s="62"/>
      <c r="I373" s="275" t="s">
        <v>1239</v>
      </c>
      <c r="J373" s="275" t="s">
        <v>1239</v>
      </c>
      <c r="K373" s="275" t="s">
        <v>1239</v>
      </c>
      <c r="L373" s="275" t="s">
        <v>1239</v>
      </c>
      <c r="M373" s="275" t="s">
        <v>1239</v>
      </c>
      <c r="N373" s="275" t="s">
        <v>1239</v>
      </c>
      <c r="O373" s="275" t="s">
        <v>1239</v>
      </c>
      <c r="P373" s="275" t="s">
        <v>1239</v>
      </c>
      <c r="Q373" s="275" t="s">
        <v>1239</v>
      </c>
      <c r="R373" s="275" t="s">
        <v>1239</v>
      </c>
      <c r="T373" s="230"/>
      <c r="U373" s="230"/>
      <c r="V373" s="276" t="s">
        <v>1239</v>
      </c>
      <c r="W373" s="276" t="s">
        <v>1239</v>
      </c>
      <c r="X373" s="276" t="s">
        <v>1239</v>
      </c>
      <c r="Y373" s="276" t="s">
        <v>1239</v>
      </c>
      <c r="Z373" s="276" t="s">
        <v>1239</v>
      </c>
      <c r="AA373" s="276" t="s">
        <v>1239</v>
      </c>
      <c r="AB373" s="276" t="s">
        <v>1239</v>
      </c>
      <c r="AC373" s="276" t="s">
        <v>1239</v>
      </c>
      <c r="AD373" s="276" t="s">
        <v>1239</v>
      </c>
      <c r="AE373" s="276" t="s">
        <v>1239</v>
      </c>
    </row>
    <row r="374" spans="1:31" s="63" customFormat="1" ht="15.75" customHeight="1" x14ac:dyDescent="0.25">
      <c r="A374" s="59" t="s">
        <v>1212</v>
      </c>
      <c r="B374" s="87" t="s">
        <v>898</v>
      </c>
      <c r="C374" s="265" t="s">
        <v>1014</v>
      </c>
      <c r="D374" s="265">
        <v>56803</v>
      </c>
      <c r="E374" s="265" t="s">
        <v>1013</v>
      </c>
      <c r="F374" s="60" t="s">
        <v>106</v>
      </c>
      <c r="G374" s="62"/>
      <c r="H374" s="62"/>
      <c r="I374" s="275" t="s">
        <v>1239</v>
      </c>
      <c r="J374" s="275" t="s">
        <v>1239</v>
      </c>
      <c r="K374" s="275" t="s">
        <v>1239</v>
      </c>
      <c r="L374" s="275" t="s">
        <v>1239</v>
      </c>
      <c r="M374" s="275" t="s">
        <v>1239</v>
      </c>
      <c r="N374" s="275" t="s">
        <v>1239</v>
      </c>
      <c r="O374" s="275" t="s">
        <v>1239</v>
      </c>
      <c r="P374" s="275" t="s">
        <v>1239</v>
      </c>
      <c r="Q374" s="275" t="s">
        <v>1239</v>
      </c>
      <c r="R374" s="275" t="s">
        <v>1239</v>
      </c>
      <c r="T374" s="230"/>
      <c r="U374" s="230"/>
      <c r="V374" s="276" t="s">
        <v>1239</v>
      </c>
      <c r="W374" s="276" t="s">
        <v>1239</v>
      </c>
      <c r="X374" s="276" t="s">
        <v>1239</v>
      </c>
      <c r="Y374" s="276" t="s">
        <v>1239</v>
      </c>
      <c r="Z374" s="276" t="s">
        <v>1239</v>
      </c>
      <c r="AA374" s="276" t="s">
        <v>1239</v>
      </c>
      <c r="AB374" s="276" t="s">
        <v>1239</v>
      </c>
      <c r="AC374" s="276" t="s">
        <v>1239</v>
      </c>
      <c r="AD374" s="276" t="s">
        <v>1239</v>
      </c>
      <c r="AE374" s="276" t="s">
        <v>1239</v>
      </c>
    </row>
    <row r="375" spans="1:31" s="63" customFormat="1" ht="15.75" customHeight="1" x14ac:dyDescent="0.25">
      <c r="A375" s="59" t="s">
        <v>1213</v>
      </c>
      <c r="B375" s="87" t="s">
        <v>899</v>
      </c>
      <c r="C375" s="265" t="s">
        <v>1169</v>
      </c>
      <c r="D375" s="265" t="s">
        <v>1170</v>
      </c>
      <c r="E375" s="265" t="s">
        <v>1168</v>
      </c>
      <c r="F375" s="60" t="s">
        <v>119</v>
      </c>
      <c r="G375" s="62"/>
      <c r="H375" s="62"/>
      <c r="I375" s="275" t="s">
        <v>1239</v>
      </c>
      <c r="J375" s="275" t="s">
        <v>1239</v>
      </c>
      <c r="K375" s="275" t="s">
        <v>1239</v>
      </c>
      <c r="L375" s="275" t="s">
        <v>1239</v>
      </c>
      <c r="M375" s="275" t="s">
        <v>1239</v>
      </c>
      <c r="N375" s="275" t="s">
        <v>1239</v>
      </c>
      <c r="O375" s="275" t="s">
        <v>1239</v>
      </c>
      <c r="P375" s="275" t="s">
        <v>1239</v>
      </c>
      <c r="Q375" s="275" t="s">
        <v>1239</v>
      </c>
      <c r="R375" s="275" t="s">
        <v>1239</v>
      </c>
      <c r="T375" s="230"/>
      <c r="U375" s="230"/>
      <c r="V375" s="276" t="s">
        <v>1239</v>
      </c>
      <c r="W375" s="276" t="s">
        <v>1239</v>
      </c>
      <c r="X375" s="276" t="s">
        <v>1239</v>
      </c>
      <c r="Y375" s="276" t="s">
        <v>1239</v>
      </c>
      <c r="Z375" s="276" t="s">
        <v>1239</v>
      </c>
      <c r="AA375" s="276" t="s">
        <v>1239</v>
      </c>
      <c r="AB375" s="276" t="s">
        <v>1239</v>
      </c>
      <c r="AC375" s="276" t="s">
        <v>1239</v>
      </c>
      <c r="AD375" s="276" t="s">
        <v>1239</v>
      </c>
      <c r="AE375" s="276" t="s">
        <v>1239</v>
      </c>
    </row>
    <row r="376" spans="1:31" s="63" customFormat="1" ht="15.75" customHeight="1" x14ac:dyDescent="0.25">
      <c r="A376" s="59" t="s">
        <v>1214</v>
      </c>
      <c r="B376" s="87" t="s">
        <v>900</v>
      </c>
      <c r="C376" s="265" t="s">
        <v>1037</v>
      </c>
      <c r="D376" s="265">
        <v>50494</v>
      </c>
      <c r="E376" s="265" t="s">
        <v>1036</v>
      </c>
      <c r="F376" s="60" t="s">
        <v>106</v>
      </c>
      <c r="G376" s="62"/>
      <c r="H376" s="62"/>
      <c r="I376" s="275" t="s">
        <v>1239</v>
      </c>
      <c r="J376" s="275" t="s">
        <v>1239</v>
      </c>
      <c r="K376" s="275" t="s">
        <v>1239</v>
      </c>
      <c r="L376" s="275" t="s">
        <v>1239</v>
      </c>
      <c r="M376" s="275" t="s">
        <v>1239</v>
      </c>
      <c r="N376" s="275" t="s">
        <v>1239</v>
      </c>
      <c r="O376" s="275" t="s">
        <v>1239</v>
      </c>
      <c r="P376" s="275" t="s">
        <v>1239</v>
      </c>
      <c r="Q376" s="275" t="s">
        <v>1239</v>
      </c>
      <c r="R376" s="275" t="s">
        <v>1239</v>
      </c>
      <c r="T376" s="230"/>
      <c r="U376" s="230"/>
      <c r="V376" s="276" t="s">
        <v>1239</v>
      </c>
      <c r="W376" s="276" t="s">
        <v>1239</v>
      </c>
      <c r="X376" s="276" t="s">
        <v>1239</v>
      </c>
      <c r="Y376" s="276" t="s">
        <v>1239</v>
      </c>
      <c r="Z376" s="276" t="s">
        <v>1239</v>
      </c>
      <c r="AA376" s="276" t="s">
        <v>1239</v>
      </c>
      <c r="AB376" s="276" t="s">
        <v>1239</v>
      </c>
      <c r="AC376" s="276" t="s">
        <v>1239</v>
      </c>
      <c r="AD376" s="276" t="s">
        <v>1239</v>
      </c>
      <c r="AE376" s="276" t="s">
        <v>1239</v>
      </c>
    </row>
    <row r="377" spans="1:31" s="63" customFormat="1" ht="15.75" customHeight="1" x14ac:dyDescent="0.25">
      <c r="A377" s="59" t="s">
        <v>1215</v>
      </c>
      <c r="B377" s="87" t="s">
        <v>901</v>
      </c>
      <c r="C377" s="265" t="s">
        <v>995</v>
      </c>
      <c r="D377" s="265">
        <v>55182</v>
      </c>
      <c r="E377" s="265" t="s">
        <v>974</v>
      </c>
      <c r="F377" s="60" t="s">
        <v>106</v>
      </c>
      <c r="G377" s="62"/>
      <c r="H377" s="62"/>
      <c r="I377" s="275" t="s">
        <v>1239</v>
      </c>
      <c r="J377" s="275" t="s">
        <v>1239</v>
      </c>
      <c r="K377" s="275" t="s">
        <v>1239</v>
      </c>
      <c r="L377" s="275" t="s">
        <v>1239</v>
      </c>
      <c r="M377" s="275" t="s">
        <v>1239</v>
      </c>
      <c r="N377" s="275" t="s">
        <v>1239</v>
      </c>
      <c r="O377" s="275" t="s">
        <v>1239</v>
      </c>
      <c r="P377" s="275" t="s">
        <v>1239</v>
      </c>
      <c r="Q377" s="275" t="s">
        <v>1239</v>
      </c>
      <c r="R377" s="275" t="s">
        <v>1239</v>
      </c>
      <c r="T377" s="230"/>
      <c r="U377" s="230"/>
      <c r="V377" s="276" t="s">
        <v>1239</v>
      </c>
      <c r="W377" s="276" t="s">
        <v>1239</v>
      </c>
      <c r="X377" s="276" t="s">
        <v>1239</v>
      </c>
      <c r="Y377" s="276" t="s">
        <v>1239</v>
      </c>
      <c r="Z377" s="276" t="s">
        <v>1239</v>
      </c>
      <c r="AA377" s="276" t="s">
        <v>1239</v>
      </c>
      <c r="AB377" s="276" t="s">
        <v>1239</v>
      </c>
      <c r="AC377" s="276" t="s">
        <v>1239</v>
      </c>
      <c r="AD377" s="276" t="s">
        <v>1239</v>
      </c>
      <c r="AE377" s="276" t="s">
        <v>1239</v>
      </c>
    </row>
    <row r="378" spans="1:31" s="63" customFormat="1" ht="15.75" customHeight="1" x14ac:dyDescent="0.25">
      <c r="A378" s="59" t="s">
        <v>1216</v>
      </c>
      <c r="B378" s="87" t="s">
        <v>902</v>
      </c>
      <c r="C378" s="265" t="s">
        <v>993</v>
      </c>
      <c r="D378" s="265">
        <v>55333</v>
      </c>
      <c r="E378" s="265" t="s">
        <v>971</v>
      </c>
      <c r="F378" s="60" t="s">
        <v>106</v>
      </c>
      <c r="G378" s="62"/>
      <c r="H378" s="62"/>
      <c r="I378" s="275" t="s">
        <v>1239</v>
      </c>
      <c r="J378" s="275" t="s">
        <v>1239</v>
      </c>
      <c r="K378" s="275" t="s">
        <v>1239</v>
      </c>
      <c r="L378" s="275" t="s">
        <v>1239</v>
      </c>
      <c r="M378" s="275" t="s">
        <v>1239</v>
      </c>
      <c r="N378" s="275" t="s">
        <v>1239</v>
      </c>
      <c r="O378" s="275" t="s">
        <v>1239</v>
      </c>
      <c r="P378" s="275" t="s">
        <v>1239</v>
      </c>
      <c r="Q378" s="275" t="s">
        <v>1239</v>
      </c>
      <c r="R378" s="275" t="s">
        <v>1239</v>
      </c>
      <c r="T378" s="230"/>
      <c r="U378" s="230"/>
      <c r="V378" s="276" t="s">
        <v>1239</v>
      </c>
      <c r="W378" s="276" t="s">
        <v>1239</v>
      </c>
      <c r="X378" s="276" t="s">
        <v>1239</v>
      </c>
      <c r="Y378" s="276" t="s">
        <v>1239</v>
      </c>
      <c r="Z378" s="276" t="s">
        <v>1239</v>
      </c>
      <c r="AA378" s="276" t="s">
        <v>1239</v>
      </c>
      <c r="AB378" s="276" t="s">
        <v>1239</v>
      </c>
      <c r="AC378" s="276" t="s">
        <v>1239</v>
      </c>
      <c r="AD378" s="276" t="s">
        <v>1239</v>
      </c>
      <c r="AE378" s="276" t="s">
        <v>1239</v>
      </c>
    </row>
    <row r="379" spans="1:31" s="63" customFormat="1" ht="15.75" customHeight="1" x14ac:dyDescent="0.25">
      <c r="A379" s="59" t="s">
        <v>1217</v>
      </c>
      <c r="B379" s="87" t="s">
        <v>903</v>
      </c>
      <c r="C379" s="265" t="s">
        <v>993</v>
      </c>
      <c r="D379" s="265">
        <v>55333</v>
      </c>
      <c r="E379" s="265" t="s">
        <v>971</v>
      </c>
      <c r="F379" s="60" t="s">
        <v>106</v>
      </c>
      <c r="G379" s="62"/>
      <c r="H379" s="62"/>
      <c r="I379" s="275" t="s">
        <v>1239</v>
      </c>
      <c r="J379" s="275" t="s">
        <v>1239</v>
      </c>
      <c r="K379" s="275" t="s">
        <v>1239</v>
      </c>
      <c r="L379" s="275" t="s">
        <v>1239</v>
      </c>
      <c r="M379" s="275" t="s">
        <v>1239</v>
      </c>
      <c r="N379" s="275" t="s">
        <v>1239</v>
      </c>
      <c r="O379" s="275" t="s">
        <v>1239</v>
      </c>
      <c r="P379" s="275" t="s">
        <v>1239</v>
      </c>
      <c r="Q379" s="275" t="s">
        <v>1239</v>
      </c>
      <c r="R379" s="275" t="s">
        <v>1239</v>
      </c>
      <c r="T379" s="230"/>
      <c r="U379" s="230"/>
      <c r="V379" s="276" t="s">
        <v>1239</v>
      </c>
      <c r="W379" s="276" t="s">
        <v>1239</v>
      </c>
      <c r="X379" s="276" t="s">
        <v>1239</v>
      </c>
      <c r="Y379" s="276" t="s">
        <v>1239</v>
      </c>
      <c r="Z379" s="276" t="s">
        <v>1239</v>
      </c>
      <c r="AA379" s="276" t="s">
        <v>1239</v>
      </c>
      <c r="AB379" s="276" t="s">
        <v>1239</v>
      </c>
      <c r="AC379" s="276" t="s">
        <v>1239</v>
      </c>
      <c r="AD379" s="276" t="s">
        <v>1239</v>
      </c>
      <c r="AE379" s="276" t="s">
        <v>1239</v>
      </c>
    </row>
    <row r="380" spans="1:31" s="63" customFormat="1" ht="15.75" customHeight="1" x14ac:dyDescent="0.25">
      <c r="A380" s="59" t="s">
        <v>1218</v>
      </c>
      <c r="B380" s="87" t="s">
        <v>904</v>
      </c>
      <c r="C380" s="265" t="s">
        <v>995</v>
      </c>
      <c r="D380" s="265">
        <v>55182</v>
      </c>
      <c r="E380" s="265" t="s">
        <v>974</v>
      </c>
      <c r="F380" s="60" t="s">
        <v>106</v>
      </c>
      <c r="G380" s="62"/>
      <c r="H380" s="62"/>
      <c r="I380" s="275" t="s">
        <v>1239</v>
      </c>
      <c r="J380" s="275" t="s">
        <v>1239</v>
      </c>
      <c r="K380" s="275" t="s">
        <v>1239</v>
      </c>
      <c r="L380" s="275" t="s">
        <v>1239</v>
      </c>
      <c r="M380" s="275" t="s">
        <v>1239</v>
      </c>
      <c r="N380" s="275" t="s">
        <v>1239</v>
      </c>
      <c r="O380" s="275" t="s">
        <v>1239</v>
      </c>
      <c r="P380" s="275" t="s">
        <v>1239</v>
      </c>
      <c r="Q380" s="275" t="s">
        <v>1239</v>
      </c>
      <c r="R380" s="275" t="s">
        <v>1239</v>
      </c>
      <c r="T380" s="230"/>
      <c r="U380" s="230"/>
      <c r="V380" s="276" t="s">
        <v>1239</v>
      </c>
      <c r="W380" s="276" t="s">
        <v>1239</v>
      </c>
      <c r="X380" s="276" t="s">
        <v>1239</v>
      </c>
      <c r="Y380" s="276" t="s">
        <v>1239</v>
      </c>
      <c r="Z380" s="276" t="s">
        <v>1239</v>
      </c>
      <c r="AA380" s="276" t="s">
        <v>1239</v>
      </c>
      <c r="AB380" s="276" t="s">
        <v>1239</v>
      </c>
      <c r="AC380" s="276" t="s">
        <v>1239</v>
      </c>
      <c r="AD380" s="276" t="s">
        <v>1239</v>
      </c>
      <c r="AE380" s="276" t="s">
        <v>1239</v>
      </c>
    </row>
    <row r="381" spans="1:31" s="63" customFormat="1" ht="15.75" customHeight="1" x14ac:dyDescent="0.25">
      <c r="A381" s="59" t="s">
        <v>1219</v>
      </c>
      <c r="B381" s="87" t="s">
        <v>905</v>
      </c>
      <c r="C381" s="265" t="s">
        <v>993</v>
      </c>
      <c r="D381" s="265">
        <v>55333</v>
      </c>
      <c r="E381" s="265" t="s">
        <v>971</v>
      </c>
      <c r="F381" s="60" t="s">
        <v>106</v>
      </c>
      <c r="G381" s="62"/>
      <c r="H381" s="62"/>
      <c r="I381" s="275" t="s">
        <v>1239</v>
      </c>
      <c r="J381" s="275" t="s">
        <v>1239</v>
      </c>
      <c r="K381" s="275" t="s">
        <v>1239</v>
      </c>
      <c r="L381" s="275" t="s">
        <v>1239</v>
      </c>
      <c r="M381" s="275" t="s">
        <v>1239</v>
      </c>
      <c r="N381" s="275" t="s">
        <v>1239</v>
      </c>
      <c r="O381" s="275" t="s">
        <v>1239</v>
      </c>
      <c r="P381" s="275" t="s">
        <v>1239</v>
      </c>
      <c r="Q381" s="275" t="s">
        <v>1239</v>
      </c>
      <c r="R381" s="275" t="s">
        <v>1239</v>
      </c>
      <c r="T381" s="230"/>
      <c r="U381" s="230"/>
      <c r="V381" s="276" t="s">
        <v>1239</v>
      </c>
      <c r="W381" s="276" t="s">
        <v>1239</v>
      </c>
      <c r="X381" s="276" t="s">
        <v>1239</v>
      </c>
      <c r="Y381" s="276" t="s">
        <v>1239</v>
      </c>
      <c r="Z381" s="276" t="s">
        <v>1239</v>
      </c>
      <c r="AA381" s="276" t="s">
        <v>1239</v>
      </c>
      <c r="AB381" s="276" t="s">
        <v>1239</v>
      </c>
      <c r="AC381" s="276" t="s">
        <v>1239</v>
      </c>
      <c r="AD381" s="276" t="s">
        <v>1239</v>
      </c>
      <c r="AE381" s="276" t="s">
        <v>1239</v>
      </c>
    </row>
    <row r="382" spans="1:31" s="63" customFormat="1" ht="15.75" customHeight="1" x14ac:dyDescent="0.25">
      <c r="A382" s="59" t="s">
        <v>1220</v>
      </c>
      <c r="B382" s="87" t="s">
        <v>906</v>
      </c>
      <c r="C382" s="265" t="s">
        <v>1059</v>
      </c>
      <c r="D382" s="265">
        <v>55627</v>
      </c>
      <c r="E382" s="265" t="s">
        <v>1058</v>
      </c>
      <c r="F382" s="60" t="s">
        <v>106</v>
      </c>
      <c r="G382" s="62"/>
      <c r="H382" s="62"/>
      <c r="I382" s="275" t="s">
        <v>1239</v>
      </c>
      <c r="J382" s="275" t="s">
        <v>1239</v>
      </c>
      <c r="K382" s="275" t="s">
        <v>1239</v>
      </c>
      <c r="L382" s="275" t="s">
        <v>1239</v>
      </c>
      <c r="M382" s="275" t="s">
        <v>1239</v>
      </c>
      <c r="N382" s="275" t="s">
        <v>1239</v>
      </c>
      <c r="O382" s="275" t="s">
        <v>1239</v>
      </c>
      <c r="P382" s="275" t="s">
        <v>1239</v>
      </c>
      <c r="Q382" s="275" t="s">
        <v>1239</v>
      </c>
      <c r="R382" s="275" t="s">
        <v>1239</v>
      </c>
      <c r="T382" s="230"/>
      <c r="U382" s="230"/>
      <c r="V382" s="276" t="s">
        <v>1239</v>
      </c>
      <c r="W382" s="276" t="s">
        <v>1239</v>
      </c>
      <c r="X382" s="276" t="s">
        <v>1239</v>
      </c>
      <c r="Y382" s="276" t="s">
        <v>1239</v>
      </c>
      <c r="Z382" s="276" t="s">
        <v>1239</v>
      </c>
      <c r="AA382" s="276" t="s">
        <v>1239</v>
      </c>
      <c r="AB382" s="276" t="s">
        <v>1239</v>
      </c>
      <c r="AC382" s="276" t="s">
        <v>1239</v>
      </c>
      <c r="AD382" s="276" t="s">
        <v>1239</v>
      </c>
      <c r="AE382" s="276" t="s">
        <v>1239</v>
      </c>
    </row>
    <row r="383" spans="1:31" s="63" customFormat="1" ht="15.75" customHeight="1" x14ac:dyDescent="0.25">
      <c r="A383" s="59" t="s">
        <v>161</v>
      </c>
      <c r="B383" s="87" t="s">
        <v>20</v>
      </c>
      <c r="C383" s="64"/>
      <c r="D383" s="64"/>
      <c r="E383" s="64"/>
      <c r="F383" s="60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T383" s="230"/>
      <c r="U383" s="230"/>
      <c r="V383" s="230"/>
      <c r="W383" s="230"/>
      <c r="X383" s="230"/>
      <c r="Y383" s="230"/>
      <c r="Z383" s="230"/>
      <c r="AA383" s="230"/>
      <c r="AB383" s="230"/>
      <c r="AC383" s="230"/>
      <c r="AD383" s="230"/>
      <c r="AE383" s="230"/>
    </row>
    <row r="384" spans="1:31" s="63" customFormat="1" ht="15.75" customHeight="1" x14ac:dyDescent="0.25">
      <c r="A384" s="59" t="s">
        <v>190</v>
      </c>
      <c r="B384" s="86" t="s">
        <v>191</v>
      </c>
      <c r="C384" s="64"/>
      <c r="D384" s="64"/>
      <c r="E384" s="64"/>
      <c r="F384" s="60"/>
      <c r="G384" s="62">
        <v>0</v>
      </c>
      <c r="H384" s="62">
        <v>0</v>
      </c>
      <c r="I384" s="62">
        <v>0</v>
      </c>
      <c r="J384" s="62">
        <v>0</v>
      </c>
      <c r="K384" s="62">
        <v>0</v>
      </c>
      <c r="L384" s="62">
        <v>0</v>
      </c>
      <c r="M384" s="62">
        <v>0</v>
      </c>
      <c r="N384" s="62">
        <v>0</v>
      </c>
      <c r="O384" s="62">
        <v>0</v>
      </c>
      <c r="P384" s="62">
        <v>0</v>
      </c>
      <c r="Q384" s="62">
        <v>0</v>
      </c>
      <c r="R384" s="62">
        <v>0</v>
      </c>
      <c r="T384" s="230">
        <f>T385</f>
        <v>0</v>
      </c>
      <c r="U384" s="230">
        <f t="shared" ref="U384:AE384" si="14">U385</f>
        <v>0</v>
      </c>
      <c r="V384" s="230">
        <f t="shared" si="14"/>
        <v>0</v>
      </c>
      <c r="W384" s="230">
        <f t="shared" si="14"/>
        <v>0</v>
      </c>
      <c r="X384" s="230">
        <f t="shared" si="14"/>
        <v>0</v>
      </c>
      <c r="Y384" s="230">
        <f t="shared" si="14"/>
        <v>0</v>
      </c>
      <c r="Z384" s="230">
        <f t="shared" si="14"/>
        <v>0</v>
      </c>
      <c r="AA384" s="230">
        <f t="shared" si="14"/>
        <v>0</v>
      </c>
      <c r="AB384" s="230">
        <f t="shared" si="14"/>
        <v>0</v>
      </c>
      <c r="AC384" s="230">
        <f t="shared" si="14"/>
        <v>0</v>
      </c>
      <c r="AD384" s="230">
        <f t="shared" si="14"/>
        <v>0</v>
      </c>
      <c r="AE384" s="230">
        <f t="shared" si="14"/>
        <v>0</v>
      </c>
    </row>
    <row r="385" spans="1:31" s="63" customFormat="1" ht="15.75" customHeight="1" x14ac:dyDescent="0.25">
      <c r="A385" s="59" t="s">
        <v>192</v>
      </c>
      <c r="B385" s="87"/>
      <c r="C385" s="64"/>
      <c r="D385" s="64"/>
      <c r="E385" s="64"/>
      <c r="F385" s="60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</row>
    <row r="386" spans="1:31" s="63" customFormat="1" ht="15.75" customHeight="1" x14ac:dyDescent="0.25">
      <c r="A386" s="59">
        <v>8</v>
      </c>
      <c r="B386" s="89" t="s">
        <v>199</v>
      </c>
      <c r="C386" s="60"/>
      <c r="D386" s="60"/>
      <c r="E386" s="60"/>
      <c r="F386" s="60"/>
      <c r="G386" s="62">
        <v>295.73967545499977</v>
      </c>
      <c r="H386" s="62">
        <v>386.11383827369377</v>
      </c>
      <c r="I386" s="62">
        <v>135.90321858912807</v>
      </c>
      <c r="J386" s="62"/>
      <c r="K386" s="62"/>
      <c r="L386" s="62"/>
      <c r="M386" s="62"/>
      <c r="N386" s="62"/>
      <c r="O386" s="62"/>
      <c r="P386" s="62"/>
      <c r="Q386" s="62"/>
      <c r="R386" s="62"/>
      <c r="T386" s="230">
        <v>-1899.5570487141922</v>
      </c>
      <c r="U386" s="230">
        <v>-2880.463619724309</v>
      </c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</row>
    <row r="387" spans="1:31" s="63" customFormat="1" ht="15.75" customHeight="1" x14ac:dyDescent="0.25">
      <c r="A387" s="59"/>
      <c r="B387" s="87"/>
      <c r="C387" s="64"/>
      <c r="D387" s="64"/>
      <c r="E387" s="64"/>
      <c r="F387" s="60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</row>
    <row r="388" spans="1:31" s="63" customFormat="1" ht="15.75" customHeight="1" x14ac:dyDescent="0.25">
      <c r="A388" s="59"/>
      <c r="B388" s="86" t="s">
        <v>162</v>
      </c>
      <c r="C388" s="65"/>
      <c r="D388" s="65"/>
      <c r="E388" s="65"/>
      <c r="F388" s="65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</row>
    <row r="389" spans="1:31" s="235" customFormat="1" ht="15.75" customHeight="1" x14ac:dyDescent="0.25">
      <c r="A389" s="231">
        <v>9</v>
      </c>
      <c r="B389" s="232" t="s">
        <v>81</v>
      </c>
      <c r="C389" s="233"/>
      <c r="D389" s="233"/>
      <c r="E389" s="233"/>
      <c r="F389" s="234"/>
      <c r="G389" s="229">
        <f t="shared" ref="G389:H389" si="15">G10+G14+G17+G20+G24+G32+G114+G386</f>
        <v>1310.529672655</v>
      </c>
      <c r="H389" s="229">
        <f t="shared" si="15"/>
        <v>1502.9538514736928</v>
      </c>
      <c r="I389" s="275" t="s">
        <v>1239</v>
      </c>
      <c r="J389" s="275" t="s">
        <v>1239</v>
      </c>
      <c r="K389" s="275" t="s">
        <v>1239</v>
      </c>
      <c r="L389" s="275" t="s">
        <v>1239</v>
      </c>
      <c r="M389" s="275" t="s">
        <v>1239</v>
      </c>
      <c r="N389" s="275" t="s">
        <v>1239</v>
      </c>
      <c r="O389" s="275" t="s">
        <v>1239</v>
      </c>
      <c r="P389" s="275" t="s">
        <v>1239</v>
      </c>
      <c r="Q389" s="275" t="s">
        <v>1239</v>
      </c>
      <c r="R389" s="275" t="s">
        <v>1239</v>
      </c>
      <c r="T389" s="255">
        <f t="shared" ref="T389:U389" si="16">T10+T14+T17+T20+T24+T32+T114+T386</f>
        <v>5624.174904010486</v>
      </c>
      <c r="U389" s="255">
        <f t="shared" si="16"/>
        <v>5766.8755067242691</v>
      </c>
      <c r="V389" s="276" t="s">
        <v>1239</v>
      </c>
      <c r="W389" s="276" t="s">
        <v>1239</v>
      </c>
      <c r="X389" s="276" t="s">
        <v>1239</v>
      </c>
      <c r="Y389" s="276" t="s">
        <v>1239</v>
      </c>
      <c r="Z389" s="276" t="s">
        <v>1239</v>
      </c>
      <c r="AA389" s="276" t="s">
        <v>1239</v>
      </c>
      <c r="AB389" s="276" t="s">
        <v>1239</v>
      </c>
      <c r="AC389" s="276" t="s">
        <v>1239</v>
      </c>
      <c r="AD389" s="276" t="s">
        <v>1239</v>
      </c>
      <c r="AE389" s="276" t="s">
        <v>1239</v>
      </c>
    </row>
    <row r="390" spans="1:31" s="235" customFormat="1" ht="15.75" customHeight="1" x14ac:dyDescent="0.25">
      <c r="A390" s="231">
        <v>10</v>
      </c>
      <c r="B390" s="232" t="s">
        <v>71</v>
      </c>
      <c r="C390" s="233"/>
      <c r="D390" s="233"/>
      <c r="E390" s="233"/>
      <c r="F390" s="234"/>
      <c r="G390" s="229">
        <f>'S-1_REQUIREMENT'!G25</f>
        <v>1310.529672655</v>
      </c>
      <c r="H390" s="229">
        <f>'S-1_REQUIREMENT'!H25</f>
        <v>1502.9538514736928</v>
      </c>
      <c r="I390" s="275" t="s">
        <v>1239</v>
      </c>
      <c r="J390" s="275" t="s">
        <v>1239</v>
      </c>
      <c r="K390" s="275" t="s">
        <v>1239</v>
      </c>
      <c r="L390" s="275" t="s">
        <v>1239</v>
      </c>
      <c r="M390" s="275" t="s">
        <v>1239</v>
      </c>
      <c r="N390" s="275" t="s">
        <v>1239</v>
      </c>
      <c r="O390" s="275" t="s">
        <v>1239</v>
      </c>
      <c r="P390" s="275" t="s">
        <v>1239</v>
      </c>
      <c r="Q390" s="275" t="s">
        <v>1239</v>
      </c>
      <c r="R390" s="275" t="s">
        <v>1239</v>
      </c>
      <c r="T390" s="255">
        <v>5624.174904010486</v>
      </c>
      <c r="U390" s="255">
        <v>5766.8755067242691</v>
      </c>
      <c r="V390" s="230">
        <v>5873.280294516454</v>
      </c>
      <c r="W390" s="230">
        <v>6247.5532235892952</v>
      </c>
      <c r="X390" s="230">
        <v>6381.8528902426096</v>
      </c>
      <c r="Y390" s="230">
        <v>6407.0231952970089</v>
      </c>
      <c r="Z390" s="230">
        <v>6375.6017225042369</v>
      </c>
      <c r="AA390" s="230">
        <v>6494.6429186487667</v>
      </c>
      <c r="AB390" s="230">
        <v>6520.832800192301</v>
      </c>
      <c r="AC390" s="230">
        <v>6558.230987793464</v>
      </c>
      <c r="AD390" s="230">
        <v>6592.2436925961911</v>
      </c>
      <c r="AE390" s="230">
        <v>6625.6604699985273</v>
      </c>
    </row>
    <row r="391" spans="1:31" s="235" customFormat="1" ht="15.75" customHeight="1" x14ac:dyDescent="0.25">
      <c r="A391" s="231">
        <v>11</v>
      </c>
      <c r="B391" s="232" t="s">
        <v>200</v>
      </c>
      <c r="C391" s="233"/>
      <c r="D391" s="233"/>
      <c r="E391" s="233"/>
      <c r="F391" s="234"/>
      <c r="G391" s="229">
        <f t="shared" ref="G391:H391" si="17">G389-G390</f>
        <v>0</v>
      </c>
      <c r="H391" s="229">
        <f t="shared" si="17"/>
        <v>0</v>
      </c>
      <c r="I391" s="275" t="s">
        <v>1239</v>
      </c>
      <c r="J391" s="275" t="s">
        <v>1239</v>
      </c>
      <c r="K391" s="275" t="s">
        <v>1239</v>
      </c>
      <c r="L391" s="275" t="s">
        <v>1239</v>
      </c>
      <c r="M391" s="275" t="s">
        <v>1239</v>
      </c>
      <c r="N391" s="275" t="s">
        <v>1239</v>
      </c>
      <c r="O391" s="275" t="s">
        <v>1239</v>
      </c>
      <c r="P391" s="275" t="s">
        <v>1239</v>
      </c>
      <c r="Q391" s="275" t="s">
        <v>1239</v>
      </c>
      <c r="R391" s="275" t="s">
        <v>1239</v>
      </c>
      <c r="T391" s="255">
        <f t="shared" ref="T391:U391" si="18">T389-T390</f>
        <v>0</v>
      </c>
      <c r="U391" s="255">
        <f t="shared" si="18"/>
        <v>0</v>
      </c>
      <c r="V391" s="276" t="s">
        <v>1239</v>
      </c>
      <c r="W391" s="276" t="s">
        <v>1239</v>
      </c>
      <c r="X391" s="276" t="s">
        <v>1239</v>
      </c>
      <c r="Y391" s="276" t="s">
        <v>1239</v>
      </c>
      <c r="Z391" s="276" t="s">
        <v>1239</v>
      </c>
      <c r="AA391" s="276" t="s">
        <v>1239</v>
      </c>
      <c r="AB391" s="276" t="s">
        <v>1239</v>
      </c>
      <c r="AC391" s="276" t="s">
        <v>1239</v>
      </c>
      <c r="AD391" s="276" t="s">
        <v>1239</v>
      </c>
      <c r="AE391" s="276" t="s">
        <v>1239</v>
      </c>
    </row>
    <row r="392" spans="1:31" s="63" customFormat="1" ht="15.75" customHeight="1" x14ac:dyDescent="0.25">
      <c r="A392" s="59">
        <v>12</v>
      </c>
      <c r="B392" s="87" t="s">
        <v>77</v>
      </c>
      <c r="C392" s="66"/>
      <c r="D392" s="66"/>
      <c r="E392" s="66"/>
      <c r="F392" s="65"/>
      <c r="G392" s="62"/>
      <c r="H392" s="62"/>
      <c r="I392" s="275" t="s">
        <v>1239</v>
      </c>
      <c r="J392" s="275" t="s">
        <v>1239</v>
      </c>
      <c r="K392" s="275" t="s">
        <v>1239</v>
      </c>
      <c r="L392" s="275" t="s">
        <v>1239</v>
      </c>
      <c r="M392" s="275" t="s">
        <v>1239</v>
      </c>
      <c r="N392" s="275" t="s">
        <v>1239</v>
      </c>
      <c r="O392" s="275" t="s">
        <v>1239</v>
      </c>
      <c r="P392" s="275" t="s">
        <v>1239</v>
      </c>
      <c r="Q392" s="275" t="s">
        <v>1239</v>
      </c>
      <c r="R392" s="275" t="s">
        <v>1239</v>
      </c>
      <c r="T392" s="255"/>
      <c r="U392" s="255"/>
      <c r="V392" s="230"/>
      <c r="W392" s="230"/>
      <c r="X392" s="230"/>
      <c r="Y392" s="230"/>
      <c r="Z392" s="230"/>
      <c r="AA392" s="230"/>
      <c r="AB392" s="230"/>
      <c r="AC392" s="230"/>
      <c r="AD392" s="230"/>
      <c r="AE392" s="230"/>
    </row>
    <row r="393" spans="1:31" s="63" customFormat="1" ht="15.75" customHeight="1" x14ac:dyDescent="0.25">
      <c r="A393" s="59">
        <v>13</v>
      </c>
      <c r="B393" s="87" t="s">
        <v>21</v>
      </c>
      <c r="C393" s="66"/>
      <c r="D393" s="66"/>
      <c r="E393" s="66"/>
      <c r="F393" s="65"/>
      <c r="G393" s="62"/>
      <c r="H393" s="62"/>
      <c r="I393" s="275" t="s">
        <v>1239</v>
      </c>
      <c r="J393" s="275" t="s">
        <v>1239</v>
      </c>
      <c r="K393" s="275" t="s">
        <v>1239</v>
      </c>
      <c r="L393" s="275" t="s">
        <v>1239</v>
      </c>
      <c r="M393" s="275" t="s">
        <v>1239</v>
      </c>
      <c r="N393" s="275" t="s">
        <v>1239</v>
      </c>
      <c r="O393" s="275" t="s">
        <v>1239</v>
      </c>
      <c r="P393" s="275" t="s">
        <v>1239</v>
      </c>
      <c r="Q393" s="275" t="s">
        <v>1239</v>
      </c>
      <c r="R393" s="275" t="s">
        <v>1239</v>
      </c>
      <c r="T393" s="255"/>
      <c r="U393" s="255"/>
      <c r="V393" s="276" t="s">
        <v>1239</v>
      </c>
      <c r="W393" s="276" t="s">
        <v>1239</v>
      </c>
      <c r="X393" s="276" t="s">
        <v>1239</v>
      </c>
      <c r="Y393" s="276" t="s">
        <v>1239</v>
      </c>
      <c r="Z393" s="276" t="s">
        <v>1239</v>
      </c>
      <c r="AA393" s="276" t="s">
        <v>1239</v>
      </c>
      <c r="AB393" s="276" t="s">
        <v>1239</v>
      </c>
      <c r="AC393" s="276" t="s">
        <v>1239</v>
      </c>
      <c r="AD393" s="276" t="s">
        <v>1239</v>
      </c>
      <c r="AE393" s="276" t="s">
        <v>1239</v>
      </c>
    </row>
    <row r="394" spans="1:31" s="63" customFormat="1" ht="15.75" customHeight="1" x14ac:dyDescent="0.25">
      <c r="A394" s="59">
        <v>14</v>
      </c>
      <c r="B394" s="87" t="s">
        <v>19</v>
      </c>
      <c r="C394" s="66"/>
      <c r="D394" s="66"/>
      <c r="E394" s="66"/>
      <c r="F394" s="65"/>
      <c r="G394" s="266">
        <v>0.15</v>
      </c>
      <c r="H394" s="266">
        <v>0.15</v>
      </c>
      <c r="I394" s="266">
        <v>0.15</v>
      </c>
      <c r="J394" s="266">
        <v>0.15</v>
      </c>
      <c r="K394" s="266">
        <v>0.15</v>
      </c>
      <c r="L394" s="266">
        <v>0.15</v>
      </c>
      <c r="M394" s="266">
        <v>0.15</v>
      </c>
      <c r="N394" s="266">
        <v>0.15</v>
      </c>
      <c r="O394" s="266">
        <v>0.15</v>
      </c>
      <c r="P394" s="266">
        <v>0.15</v>
      </c>
      <c r="Q394" s="266">
        <v>0.15</v>
      </c>
      <c r="R394" s="266">
        <v>0.15</v>
      </c>
      <c r="T394" s="234"/>
      <c r="U394" s="234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/>
    </row>
    <row r="395" spans="1:31" s="70" customFormat="1" ht="14.1" customHeight="1" x14ac:dyDescent="0.25">
      <c r="A395" s="67"/>
      <c r="B395" s="68"/>
      <c r="C395" s="68"/>
      <c r="D395" s="68"/>
      <c r="E395" s="68"/>
      <c r="F395" s="68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45"/>
    </row>
    <row r="396" spans="1:31" s="63" customFormat="1" x14ac:dyDescent="0.25">
      <c r="A396" s="71" t="s">
        <v>101</v>
      </c>
      <c r="B396" s="72" t="s">
        <v>33</v>
      </c>
      <c r="C396" s="73"/>
      <c r="D396" s="73"/>
      <c r="E396" s="74"/>
      <c r="F396" s="75"/>
      <c r="G396" s="75"/>
      <c r="H396" s="75"/>
      <c r="I396" s="75"/>
      <c r="J396" s="75"/>
      <c r="K396" s="75"/>
      <c r="L396" s="75"/>
      <c r="M396" s="75"/>
      <c r="N396" s="7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</row>
    <row r="397" spans="1:31" s="63" customFormat="1" ht="14.25" x14ac:dyDescent="0.25">
      <c r="A397" s="76" t="s">
        <v>34</v>
      </c>
      <c r="B397" s="64"/>
      <c r="C397" s="77"/>
      <c r="D397" s="67"/>
      <c r="E397" s="67"/>
      <c r="F397" s="78"/>
      <c r="G397" s="254"/>
      <c r="H397" s="254"/>
      <c r="I397" s="254"/>
      <c r="J397" s="75"/>
      <c r="K397" s="75"/>
      <c r="L397" s="75"/>
      <c r="M397" s="75"/>
      <c r="N397" s="75"/>
      <c r="O397" s="7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</row>
    <row r="398" spans="1:31" s="63" customFormat="1" ht="14.25" x14ac:dyDescent="0.25">
      <c r="A398" s="76" t="s">
        <v>34</v>
      </c>
      <c r="B398" s="64" t="s">
        <v>210</v>
      </c>
      <c r="C398" s="77"/>
      <c r="D398" s="67"/>
      <c r="E398" s="67"/>
      <c r="F398" s="78"/>
      <c r="G398" s="79"/>
      <c r="H398" s="75"/>
      <c r="I398" s="75"/>
      <c r="J398" s="75"/>
      <c r="K398" s="75"/>
      <c r="L398" s="75"/>
      <c r="M398" s="75"/>
      <c r="N398" s="75"/>
      <c r="O398" s="7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</row>
    <row r="408" spans="1:1" x14ac:dyDescent="0.25">
      <c r="A408" s="58"/>
    </row>
  </sheetData>
  <dataValidations count="2">
    <dataValidation type="textLength" operator="equal" allowBlank="1" showInputMessage="1" showErrorMessage="1" error="Data entry in this field is not allowed." sqref="G389:R389 T10:AE10 T14:AE14 T17:AE17 T20:AE20 T24:AE24 T32:AE32 G390:AE391 T392:U393 T389:AE389 T114:AE114 V115:AE382 V393:AE393" xr:uid="{00000000-0002-0000-0200-000000000000}">
      <formula1>0</formula1>
    </dataValidation>
    <dataValidation type="textLength" operator="equal" allowBlank="1" showInputMessage="1" showErrorMessage="1" error="Data entry in this cell is not allowed." sqref="G14:R14 I115:R382 G24:R24 G20:R20 G17:R17 G10:R10 G114:R114 G32:R32 I33:R112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F33:F113 F115:F386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/>
  </sheetViews>
  <sheetFormatPr defaultColWidth="9" defaultRowHeight="15" x14ac:dyDescent="0.25"/>
  <cols>
    <col min="1" max="1" width="32.375" style="23" customWidth="1"/>
    <col min="2" max="2" width="13" style="149" customWidth="1"/>
    <col min="3" max="3" width="45.375" style="148" customWidth="1"/>
    <col min="4" max="16384" width="9" style="23"/>
  </cols>
  <sheetData>
    <row r="1" spans="1:3" x14ac:dyDescent="0.25">
      <c r="A1" s="167" t="s">
        <v>65</v>
      </c>
      <c r="B1" s="168"/>
    </row>
    <row r="2" spans="1:3" x14ac:dyDescent="0.25">
      <c r="A2" s="167" t="s">
        <v>66</v>
      </c>
    </row>
    <row r="3" spans="1:3" ht="15.75" x14ac:dyDescent="0.25">
      <c r="A3" s="47" t="s">
        <v>175</v>
      </c>
    </row>
    <row r="4" spans="1:3" s="53" customFormat="1" ht="15.75" x14ac:dyDescent="0.25">
      <c r="A4" s="169" t="s">
        <v>181</v>
      </c>
      <c r="B4" s="169"/>
      <c r="C4" s="169"/>
    </row>
    <row r="5" spans="1:3" s="53" customFormat="1" ht="15.75" x14ac:dyDescent="0.25">
      <c r="A5" s="170"/>
      <c r="B5" s="150"/>
      <c r="C5" s="151"/>
    </row>
    <row r="6" spans="1:3" s="53" customFormat="1" ht="15.75" x14ac:dyDescent="0.25">
      <c r="A6" s="167" t="str">
        <f>'Admin Info'!B6</f>
        <v>Marin Clean Energy</v>
      </c>
      <c r="B6" s="150"/>
      <c r="C6" s="151"/>
    </row>
    <row r="7" spans="1:3" s="53" customFormat="1" ht="15.75" x14ac:dyDescent="0.25">
      <c r="A7" s="171" t="s">
        <v>25</v>
      </c>
      <c r="B7" s="152"/>
      <c r="C7" s="153"/>
    </row>
    <row r="8" spans="1:3" x14ac:dyDescent="0.25">
      <c r="A8" s="172" t="s">
        <v>125</v>
      </c>
      <c r="B8" s="154"/>
      <c r="C8" s="155"/>
    </row>
    <row r="9" spans="1:3" ht="15.6" customHeight="1" x14ac:dyDescent="0.25">
      <c r="A9" s="172" t="s">
        <v>182</v>
      </c>
      <c r="B9" s="172"/>
      <c r="C9" s="172"/>
    </row>
    <row r="10" spans="1:3" x14ac:dyDescent="0.25">
      <c r="A10" s="172" t="s">
        <v>183</v>
      </c>
      <c r="B10" s="154"/>
      <c r="C10" s="155"/>
    </row>
    <row r="11" spans="1:3" x14ac:dyDescent="0.25">
      <c r="A11" s="172" t="s">
        <v>184</v>
      </c>
      <c r="B11" s="154"/>
      <c r="C11" s="155"/>
    </row>
    <row r="12" spans="1:3" x14ac:dyDescent="0.25">
      <c r="A12" s="172" t="s">
        <v>26</v>
      </c>
      <c r="B12" s="154"/>
      <c r="C12" s="155"/>
    </row>
    <row r="13" spans="1:3" x14ac:dyDescent="0.25">
      <c r="A13" s="172" t="s">
        <v>24</v>
      </c>
      <c r="B13" s="154"/>
      <c r="C13" s="155"/>
    </row>
    <row r="14" spans="1:3" x14ac:dyDescent="0.25">
      <c r="A14" s="172" t="s">
        <v>14</v>
      </c>
      <c r="B14" s="154"/>
      <c r="C14" s="155"/>
    </row>
    <row r="15" spans="1:3" x14ac:dyDescent="0.25">
      <c r="A15" s="172" t="s">
        <v>130</v>
      </c>
      <c r="B15" s="154"/>
      <c r="C15" s="155"/>
    </row>
    <row r="16" spans="1:3" x14ac:dyDescent="0.25">
      <c r="A16" s="172"/>
      <c r="B16" s="154"/>
      <c r="C16" s="155"/>
    </row>
    <row r="17" spans="1:4" x14ac:dyDescent="0.25">
      <c r="A17" s="173"/>
      <c r="B17" s="174"/>
      <c r="C17" s="175"/>
    </row>
    <row r="18" spans="1:4" x14ac:dyDescent="0.25">
      <c r="A18" s="173"/>
      <c r="B18" s="174"/>
      <c r="C18" s="175"/>
    </row>
    <row r="19" spans="1:4" x14ac:dyDescent="0.25">
      <c r="A19" s="156" t="s">
        <v>82</v>
      </c>
      <c r="B19" s="157">
        <f>SUM(C27:C8786)</f>
        <v>0</v>
      </c>
      <c r="C19" s="158"/>
    </row>
    <row r="20" spans="1:4" x14ac:dyDescent="0.25">
      <c r="A20" s="156" t="s">
        <v>85</v>
      </c>
      <c r="B20" s="157">
        <f>MAX(C27:C8786)</f>
        <v>0</v>
      </c>
      <c r="C20" s="158"/>
    </row>
    <row r="21" spans="1:4" x14ac:dyDescent="0.25">
      <c r="A21" s="156" t="s">
        <v>83</v>
      </c>
      <c r="B21" s="157" t="e">
        <f>AVERAGE(C27:C8786)</f>
        <v>#DIV/0!</v>
      </c>
      <c r="C21" s="158"/>
    </row>
    <row r="22" spans="1:4" x14ac:dyDescent="0.25">
      <c r="A22" s="156" t="s">
        <v>84</v>
      </c>
      <c r="B22" s="157">
        <f>MIN(C27:C8786)</f>
        <v>0</v>
      </c>
      <c r="C22" s="158"/>
    </row>
    <row r="23" spans="1:4" x14ac:dyDescent="0.25">
      <c r="A23" s="173"/>
      <c r="B23" s="174"/>
      <c r="C23" s="175"/>
    </row>
    <row r="24" spans="1:4" x14ac:dyDescent="0.25">
      <c r="A24" s="173"/>
      <c r="B24" s="174"/>
      <c r="C24" s="175"/>
    </row>
    <row r="25" spans="1:4" x14ac:dyDescent="0.25">
      <c r="A25" s="176"/>
      <c r="B25" s="177"/>
      <c r="C25" s="178"/>
    </row>
    <row r="26" spans="1:4" s="181" customFormat="1" ht="36" customHeight="1" x14ac:dyDescent="0.25">
      <c r="A26" s="179" t="s">
        <v>15</v>
      </c>
      <c r="B26" s="159" t="s">
        <v>53</v>
      </c>
      <c r="C26" s="180" t="s">
        <v>16</v>
      </c>
    </row>
    <row r="27" spans="1:4" s="53" customFormat="1" x14ac:dyDescent="0.25">
      <c r="A27" s="182">
        <v>43831</v>
      </c>
      <c r="B27" s="160">
        <v>1</v>
      </c>
      <c r="C27" s="161"/>
      <c r="D27" s="162"/>
    </row>
    <row r="28" spans="1:4" s="53" customFormat="1" x14ac:dyDescent="0.25">
      <c r="A28" s="182">
        <v>43831</v>
      </c>
      <c r="B28" s="163">
        <v>2</v>
      </c>
      <c r="C28" s="161"/>
    </row>
    <row r="29" spans="1:4" s="53" customFormat="1" x14ac:dyDescent="0.25">
      <c r="A29" s="182">
        <v>43831</v>
      </c>
      <c r="B29" s="163">
        <v>3</v>
      </c>
      <c r="C29" s="161"/>
    </row>
    <row r="30" spans="1:4" s="53" customFormat="1" x14ac:dyDescent="0.25">
      <c r="A30" s="182">
        <v>43831</v>
      </c>
      <c r="B30" s="163">
        <v>4</v>
      </c>
      <c r="C30" s="161"/>
    </row>
    <row r="31" spans="1:4" s="53" customFormat="1" x14ac:dyDescent="0.25">
      <c r="A31" s="182">
        <v>43831</v>
      </c>
      <c r="B31" s="163">
        <v>5</v>
      </c>
      <c r="C31" s="161"/>
    </row>
    <row r="32" spans="1:4" s="53" customFormat="1" x14ac:dyDescent="0.25">
      <c r="A32" s="182">
        <v>43831</v>
      </c>
      <c r="B32" s="163">
        <v>6</v>
      </c>
      <c r="C32" s="161"/>
    </row>
    <row r="33" spans="1:3" s="53" customFormat="1" x14ac:dyDescent="0.25">
      <c r="A33" s="182">
        <v>43831</v>
      </c>
      <c r="B33" s="163">
        <v>7</v>
      </c>
      <c r="C33" s="161"/>
    </row>
    <row r="34" spans="1:3" s="53" customFormat="1" x14ac:dyDescent="0.25">
      <c r="A34" s="182">
        <v>43831</v>
      </c>
      <c r="B34" s="163">
        <v>8</v>
      </c>
      <c r="C34" s="161"/>
    </row>
    <row r="35" spans="1:3" s="53" customFormat="1" x14ac:dyDescent="0.25">
      <c r="A35" s="182">
        <v>43831</v>
      </c>
      <c r="B35" s="163">
        <v>9</v>
      </c>
      <c r="C35" s="161"/>
    </row>
    <row r="36" spans="1:3" s="53" customFormat="1" x14ac:dyDescent="0.25">
      <c r="A36" s="182">
        <v>43831</v>
      </c>
      <c r="B36" s="163">
        <v>10</v>
      </c>
      <c r="C36" s="161"/>
    </row>
    <row r="37" spans="1:3" s="53" customFormat="1" x14ac:dyDescent="0.25">
      <c r="A37" s="182">
        <v>43831</v>
      </c>
      <c r="B37" s="163">
        <v>11</v>
      </c>
      <c r="C37" s="161"/>
    </row>
    <row r="38" spans="1:3" s="53" customFormat="1" x14ac:dyDescent="0.25">
      <c r="A38" s="182">
        <v>43831</v>
      </c>
      <c r="B38" s="163">
        <v>12</v>
      </c>
      <c r="C38" s="161"/>
    </row>
    <row r="39" spans="1:3" s="53" customFormat="1" x14ac:dyDescent="0.25">
      <c r="A39" s="182">
        <v>43831</v>
      </c>
      <c r="B39" s="163">
        <v>13</v>
      </c>
      <c r="C39" s="161"/>
    </row>
    <row r="40" spans="1:3" s="53" customFormat="1" x14ac:dyDescent="0.25">
      <c r="A40" s="182">
        <v>43831</v>
      </c>
      <c r="B40" s="163">
        <v>14</v>
      </c>
      <c r="C40" s="161"/>
    </row>
    <row r="41" spans="1:3" s="53" customFormat="1" x14ac:dyDescent="0.25">
      <c r="A41" s="182">
        <v>43831</v>
      </c>
      <c r="B41" s="163">
        <v>15</v>
      </c>
      <c r="C41" s="161"/>
    </row>
    <row r="42" spans="1:3" s="53" customFormat="1" x14ac:dyDescent="0.25">
      <c r="A42" s="182">
        <v>43831</v>
      </c>
      <c r="B42" s="163">
        <v>16</v>
      </c>
      <c r="C42" s="161"/>
    </row>
    <row r="43" spans="1:3" s="53" customFormat="1" x14ac:dyDescent="0.25">
      <c r="A43" s="182">
        <v>43831</v>
      </c>
      <c r="B43" s="163">
        <v>17</v>
      </c>
      <c r="C43" s="161"/>
    </row>
    <row r="44" spans="1:3" s="53" customFormat="1" x14ac:dyDescent="0.25">
      <c r="A44" s="182">
        <v>43831</v>
      </c>
      <c r="B44" s="163">
        <v>18</v>
      </c>
      <c r="C44" s="161"/>
    </row>
    <row r="45" spans="1:3" x14ac:dyDescent="0.25">
      <c r="A45" s="182">
        <v>43831</v>
      </c>
      <c r="B45" s="163">
        <v>19</v>
      </c>
      <c r="C45" s="161"/>
    </row>
    <row r="46" spans="1:3" x14ac:dyDescent="0.25">
      <c r="A46" s="182">
        <v>43831</v>
      </c>
      <c r="B46" s="163">
        <v>20</v>
      </c>
      <c r="C46" s="161"/>
    </row>
    <row r="47" spans="1:3" x14ac:dyDescent="0.25">
      <c r="A47" s="182">
        <v>43831</v>
      </c>
      <c r="B47" s="163">
        <v>21</v>
      </c>
      <c r="C47" s="161"/>
    </row>
    <row r="48" spans="1:3" x14ac:dyDescent="0.25">
      <c r="A48" s="182">
        <v>43831</v>
      </c>
      <c r="B48" s="163">
        <v>22</v>
      </c>
      <c r="C48" s="161"/>
    </row>
    <row r="49" spans="1:3" x14ac:dyDescent="0.25">
      <c r="A49" s="182">
        <v>43831</v>
      </c>
      <c r="B49" s="163">
        <v>23</v>
      </c>
      <c r="C49" s="161"/>
    </row>
    <row r="50" spans="1:3" x14ac:dyDescent="0.25">
      <c r="A50" s="182">
        <v>43831</v>
      </c>
      <c r="B50" s="163">
        <v>24</v>
      </c>
      <c r="C50" s="161"/>
    </row>
    <row r="51" spans="1:3" x14ac:dyDescent="0.25">
      <c r="A51" s="183">
        <v>43832</v>
      </c>
      <c r="B51" s="163">
        <v>1</v>
      </c>
      <c r="C51" s="164"/>
    </row>
    <row r="52" spans="1:3" x14ac:dyDescent="0.25">
      <c r="A52" s="183">
        <v>43832</v>
      </c>
      <c r="B52" s="163">
        <v>2</v>
      </c>
      <c r="C52" s="165"/>
    </row>
    <row r="53" spans="1:3" x14ac:dyDescent="0.25">
      <c r="A53" s="183">
        <v>43832</v>
      </c>
      <c r="B53" s="163">
        <v>3</v>
      </c>
      <c r="C53" s="165"/>
    </row>
    <row r="54" spans="1:3" x14ac:dyDescent="0.25">
      <c r="A54" s="183">
        <v>43832</v>
      </c>
      <c r="B54" s="163">
        <v>4</v>
      </c>
      <c r="C54" s="165"/>
    </row>
    <row r="55" spans="1:3" x14ac:dyDescent="0.25">
      <c r="A55" s="183">
        <v>43832</v>
      </c>
      <c r="B55" s="163">
        <v>5</v>
      </c>
      <c r="C55" s="165"/>
    </row>
    <row r="56" spans="1:3" x14ac:dyDescent="0.25">
      <c r="A56" s="183">
        <v>43832</v>
      </c>
      <c r="B56" s="163">
        <v>6</v>
      </c>
      <c r="C56" s="164"/>
    </row>
    <row r="57" spans="1:3" x14ac:dyDescent="0.25">
      <c r="A57" s="183">
        <v>43832</v>
      </c>
      <c r="B57" s="163">
        <v>7</v>
      </c>
      <c r="C57" s="164"/>
    </row>
    <row r="58" spans="1:3" x14ac:dyDescent="0.25">
      <c r="A58" s="183">
        <v>43832</v>
      </c>
      <c r="B58" s="163">
        <v>8</v>
      </c>
      <c r="C58" s="164"/>
    </row>
    <row r="59" spans="1:3" x14ac:dyDescent="0.25">
      <c r="A59" s="183">
        <v>43832</v>
      </c>
      <c r="B59" s="163">
        <v>9</v>
      </c>
      <c r="C59" s="166"/>
    </row>
    <row r="60" spans="1:3" x14ac:dyDescent="0.25">
      <c r="A60" s="183">
        <v>43832</v>
      </c>
      <c r="B60" s="163">
        <v>10</v>
      </c>
      <c r="C60" s="166"/>
    </row>
    <row r="61" spans="1:3" x14ac:dyDescent="0.25">
      <c r="A61" s="183">
        <v>43832</v>
      </c>
      <c r="B61" s="163">
        <v>11</v>
      </c>
      <c r="C61" s="166"/>
    </row>
    <row r="62" spans="1:3" x14ac:dyDescent="0.25">
      <c r="A62" s="183">
        <v>43832</v>
      </c>
      <c r="B62" s="163">
        <v>12</v>
      </c>
      <c r="C62" s="166"/>
    </row>
    <row r="63" spans="1:3" x14ac:dyDescent="0.25">
      <c r="A63" s="183">
        <v>43832</v>
      </c>
      <c r="B63" s="163">
        <v>13</v>
      </c>
      <c r="C63" s="166"/>
    </row>
    <row r="64" spans="1:3" x14ac:dyDescent="0.25">
      <c r="A64" s="183">
        <v>43832</v>
      </c>
      <c r="B64" s="163">
        <v>14</v>
      </c>
      <c r="C64" s="166"/>
    </row>
    <row r="65" spans="1:3" x14ac:dyDescent="0.25">
      <c r="A65" s="183">
        <v>43832</v>
      </c>
      <c r="B65" s="163">
        <v>15</v>
      </c>
      <c r="C65" s="166"/>
    </row>
    <row r="66" spans="1:3" x14ac:dyDescent="0.25">
      <c r="A66" s="183">
        <v>43832</v>
      </c>
      <c r="B66" s="163">
        <v>16</v>
      </c>
      <c r="C66" s="166"/>
    </row>
    <row r="67" spans="1:3" x14ac:dyDescent="0.25">
      <c r="A67" s="183">
        <v>43832</v>
      </c>
      <c r="B67" s="163">
        <v>17</v>
      </c>
      <c r="C67" s="166"/>
    </row>
    <row r="68" spans="1:3" x14ac:dyDescent="0.25">
      <c r="A68" s="183">
        <v>43832</v>
      </c>
      <c r="B68" s="163">
        <v>18</v>
      </c>
      <c r="C68" s="166"/>
    </row>
    <row r="69" spans="1:3" x14ac:dyDescent="0.25">
      <c r="A69" s="183">
        <v>43832</v>
      </c>
      <c r="B69" s="163">
        <v>19</v>
      </c>
      <c r="C69" s="166"/>
    </row>
    <row r="70" spans="1:3" x14ac:dyDescent="0.25">
      <c r="A70" s="183">
        <v>43832</v>
      </c>
      <c r="B70" s="163">
        <v>20</v>
      </c>
      <c r="C70" s="166"/>
    </row>
    <row r="71" spans="1:3" x14ac:dyDescent="0.25">
      <c r="A71" s="183">
        <v>43832</v>
      </c>
      <c r="B71" s="163">
        <v>21</v>
      </c>
      <c r="C71" s="166"/>
    </row>
    <row r="72" spans="1:3" x14ac:dyDescent="0.25">
      <c r="A72" s="183">
        <v>43832</v>
      </c>
      <c r="B72" s="163">
        <v>22</v>
      </c>
      <c r="C72" s="166"/>
    </row>
    <row r="73" spans="1:3" x14ac:dyDescent="0.25">
      <c r="A73" s="183">
        <v>43832</v>
      </c>
      <c r="B73" s="163">
        <v>23</v>
      </c>
      <c r="C73" s="166"/>
    </row>
    <row r="74" spans="1:3" x14ac:dyDescent="0.25">
      <c r="A74" s="183">
        <v>43832</v>
      </c>
      <c r="B74" s="163">
        <v>24</v>
      </c>
      <c r="C74" s="166"/>
    </row>
    <row r="75" spans="1:3" x14ac:dyDescent="0.25">
      <c r="A75" s="183">
        <v>43833</v>
      </c>
      <c r="B75" s="163">
        <v>1</v>
      </c>
      <c r="C75" s="166"/>
    </row>
    <row r="76" spans="1:3" x14ac:dyDescent="0.25">
      <c r="A76" s="183">
        <v>43833</v>
      </c>
      <c r="B76" s="163">
        <v>2</v>
      </c>
      <c r="C76" s="166"/>
    </row>
    <row r="77" spans="1:3" x14ac:dyDescent="0.25">
      <c r="A77" s="183">
        <v>43833</v>
      </c>
      <c r="B77" s="163">
        <v>3</v>
      </c>
      <c r="C77" s="166"/>
    </row>
    <row r="78" spans="1:3" x14ac:dyDescent="0.25">
      <c r="A78" s="183">
        <v>43833</v>
      </c>
      <c r="B78" s="163">
        <v>4</v>
      </c>
      <c r="C78" s="166"/>
    </row>
    <row r="79" spans="1:3" x14ac:dyDescent="0.25">
      <c r="A79" s="183">
        <v>43833</v>
      </c>
      <c r="B79" s="163">
        <v>5</v>
      </c>
      <c r="C79" s="166"/>
    </row>
    <row r="80" spans="1:3" x14ac:dyDescent="0.25">
      <c r="A80" s="183">
        <v>43833</v>
      </c>
      <c r="B80" s="163">
        <v>6</v>
      </c>
      <c r="C80" s="166"/>
    </row>
    <row r="81" spans="1:3" x14ac:dyDescent="0.25">
      <c r="A81" s="183">
        <v>43833</v>
      </c>
      <c r="B81" s="163">
        <v>7</v>
      </c>
      <c r="C81" s="166"/>
    </row>
    <row r="82" spans="1:3" x14ac:dyDescent="0.25">
      <c r="A82" s="183">
        <v>43833</v>
      </c>
      <c r="B82" s="163">
        <v>8</v>
      </c>
      <c r="C82" s="166"/>
    </row>
    <row r="83" spans="1:3" x14ac:dyDescent="0.25">
      <c r="A83" s="183">
        <v>43833</v>
      </c>
      <c r="B83" s="163">
        <v>9</v>
      </c>
      <c r="C83" s="166"/>
    </row>
    <row r="84" spans="1:3" x14ac:dyDescent="0.25">
      <c r="A84" s="183">
        <v>43833</v>
      </c>
      <c r="B84" s="163">
        <v>10</v>
      </c>
      <c r="C84" s="166"/>
    </row>
    <row r="85" spans="1:3" x14ac:dyDescent="0.25">
      <c r="A85" s="183">
        <v>43833</v>
      </c>
      <c r="B85" s="163">
        <v>11</v>
      </c>
      <c r="C85" s="166"/>
    </row>
    <row r="86" spans="1:3" x14ac:dyDescent="0.25">
      <c r="A86" s="183">
        <v>43833</v>
      </c>
      <c r="B86" s="163">
        <v>12</v>
      </c>
      <c r="C86" s="166"/>
    </row>
    <row r="87" spans="1:3" x14ac:dyDescent="0.25">
      <c r="A87" s="183">
        <v>43833</v>
      </c>
      <c r="B87" s="163">
        <v>13</v>
      </c>
      <c r="C87" s="166"/>
    </row>
    <row r="88" spans="1:3" x14ac:dyDescent="0.25">
      <c r="A88" s="183">
        <v>43833</v>
      </c>
      <c r="B88" s="163">
        <v>14</v>
      </c>
      <c r="C88" s="166"/>
    </row>
    <row r="89" spans="1:3" x14ac:dyDescent="0.25">
      <c r="A89" s="183">
        <v>43833</v>
      </c>
      <c r="B89" s="163">
        <v>15</v>
      </c>
      <c r="C89" s="166"/>
    </row>
    <row r="90" spans="1:3" x14ac:dyDescent="0.25">
      <c r="A90" s="183">
        <v>43833</v>
      </c>
      <c r="B90" s="163">
        <v>16</v>
      </c>
      <c r="C90" s="166"/>
    </row>
    <row r="91" spans="1:3" x14ac:dyDescent="0.25">
      <c r="A91" s="183">
        <v>43833</v>
      </c>
      <c r="B91" s="163">
        <v>17</v>
      </c>
      <c r="C91" s="166"/>
    </row>
    <row r="92" spans="1:3" x14ac:dyDescent="0.25">
      <c r="A92" s="183">
        <v>43833</v>
      </c>
      <c r="B92" s="163">
        <v>18</v>
      </c>
      <c r="C92" s="166"/>
    </row>
    <row r="93" spans="1:3" x14ac:dyDescent="0.25">
      <c r="A93" s="183">
        <v>43833</v>
      </c>
      <c r="B93" s="163">
        <v>19</v>
      </c>
      <c r="C93" s="166"/>
    </row>
    <row r="94" spans="1:3" x14ac:dyDescent="0.25">
      <c r="A94" s="183">
        <v>43833</v>
      </c>
      <c r="B94" s="163">
        <v>20</v>
      </c>
      <c r="C94" s="166"/>
    </row>
    <row r="95" spans="1:3" x14ac:dyDescent="0.25">
      <c r="A95" s="183">
        <v>43833</v>
      </c>
      <c r="B95" s="163">
        <v>21</v>
      </c>
      <c r="C95" s="166"/>
    </row>
    <row r="96" spans="1:3" x14ac:dyDescent="0.25">
      <c r="A96" s="183">
        <v>43833</v>
      </c>
      <c r="B96" s="163">
        <v>22</v>
      </c>
      <c r="C96" s="166"/>
    </row>
    <row r="97" spans="1:3" x14ac:dyDescent="0.25">
      <c r="A97" s="183">
        <v>43833</v>
      </c>
      <c r="B97" s="163">
        <v>23</v>
      </c>
      <c r="C97" s="166"/>
    </row>
    <row r="98" spans="1:3" x14ac:dyDescent="0.25">
      <c r="A98" s="183">
        <v>43833</v>
      </c>
      <c r="B98" s="163">
        <v>24</v>
      </c>
      <c r="C98" s="166"/>
    </row>
    <row r="99" spans="1:3" x14ac:dyDescent="0.25">
      <c r="A99" s="183">
        <v>43834</v>
      </c>
      <c r="B99" s="163">
        <v>1</v>
      </c>
      <c r="C99" s="166"/>
    </row>
    <row r="100" spans="1:3" x14ac:dyDescent="0.25">
      <c r="A100" s="183">
        <v>43834</v>
      </c>
      <c r="B100" s="163">
        <v>2</v>
      </c>
      <c r="C100" s="166"/>
    </row>
    <row r="101" spans="1:3" x14ac:dyDescent="0.25">
      <c r="A101" s="183">
        <v>43834</v>
      </c>
      <c r="B101" s="163">
        <v>3</v>
      </c>
      <c r="C101" s="166"/>
    </row>
    <row r="102" spans="1:3" x14ac:dyDescent="0.25">
      <c r="A102" s="183">
        <v>43834</v>
      </c>
      <c r="B102" s="163">
        <v>4</v>
      </c>
      <c r="C102" s="166"/>
    </row>
    <row r="103" spans="1:3" x14ac:dyDescent="0.25">
      <c r="A103" s="183">
        <v>43834</v>
      </c>
      <c r="B103" s="163">
        <v>5</v>
      </c>
      <c r="C103" s="166"/>
    </row>
    <row r="104" spans="1:3" x14ac:dyDescent="0.25">
      <c r="A104" s="183">
        <v>43834</v>
      </c>
      <c r="B104" s="163">
        <v>6</v>
      </c>
      <c r="C104" s="166"/>
    </row>
    <row r="105" spans="1:3" x14ac:dyDescent="0.25">
      <c r="A105" s="183">
        <v>43834</v>
      </c>
      <c r="B105" s="163">
        <v>7</v>
      </c>
      <c r="C105" s="166"/>
    </row>
    <row r="106" spans="1:3" x14ac:dyDescent="0.25">
      <c r="A106" s="183">
        <v>43834</v>
      </c>
      <c r="B106" s="163">
        <v>8</v>
      </c>
      <c r="C106" s="166"/>
    </row>
    <row r="107" spans="1:3" x14ac:dyDescent="0.25">
      <c r="A107" s="183">
        <v>43834</v>
      </c>
      <c r="B107" s="163">
        <v>9</v>
      </c>
      <c r="C107" s="166"/>
    </row>
    <row r="108" spans="1:3" x14ac:dyDescent="0.25">
      <c r="A108" s="183">
        <v>43834</v>
      </c>
      <c r="B108" s="163">
        <v>10</v>
      </c>
      <c r="C108" s="166"/>
    </row>
    <row r="109" spans="1:3" x14ac:dyDescent="0.25">
      <c r="A109" s="183">
        <v>43834</v>
      </c>
      <c r="B109" s="163">
        <v>11</v>
      </c>
      <c r="C109" s="166"/>
    </row>
    <row r="110" spans="1:3" x14ac:dyDescent="0.25">
      <c r="A110" s="183">
        <v>43834</v>
      </c>
      <c r="B110" s="163">
        <v>12</v>
      </c>
      <c r="C110" s="166"/>
    </row>
    <row r="111" spans="1:3" x14ac:dyDescent="0.25">
      <c r="A111" s="183">
        <v>43834</v>
      </c>
      <c r="B111" s="163">
        <v>13</v>
      </c>
      <c r="C111" s="166"/>
    </row>
    <row r="112" spans="1:3" x14ac:dyDescent="0.25">
      <c r="A112" s="183">
        <v>43834</v>
      </c>
      <c r="B112" s="163">
        <v>14</v>
      </c>
      <c r="C112" s="166"/>
    </row>
    <row r="113" spans="1:3" x14ac:dyDescent="0.25">
      <c r="A113" s="183">
        <v>43834</v>
      </c>
      <c r="B113" s="163">
        <v>15</v>
      </c>
      <c r="C113" s="166"/>
    </row>
    <row r="114" spans="1:3" x14ac:dyDescent="0.25">
      <c r="A114" s="183">
        <v>43834</v>
      </c>
      <c r="B114" s="163">
        <v>16</v>
      </c>
      <c r="C114" s="166"/>
    </row>
    <row r="115" spans="1:3" x14ac:dyDescent="0.25">
      <c r="A115" s="183">
        <v>43834</v>
      </c>
      <c r="B115" s="163">
        <v>17</v>
      </c>
      <c r="C115" s="166"/>
    </row>
    <row r="116" spans="1:3" x14ac:dyDescent="0.25">
      <c r="A116" s="183">
        <v>43834</v>
      </c>
      <c r="B116" s="163">
        <v>18</v>
      </c>
      <c r="C116" s="166"/>
    </row>
    <row r="117" spans="1:3" x14ac:dyDescent="0.25">
      <c r="A117" s="183">
        <v>43834</v>
      </c>
      <c r="B117" s="163">
        <v>19</v>
      </c>
      <c r="C117" s="166"/>
    </row>
    <row r="118" spans="1:3" x14ac:dyDescent="0.25">
      <c r="A118" s="183">
        <v>43834</v>
      </c>
      <c r="B118" s="163">
        <v>20</v>
      </c>
      <c r="C118" s="166"/>
    </row>
    <row r="119" spans="1:3" x14ac:dyDescent="0.25">
      <c r="A119" s="183">
        <v>43834</v>
      </c>
      <c r="B119" s="163">
        <v>21</v>
      </c>
      <c r="C119" s="166"/>
    </row>
    <row r="120" spans="1:3" x14ac:dyDescent="0.25">
      <c r="A120" s="183">
        <v>43834</v>
      </c>
      <c r="B120" s="163">
        <v>22</v>
      </c>
      <c r="C120" s="166"/>
    </row>
    <row r="121" spans="1:3" x14ac:dyDescent="0.25">
      <c r="A121" s="183">
        <v>43834</v>
      </c>
      <c r="B121" s="163">
        <v>23</v>
      </c>
      <c r="C121" s="166"/>
    </row>
    <row r="122" spans="1:3" x14ac:dyDescent="0.25">
      <c r="A122" s="183">
        <v>43834</v>
      </c>
      <c r="B122" s="163">
        <v>24</v>
      </c>
      <c r="C122" s="166"/>
    </row>
    <row r="123" spans="1:3" x14ac:dyDescent="0.25">
      <c r="A123" s="183">
        <v>43835</v>
      </c>
      <c r="B123" s="163">
        <v>1</v>
      </c>
      <c r="C123" s="166"/>
    </row>
    <row r="124" spans="1:3" x14ac:dyDescent="0.25">
      <c r="A124" s="183">
        <v>43835</v>
      </c>
      <c r="B124" s="163">
        <v>2</v>
      </c>
      <c r="C124" s="166"/>
    </row>
    <row r="125" spans="1:3" x14ac:dyDescent="0.25">
      <c r="A125" s="183">
        <v>43835</v>
      </c>
      <c r="B125" s="163">
        <v>3</v>
      </c>
      <c r="C125" s="166"/>
    </row>
    <row r="126" spans="1:3" x14ac:dyDescent="0.25">
      <c r="A126" s="183">
        <v>43835</v>
      </c>
      <c r="B126" s="163">
        <v>4</v>
      </c>
      <c r="C126" s="166"/>
    </row>
    <row r="127" spans="1:3" x14ac:dyDescent="0.25">
      <c r="A127" s="183">
        <v>43835</v>
      </c>
      <c r="B127" s="163">
        <v>5</v>
      </c>
      <c r="C127" s="166"/>
    </row>
    <row r="128" spans="1:3" x14ac:dyDescent="0.25">
      <c r="A128" s="183">
        <v>43835</v>
      </c>
      <c r="B128" s="163">
        <v>6</v>
      </c>
      <c r="C128" s="166"/>
    </row>
    <row r="129" spans="1:3" x14ac:dyDescent="0.25">
      <c r="A129" s="183">
        <v>43835</v>
      </c>
      <c r="B129" s="163">
        <v>7</v>
      </c>
      <c r="C129" s="166"/>
    </row>
    <row r="130" spans="1:3" x14ac:dyDescent="0.25">
      <c r="A130" s="183">
        <v>43835</v>
      </c>
      <c r="B130" s="163">
        <v>8</v>
      </c>
      <c r="C130" s="166"/>
    </row>
    <row r="131" spans="1:3" x14ac:dyDescent="0.25">
      <c r="A131" s="183">
        <v>43835</v>
      </c>
      <c r="B131" s="163">
        <v>9</v>
      </c>
      <c r="C131" s="166"/>
    </row>
    <row r="132" spans="1:3" x14ac:dyDescent="0.25">
      <c r="A132" s="183">
        <v>43835</v>
      </c>
      <c r="B132" s="163">
        <v>10</v>
      </c>
      <c r="C132" s="166"/>
    </row>
    <row r="133" spans="1:3" x14ac:dyDescent="0.25">
      <c r="A133" s="183">
        <v>43835</v>
      </c>
      <c r="B133" s="163">
        <v>11</v>
      </c>
      <c r="C133" s="166"/>
    </row>
    <row r="134" spans="1:3" x14ac:dyDescent="0.25">
      <c r="A134" s="183">
        <v>43835</v>
      </c>
      <c r="B134" s="163">
        <v>12</v>
      </c>
      <c r="C134" s="166"/>
    </row>
    <row r="135" spans="1:3" x14ac:dyDescent="0.25">
      <c r="A135" s="183">
        <v>43835</v>
      </c>
      <c r="B135" s="163">
        <v>13</v>
      </c>
      <c r="C135" s="166"/>
    </row>
    <row r="136" spans="1:3" x14ac:dyDescent="0.25">
      <c r="A136" s="183">
        <v>43835</v>
      </c>
      <c r="B136" s="163">
        <v>14</v>
      </c>
      <c r="C136" s="166"/>
    </row>
    <row r="137" spans="1:3" x14ac:dyDescent="0.25">
      <c r="A137" s="183">
        <v>43835</v>
      </c>
      <c r="B137" s="163">
        <v>15</v>
      </c>
      <c r="C137" s="166"/>
    </row>
    <row r="138" spans="1:3" x14ac:dyDescent="0.25">
      <c r="A138" s="183">
        <v>43835</v>
      </c>
      <c r="B138" s="163">
        <v>16</v>
      </c>
      <c r="C138" s="166"/>
    </row>
    <row r="139" spans="1:3" x14ac:dyDescent="0.25">
      <c r="A139" s="183">
        <v>43835</v>
      </c>
      <c r="B139" s="163">
        <v>17</v>
      </c>
      <c r="C139" s="166"/>
    </row>
    <row r="140" spans="1:3" x14ac:dyDescent="0.25">
      <c r="A140" s="183">
        <v>43835</v>
      </c>
      <c r="B140" s="163">
        <v>18</v>
      </c>
      <c r="C140" s="166"/>
    </row>
    <row r="141" spans="1:3" x14ac:dyDescent="0.25">
      <c r="A141" s="183">
        <v>43835</v>
      </c>
      <c r="B141" s="163">
        <v>19</v>
      </c>
      <c r="C141" s="166"/>
    </row>
    <row r="142" spans="1:3" x14ac:dyDescent="0.25">
      <c r="A142" s="183">
        <v>43835</v>
      </c>
      <c r="B142" s="163">
        <v>20</v>
      </c>
      <c r="C142" s="166"/>
    </row>
    <row r="143" spans="1:3" x14ac:dyDescent="0.25">
      <c r="A143" s="183">
        <v>43835</v>
      </c>
      <c r="B143" s="163">
        <v>21</v>
      </c>
      <c r="C143" s="166"/>
    </row>
    <row r="144" spans="1:3" x14ac:dyDescent="0.25">
      <c r="A144" s="183">
        <v>43835</v>
      </c>
      <c r="B144" s="163">
        <v>22</v>
      </c>
      <c r="C144" s="166"/>
    </row>
    <row r="145" spans="1:3" x14ac:dyDescent="0.25">
      <c r="A145" s="183">
        <v>43835</v>
      </c>
      <c r="B145" s="163">
        <v>23</v>
      </c>
      <c r="C145" s="166"/>
    </row>
    <row r="146" spans="1:3" x14ac:dyDescent="0.25">
      <c r="A146" s="183">
        <v>43835</v>
      </c>
      <c r="B146" s="163">
        <v>24</v>
      </c>
      <c r="C146" s="166"/>
    </row>
    <row r="147" spans="1:3" x14ac:dyDescent="0.25">
      <c r="A147" s="183">
        <v>43836</v>
      </c>
      <c r="B147" s="163">
        <v>1</v>
      </c>
      <c r="C147" s="166"/>
    </row>
    <row r="148" spans="1:3" x14ac:dyDescent="0.25">
      <c r="A148" s="183">
        <v>43836</v>
      </c>
      <c r="B148" s="163">
        <v>2</v>
      </c>
      <c r="C148" s="166"/>
    </row>
    <row r="149" spans="1:3" x14ac:dyDescent="0.25">
      <c r="A149" s="183">
        <v>43836</v>
      </c>
      <c r="B149" s="163">
        <v>3</v>
      </c>
      <c r="C149" s="166"/>
    </row>
    <row r="150" spans="1:3" x14ac:dyDescent="0.25">
      <c r="A150" s="183">
        <v>43836</v>
      </c>
      <c r="B150" s="163">
        <v>4</v>
      </c>
      <c r="C150" s="166"/>
    </row>
    <row r="151" spans="1:3" x14ac:dyDescent="0.25">
      <c r="A151" s="183">
        <v>43836</v>
      </c>
      <c r="B151" s="163">
        <v>5</v>
      </c>
      <c r="C151" s="166"/>
    </row>
    <row r="152" spans="1:3" x14ac:dyDescent="0.25">
      <c r="A152" s="183">
        <v>43836</v>
      </c>
      <c r="B152" s="163">
        <v>6</v>
      </c>
      <c r="C152" s="166"/>
    </row>
    <row r="153" spans="1:3" x14ac:dyDescent="0.25">
      <c r="A153" s="183">
        <v>43836</v>
      </c>
      <c r="B153" s="163">
        <v>7</v>
      </c>
      <c r="C153" s="166"/>
    </row>
    <row r="154" spans="1:3" x14ac:dyDescent="0.25">
      <c r="A154" s="183">
        <v>43836</v>
      </c>
      <c r="B154" s="163">
        <v>8</v>
      </c>
      <c r="C154" s="166"/>
    </row>
    <row r="155" spans="1:3" x14ac:dyDescent="0.25">
      <c r="A155" s="183">
        <v>43836</v>
      </c>
      <c r="B155" s="163">
        <v>9</v>
      </c>
      <c r="C155" s="166"/>
    </row>
    <row r="156" spans="1:3" x14ac:dyDescent="0.25">
      <c r="A156" s="183">
        <v>43836</v>
      </c>
      <c r="B156" s="163">
        <v>10</v>
      </c>
      <c r="C156" s="166"/>
    </row>
    <row r="157" spans="1:3" x14ac:dyDescent="0.25">
      <c r="A157" s="183">
        <v>43836</v>
      </c>
      <c r="B157" s="163">
        <v>11</v>
      </c>
      <c r="C157" s="166"/>
    </row>
    <row r="158" spans="1:3" x14ac:dyDescent="0.25">
      <c r="A158" s="183">
        <v>43836</v>
      </c>
      <c r="B158" s="163">
        <v>12</v>
      </c>
      <c r="C158" s="166"/>
    </row>
    <row r="159" spans="1:3" x14ac:dyDescent="0.25">
      <c r="A159" s="183">
        <v>43836</v>
      </c>
      <c r="B159" s="163">
        <v>13</v>
      </c>
      <c r="C159" s="166"/>
    </row>
    <row r="160" spans="1:3" x14ac:dyDescent="0.25">
      <c r="A160" s="183">
        <v>43836</v>
      </c>
      <c r="B160" s="163">
        <v>14</v>
      </c>
      <c r="C160" s="166"/>
    </row>
    <row r="161" spans="1:3" x14ac:dyDescent="0.25">
      <c r="A161" s="183">
        <v>43836</v>
      </c>
      <c r="B161" s="163">
        <v>15</v>
      </c>
      <c r="C161" s="166"/>
    </row>
    <row r="162" spans="1:3" x14ac:dyDescent="0.25">
      <c r="A162" s="183">
        <v>43836</v>
      </c>
      <c r="B162" s="163">
        <v>16</v>
      </c>
      <c r="C162" s="166"/>
    </row>
    <row r="163" spans="1:3" x14ac:dyDescent="0.25">
      <c r="A163" s="183">
        <v>43836</v>
      </c>
      <c r="B163" s="163">
        <v>17</v>
      </c>
      <c r="C163" s="166"/>
    </row>
    <row r="164" spans="1:3" x14ac:dyDescent="0.25">
      <c r="A164" s="183">
        <v>43836</v>
      </c>
      <c r="B164" s="163">
        <v>18</v>
      </c>
      <c r="C164" s="166"/>
    </row>
    <row r="165" spans="1:3" x14ac:dyDescent="0.25">
      <c r="A165" s="183">
        <v>43836</v>
      </c>
      <c r="B165" s="163">
        <v>19</v>
      </c>
      <c r="C165" s="166"/>
    </row>
    <row r="166" spans="1:3" x14ac:dyDescent="0.25">
      <c r="A166" s="183">
        <v>43836</v>
      </c>
      <c r="B166" s="163">
        <v>20</v>
      </c>
      <c r="C166" s="166"/>
    </row>
    <row r="167" spans="1:3" x14ac:dyDescent="0.25">
      <c r="A167" s="183">
        <v>43836</v>
      </c>
      <c r="B167" s="163">
        <v>21</v>
      </c>
      <c r="C167" s="166"/>
    </row>
    <row r="168" spans="1:3" x14ac:dyDescent="0.25">
      <c r="A168" s="183">
        <v>43836</v>
      </c>
      <c r="B168" s="163">
        <v>22</v>
      </c>
      <c r="C168" s="166"/>
    </row>
    <row r="169" spans="1:3" x14ac:dyDescent="0.25">
      <c r="A169" s="183">
        <v>43836</v>
      </c>
      <c r="B169" s="163">
        <v>23</v>
      </c>
      <c r="C169" s="166"/>
    </row>
    <row r="170" spans="1:3" x14ac:dyDescent="0.25">
      <c r="A170" s="183">
        <v>43836</v>
      </c>
      <c r="B170" s="163">
        <v>24</v>
      </c>
      <c r="C170" s="166"/>
    </row>
    <row r="171" spans="1:3" x14ac:dyDescent="0.25">
      <c r="A171" s="183">
        <v>43837</v>
      </c>
      <c r="B171" s="163">
        <v>1</v>
      </c>
      <c r="C171" s="166"/>
    </row>
    <row r="172" spans="1:3" x14ac:dyDescent="0.25">
      <c r="A172" s="183">
        <v>43837</v>
      </c>
      <c r="B172" s="163">
        <v>2</v>
      </c>
      <c r="C172" s="166"/>
    </row>
    <row r="173" spans="1:3" x14ac:dyDescent="0.25">
      <c r="A173" s="183">
        <v>43837</v>
      </c>
      <c r="B173" s="163">
        <v>3</v>
      </c>
      <c r="C173" s="166"/>
    </row>
    <row r="174" spans="1:3" x14ac:dyDescent="0.25">
      <c r="A174" s="183">
        <v>43837</v>
      </c>
      <c r="B174" s="163">
        <v>4</v>
      </c>
      <c r="C174" s="166"/>
    </row>
    <row r="175" spans="1:3" x14ac:dyDescent="0.25">
      <c r="A175" s="183">
        <v>43837</v>
      </c>
      <c r="B175" s="163">
        <v>5</v>
      </c>
      <c r="C175" s="166"/>
    </row>
    <row r="176" spans="1:3" x14ac:dyDescent="0.25">
      <c r="A176" s="183">
        <v>43837</v>
      </c>
      <c r="B176" s="163">
        <v>6</v>
      </c>
      <c r="C176" s="166"/>
    </row>
    <row r="177" spans="1:3" x14ac:dyDescent="0.25">
      <c r="A177" s="183">
        <v>43837</v>
      </c>
      <c r="B177" s="163">
        <v>7</v>
      </c>
      <c r="C177" s="166"/>
    </row>
    <row r="178" spans="1:3" x14ac:dyDescent="0.25">
      <c r="A178" s="183">
        <v>43837</v>
      </c>
      <c r="B178" s="163">
        <v>8</v>
      </c>
      <c r="C178" s="166"/>
    </row>
    <row r="179" spans="1:3" x14ac:dyDescent="0.25">
      <c r="A179" s="183">
        <v>43837</v>
      </c>
      <c r="B179" s="163">
        <v>9</v>
      </c>
      <c r="C179" s="166"/>
    </row>
    <row r="180" spans="1:3" x14ac:dyDescent="0.25">
      <c r="A180" s="183">
        <v>43837</v>
      </c>
      <c r="B180" s="163">
        <v>10</v>
      </c>
      <c r="C180" s="166"/>
    </row>
    <row r="181" spans="1:3" x14ac:dyDescent="0.25">
      <c r="A181" s="183">
        <v>43837</v>
      </c>
      <c r="B181" s="163">
        <v>11</v>
      </c>
      <c r="C181" s="166"/>
    </row>
    <row r="182" spans="1:3" x14ac:dyDescent="0.25">
      <c r="A182" s="183">
        <v>43837</v>
      </c>
      <c r="B182" s="163">
        <v>12</v>
      </c>
      <c r="C182" s="166"/>
    </row>
    <row r="183" spans="1:3" x14ac:dyDescent="0.25">
      <c r="A183" s="183">
        <v>43837</v>
      </c>
      <c r="B183" s="163">
        <v>13</v>
      </c>
      <c r="C183" s="166"/>
    </row>
    <row r="184" spans="1:3" x14ac:dyDescent="0.25">
      <c r="A184" s="183">
        <v>43837</v>
      </c>
      <c r="B184" s="163">
        <v>14</v>
      </c>
      <c r="C184" s="166"/>
    </row>
    <row r="185" spans="1:3" x14ac:dyDescent="0.25">
      <c r="A185" s="183">
        <v>43837</v>
      </c>
      <c r="B185" s="163">
        <v>15</v>
      </c>
      <c r="C185" s="166"/>
    </row>
    <row r="186" spans="1:3" x14ac:dyDescent="0.25">
      <c r="A186" s="183">
        <v>43837</v>
      </c>
      <c r="B186" s="163">
        <v>16</v>
      </c>
      <c r="C186" s="166"/>
    </row>
    <row r="187" spans="1:3" x14ac:dyDescent="0.25">
      <c r="A187" s="183">
        <v>43837</v>
      </c>
      <c r="B187" s="163">
        <v>17</v>
      </c>
      <c r="C187" s="166"/>
    </row>
    <row r="188" spans="1:3" x14ac:dyDescent="0.25">
      <c r="A188" s="183">
        <v>43837</v>
      </c>
      <c r="B188" s="163">
        <v>18</v>
      </c>
      <c r="C188" s="166"/>
    </row>
    <row r="189" spans="1:3" x14ac:dyDescent="0.25">
      <c r="A189" s="183">
        <v>43837</v>
      </c>
      <c r="B189" s="163">
        <v>19</v>
      </c>
      <c r="C189" s="166"/>
    </row>
    <row r="190" spans="1:3" x14ac:dyDescent="0.25">
      <c r="A190" s="183">
        <v>43837</v>
      </c>
      <c r="B190" s="163">
        <v>20</v>
      </c>
      <c r="C190" s="166"/>
    </row>
    <row r="191" spans="1:3" x14ac:dyDescent="0.25">
      <c r="A191" s="183">
        <v>43837</v>
      </c>
      <c r="B191" s="163">
        <v>21</v>
      </c>
      <c r="C191" s="166"/>
    </row>
    <row r="192" spans="1:3" x14ac:dyDescent="0.25">
      <c r="A192" s="183">
        <v>43837</v>
      </c>
      <c r="B192" s="163">
        <v>22</v>
      </c>
      <c r="C192" s="166"/>
    </row>
    <row r="193" spans="1:3" x14ac:dyDescent="0.25">
      <c r="A193" s="183">
        <v>43837</v>
      </c>
      <c r="B193" s="163">
        <v>23</v>
      </c>
      <c r="C193" s="166"/>
    </row>
    <row r="194" spans="1:3" x14ac:dyDescent="0.25">
      <c r="A194" s="183">
        <v>43837</v>
      </c>
      <c r="B194" s="163">
        <v>24</v>
      </c>
      <c r="C194" s="166"/>
    </row>
    <row r="195" spans="1:3" x14ac:dyDescent="0.25">
      <c r="A195" s="183">
        <v>43838</v>
      </c>
      <c r="B195" s="163">
        <v>1</v>
      </c>
      <c r="C195" s="166"/>
    </row>
    <row r="196" spans="1:3" x14ac:dyDescent="0.25">
      <c r="A196" s="183">
        <v>43838</v>
      </c>
      <c r="B196" s="163">
        <v>2</v>
      </c>
      <c r="C196" s="166"/>
    </row>
    <row r="197" spans="1:3" x14ac:dyDescent="0.25">
      <c r="A197" s="183">
        <v>43838</v>
      </c>
      <c r="B197" s="163">
        <v>3</v>
      </c>
      <c r="C197" s="166"/>
    </row>
    <row r="198" spans="1:3" x14ac:dyDescent="0.25">
      <c r="A198" s="183">
        <v>43838</v>
      </c>
      <c r="B198" s="163">
        <v>4</v>
      </c>
      <c r="C198" s="166"/>
    </row>
    <row r="199" spans="1:3" x14ac:dyDescent="0.25">
      <c r="A199" s="183">
        <v>43838</v>
      </c>
      <c r="B199" s="163">
        <v>5</v>
      </c>
      <c r="C199" s="166"/>
    </row>
    <row r="200" spans="1:3" x14ac:dyDescent="0.25">
      <c r="A200" s="183">
        <v>43838</v>
      </c>
      <c r="B200" s="163">
        <v>6</v>
      </c>
      <c r="C200" s="166"/>
    </row>
    <row r="201" spans="1:3" x14ac:dyDescent="0.25">
      <c r="A201" s="183">
        <v>43838</v>
      </c>
      <c r="B201" s="163">
        <v>7</v>
      </c>
      <c r="C201" s="166"/>
    </row>
    <row r="202" spans="1:3" x14ac:dyDescent="0.25">
      <c r="A202" s="183">
        <v>43838</v>
      </c>
      <c r="B202" s="163">
        <v>8</v>
      </c>
      <c r="C202" s="166"/>
    </row>
    <row r="203" spans="1:3" x14ac:dyDescent="0.25">
      <c r="A203" s="183">
        <v>43838</v>
      </c>
      <c r="B203" s="163">
        <v>9</v>
      </c>
      <c r="C203" s="166"/>
    </row>
    <row r="204" spans="1:3" x14ac:dyDescent="0.25">
      <c r="A204" s="183">
        <v>43838</v>
      </c>
      <c r="B204" s="163">
        <v>10</v>
      </c>
      <c r="C204" s="166"/>
    </row>
    <row r="205" spans="1:3" x14ac:dyDescent="0.25">
      <c r="A205" s="183">
        <v>43838</v>
      </c>
      <c r="B205" s="163">
        <v>11</v>
      </c>
      <c r="C205" s="166"/>
    </row>
    <row r="206" spans="1:3" x14ac:dyDescent="0.25">
      <c r="A206" s="183">
        <v>43838</v>
      </c>
      <c r="B206" s="163">
        <v>12</v>
      </c>
      <c r="C206" s="166"/>
    </row>
    <row r="207" spans="1:3" x14ac:dyDescent="0.25">
      <c r="A207" s="183">
        <v>43838</v>
      </c>
      <c r="B207" s="163">
        <v>13</v>
      </c>
      <c r="C207" s="166"/>
    </row>
    <row r="208" spans="1:3" x14ac:dyDescent="0.25">
      <c r="A208" s="183">
        <v>43838</v>
      </c>
      <c r="B208" s="163">
        <v>14</v>
      </c>
      <c r="C208" s="166"/>
    </row>
    <row r="209" spans="1:3" x14ac:dyDescent="0.25">
      <c r="A209" s="183">
        <v>43838</v>
      </c>
      <c r="B209" s="163">
        <v>15</v>
      </c>
      <c r="C209" s="166"/>
    </row>
    <row r="210" spans="1:3" x14ac:dyDescent="0.25">
      <c r="A210" s="183">
        <v>43838</v>
      </c>
      <c r="B210" s="163">
        <v>16</v>
      </c>
      <c r="C210" s="166"/>
    </row>
    <row r="211" spans="1:3" x14ac:dyDescent="0.25">
      <c r="A211" s="183">
        <v>43838</v>
      </c>
      <c r="B211" s="163">
        <v>17</v>
      </c>
      <c r="C211" s="166"/>
    </row>
    <row r="212" spans="1:3" x14ac:dyDescent="0.25">
      <c r="A212" s="183">
        <v>43838</v>
      </c>
      <c r="B212" s="163">
        <v>18</v>
      </c>
      <c r="C212" s="166"/>
    </row>
    <row r="213" spans="1:3" x14ac:dyDescent="0.25">
      <c r="A213" s="183">
        <v>43838</v>
      </c>
      <c r="B213" s="163">
        <v>19</v>
      </c>
      <c r="C213" s="166"/>
    </row>
    <row r="214" spans="1:3" x14ac:dyDescent="0.25">
      <c r="A214" s="183">
        <v>43838</v>
      </c>
      <c r="B214" s="163">
        <v>20</v>
      </c>
      <c r="C214" s="166"/>
    </row>
    <row r="215" spans="1:3" x14ac:dyDescent="0.25">
      <c r="A215" s="183">
        <v>43838</v>
      </c>
      <c r="B215" s="163">
        <v>21</v>
      </c>
      <c r="C215" s="166"/>
    </row>
    <row r="216" spans="1:3" x14ac:dyDescent="0.25">
      <c r="A216" s="183">
        <v>43838</v>
      </c>
      <c r="B216" s="163">
        <v>22</v>
      </c>
      <c r="C216" s="166"/>
    </row>
    <row r="217" spans="1:3" x14ac:dyDescent="0.25">
      <c r="A217" s="183">
        <v>43838</v>
      </c>
      <c r="B217" s="163">
        <v>23</v>
      </c>
      <c r="C217" s="166"/>
    </row>
    <row r="218" spans="1:3" x14ac:dyDescent="0.25">
      <c r="A218" s="183">
        <v>43838</v>
      </c>
      <c r="B218" s="163">
        <v>24</v>
      </c>
      <c r="C218" s="166"/>
    </row>
    <row r="219" spans="1:3" x14ac:dyDescent="0.25">
      <c r="A219" s="183">
        <v>43839</v>
      </c>
      <c r="B219" s="163">
        <v>1</v>
      </c>
      <c r="C219" s="166"/>
    </row>
    <row r="220" spans="1:3" x14ac:dyDescent="0.25">
      <c r="A220" s="183">
        <v>43839</v>
      </c>
      <c r="B220" s="163">
        <v>2</v>
      </c>
      <c r="C220" s="166"/>
    </row>
    <row r="221" spans="1:3" x14ac:dyDescent="0.25">
      <c r="A221" s="183">
        <v>43839</v>
      </c>
      <c r="B221" s="163">
        <v>3</v>
      </c>
      <c r="C221" s="166"/>
    </row>
    <row r="222" spans="1:3" x14ac:dyDescent="0.25">
      <c r="A222" s="183">
        <v>43839</v>
      </c>
      <c r="B222" s="163">
        <v>4</v>
      </c>
      <c r="C222" s="166"/>
    </row>
    <row r="223" spans="1:3" x14ac:dyDescent="0.25">
      <c r="A223" s="183">
        <v>43839</v>
      </c>
      <c r="B223" s="163">
        <v>5</v>
      </c>
      <c r="C223" s="166"/>
    </row>
    <row r="224" spans="1:3" x14ac:dyDescent="0.25">
      <c r="A224" s="183">
        <v>43839</v>
      </c>
      <c r="B224" s="163">
        <v>6</v>
      </c>
      <c r="C224" s="166"/>
    </row>
    <row r="225" spans="1:3" x14ac:dyDescent="0.25">
      <c r="A225" s="183">
        <v>43839</v>
      </c>
      <c r="B225" s="163">
        <v>7</v>
      </c>
      <c r="C225" s="166"/>
    </row>
    <row r="226" spans="1:3" x14ac:dyDescent="0.25">
      <c r="A226" s="183">
        <v>43839</v>
      </c>
      <c r="B226" s="163">
        <v>8</v>
      </c>
      <c r="C226" s="166"/>
    </row>
    <row r="227" spans="1:3" x14ac:dyDescent="0.25">
      <c r="A227" s="183">
        <v>43839</v>
      </c>
      <c r="B227" s="163">
        <v>9</v>
      </c>
      <c r="C227" s="166"/>
    </row>
    <row r="228" spans="1:3" x14ac:dyDescent="0.25">
      <c r="A228" s="183">
        <v>43839</v>
      </c>
      <c r="B228" s="163">
        <v>10</v>
      </c>
      <c r="C228" s="166"/>
    </row>
    <row r="229" spans="1:3" x14ac:dyDescent="0.25">
      <c r="A229" s="183">
        <v>43839</v>
      </c>
      <c r="B229" s="163">
        <v>11</v>
      </c>
      <c r="C229" s="166"/>
    </row>
    <row r="230" spans="1:3" x14ac:dyDescent="0.25">
      <c r="A230" s="183">
        <v>43839</v>
      </c>
      <c r="B230" s="163">
        <v>12</v>
      </c>
      <c r="C230" s="166"/>
    </row>
    <row r="231" spans="1:3" x14ac:dyDescent="0.25">
      <c r="A231" s="183">
        <v>43839</v>
      </c>
      <c r="B231" s="163">
        <v>13</v>
      </c>
      <c r="C231" s="166"/>
    </row>
    <row r="232" spans="1:3" x14ac:dyDescent="0.25">
      <c r="A232" s="183">
        <v>43839</v>
      </c>
      <c r="B232" s="163">
        <v>14</v>
      </c>
      <c r="C232" s="166"/>
    </row>
    <row r="233" spans="1:3" x14ac:dyDescent="0.25">
      <c r="A233" s="183">
        <v>43839</v>
      </c>
      <c r="B233" s="163">
        <v>15</v>
      </c>
      <c r="C233" s="166"/>
    </row>
    <row r="234" spans="1:3" x14ac:dyDescent="0.25">
      <c r="A234" s="183">
        <v>43839</v>
      </c>
      <c r="B234" s="163">
        <v>16</v>
      </c>
      <c r="C234" s="166"/>
    </row>
    <row r="235" spans="1:3" x14ac:dyDescent="0.25">
      <c r="A235" s="183">
        <v>43839</v>
      </c>
      <c r="B235" s="163">
        <v>17</v>
      </c>
      <c r="C235" s="166"/>
    </row>
    <row r="236" spans="1:3" x14ac:dyDescent="0.25">
      <c r="A236" s="183">
        <v>43839</v>
      </c>
      <c r="B236" s="163">
        <v>18</v>
      </c>
      <c r="C236" s="166"/>
    </row>
    <row r="237" spans="1:3" x14ac:dyDescent="0.25">
      <c r="A237" s="183">
        <v>43839</v>
      </c>
      <c r="B237" s="163">
        <v>19</v>
      </c>
      <c r="C237" s="166"/>
    </row>
    <row r="238" spans="1:3" x14ac:dyDescent="0.25">
      <c r="A238" s="183">
        <v>43839</v>
      </c>
      <c r="B238" s="163">
        <v>20</v>
      </c>
      <c r="C238" s="166"/>
    </row>
    <row r="239" spans="1:3" x14ac:dyDescent="0.25">
      <c r="A239" s="183">
        <v>43839</v>
      </c>
      <c r="B239" s="163">
        <v>21</v>
      </c>
      <c r="C239" s="166"/>
    </row>
    <row r="240" spans="1:3" x14ac:dyDescent="0.25">
      <c r="A240" s="183">
        <v>43839</v>
      </c>
      <c r="B240" s="163">
        <v>22</v>
      </c>
      <c r="C240" s="166"/>
    </row>
    <row r="241" spans="1:3" x14ac:dyDescent="0.25">
      <c r="A241" s="183">
        <v>43839</v>
      </c>
      <c r="B241" s="163">
        <v>23</v>
      </c>
      <c r="C241" s="166"/>
    </row>
    <row r="242" spans="1:3" x14ac:dyDescent="0.25">
      <c r="A242" s="183">
        <v>43839</v>
      </c>
      <c r="B242" s="163">
        <v>24</v>
      </c>
      <c r="C242" s="166"/>
    </row>
    <row r="243" spans="1:3" x14ac:dyDescent="0.25">
      <c r="A243" s="183">
        <v>43840</v>
      </c>
      <c r="B243" s="163">
        <v>1</v>
      </c>
      <c r="C243" s="166"/>
    </row>
    <row r="244" spans="1:3" x14ac:dyDescent="0.25">
      <c r="A244" s="183">
        <v>43840</v>
      </c>
      <c r="B244" s="163">
        <v>2</v>
      </c>
      <c r="C244" s="166"/>
    </row>
    <row r="245" spans="1:3" x14ac:dyDescent="0.25">
      <c r="A245" s="183">
        <v>43840</v>
      </c>
      <c r="B245" s="163">
        <v>3</v>
      </c>
      <c r="C245" s="166"/>
    </row>
    <row r="246" spans="1:3" x14ac:dyDescent="0.25">
      <c r="A246" s="183">
        <v>43840</v>
      </c>
      <c r="B246" s="163">
        <v>4</v>
      </c>
      <c r="C246" s="166"/>
    </row>
    <row r="247" spans="1:3" x14ac:dyDescent="0.25">
      <c r="A247" s="183">
        <v>43840</v>
      </c>
      <c r="B247" s="163">
        <v>5</v>
      </c>
      <c r="C247" s="166"/>
    </row>
    <row r="248" spans="1:3" x14ac:dyDescent="0.25">
      <c r="A248" s="183">
        <v>43840</v>
      </c>
      <c r="B248" s="163">
        <v>6</v>
      </c>
      <c r="C248" s="166"/>
    </row>
    <row r="249" spans="1:3" x14ac:dyDescent="0.25">
      <c r="A249" s="183">
        <v>43840</v>
      </c>
      <c r="B249" s="163">
        <v>7</v>
      </c>
      <c r="C249" s="166"/>
    </row>
    <row r="250" spans="1:3" x14ac:dyDescent="0.25">
      <c r="A250" s="183">
        <v>43840</v>
      </c>
      <c r="B250" s="163">
        <v>8</v>
      </c>
      <c r="C250" s="166"/>
    </row>
    <row r="251" spans="1:3" x14ac:dyDescent="0.25">
      <c r="A251" s="183">
        <v>43840</v>
      </c>
      <c r="B251" s="163">
        <v>9</v>
      </c>
      <c r="C251" s="166"/>
    </row>
    <row r="252" spans="1:3" x14ac:dyDescent="0.25">
      <c r="A252" s="183">
        <v>43840</v>
      </c>
      <c r="B252" s="163">
        <v>10</v>
      </c>
      <c r="C252" s="166"/>
    </row>
    <row r="253" spans="1:3" x14ac:dyDescent="0.25">
      <c r="A253" s="183">
        <v>43840</v>
      </c>
      <c r="B253" s="163">
        <v>11</v>
      </c>
      <c r="C253" s="166"/>
    </row>
    <row r="254" spans="1:3" x14ac:dyDescent="0.25">
      <c r="A254" s="183">
        <v>43840</v>
      </c>
      <c r="B254" s="163">
        <v>12</v>
      </c>
      <c r="C254" s="166"/>
    </row>
    <row r="255" spans="1:3" x14ac:dyDescent="0.25">
      <c r="A255" s="183">
        <v>43840</v>
      </c>
      <c r="B255" s="163">
        <v>13</v>
      </c>
      <c r="C255" s="166"/>
    </row>
    <row r="256" spans="1:3" x14ac:dyDescent="0.25">
      <c r="A256" s="183">
        <v>43840</v>
      </c>
      <c r="B256" s="163">
        <v>14</v>
      </c>
      <c r="C256" s="166"/>
    </row>
    <row r="257" spans="1:3" x14ac:dyDescent="0.25">
      <c r="A257" s="183">
        <v>43840</v>
      </c>
      <c r="B257" s="163">
        <v>15</v>
      </c>
      <c r="C257" s="166"/>
    </row>
    <row r="258" spans="1:3" x14ac:dyDescent="0.25">
      <c r="A258" s="183">
        <v>43840</v>
      </c>
      <c r="B258" s="163">
        <v>16</v>
      </c>
      <c r="C258" s="166"/>
    </row>
    <row r="259" spans="1:3" x14ac:dyDescent="0.25">
      <c r="A259" s="183">
        <v>43840</v>
      </c>
      <c r="B259" s="163">
        <v>17</v>
      </c>
      <c r="C259" s="166"/>
    </row>
    <row r="260" spans="1:3" x14ac:dyDescent="0.25">
      <c r="A260" s="183">
        <v>43840</v>
      </c>
      <c r="B260" s="163">
        <v>18</v>
      </c>
      <c r="C260" s="166"/>
    </row>
    <row r="261" spans="1:3" x14ac:dyDescent="0.25">
      <c r="A261" s="183">
        <v>43840</v>
      </c>
      <c r="B261" s="163">
        <v>19</v>
      </c>
      <c r="C261" s="166"/>
    </row>
    <row r="262" spans="1:3" x14ac:dyDescent="0.25">
      <c r="A262" s="183">
        <v>43840</v>
      </c>
      <c r="B262" s="163">
        <v>20</v>
      </c>
      <c r="C262" s="166"/>
    </row>
    <row r="263" spans="1:3" x14ac:dyDescent="0.25">
      <c r="A263" s="183">
        <v>43840</v>
      </c>
      <c r="B263" s="163">
        <v>21</v>
      </c>
      <c r="C263" s="166"/>
    </row>
    <row r="264" spans="1:3" x14ac:dyDescent="0.25">
      <c r="A264" s="183">
        <v>43840</v>
      </c>
      <c r="B264" s="163">
        <v>22</v>
      </c>
      <c r="C264" s="166"/>
    </row>
    <row r="265" spans="1:3" x14ac:dyDescent="0.25">
      <c r="A265" s="183">
        <v>43840</v>
      </c>
      <c r="B265" s="163">
        <v>23</v>
      </c>
      <c r="C265" s="166"/>
    </row>
    <row r="266" spans="1:3" x14ac:dyDescent="0.25">
      <c r="A266" s="183">
        <v>43840</v>
      </c>
      <c r="B266" s="163">
        <v>24</v>
      </c>
      <c r="C266" s="166"/>
    </row>
    <row r="267" spans="1:3" x14ac:dyDescent="0.25">
      <c r="A267" s="183">
        <v>43841</v>
      </c>
      <c r="B267" s="163">
        <v>1</v>
      </c>
      <c r="C267" s="166"/>
    </row>
    <row r="268" spans="1:3" x14ac:dyDescent="0.25">
      <c r="A268" s="183">
        <v>43841</v>
      </c>
      <c r="B268" s="163">
        <v>2</v>
      </c>
      <c r="C268" s="166"/>
    </row>
    <row r="269" spans="1:3" x14ac:dyDescent="0.25">
      <c r="A269" s="183">
        <v>43841</v>
      </c>
      <c r="B269" s="163">
        <v>3</v>
      </c>
      <c r="C269" s="166"/>
    </row>
    <row r="270" spans="1:3" x14ac:dyDescent="0.25">
      <c r="A270" s="183">
        <v>43841</v>
      </c>
      <c r="B270" s="163">
        <v>4</v>
      </c>
      <c r="C270" s="166"/>
    </row>
    <row r="271" spans="1:3" x14ac:dyDescent="0.25">
      <c r="A271" s="183">
        <v>43841</v>
      </c>
      <c r="B271" s="163">
        <v>5</v>
      </c>
      <c r="C271" s="166"/>
    </row>
    <row r="272" spans="1:3" x14ac:dyDescent="0.25">
      <c r="A272" s="183">
        <v>43841</v>
      </c>
      <c r="B272" s="163">
        <v>6</v>
      </c>
      <c r="C272" s="166"/>
    </row>
    <row r="273" spans="1:3" x14ac:dyDescent="0.25">
      <c r="A273" s="183">
        <v>43841</v>
      </c>
      <c r="B273" s="163">
        <v>7</v>
      </c>
      <c r="C273" s="166"/>
    </row>
    <row r="274" spans="1:3" x14ac:dyDescent="0.25">
      <c r="A274" s="183">
        <v>43841</v>
      </c>
      <c r="B274" s="163">
        <v>8</v>
      </c>
      <c r="C274" s="166"/>
    </row>
    <row r="275" spans="1:3" x14ac:dyDescent="0.25">
      <c r="A275" s="183">
        <v>43841</v>
      </c>
      <c r="B275" s="163">
        <v>9</v>
      </c>
      <c r="C275" s="166"/>
    </row>
    <row r="276" spans="1:3" x14ac:dyDescent="0.25">
      <c r="A276" s="183">
        <v>43841</v>
      </c>
      <c r="B276" s="163">
        <v>10</v>
      </c>
      <c r="C276" s="166"/>
    </row>
    <row r="277" spans="1:3" x14ac:dyDescent="0.25">
      <c r="A277" s="183">
        <v>43841</v>
      </c>
      <c r="B277" s="163">
        <v>11</v>
      </c>
      <c r="C277" s="166"/>
    </row>
    <row r="278" spans="1:3" x14ac:dyDescent="0.25">
      <c r="A278" s="183">
        <v>43841</v>
      </c>
      <c r="B278" s="163">
        <v>12</v>
      </c>
      <c r="C278" s="166"/>
    </row>
    <row r="279" spans="1:3" x14ac:dyDescent="0.25">
      <c r="A279" s="183">
        <v>43841</v>
      </c>
      <c r="B279" s="163">
        <v>13</v>
      </c>
      <c r="C279" s="166"/>
    </row>
    <row r="280" spans="1:3" x14ac:dyDescent="0.25">
      <c r="A280" s="183">
        <v>43841</v>
      </c>
      <c r="B280" s="163">
        <v>14</v>
      </c>
      <c r="C280" s="166"/>
    </row>
    <row r="281" spans="1:3" x14ac:dyDescent="0.25">
      <c r="A281" s="183">
        <v>43841</v>
      </c>
      <c r="B281" s="163">
        <v>15</v>
      </c>
      <c r="C281" s="166"/>
    </row>
    <row r="282" spans="1:3" x14ac:dyDescent="0.25">
      <c r="A282" s="183">
        <v>43841</v>
      </c>
      <c r="B282" s="163">
        <v>16</v>
      </c>
      <c r="C282" s="166"/>
    </row>
    <row r="283" spans="1:3" x14ac:dyDescent="0.25">
      <c r="A283" s="183">
        <v>43841</v>
      </c>
      <c r="B283" s="163">
        <v>17</v>
      </c>
      <c r="C283" s="166"/>
    </row>
    <row r="284" spans="1:3" x14ac:dyDescent="0.25">
      <c r="A284" s="183">
        <v>43841</v>
      </c>
      <c r="B284" s="163">
        <v>18</v>
      </c>
      <c r="C284" s="166"/>
    </row>
    <row r="285" spans="1:3" x14ac:dyDescent="0.25">
      <c r="A285" s="183">
        <v>43841</v>
      </c>
      <c r="B285" s="163">
        <v>19</v>
      </c>
      <c r="C285" s="166"/>
    </row>
    <row r="286" spans="1:3" x14ac:dyDescent="0.25">
      <c r="A286" s="183">
        <v>43841</v>
      </c>
      <c r="B286" s="163">
        <v>20</v>
      </c>
      <c r="C286" s="166"/>
    </row>
    <row r="287" spans="1:3" x14ac:dyDescent="0.25">
      <c r="A287" s="183">
        <v>43841</v>
      </c>
      <c r="B287" s="163">
        <v>21</v>
      </c>
      <c r="C287" s="166"/>
    </row>
    <row r="288" spans="1:3" x14ac:dyDescent="0.25">
      <c r="A288" s="183">
        <v>43841</v>
      </c>
      <c r="B288" s="163">
        <v>22</v>
      </c>
      <c r="C288" s="166"/>
    </row>
    <row r="289" spans="1:3" x14ac:dyDescent="0.25">
      <c r="A289" s="183">
        <v>43841</v>
      </c>
      <c r="B289" s="163">
        <v>23</v>
      </c>
      <c r="C289" s="166"/>
    </row>
    <row r="290" spans="1:3" x14ac:dyDescent="0.25">
      <c r="A290" s="183">
        <v>43841</v>
      </c>
      <c r="B290" s="163">
        <v>24</v>
      </c>
      <c r="C290" s="166"/>
    </row>
    <row r="291" spans="1:3" x14ac:dyDescent="0.25">
      <c r="A291" s="183">
        <v>43842</v>
      </c>
      <c r="B291" s="163">
        <v>1</v>
      </c>
      <c r="C291" s="166"/>
    </row>
    <row r="292" spans="1:3" x14ac:dyDescent="0.25">
      <c r="A292" s="183">
        <v>43842</v>
      </c>
      <c r="B292" s="163">
        <v>2</v>
      </c>
      <c r="C292" s="166"/>
    </row>
    <row r="293" spans="1:3" x14ac:dyDescent="0.25">
      <c r="A293" s="183">
        <v>43842</v>
      </c>
      <c r="B293" s="163">
        <v>3</v>
      </c>
      <c r="C293" s="166"/>
    </row>
    <row r="294" spans="1:3" x14ac:dyDescent="0.25">
      <c r="A294" s="183">
        <v>43842</v>
      </c>
      <c r="B294" s="163">
        <v>4</v>
      </c>
      <c r="C294" s="166"/>
    </row>
    <row r="295" spans="1:3" x14ac:dyDescent="0.25">
      <c r="A295" s="183">
        <v>43842</v>
      </c>
      <c r="B295" s="163">
        <v>5</v>
      </c>
      <c r="C295" s="166"/>
    </row>
    <row r="296" spans="1:3" x14ac:dyDescent="0.25">
      <c r="A296" s="183">
        <v>43842</v>
      </c>
      <c r="B296" s="163">
        <v>6</v>
      </c>
      <c r="C296" s="166"/>
    </row>
    <row r="297" spans="1:3" x14ac:dyDescent="0.25">
      <c r="A297" s="183">
        <v>43842</v>
      </c>
      <c r="B297" s="163">
        <v>7</v>
      </c>
      <c r="C297" s="166"/>
    </row>
    <row r="298" spans="1:3" x14ac:dyDescent="0.25">
      <c r="A298" s="183">
        <v>43842</v>
      </c>
      <c r="B298" s="163">
        <v>8</v>
      </c>
      <c r="C298" s="166"/>
    </row>
    <row r="299" spans="1:3" x14ac:dyDescent="0.25">
      <c r="A299" s="183">
        <v>43842</v>
      </c>
      <c r="B299" s="163">
        <v>9</v>
      </c>
      <c r="C299" s="166"/>
    </row>
    <row r="300" spans="1:3" x14ac:dyDescent="0.25">
      <c r="A300" s="183">
        <v>43842</v>
      </c>
      <c r="B300" s="163">
        <v>10</v>
      </c>
      <c r="C300" s="166"/>
    </row>
    <row r="301" spans="1:3" x14ac:dyDescent="0.25">
      <c r="A301" s="183">
        <v>43842</v>
      </c>
      <c r="B301" s="163">
        <v>11</v>
      </c>
      <c r="C301" s="166"/>
    </row>
    <row r="302" spans="1:3" x14ac:dyDescent="0.25">
      <c r="A302" s="183">
        <v>43842</v>
      </c>
      <c r="B302" s="163">
        <v>12</v>
      </c>
      <c r="C302" s="166"/>
    </row>
    <row r="303" spans="1:3" x14ac:dyDescent="0.25">
      <c r="A303" s="183">
        <v>43842</v>
      </c>
      <c r="B303" s="163">
        <v>13</v>
      </c>
      <c r="C303" s="166"/>
    </row>
    <row r="304" spans="1:3" x14ac:dyDescent="0.25">
      <c r="A304" s="183">
        <v>43842</v>
      </c>
      <c r="B304" s="163">
        <v>14</v>
      </c>
      <c r="C304" s="166"/>
    </row>
    <row r="305" spans="1:3" x14ac:dyDescent="0.25">
      <c r="A305" s="183">
        <v>43842</v>
      </c>
      <c r="B305" s="163">
        <v>15</v>
      </c>
      <c r="C305" s="166"/>
    </row>
    <row r="306" spans="1:3" x14ac:dyDescent="0.25">
      <c r="A306" s="183">
        <v>43842</v>
      </c>
      <c r="B306" s="163">
        <v>16</v>
      </c>
      <c r="C306" s="166"/>
    </row>
    <row r="307" spans="1:3" x14ac:dyDescent="0.25">
      <c r="A307" s="183">
        <v>43842</v>
      </c>
      <c r="B307" s="163">
        <v>17</v>
      </c>
      <c r="C307" s="166"/>
    </row>
    <row r="308" spans="1:3" x14ac:dyDescent="0.25">
      <c r="A308" s="183">
        <v>43842</v>
      </c>
      <c r="B308" s="163">
        <v>18</v>
      </c>
      <c r="C308" s="166"/>
    </row>
    <row r="309" spans="1:3" x14ac:dyDescent="0.25">
      <c r="A309" s="183">
        <v>43842</v>
      </c>
      <c r="B309" s="163">
        <v>19</v>
      </c>
      <c r="C309" s="166"/>
    </row>
    <row r="310" spans="1:3" x14ac:dyDescent="0.25">
      <c r="A310" s="183">
        <v>43842</v>
      </c>
      <c r="B310" s="163">
        <v>20</v>
      </c>
      <c r="C310" s="166"/>
    </row>
    <row r="311" spans="1:3" x14ac:dyDescent="0.25">
      <c r="A311" s="183">
        <v>43842</v>
      </c>
      <c r="B311" s="163">
        <v>21</v>
      </c>
      <c r="C311" s="166"/>
    </row>
    <row r="312" spans="1:3" x14ac:dyDescent="0.25">
      <c r="A312" s="183">
        <v>43842</v>
      </c>
      <c r="B312" s="163">
        <v>22</v>
      </c>
      <c r="C312" s="166"/>
    </row>
    <row r="313" spans="1:3" x14ac:dyDescent="0.25">
      <c r="A313" s="183">
        <v>43842</v>
      </c>
      <c r="B313" s="163">
        <v>23</v>
      </c>
      <c r="C313" s="166"/>
    </row>
    <row r="314" spans="1:3" x14ac:dyDescent="0.25">
      <c r="A314" s="183">
        <v>43842</v>
      </c>
      <c r="B314" s="163">
        <v>24</v>
      </c>
      <c r="C314" s="166"/>
    </row>
    <row r="315" spans="1:3" x14ac:dyDescent="0.25">
      <c r="A315" s="183">
        <v>43843</v>
      </c>
      <c r="B315" s="163">
        <v>1</v>
      </c>
      <c r="C315" s="166"/>
    </row>
    <row r="316" spans="1:3" x14ac:dyDescent="0.25">
      <c r="A316" s="183">
        <v>43843</v>
      </c>
      <c r="B316" s="163">
        <v>2</v>
      </c>
      <c r="C316" s="166"/>
    </row>
    <row r="317" spans="1:3" x14ac:dyDescent="0.25">
      <c r="A317" s="183">
        <v>43843</v>
      </c>
      <c r="B317" s="163">
        <v>3</v>
      </c>
      <c r="C317" s="166"/>
    </row>
    <row r="318" spans="1:3" x14ac:dyDescent="0.25">
      <c r="A318" s="183">
        <v>43843</v>
      </c>
      <c r="B318" s="163">
        <v>4</v>
      </c>
      <c r="C318" s="166"/>
    </row>
    <row r="319" spans="1:3" x14ac:dyDescent="0.25">
      <c r="A319" s="183">
        <v>43843</v>
      </c>
      <c r="B319" s="163">
        <v>5</v>
      </c>
      <c r="C319" s="166"/>
    </row>
    <row r="320" spans="1:3" x14ac:dyDescent="0.25">
      <c r="A320" s="183">
        <v>43843</v>
      </c>
      <c r="B320" s="163">
        <v>6</v>
      </c>
      <c r="C320" s="166"/>
    </row>
    <row r="321" spans="1:3" x14ac:dyDescent="0.25">
      <c r="A321" s="183">
        <v>43843</v>
      </c>
      <c r="B321" s="163">
        <v>7</v>
      </c>
      <c r="C321" s="166"/>
    </row>
    <row r="322" spans="1:3" x14ac:dyDescent="0.25">
      <c r="A322" s="183">
        <v>43843</v>
      </c>
      <c r="B322" s="163">
        <v>8</v>
      </c>
      <c r="C322" s="166"/>
    </row>
    <row r="323" spans="1:3" x14ac:dyDescent="0.25">
      <c r="A323" s="183">
        <v>43843</v>
      </c>
      <c r="B323" s="163">
        <v>9</v>
      </c>
      <c r="C323" s="166"/>
    </row>
    <row r="324" spans="1:3" x14ac:dyDescent="0.25">
      <c r="A324" s="183">
        <v>43843</v>
      </c>
      <c r="B324" s="163">
        <v>10</v>
      </c>
      <c r="C324" s="166"/>
    </row>
    <row r="325" spans="1:3" x14ac:dyDescent="0.25">
      <c r="A325" s="183">
        <v>43843</v>
      </c>
      <c r="B325" s="163">
        <v>11</v>
      </c>
      <c r="C325" s="166"/>
    </row>
    <row r="326" spans="1:3" x14ac:dyDescent="0.25">
      <c r="A326" s="183">
        <v>43843</v>
      </c>
      <c r="B326" s="163">
        <v>12</v>
      </c>
      <c r="C326" s="166"/>
    </row>
    <row r="327" spans="1:3" x14ac:dyDescent="0.25">
      <c r="A327" s="183">
        <v>43843</v>
      </c>
      <c r="B327" s="163">
        <v>13</v>
      </c>
      <c r="C327" s="166"/>
    </row>
    <row r="328" spans="1:3" x14ac:dyDescent="0.25">
      <c r="A328" s="183">
        <v>43843</v>
      </c>
      <c r="B328" s="163">
        <v>14</v>
      </c>
      <c r="C328" s="166"/>
    </row>
    <row r="329" spans="1:3" x14ac:dyDescent="0.25">
      <c r="A329" s="183">
        <v>43843</v>
      </c>
      <c r="B329" s="163">
        <v>15</v>
      </c>
      <c r="C329" s="166"/>
    </row>
    <row r="330" spans="1:3" x14ac:dyDescent="0.25">
      <c r="A330" s="183">
        <v>43843</v>
      </c>
      <c r="B330" s="163">
        <v>16</v>
      </c>
      <c r="C330" s="166"/>
    </row>
    <row r="331" spans="1:3" x14ac:dyDescent="0.25">
      <c r="A331" s="183">
        <v>43843</v>
      </c>
      <c r="B331" s="163">
        <v>17</v>
      </c>
      <c r="C331" s="166"/>
    </row>
    <row r="332" spans="1:3" x14ac:dyDescent="0.25">
      <c r="A332" s="183">
        <v>43843</v>
      </c>
      <c r="B332" s="163">
        <v>18</v>
      </c>
      <c r="C332" s="166"/>
    </row>
    <row r="333" spans="1:3" x14ac:dyDescent="0.25">
      <c r="A333" s="183">
        <v>43843</v>
      </c>
      <c r="B333" s="163">
        <v>19</v>
      </c>
      <c r="C333" s="166"/>
    </row>
    <row r="334" spans="1:3" x14ac:dyDescent="0.25">
      <c r="A334" s="183">
        <v>43843</v>
      </c>
      <c r="B334" s="163">
        <v>20</v>
      </c>
      <c r="C334" s="166"/>
    </row>
    <row r="335" spans="1:3" x14ac:dyDescent="0.25">
      <c r="A335" s="183">
        <v>43843</v>
      </c>
      <c r="B335" s="163">
        <v>21</v>
      </c>
      <c r="C335" s="166"/>
    </row>
    <row r="336" spans="1:3" x14ac:dyDescent="0.25">
      <c r="A336" s="183">
        <v>43843</v>
      </c>
      <c r="B336" s="163">
        <v>22</v>
      </c>
      <c r="C336" s="166"/>
    </row>
    <row r="337" spans="1:3" x14ac:dyDescent="0.25">
      <c r="A337" s="183">
        <v>43843</v>
      </c>
      <c r="B337" s="163">
        <v>23</v>
      </c>
      <c r="C337" s="166"/>
    </row>
    <row r="338" spans="1:3" x14ac:dyDescent="0.25">
      <c r="A338" s="183">
        <v>43843</v>
      </c>
      <c r="B338" s="163">
        <v>24</v>
      </c>
      <c r="C338" s="166"/>
    </row>
    <row r="339" spans="1:3" x14ac:dyDescent="0.25">
      <c r="A339" s="183">
        <v>43844</v>
      </c>
      <c r="B339" s="163">
        <v>1</v>
      </c>
      <c r="C339" s="166"/>
    </row>
    <row r="340" spans="1:3" x14ac:dyDescent="0.25">
      <c r="A340" s="183">
        <v>43844</v>
      </c>
      <c r="B340" s="163">
        <v>2</v>
      </c>
      <c r="C340" s="166"/>
    </row>
    <row r="341" spans="1:3" x14ac:dyDescent="0.25">
      <c r="A341" s="183">
        <v>43844</v>
      </c>
      <c r="B341" s="163">
        <v>3</v>
      </c>
      <c r="C341" s="166"/>
    </row>
    <row r="342" spans="1:3" x14ac:dyDescent="0.25">
      <c r="A342" s="183">
        <v>43844</v>
      </c>
      <c r="B342" s="163">
        <v>4</v>
      </c>
      <c r="C342" s="166"/>
    </row>
    <row r="343" spans="1:3" x14ac:dyDescent="0.25">
      <c r="A343" s="183">
        <v>43844</v>
      </c>
      <c r="B343" s="163">
        <v>5</v>
      </c>
      <c r="C343" s="166"/>
    </row>
    <row r="344" spans="1:3" x14ac:dyDescent="0.25">
      <c r="A344" s="183">
        <v>43844</v>
      </c>
      <c r="B344" s="163">
        <v>6</v>
      </c>
      <c r="C344" s="166"/>
    </row>
    <row r="345" spans="1:3" x14ac:dyDescent="0.25">
      <c r="A345" s="183">
        <v>43844</v>
      </c>
      <c r="B345" s="163">
        <v>7</v>
      </c>
      <c r="C345" s="166"/>
    </row>
    <row r="346" spans="1:3" x14ac:dyDescent="0.25">
      <c r="A346" s="183">
        <v>43844</v>
      </c>
      <c r="B346" s="163">
        <v>8</v>
      </c>
      <c r="C346" s="166"/>
    </row>
    <row r="347" spans="1:3" x14ac:dyDescent="0.25">
      <c r="A347" s="183">
        <v>43844</v>
      </c>
      <c r="B347" s="163">
        <v>9</v>
      </c>
      <c r="C347" s="166"/>
    </row>
    <row r="348" spans="1:3" x14ac:dyDescent="0.25">
      <c r="A348" s="183">
        <v>43844</v>
      </c>
      <c r="B348" s="163">
        <v>10</v>
      </c>
      <c r="C348" s="166"/>
    </row>
    <row r="349" spans="1:3" x14ac:dyDescent="0.25">
      <c r="A349" s="183">
        <v>43844</v>
      </c>
      <c r="B349" s="163">
        <v>11</v>
      </c>
      <c r="C349" s="166"/>
    </row>
    <row r="350" spans="1:3" x14ac:dyDescent="0.25">
      <c r="A350" s="183">
        <v>43844</v>
      </c>
      <c r="B350" s="163">
        <v>12</v>
      </c>
      <c r="C350" s="166"/>
    </row>
    <row r="351" spans="1:3" x14ac:dyDescent="0.25">
      <c r="A351" s="183">
        <v>43844</v>
      </c>
      <c r="B351" s="163">
        <v>13</v>
      </c>
      <c r="C351" s="166"/>
    </row>
    <row r="352" spans="1:3" x14ac:dyDescent="0.25">
      <c r="A352" s="183">
        <v>43844</v>
      </c>
      <c r="B352" s="163">
        <v>14</v>
      </c>
      <c r="C352" s="166"/>
    </row>
    <row r="353" spans="1:3" x14ac:dyDescent="0.25">
      <c r="A353" s="183">
        <v>43844</v>
      </c>
      <c r="B353" s="163">
        <v>15</v>
      </c>
      <c r="C353" s="166"/>
    </row>
    <row r="354" spans="1:3" x14ac:dyDescent="0.25">
      <c r="A354" s="183">
        <v>43844</v>
      </c>
      <c r="B354" s="163">
        <v>16</v>
      </c>
      <c r="C354" s="166"/>
    </row>
    <row r="355" spans="1:3" x14ac:dyDescent="0.25">
      <c r="A355" s="183">
        <v>43844</v>
      </c>
      <c r="B355" s="163">
        <v>17</v>
      </c>
      <c r="C355" s="166"/>
    </row>
    <row r="356" spans="1:3" x14ac:dyDescent="0.25">
      <c r="A356" s="183">
        <v>43844</v>
      </c>
      <c r="B356" s="163">
        <v>18</v>
      </c>
      <c r="C356" s="166"/>
    </row>
    <row r="357" spans="1:3" x14ac:dyDescent="0.25">
      <c r="A357" s="183">
        <v>43844</v>
      </c>
      <c r="B357" s="163">
        <v>19</v>
      </c>
      <c r="C357" s="166"/>
    </row>
    <row r="358" spans="1:3" x14ac:dyDescent="0.25">
      <c r="A358" s="183">
        <v>43844</v>
      </c>
      <c r="B358" s="163">
        <v>20</v>
      </c>
      <c r="C358" s="166"/>
    </row>
    <row r="359" spans="1:3" x14ac:dyDescent="0.25">
      <c r="A359" s="183">
        <v>43844</v>
      </c>
      <c r="B359" s="163">
        <v>21</v>
      </c>
      <c r="C359" s="166"/>
    </row>
    <row r="360" spans="1:3" x14ac:dyDescent="0.25">
      <c r="A360" s="183">
        <v>43844</v>
      </c>
      <c r="B360" s="163">
        <v>22</v>
      </c>
      <c r="C360" s="166"/>
    </row>
    <row r="361" spans="1:3" x14ac:dyDescent="0.25">
      <c r="A361" s="183">
        <v>43844</v>
      </c>
      <c r="B361" s="163">
        <v>23</v>
      </c>
      <c r="C361" s="166"/>
    </row>
    <row r="362" spans="1:3" x14ac:dyDescent="0.25">
      <c r="A362" s="183">
        <v>43844</v>
      </c>
      <c r="B362" s="163">
        <v>24</v>
      </c>
      <c r="C362" s="166"/>
    </row>
    <row r="363" spans="1:3" x14ac:dyDescent="0.25">
      <c r="A363" s="183">
        <v>43845</v>
      </c>
      <c r="B363" s="163">
        <v>1</v>
      </c>
      <c r="C363" s="166"/>
    </row>
    <row r="364" spans="1:3" x14ac:dyDescent="0.25">
      <c r="A364" s="183">
        <v>43845</v>
      </c>
      <c r="B364" s="163">
        <v>2</v>
      </c>
      <c r="C364" s="166"/>
    </row>
    <row r="365" spans="1:3" x14ac:dyDescent="0.25">
      <c r="A365" s="183">
        <v>43845</v>
      </c>
      <c r="B365" s="163">
        <v>3</v>
      </c>
      <c r="C365" s="166"/>
    </row>
    <row r="366" spans="1:3" x14ac:dyDescent="0.25">
      <c r="A366" s="183">
        <v>43845</v>
      </c>
      <c r="B366" s="163">
        <v>4</v>
      </c>
      <c r="C366" s="166"/>
    </row>
    <row r="367" spans="1:3" x14ac:dyDescent="0.25">
      <c r="A367" s="183">
        <v>43845</v>
      </c>
      <c r="B367" s="163">
        <v>5</v>
      </c>
      <c r="C367" s="166"/>
    </row>
    <row r="368" spans="1:3" x14ac:dyDescent="0.25">
      <c r="A368" s="183">
        <v>43845</v>
      </c>
      <c r="B368" s="163">
        <v>6</v>
      </c>
      <c r="C368" s="166"/>
    </row>
    <row r="369" spans="1:3" x14ac:dyDescent="0.25">
      <c r="A369" s="183">
        <v>43845</v>
      </c>
      <c r="B369" s="163">
        <v>7</v>
      </c>
      <c r="C369" s="166"/>
    </row>
    <row r="370" spans="1:3" x14ac:dyDescent="0.25">
      <c r="A370" s="183">
        <v>43845</v>
      </c>
      <c r="B370" s="163">
        <v>8</v>
      </c>
      <c r="C370" s="166"/>
    </row>
    <row r="371" spans="1:3" x14ac:dyDescent="0.25">
      <c r="A371" s="183">
        <v>43845</v>
      </c>
      <c r="B371" s="163">
        <v>9</v>
      </c>
      <c r="C371" s="166"/>
    </row>
    <row r="372" spans="1:3" x14ac:dyDescent="0.25">
      <c r="A372" s="183">
        <v>43845</v>
      </c>
      <c r="B372" s="163">
        <v>10</v>
      </c>
      <c r="C372" s="166"/>
    </row>
    <row r="373" spans="1:3" x14ac:dyDescent="0.25">
      <c r="A373" s="183">
        <v>43845</v>
      </c>
      <c r="B373" s="163">
        <v>11</v>
      </c>
      <c r="C373" s="166"/>
    </row>
    <row r="374" spans="1:3" x14ac:dyDescent="0.25">
      <c r="A374" s="183">
        <v>43845</v>
      </c>
      <c r="B374" s="163">
        <v>12</v>
      </c>
      <c r="C374" s="166"/>
    </row>
    <row r="375" spans="1:3" x14ac:dyDescent="0.25">
      <c r="A375" s="183">
        <v>43845</v>
      </c>
      <c r="B375" s="163">
        <v>13</v>
      </c>
      <c r="C375" s="166"/>
    </row>
    <row r="376" spans="1:3" x14ac:dyDescent="0.25">
      <c r="A376" s="183">
        <v>43845</v>
      </c>
      <c r="B376" s="163">
        <v>14</v>
      </c>
      <c r="C376" s="166"/>
    </row>
    <row r="377" spans="1:3" x14ac:dyDescent="0.25">
      <c r="A377" s="183">
        <v>43845</v>
      </c>
      <c r="B377" s="163">
        <v>15</v>
      </c>
      <c r="C377" s="166"/>
    </row>
    <row r="378" spans="1:3" x14ac:dyDescent="0.25">
      <c r="A378" s="183">
        <v>43845</v>
      </c>
      <c r="B378" s="163">
        <v>16</v>
      </c>
      <c r="C378" s="166"/>
    </row>
    <row r="379" spans="1:3" x14ac:dyDescent="0.25">
      <c r="A379" s="183">
        <v>43845</v>
      </c>
      <c r="B379" s="163">
        <v>17</v>
      </c>
      <c r="C379" s="166"/>
    </row>
    <row r="380" spans="1:3" x14ac:dyDescent="0.25">
      <c r="A380" s="183">
        <v>43845</v>
      </c>
      <c r="B380" s="163">
        <v>18</v>
      </c>
      <c r="C380" s="166"/>
    </row>
    <row r="381" spans="1:3" x14ac:dyDescent="0.25">
      <c r="A381" s="183">
        <v>43845</v>
      </c>
      <c r="B381" s="163">
        <v>19</v>
      </c>
      <c r="C381" s="166"/>
    </row>
    <row r="382" spans="1:3" x14ac:dyDescent="0.25">
      <c r="A382" s="183">
        <v>43845</v>
      </c>
      <c r="B382" s="163">
        <v>20</v>
      </c>
      <c r="C382" s="166"/>
    </row>
    <row r="383" spans="1:3" x14ac:dyDescent="0.25">
      <c r="A383" s="183">
        <v>43845</v>
      </c>
      <c r="B383" s="163">
        <v>21</v>
      </c>
      <c r="C383" s="166"/>
    </row>
    <row r="384" spans="1:3" x14ac:dyDescent="0.25">
      <c r="A384" s="183">
        <v>43845</v>
      </c>
      <c r="B384" s="163">
        <v>22</v>
      </c>
      <c r="C384" s="166"/>
    </row>
    <row r="385" spans="1:3" x14ac:dyDescent="0.25">
      <c r="A385" s="183">
        <v>43845</v>
      </c>
      <c r="B385" s="163">
        <v>23</v>
      </c>
      <c r="C385" s="166"/>
    </row>
    <row r="386" spans="1:3" x14ac:dyDescent="0.25">
      <c r="A386" s="183">
        <v>43845</v>
      </c>
      <c r="B386" s="163">
        <v>24</v>
      </c>
      <c r="C386" s="166"/>
    </row>
    <row r="387" spans="1:3" x14ac:dyDescent="0.25">
      <c r="A387" s="183">
        <v>43846</v>
      </c>
      <c r="B387" s="163">
        <v>1</v>
      </c>
      <c r="C387" s="166"/>
    </row>
    <row r="388" spans="1:3" x14ac:dyDescent="0.25">
      <c r="A388" s="183">
        <v>43846</v>
      </c>
      <c r="B388" s="163">
        <v>2</v>
      </c>
      <c r="C388" s="166"/>
    </row>
    <row r="389" spans="1:3" x14ac:dyDescent="0.25">
      <c r="A389" s="183">
        <v>43846</v>
      </c>
      <c r="B389" s="163">
        <v>3</v>
      </c>
      <c r="C389" s="166"/>
    </row>
    <row r="390" spans="1:3" x14ac:dyDescent="0.25">
      <c r="A390" s="183">
        <v>43846</v>
      </c>
      <c r="B390" s="163">
        <v>4</v>
      </c>
      <c r="C390" s="166"/>
    </row>
    <row r="391" spans="1:3" x14ac:dyDescent="0.25">
      <c r="A391" s="183">
        <v>43846</v>
      </c>
      <c r="B391" s="163">
        <v>5</v>
      </c>
      <c r="C391" s="166"/>
    </row>
    <row r="392" spans="1:3" x14ac:dyDescent="0.25">
      <c r="A392" s="183">
        <v>43846</v>
      </c>
      <c r="B392" s="163">
        <v>6</v>
      </c>
      <c r="C392" s="166"/>
    </row>
    <row r="393" spans="1:3" x14ac:dyDescent="0.25">
      <c r="A393" s="183">
        <v>43846</v>
      </c>
      <c r="B393" s="163">
        <v>7</v>
      </c>
      <c r="C393" s="166"/>
    </row>
    <row r="394" spans="1:3" x14ac:dyDescent="0.25">
      <c r="A394" s="183">
        <v>43846</v>
      </c>
      <c r="B394" s="163">
        <v>8</v>
      </c>
      <c r="C394" s="166"/>
    </row>
    <row r="395" spans="1:3" x14ac:dyDescent="0.25">
      <c r="A395" s="183">
        <v>43846</v>
      </c>
      <c r="B395" s="163">
        <v>9</v>
      </c>
      <c r="C395" s="166"/>
    </row>
    <row r="396" spans="1:3" x14ac:dyDescent="0.25">
      <c r="A396" s="183">
        <v>43846</v>
      </c>
      <c r="B396" s="163">
        <v>10</v>
      </c>
      <c r="C396" s="166"/>
    </row>
    <row r="397" spans="1:3" x14ac:dyDescent="0.25">
      <c r="A397" s="183">
        <v>43846</v>
      </c>
      <c r="B397" s="163">
        <v>11</v>
      </c>
      <c r="C397" s="166"/>
    </row>
    <row r="398" spans="1:3" x14ac:dyDescent="0.25">
      <c r="A398" s="183">
        <v>43846</v>
      </c>
      <c r="B398" s="163">
        <v>12</v>
      </c>
      <c r="C398" s="166"/>
    </row>
    <row r="399" spans="1:3" x14ac:dyDescent="0.25">
      <c r="A399" s="183">
        <v>43846</v>
      </c>
      <c r="B399" s="163">
        <v>13</v>
      </c>
      <c r="C399" s="166"/>
    </row>
    <row r="400" spans="1:3" x14ac:dyDescent="0.25">
      <c r="A400" s="183">
        <v>43846</v>
      </c>
      <c r="B400" s="163">
        <v>14</v>
      </c>
      <c r="C400" s="166"/>
    </row>
    <row r="401" spans="1:3" x14ac:dyDescent="0.25">
      <c r="A401" s="183">
        <v>43846</v>
      </c>
      <c r="B401" s="163">
        <v>15</v>
      </c>
      <c r="C401" s="166"/>
    </row>
    <row r="402" spans="1:3" x14ac:dyDescent="0.25">
      <c r="A402" s="183">
        <v>43846</v>
      </c>
      <c r="B402" s="163">
        <v>16</v>
      </c>
      <c r="C402" s="166"/>
    </row>
    <row r="403" spans="1:3" x14ac:dyDescent="0.25">
      <c r="A403" s="183">
        <v>43846</v>
      </c>
      <c r="B403" s="163">
        <v>17</v>
      </c>
      <c r="C403" s="166"/>
    </row>
    <row r="404" spans="1:3" x14ac:dyDescent="0.25">
      <c r="A404" s="183">
        <v>43846</v>
      </c>
      <c r="B404" s="163">
        <v>18</v>
      </c>
      <c r="C404" s="166"/>
    </row>
    <row r="405" spans="1:3" x14ac:dyDescent="0.25">
      <c r="A405" s="183">
        <v>43846</v>
      </c>
      <c r="B405" s="163">
        <v>19</v>
      </c>
      <c r="C405" s="166"/>
    </row>
    <row r="406" spans="1:3" x14ac:dyDescent="0.25">
      <c r="A406" s="183">
        <v>43846</v>
      </c>
      <c r="B406" s="163">
        <v>20</v>
      </c>
      <c r="C406" s="166"/>
    </row>
    <row r="407" spans="1:3" x14ac:dyDescent="0.25">
      <c r="A407" s="183">
        <v>43846</v>
      </c>
      <c r="B407" s="163">
        <v>21</v>
      </c>
      <c r="C407" s="166"/>
    </row>
    <row r="408" spans="1:3" x14ac:dyDescent="0.25">
      <c r="A408" s="183">
        <v>43846</v>
      </c>
      <c r="B408" s="163">
        <v>22</v>
      </c>
      <c r="C408" s="166"/>
    </row>
    <row r="409" spans="1:3" x14ac:dyDescent="0.25">
      <c r="A409" s="183">
        <v>43846</v>
      </c>
      <c r="B409" s="163">
        <v>23</v>
      </c>
      <c r="C409" s="166"/>
    </row>
    <row r="410" spans="1:3" x14ac:dyDescent="0.25">
      <c r="A410" s="183">
        <v>43846</v>
      </c>
      <c r="B410" s="163">
        <v>24</v>
      </c>
      <c r="C410" s="166"/>
    </row>
    <row r="411" spans="1:3" x14ac:dyDescent="0.25">
      <c r="A411" s="183">
        <v>43847</v>
      </c>
      <c r="B411" s="163">
        <v>1</v>
      </c>
      <c r="C411" s="166"/>
    </row>
    <row r="412" spans="1:3" x14ac:dyDescent="0.25">
      <c r="A412" s="183">
        <v>43847</v>
      </c>
      <c r="B412" s="163">
        <v>2</v>
      </c>
      <c r="C412" s="166"/>
    </row>
    <row r="413" spans="1:3" x14ac:dyDescent="0.25">
      <c r="A413" s="183">
        <v>43847</v>
      </c>
      <c r="B413" s="163">
        <v>3</v>
      </c>
      <c r="C413" s="166"/>
    </row>
    <row r="414" spans="1:3" x14ac:dyDescent="0.25">
      <c r="A414" s="183">
        <v>43847</v>
      </c>
      <c r="B414" s="163">
        <v>4</v>
      </c>
      <c r="C414" s="166"/>
    </row>
    <row r="415" spans="1:3" x14ac:dyDescent="0.25">
      <c r="A415" s="183">
        <v>43847</v>
      </c>
      <c r="B415" s="163">
        <v>5</v>
      </c>
      <c r="C415" s="166"/>
    </row>
    <row r="416" spans="1:3" x14ac:dyDescent="0.25">
      <c r="A416" s="183">
        <v>43847</v>
      </c>
      <c r="B416" s="163">
        <v>6</v>
      </c>
      <c r="C416" s="166"/>
    </row>
    <row r="417" spans="1:3" x14ac:dyDescent="0.25">
      <c r="A417" s="183">
        <v>43847</v>
      </c>
      <c r="B417" s="163">
        <v>7</v>
      </c>
      <c r="C417" s="166"/>
    </row>
    <row r="418" spans="1:3" x14ac:dyDescent="0.25">
      <c r="A418" s="183">
        <v>43847</v>
      </c>
      <c r="B418" s="163">
        <v>8</v>
      </c>
      <c r="C418" s="166"/>
    </row>
    <row r="419" spans="1:3" x14ac:dyDescent="0.25">
      <c r="A419" s="183">
        <v>43847</v>
      </c>
      <c r="B419" s="163">
        <v>9</v>
      </c>
      <c r="C419" s="166"/>
    </row>
    <row r="420" spans="1:3" x14ac:dyDescent="0.25">
      <c r="A420" s="183">
        <v>43847</v>
      </c>
      <c r="B420" s="163">
        <v>10</v>
      </c>
      <c r="C420" s="166"/>
    </row>
    <row r="421" spans="1:3" x14ac:dyDescent="0.25">
      <c r="A421" s="183">
        <v>43847</v>
      </c>
      <c r="B421" s="163">
        <v>11</v>
      </c>
      <c r="C421" s="166"/>
    </row>
    <row r="422" spans="1:3" x14ac:dyDescent="0.25">
      <c r="A422" s="183">
        <v>43847</v>
      </c>
      <c r="B422" s="163">
        <v>12</v>
      </c>
      <c r="C422" s="166"/>
    </row>
    <row r="423" spans="1:3" x14ac:dyDescent="0.25">
      <c r="A423" s="183">
        <v>43847</v>
      </c>
      <c r="B423" s="163">
        <v>13</v>
      </c>
      <c r="C423" s="166"/>
    </row>
    <row r="424" spans="1:3" x14ac:dyDescent="0.25">
      <c r="A424" s="183">
        <v>43847</v>
      </c>
      <c r="B424" s="163">
        <v>14</v>
      </c>
      <c r="C424" s="166"/>
    </row>
    <row r="425" spans="1:3" x14ac:dyDescent="0.25">
      <c r="A425" s="183">
        <v>43847</v>
      </c>
      <c r="B425" s="163">
        <v>15</v>
      </c>
      <c r="C425" s="166"/>
    </row>
    <row r="426" spans="1:3" x14ac:dyDescent="0.25">
      <c r="A426" s="183">
        <v>43847</v>
      </c>
      <c r="B426" s="163">
        <v>16</v>
      </c>
      <c r="C426" s="166"/>
    </row>
    <row r="427" spans="1:3" x14ac:dyDescent="0.25">
      <c r="A427" s="183">
        <v>43847</v>
      </c>
      <c r="B427" s="163">
        <v>17</v>
      </c>
      <c r="C427" s="166"/>
    </row>
    <row r="428" spans="1:3" x14ac:dyDescent="0.25">
      <c r="A428" s="183">
        <v>43847</v>
      </c>
      <c r="B428" s="163">
        <v>18</v>
      </c>
      <c r="C428" s="166"/>
    </row>
    <row r="429" spans="1:3" x14ac:dyDescent="0.25">
      <c r="A429" s="183">
        <v>43847</v>
      </c>
      <c r="B429" s="163">
        <v>19</v>
      </c>
      <c r="C429" s="166"/>
    </row>
    <row r="430" spans="1:3" x14ac:dyDescent="0.25">
      <c r="A430" s="183">
        <v>43847</v>
      </c>
      <c r="B430" s="163">
        <v>20</v>
      </c>
      <c r="C430" s="166"/>
    </row>
    <row r="431" spans="1:3" x14ac:dyDescent="0.25">
      <c r="A431" s="183">
        <v>43847</v>
      </c>
      <c r="B431" s="163">
        <v>21</v>
      </c>
      <c r="C431" s="166"/>
    </row>
    <row r="432" spans="1:3" x14ac:dyDescent="0.25">
      <c r="A432" s="183">
        <v>43847</v>
      </c>
      <c r="B432" s="163">
        <v>22</v>
      </c>
      <c r="C432" s="166"/>
    </row>
    <row r="433" spans="1:3" x14ac:dyDescent="0.25">
      <c r="A433" s="183">
        <v>43847</v>
      </c>
      <c r="B433" s="163">
        <v>23</v>
      </c>
      <c r="C433" s="166"/>
    </row>
    <row r="434" spans="1:3" x14ac:dyDescent="0.25">
      <c r="A434" s="183">
        <v>43847</v>
      </c>
      <c r="B434" s="163">
        <v>24</v>
      </c>
      <c r="C434" s="166"/>
    </row>
    <row r="435" spans="1:3" x14ac:dyDescent="0.25">
      <c r="A435" s="183">
        <v>43848</v>
      </c>
      <c r="B435" s="163">
        <v>1</v>
      </c>
      <c r="C435" s="166"/>
    </row>
    <row r="436" spans="1:3" x14ac:dyDescent="0.25">
      <c r="A436" s="183">
        <v>43848</v>
      </c>
      <c r="B436" s="163">
        <v>2</v>
      </c>
      <c r="C436" s="166"/>
    </row>
    <row r="437" spans="1:3" x14ac:dyDescent="0.25">
      <c r="A437" s="183">
        <v>43848</v>
      </c>
      <c r="B437" s="163">
        <v>3</v>
      </c>
      <c r="C437" s="166"/>
    </row>
    <row r="438" spans="1:3" x14ac:dyDescent="0.25">
      <c r="A438" s="183">
        <v>43848</v>
      </c>
      <c r="B438" s="163">
        <v>4</v>
      </c>
      <c r="C438" s="166"/>
    </row>
    <row r="439" spans="1:3" x14ac:dyDescent="0.25">
      <c r="A439" s="183">
        <v>43848</v>
      </c>
      <c r="B439" s="163">
        <v>5</v>
      </c>
      <c r="C439" s="166"/>
    </row>
    <row r="440" spans="1:3" x14ac:dyDescent="0.25">
      <c r="A440" s="183">
        <v>43848</v>
      </c>
      <c r="B440" s="163">
        <v>6</v>
      </c>
      <c r="C440" s="166"/>
    </row>
    <row r="441" spans="1:3" x14ac:dyDescent="0.25">
      <c r="A441" s="183">
        <v>43848</v>
      </c>
      <c r="B441" s="163">
        <v>7</v>
      </c>
      <c r="C441" s="166"/>
    </row>
    <row r="442" spans="1:3" x14ac:dyDescent="0.25">
      <c r="A442" s="183">
        <v>43848</v>
      </c>
      <c r="B442" s="163">
        <v>8</v>
      </c>
      <c r="C442" s="166"/>
    </row>
    <row r="443" spans="1:3" x14ac:dyDescent="0.25">
      <c r="A443" s="183">
        <v>43848</v>
      </c>
      <c r="B443" s="163">
        <v>9</v>
      </c>
      <c r="C443" s="166"/>
    </row>
    <row r="444" spans="1:3" x14ac:dyDescent="0.25">
      <c r="A444" s="183">
        <v>43848</v>
      </c>
      <c r="B444" s="163">
        <v>10</v>
      </c>
      <c r="C444" s="166"/>
    </row>
    <row r="445" spans="1:3" x14ac:dyDescent="0.25">
      <c r="A445" s="183">
        <v>43848</v>
      </c>
      <c r="B445" s="163">
        <v>11</v>
      </c>
      <c r="C445" s="166"/>
    </row>
    <row r="446" spans="1:3" x14ac:dyDescent="0.25">
      <c r="A446" s="183">
        <v>43848</v>
      </c>
      <c r="B446" s="163">
        <v>12</v>
      </c>
      <c r="C446" s="166"/>
    </row>
    <row r="447" spans="1:3" x14ac:dyDescent="0.25">
      <c r="A447" s="183">
        <v>43848</v>
      </c>
      <c r="B447" s="163">
        <v>13</v>
      </c>
      <c r="C447" s="166"/>
    </row>
    <row r="448" spans="1:3" x14ac:dyDescent="0.25">
      <c r="A448" s="183">
        <v>43848</v>
      </c>
      <c r="B448" s="163">
        <v>14</v>
      </c>
      <c r="C448" s="166"/>
    </row>
    <row r="449" spans="1:3" x14ac:dyDescent="0.25">
      <c r="A449" s="183">
        <v>43848</v>
      </c>
      <c r="B449" s="163">
        <v>15</v>
      </c>
      <c r="C449" s="166"/>
    </row>
    <row r="450" spans="1:3" x14ac:dyDescent="0.25">
      <c r="A450" s="183">
        <v>43848</v>
      </c>
      <c r="B450" s="163">
        <v>16</v>
      </c>
      <c r="C450" s="166"/>
    </row>
    <row r="451" spans="1:3" x14ac:dyDescent="0.25">
      <c r="A451" s="183">
        <v>43848</v>
      </c>
      <c r="B451" s="163">
        <v>17</v>
      </c>
      <c r="C451" s="166"/>
    </row>
    <row r="452" spans="1:3" x14ac:dyDescent="0.25">
      <c r="A452" s="183">
        <v>43848</v>
      </c>
      <c r="B452" s="163">
        <v>18</v>
      </c>
      <c r="C452" s="166"/>
    </row>
    <row r="453" spans="1:3" x14ac:dyDescent="0.25">
      <c r="A453" s="183">
        <v>43848</v>
      </c>
      <c r="B453" s="163">
        <v>19</v>
      </c>
      <c r="C453" s="166"/>
    </row>
    <row r="454" spans="1:3" x14ac:dyDescent="0.25">
      <c r="A454" s="183">
        <v>43848</v>
      </c>
      <c r="B454" s="163">
        <v>20</v>
      </c>
      <c r="C454" s="166"/>
    </row>
    <row r="455" spans="1:3" x14ac:dyDescent="0.25">
      <c r="A455" s="183">
        <v>43848</v>
      </c>
      <c r="B455" s="163">
        <v>21</v>
      </c>
      <c r="C455" s="166"/>
    </row>
    <row r="456" spans="1:3" x14ac:dyDescent="0.25">
      <c r="A456" s="183">
        <v>43848</v>
      </c>
      <c r="B456" s="163">
        <v>22</v>
      </c>
      <c r="C456" s="166"/>
    </row>
    <row r="457" spans="1:3" x14ac:dyDescent="0.25">
      <c r="A457" s="183">
        <v>43848</v>
      </c>
      <c r="B457" s="163">
        <v>23</v>
      </c>
      <c r="C457" s="166"/>
    </row>
    <row r="458" spans="1:3" x14ac:dyDescent="0.25">
      <c r="A458" s="183">
        <v>43848</v>
      </c>
      <c r="B458" s="163">
        <v>24</v>
      </c>
      <c r="C458" s="166"/>
    </row>
    <row r="459" spans="1:3" x14ac:dyDescent="0.25">
      <c r="A459" s="183">
        <v>43849</v>
      </c>
      <c r="B459" s="163">
        <v>1</v>
      </c>
      <c r="C459" s="166"/>
    </row>
    <row r="460" spans="1:3" x14ac:dyDescent="0.25">
      <c r="A460" s="183">
        <v>43849</v>
      </c>
      <c r="B460" s="163">
        <v>2</v>
      </c>
      <c r="C460" s="166"/>
    </row>
    <row r="461" spans="1:3" x14ac:dyDescent="0.25">
      <c r="A461" s="183">
        <v>43849</v>
      </c>
      <c r="B461" s="163">
        <v>3</v>
      </c>
      <c r="C461" s="166"/>
    </row>
    <row r="462" spans="1:3" x14ac:dyDescent="0.25">
      <c r="A462" s="183">
        <v>43849</v>
      </c>
      <c r="B462" s="163">
        <v>4</v>
      </c>
      <c r="C462" s="166"/>
    </row>
    <row r="463" spans="1:3" x14ac:dyDescent="0.25">
      <c r="A463" s="183">
        <v>43849</v>
      </c>
      <c r="B463" s="163">
        <v>5</v>
      </c>
      <c r="C463" s="166"/>
    </row>
    <row r="464" spans="1:3" x14ac:dyDescent="0.25">
      <c r="A464" s="183">
        <v>43849</v>
      </c>
      <c r="B464" s="163">
        <v>6</v>
      </c>
      <c r="C464" s="166"/>
    </row>
    <row r="465" spans="1:3" x14ac:dyDescent="0.25">
      <c r="A465" s="183">
        <v>43849</v>
      </c>
      <c r="B465" s="163">
        <v>7</v>
      </c>
      <c r="C465" s="166"/>
    </row>
    <row r="466" spans="1:3" x14ac:dyDescent="0.25">
      <c r="A466" s="183">
        <v>43849</v>
      </c>
      <c r="B466" s="163">
        <v>8</v>
      </c>
      <c r="C466" s="166"/>
    </row>
    <row r="467" spans="1:3" x14ac:dyDescent="0.25">
      <c r="A467" s="183">
        <v>43849</v>
      </c>
      <c r="B467" s="163">
        <v>9</v>
      </c>
      <c r="C467" s="166"/>
    </row>
    <row r="468" spans="1:3" x14ac:dyDescent="0.25">
      <c r="A468" s="183">
        <v>43849</v>
      </c>
      <c r="B468" s="163">
        <v>10</v>
      </c>
      <c r="C468" s="166"/>
    </row>
    <row r="469" spans="1:3" x14ac:dyDescent="0.25">
      <c r="A469" s="183">
        <v>43849</v>
      </c>
      <c r="B469" s="163">
        <v>11</v>
      </c>
      <c r="C469" s="166"/>
    </row>
    <row r="470" spans="1:3" x14ac:dyDescent="0.25">
      <c r="A470" s="183">
        <v>43849</v>
      </c>
      <c r="B470" s="163">
        <v>12</v>
      </c>
      <c r="C470" s="166"/>
    </row>
    <row r="471" spans="1:3" x14ac:dyDescent="0.25">
      <c r="A471" s="183">
        <v>43849</v>
      </c>
      <c r="B471" s="163">
        <v>13</v>
      </c>
      <c r="C471" s="166"/>
    </row>
    <row r="472" spans="1:3" x14ac:dyDescent="0.25">
      <c r="A472" s="183">
        <v>43849</v>
      </c>
      <c r="B472" s="163">
        <v>14</v>
      </c>
      <c r="C472" s="166"/>
    </row>
    <row r="473" spans="1:3" x14ac:dyDescent="0.25">
      <c r="A473" s="183">
        <v>43849</v>
      </c>
      <c r="B473" s="163">
        <v>15</v>
      </c>
      <c r="C473" s="166"/>
    </row>
    <row r="474" spans="1:3" x14ac:dyDescent="0.25">
      <c r="A474" s="183">
        <v>43849</v>
      </c>
      <c r="B474" s="163">
        <v>16</v>
      </c>
      <c r="C474" s="166"/>
    </row>
    <row r="475" spans="1:3" x14ac:dyDescent="0.25">
      <c r="A475" s="183">
        <v>43849</v>
      </c>
      <c r="B475" s="163">
        <v>17</v>
      </c>
      <c r="C475" s="166"/>
    </row>
    <row r="476" spans="1:3" x14ac:dyDescent="0.25">
      <c r="A476" s="183">
        <v>43849</v>
      </c>
      <c r="B476" s="163">
        <v>18</v>
      </c>
      <c r="C476" s="166"/>
    </row>
    <row r="477" spans="1:3" x14ac:dyDescent="0.25">
      <c r="A477" s="183">
        <v>43849</v>
      </c>
      <c r="B477" s="163">
        <v>19</v>
      </c>
      <c r="C477" s="166"/>
    </row>
    <row r="478" spans="1:3" x14ac:dyDescent="0.25">
      <c r="A478" s="183">
        <v>43849</v>
      </c>
      <c r="B478" s="163">
        <v>20</v>
      </c>
      <c r="C478" s="166"/>
    </row>
    <row r="479" spans="1:3" x14ac:dyDescent="0.25">
      <c r="A479" s="183">
        <v>43849</v>
      </c>
      <c r="B479" s="163">
        <v>21</v>
      </c>
      <c r="C479" s="166"/>
    </row>
    <row r="480" spans="1:3" x14ac:dyDescent="0.25">
      <c r="A480" s="183">
        <v>43849</v>
      </c>
      <c r="B480" s="163">
        <v>22</v>
      </c>
      <c r="C480" s="166"/>
    </row>
    <row r="481" spans="1:3" x14ac:dyDescent="0.25">
      <c r="A481" s="183">
        <v>43849</v>
      </c>
      <c r="B481" s="163">
        <v>23</v>
      </c>
      <c r="C481" s="166"/>
    </row>
    <row r="482" spans="1:3" x14ac:dyDescent="0.25">
      <c r="A482" s="183">
        <v>43849</v>
      </c>
      <c r="B482" s="163">
        <v>24</v>
      </c>
      <c r="C482" s="166"/>
    </row>
    <row r="483" spans="1:3" x14ac:dyDescent="0.25">
      <c r="A483" s="183">
        <v>43850</v>
      </c>
      <c r="B483" s="163">
        <v>1</v>
      </c>
      <c r="C483" s="166"/>
    </row>
    <row r="484" spans="1:3" x14ac:dyDescent="0.25">
      <c r="A484" s="183">
        <v>43850</v>
      </c>
      <c r="B484" s="163">
        <v>2</v>
      </c>
      <c r="C484" s="166"/>
    </row>
    <row r="485" spans="1:3" x14ac:dyDescent="0.25">
      <c r="A485" s="183">
        <v>43850</v>
      </c>
      <c r="B485" s="163">
        <v>3</v>
      </c>
      <c r="C485" s="166"/>
    </row>
    <row r="486" spans="1:3" x14ac:dyDescent="0.25">
      <c r="A486" s="183">
        <v>43850</v>
      </c>
      <c r="B486" s="163">
        <v>4</v>
      </c>
      <c r="C486" s="166"/>
    </row>
    <row r="487" spans="1:3" x14ac:dyDescent="0.25">
      <c r="A487" s="183">
        <v>43850</v>
      </c>
      <c r="B487" s="163">
        <v>5</v>
      </c>
      <c r="C487" s="166"/>
    </row>
    <row r="488" spans="1:3" x14ac:dyDescent="0.25">
      <c r="A488" s="183">
        <v>43850</v>
      </c>
      <c r="B488" s="163">
        <v>6</v>
      </c>
      <c r="C488" s="166"/>
    </row>
    <row r="489" spans="1:3" x14ac:dyDescent="0.25">
      <c r="A489" s="183">
        <v>43850</v>
      </c>
      <c r="B489" s="163">
        <v>7</v>
      </c>
      <c r="C489" s="166"/>
    </row>
    <row r="490" spans="1:3" x14ac:dyDescent="0.25">
      <c r="A490" s="183">
        <v>43850</v>
      </c>
      <c r="B490" s="163">
        <v>8</v>
      </c>
      <c r="C490" s="166"/>
    </row>
    <row r="491" spans="1:3" x14ac:dyDescent="0.25">
      <c r="A491" s="183">
        <v>43850</v>
      </c>
      <c r="B491" s="163">
        <v>9</v>
      </c>
      <c r="C491" s="166"/>
    </row>
    <row r="492" spans="1:3" x14ac:dyDescent="0.25">
      <c r="A492" s="183">
        <v>43850</v>
      </c>
      <c r="B492" s="163">
        <v>10</v>
      </c>
      <c r="C492" s="166"/>
    </row>
    <row r="493" spans="1:3" x14ac:dyDescent="0.25">
      <c r="A493" s="183">
        <v>43850</v>
      </c>
      <c r="B493" s="163">
        <v>11</v>
      </c>
      <c r="C493" s="166"/>
    </row>
    <row r="494" spans="1:3" x14ac:dyDescent="0.25">
      <c r="A494" s="183">
        <v>43850</v>
      </c>
      <c r="B494" s="163">
        <v>12</v>
      </c>
      <c r="C494" s="166"/>
    </row>
    <row r="495" spans="1:3" x14ac:dyDescent="0.25">
      <c r="A495" s="183">
        <v>43850</v>
      </c>
      <c r="B495" s="163">
        <v>13</v>
      </c>
      <c r="C495" s="166"/>
    </row>
    <row r="496" spans="1:3" x14ac:dyDescent="0.25">
      <c r="A496" s="183">
        <v>43850</v>
      </c>
      <c r="B496" s="163">
        <v>14</v>
      </c>
      <c r="C496" s="166"/>
    </row>
    <row r="497" spans="1:3" x14ac:dyDescent="0.25">
      <c r="A497" s="183">
        <v>43850</v>
      </c>
      <c r="B497" s="163">
        <v>15</v>
      </c>
      <c r="C497" s="166"/>
    </row>
    <row r="498" spans="1:3" x14ac:dyDescent="0.25">
      <c r="A498" s="183">
        <v>43850</v>
      </c>
      <c r="B498" s="163">
        <v>16</v>
      </c>
      <c r="C498" s="166"/>
    </row>
    <row r="499" spans="1:3" x14ac:dyDescent="0.25">
      <c r="A499" s="183">
        <v>43850</v>
      </c>
      <c r="B499" s="163">
        <v>17</v>
      </c>
      <c r="C499" s="166"/>
    </row>
    <row r="500" spans="1:3" x14ac:dyDescent="0.25">
      <c r="A500" s="183">
        <v>43850</v>
      </c>
      <c r="B500" s="163">
        <v>18</v>
      </c>
      <c r="C500" s="166"/>
    </row>
    <row r="501" spans="1:3" x14ac:dyDescent="0.25">
      <c r="A501" s="183">
        <v>43850</v>
      </c>
      <c r="B501" s="163">
        <v>19</v>
      </c>
      <c r="C501" s="166"/>
    </row>
    <row r="502" spans="1:3" x14ac:dyDescent="0.25">
      <c r="A502" s="183">
        <v>43850</v>
      </c>
      <c r="B502" s="163">
        <v>20</v>
      </c>
      <c r="C502" s="166"/>
    </row>
    <row r="503" spans="1:3" x14ac:dyDescent="0.25">
      <c r="A503" s="183">
        <v>43850</v>
      </c>
      <c r="B503" s="163">
        <v>21</v>
      </c>
      <c r="C503" s="166"/>
    </row>
    <row r="504" spans="1:3" x14ac:dyDescent="0.25">
      <c r="A504" s="183">
        <v>43850</v>
      </c>
      <c r="B504" s="163">
        <v>22</v>
      </c>
      <c r="C504" s="166"/>
    </row>
    <row r="505" spans="1:3" x14ac:dyDescent="0.25">
      <c r="A505" s="183">
        <v>43850</v>
      </c>
      <c r="B505" s="163">
        <v>23</v>
      </c>
      <c r="C505" s="166"/>
    </row>
    <row r="506" spans="1:3" x14ac:dyDescent="0.25">
      <c r="A506" s="183">
        <v>43850</v>
      </c>
      <c r="B506" s="163">
        <v>24</v>
      </c>
      <c r="C506" s="166"/>
    </row>
    <row r="507" spans="1:3" x14ac:dyDescent="0.25">
      <c r="A507" s="183">
        <v>43851</v>
      </c>
      <c r="B507" s="163">
        <v>1</v>
      </c>
      <c r="C507" s="166"/>
    </row>
    <row r="508" spans="1:3" x14ac:dyDescent="0.25">
      <c r="A508" s="183">
        <v>43851</v>
      </c>
      <c r="B508" s="163">
        <v>2</v>
      </c>
      <c r="C508" s="166"/>
    </row>
    <row r="509" spans="1:3" x14ac:dyDescent="0.25">
      <c r="A509" s="183">
        <v>43851</v>
      </c>
      <c r="B509" s="163">
        <v>3</v>
      </c>
      <c r="C509" s="166"/>
    </row>
    <row r="510" spans="1:3" x14ac:dyDescent="0.25">
      <c r="A510" s="183">
        <v>43851</v>
      </c>
      <c r="B510" s="163">
        <v>4</v>
      </c>
      <c r="C510" s="166"/>
    </row>
    <row r="511" spans="1:3" x14ac:dyDescent="0.25">
      <c r="A511" s="183">
        <v>43851</v>
      </c>
      <c r="B511" s="163">
        <v>5</v>
      </c>
      <c r="C511" s="166"/>
    </row>
    <row r="512" spans="1:3" x14ac:dyDescent="0.25">
      <c r="A512" s="183">
        <v>43851</v>
      </c>
      <c r="B512" s="163">
        <v>6</v>
      </c>
      <c r="C512" s="166"/>
    </row>
    <row r="513" spans="1:3" x14ac:dyDescent="0.25">
      <c r="A513" s="183">
        <v>43851</v>
      </c>
      <c r="B513" s="163">
        <v>7</v>
      </c>
      <c r="C513" s="166"/>
    </row>
    <row r="514" spans="1:3" x14ac:dyDescent="0.25">
      <c r="A514" s="183">
        <v>43851</v>
      </c>
      <c r="B514" s="163">
        <v>8</v>
      </c>
      <c r="C514" s="166"/>
    </row>
    <row r="515" spans="1:3" x14ac:dyDescent="0.25">
      <c r="A515" s="183">
        <v>43851</v>
      </c>
      <c r="B515" s="163">
        <v>9</v>
      </c>
      <c r="C515" s="166"/>
    </row>
    <row r="516" spans="1:3" x14ac:dyDescent="0.25">
      <c r="A516" s="183">
        <v>43851</v>
      </c>
      <c r="B516" s="163">
        <v>10</v>
      </c>
      <c r="C516" s="166"/>
    </row>
    <row r="517" spans="1:3" x14ac:dyDescent="0.25">
      <c r="A517" s="183">
        <v>43851</v>
      </c>
      <c r="B517" s="163">
        <v>11</v>
      </c>
      <c r="C517" s="166"/>
    </row>
    <row r="518" spans="1:3" x14ac:dyDescent="0.25">
      <c r="A518" s="183">
        <v>43851</v>
      </c>
      <c r="B518" s="163">
        <v>12</v>
      </c>
      <c r="C518" s="166"/>
    </row>
    <row r="519" spans="1:3" x14ac:dyDescent="0.25">
      <c r="A519" s="183">
        <v>43851</v>
      </c>
      <c r="B519" s="163">
        <v>13</v>
      </c>
      <c r="C519" s="166"/>
    </row>
    <row r="520" spans="1:3" x14ac:dyDescent="0.25">
      <c r="A520" s="183">
        <v>43851</v>
      </c>
      <c r="B520" s="163">
        <v>14</v>
      </c>
      <c r="C520" s="166"/>
    </row>
    <row r="521" spans="1:3" x14ac:dyDescent="0.25">
      <c r="A521" s="183">
        <v>43851</v>
      </c>
      <c r="B521" s="163">
        <v>15</v>
      </c>
      <c r="C521" s="166"/>
    </row>
    <row r="522" spans="1:3" x14ac:dyDescent="0.25">
      <c r="A522" s="183">
        <v>43851</v>
      </c>
      <c r="B522" s="163">
        <v>16</v>
      </c>
      <c r="C522" s="166"/>
    </row>
    <row r="523" spans="1:3" x14ac:dyDescent="0.25">
      <c r="A523" s="183">
        <v>43851</v>
      </c>
      <c r="B523" s="163">
        <v>17</v>
      </c>
      <c r="C523" s="166"/>
    </row>
    <row r="524" spans="1:3" x14ac:dyDescent="0.25">
      <c r="A524" s="183">
        <v>43851</v>
      </c>
      <c r="B524" s="163">
        <v>18</v>
      </c>
      <c r="C524" s="166"/>
    </row>
    <row r="525" spans="1:3" x14ac:dyDescent="0.25">
      <c r="A525" s="183">
        <v>43851</v>
      </c>
      <c r="B525" s="163">
        <v>19</v>
      </c>
      <c r="C525" s="166"/>
    </row>
    <row r="526" spans="1:3" x14ac:dyDescent="0.25">
      <c r="A526" s="183">
        <v>43851</v>
      </c>
      <c r="B526" s="163">
        <v>20</v>
      </c>
      <c r="C526" s="166"/>
    </row>
    <row r="527" spans="1:3" x14ac:dyDescent="0.25">
      <c r="A527" s="183">
        <v>43851</v>
      </c>
      <c r="B527" s="163">
        <v>21</v>
      </c>
      <c r="C527" s="166"/>
    </row>
    <row r="528" spans="1:3" x14ac:dyDescent="0.25">
      <c r="A528" s="183">
        <v>43851</v>
      </c>
      <c r="B528" s="163">
        <v>22</v>
      </c>
      <c r="C528" s="166"/>
    </row>
    <row r="529" spans="1:3" x14ac:dyDescent="0.25">
      <c r="A529" s="183">
        <v>43851</v>
      </c>
      <c r="B529" s="163">
        <v>23</v>
      </c>
      <c r="C529" s="166"/>
    </row>
    <row r="530" spans="1:3" x14ac:dyDescent="0.25">
      <c r="A530" s="183">
        <v>43851</v>
      </c>
      <c r="B530" s="163">
        <v>24</v>
      </c>
      <c r="C530" s="166"/>
    </row>
    <row r="531" spans="1:3" x14ac:dyDescent="0.25">
      <c r="A531" s="183">
        <v>43852</v>
      </c>
      <c r="B531" s="163">
        <v>1</v>
      </c>
      <c r="C531" s="166"/>
    </row>
    <row r="532" spans="1:3" x14ac:dyDescent="0.25">
      <c r="A532" s="183">
        <v>43852</v>
      </c>
      <c r="B532" s="163">
        <v>2</v>
      </c>
      <c r="C532" s="166"/>
    </row>
    <row r="533" spans="1:3" x14ac:dyDescent="0.25">
      <c r="A533" s="183">
        <v>43852</v>
      </c>
      <c r="B533" s="163">
        <v>3</v>
      </c>
      <c r="C533" s="166"/>
    </row>
    <row r="534" spans="1:3" x14ac:dyDescent="0.25">
      <c r="A534" s="183">
        <v>43852</v>
      </c>
      <c r="B534" s="163">
        <v>4</v>
      </c>
      <c r="C534" s="166"/>
    </row>
    <row r="535" spans="1:3" x14ac:dyDescent="0.25">
      <c r="A535" s="183">
        <v>43852</v>
      </c>
      <c r="B535" s="163">
        <v>5</v>
      </c>
      <c r="C535" s="166"/>
    </row>
    <row r="536" spans="1:3" x14ac:dyDescent="0.25">
      <c r="A536" s="183">
        <v>43852</v>
      </c>
      <c r="B536" s="163">
        <v>6</v>
      </c>
      <c r="C536" s="166"/>
    </row>
    <row r="537" spans="1:3" x14ac:dyDescent="0.25">
      <c r="A537" s="183">
        <v>43852</v>
      </c>
      <c r="B537" s="163">
        <v>7</v>
      </c>
      <c r="C537" s="166"/>
    </row>
    <row r="538" spans="1:3" x14ac:dyDescent="0.25">
      <c r="A538" s="183">
        <v>43852</v>
      </c>
      <c r="B538" s="163">
        <v>8</v>
      </c>
      <c r="C538" s="166"/>
    </row>
    <row r="539" spans="1:3" x14ac:dyDescent="0.25">
      <c r="A539" s="183">
        <v>43852</v>
      </c>
      <c r="B539" s="163">
        <v>9</v>
      </c>
      <c r="C539" s="166"/>
    </row>
    <row r="540" spans="1:3" x14ac:dyDescent="0.25">
      <c r="A540" s="183">
        <v>43852</v>
      </c>
      <c r="B540" s="163">
        <v>10</v>
      </c>
      <c r="C540" s="166"/>
    </row>
    <row r="541" spans="1:3" x14ac:dyDescent="0.25">
      <c r="A541" s="183">
        <v>43852</v>
      </c>
      <c r="B541" s="163">
        <v>11</v>
      </c>
      <c r="C541" s="166"/>
    </row>
    <row r="542" spans="1:3" x14ac:dyDescent="0.25">
      <c r="A542" s="183">
        <v>43852</v>
      </c>
      <c r="B542" s="163">
        <v>12</v>
      </c>
      <c r="C542" s="166"/>
    </row>
    <row r="543" spans="1:3" x14ac:dyDescent="0.25">
      <c r="A543" s="183">
        <v>43852</v>
      </c>
      <c r="B543" s="163">
        <v>13</v>
      </c>
      <c r="C543" s="166"/>
    </row>
    <row r="544" spans="1:3" x14ac:dyDescent="0.25">
      <c r="A544" s="183">
        <v>43852</v>
      </c>
      <c r="B544" s="163">
        <v>14</v>
      </c>
      <c r="C544" s="166"/>
    </row>
    <row r="545" spans="1:3" x14ac:dyDescent="0.25">
      <c r="A545" s="183">
        <v>43852</v>
      </c>
      <c r="B545" s="163">
        <v>15</v>
      </c>
      <c r="C545" s="166"/>
    </row>
    <row r="546" spans="1:3" x14ac:dyDescent="0.25">
      <c r="A546" s="183">
        <v>43852</v>
      </c>
      <c r="B546" s="163">
        <v>16</v>
      </c>
      <c r="C546" s="166"/>
    </row>
    <row r="547" spans="1:3" x14ac:dyDescent="0.25">
      <c r="A547" s="183">
        <v>43852</v>
      </c>
      <c r="B547" s="163">
        <v>17</v>
      </c>
      <c r="C547" s="166"/>
    </row>
    <row r="548" spans="1:3" x14ac:dyDescent="0.25">
      <c r="A548" s="183">
        <v>43852</v>
      </c>
      <c r="B548" s="163">
        <v>18</v>
      </c>
      <c r="C548" s="166"/>
    </row>
    <row r="549" spans="1:3" x14ac:dyDescent="0.25">
      <c r="A549" s="183">
        <v>43852</v>
      </c>
      <c r="B549" s="163">
        <v>19</v>
      </c>
      <c r="C549" s="166"/>
    </row>
    <row r="550" spans="1:3" x14ac:dyDescent="0.25">
      <c r="A550" s="183">
        <v>43852</v>
      </c>
      <c r="B550" s="163">
        <v>20</v>
      </c>
      <c r="C550" s="166"/>
    </row>
    <row r="551" spans="1:3" x14ac:dyDescent="0.25">
      <c r="A551" s="183">
        <v>43852</v>
      </c>
      <c r="B551" s="163">
        <v>21</v>
      </c>
      <c r="C551" s="166"/>
    </row>
    <row r="552" spans="1:3" x14ac:dyDescent="0.25">
      <c r="A552" s="183">
        <v>43852</v>
      </c>
      <c r="B552" s="163">
        <v>22</v>
      </c>
      <c r="C552" s="166"/>
    </row>
    <row r="553" spans="1:3" x14ac:dyDescent="0.25">
      <c r="A553" s="183">
        <v>43852</v>
      </c>
      <c r="B553" s="163">
        <v>23</v>
      </c>
      <c r="C553" s="166"/>
    </row>
    <row r="554" spans="1:3" x14ac:dyDescent="0.25">
      <c r="A554" s="183">
        <v>43852</v>
      </c>
      <c r="B554" s="163">
        <v>24</v>
      </c>
      <c r="C554" s="166"/>
    </row>
    <row r="555" spans="1:3" x14ac:dyDescent="0.25">
      <c r="A555" s="183">
        <v>43853</v>
      </c>
      <c r="B555" s="163">
        <v>1</v>
      </c>
      <c r="C555" s="166"/>
    </row>
    <row r="556" spans="1:3" x14ac:dyDescent="0.25">
      <c r="A556" s="183">
        <v>43853</v>
      </c>
      <c r="B556" s="163">
        <v>2</v>
      </c>
      <c r="C556" s="166"/>
    </row>
    <row r="557" spans="1:3" x14ac:dyDescent="0.25">
      <c r="A557" s="183">
        <v>43853</v>
      </c>
      <c r="B557" s="163">
        <v>3</v>
      </c>
      <c r="C557" s="166"/>
    </row>
    <row r="558" spans="1:3" x14ac:dyDescent="0.25">
      <c r="A558" s="183">
        <v>43853</v>
      </c>
      <c r="B558" s="163">
        <v>4</v>
      </c>
      <c r="C558" s="166"/>
    </row>
    <row r="559" spans="1:3" x14ac:dyDescent="0.25">
      <c r="A559" s="183">
        <v>43853</v>
      </c>
      <c r="B559" s="163">
        <v>5</v>
      </c>
      <c r="C559" s="166"/>
    </row>
    <row r="560" spans="1:3" x14ac:dyDescent="0.25">
      <c r="A560" s="183">
        <v>43853</v>
      </c>
      <c r="B560" s="163">
        <v>6</v>
      </c>
      <c r="C560" s="166"/>
    </row>
    <row r="561" spans="1:3" x14ac:dyDescent="0.25">
      <c r="A561" s="183">
        <v>43853</v>
      </c>
      <c r="B561" s="163">
        <v>7</v>
      </c>
      <c r="C561" s="166"/>
    </row>
    <row r="562" spans="1:3" x14ac:dyDescent="0.25">
      <c r="A562" s="183">
        <v>43853</v>
      </c>
      <c r="B562" s="163">
        <v>8</v>
      </c>
      <c r="C562" s="166"/>
    </row>
    <row r="563" spans="1:3" x14ac:dyDescent="0.25">
      <c r="A563" s="183">
        <v>43853</v>
      </c>
      <c r="B563" s="163">
        <v>9</v>
      </c>
      <c r="C563" s="166"/>
    </row>
    <row r="564" spans="1:3" x14ac:dyDescent="0.25">
      <c r="A564" s="183">
        <v>43853</v>
      </c>
      <c r="B564" s="163">
        <v>10</v>
      </c>
      <c r="C564" s="166"/>
    </row>
    <row r="565" spans="1:3" x14ac:dyDescent="0.25">
      <c r="A565" s="183">
        <v>43853</v>
      </c>
      <c r="B565" s="163">
        <v>11</v>
      </c>
      <c r="C565" s="166"/>
    </row>
    <row r="566" spans="1:3" x14ac:dyDescent="0.25">
      <c r="A566" s="183">
        <v>43853</v>
      </c>
      <c r="B566" s="163">
        <v>12</v>
      </c>
      <c r="C566" s="166"/>
    </row>
    <row r="567" spans="1:3" x14ac:dyDescent="0.25">
      <c r="A567" s="183">
        <v>43853</v>
      </c>
      <c r="B567" s="163">
        <v>13</v>
      </c>
      <c r="C567" s="166"/>
    </row>
    <row r="568" spans="1:3" x14ac:dyDescent="0.25">
      <c r="A568" s="183">
        <v>43853</v>
      </c>
      <c r="B568" s="163">
        <v>14</v>
      </c>
      <c r="C568" s="166"/>
    </row>
    <row r="569" spans="1:3" x14ac:dyDescent="0.25">
      <c r="A569" s="183">
        <v>43853</v>
      </c>
      <c r="B569" s="163">
        <v>15</v>
      </c>
      <c r="C569" s="166"/>
    </row>
    <row r="570" spans="1:3" x14ac:dyDescent="0.25">
      <c r="A570" s="183">
        <v>43853</v>
      </c>
      <c r="B570" s="163">
        <v>16</v>
      </c>
      <c r="C570" s="166"/>
    </row>
    <row r="571" spans="1:3" x14ac:dyDescent="0.25">
      <c r="A571" s="183">
        <v>43853</v>
      </c>
      <c r="B571" s="163">
        <v>17</v>
      </c>
      <c r="C571" s="166"/>
    </row>
    <row r="572" spans="1:3" x14ac:dyDescent="0.25">
      <c r="A572" s="183">
        <v>43853</v>
      </c>
      <c r="B572" s="163">
        <v>18</v>
      </c>
      <c r="C572" s="166"/>
    </row>
    <row r="573" spans="1:3" x14ac:dyDescent="0.25">
      <c r="A573" s="183">
        <v>43853</v>
      </c>
      <c r="B573" s="163">
        <v>19</v>
      </c>
      <c r="C573" s="166"/>
    </row>
    <row r="574" spans="1:3" x14ac:dyDescent="0.25">
      <c r="A574" s="183">
        <v>43853</v>
      </c>
      <c r="B574" s="163">
        <v>20</v>
      </c>
      <c r="C574" s="166"/>
    </row>
    <row r="575" spans="1:3" x14ac:dyDescent="0.25">
      <c r="A575" s="183">
        <v>43853</v>
      </c>
      <c r="B575" s="163">
        <v>21</v>
      </c>
      <c r="C575" s="166"/>
    </row>
    <row r="576" spans="1:3" x14ac:dyDescent="0.25">
      <c r="A576" s="183">
        <v>43853</v>
      </c>
      <c r="B576" s="163">
        <v>22</v>
      </c>
      <c r="C576" s="166"/>
    </row>
    <row r="577" spans="1:3" x14ac:dyDescent="0.25">
      <c r="A577" s="183">
        <v>43853</v>
      </c>
      <c r="B577" s="163">
        <v>23</v>
      </c>
      <c r="C577" s="166"/>
    </row>
    <row r="578" spans="1:3" x14ac:dyDescent="0.25">
      <c r="A578" s="183">
        <v>43853</v>
      </c>
      <c r="B578" s="163">
        <v>24</v>
      </c>
      <c r="C578" s="166"/>
    </row>
    <row r="579" spans="1:3" x14ac:dyDescent="0.25">
      <c r="A579" s="183">
        <v>43854</v>
      </c>
      <c r="B579" s="163">
        <v>1</v>
      </c>
      <c r="C579" s="166"/>
    </row>
    <row r="580" spans="1:3" x14ac:dyDescent="0.25">
      <c r="A580" s="183">
        <v>43854</v>
      </c>
      <c r="B580" s="163">
        <v>2</v>
      </c>
      <c r="C580" s="166"/>
    </row>
    <row r="581" spans="1:3" x14ac:dyDescent="0.25">
      <c r="A581" s="183">
        <v>43854</v>
      </c>
      <c r="B581" s="163">
        <v>3</v>
      </c>
      <c r="C581" s="166"/>
    </row>
    <row r="582" spans="1:3" x14ac:dyDescent="0.25">
      <c r="A582" s="183">
        <v>43854</v>
      </c>
      <c r="B582" s="163">
        <v>4</v>
      </c>
      <c r="C582" s="166"/>
    </row>
    <row r="583" spans="1:3" x14ac:dyDescent="0.25">
      <c r="A583" s="183">
        <v>43854</v>
      </c>
      <c r="B583" s="163">
        <v>5</v>
      </c>
      <c r="C583" s="166"/>
    </row>
    <row r="584" spans="1:3" x14ac:dyDescent="0.25">
      <c r="A584" s="183">
        <v>43854</v>
      </c>
      <c r="B584" s="163">
        <v>6</v>
      </c>
      <c r="C584" s="166"/>
    </row>
    <row r="585" spans="1:3" x14ac:dyDescent="0.25">
      <c r="A585" s="183">
        <v>43854</v>
      </c>
      <c r="B585" s="163">
        <v>7</v>
      </c>
      <c r="C585" s="166"/>
    </row>
    <row r="586" spans="1:3" x14ac:dyDescent="0.25">
      <c r="A586" s="183">
        <v>43854</v>
      </c>
      <c r="B586" s="163">
        <v>8</v>
      </c>
      <c r="C586" s="166"/>
    </row>
    <row r="587" spans="1:3" x14ac:dyDescent="0.25">
      <c r="A587" s="183">
        <v>43854</v>
      </c>
      <c r="B587" s="163">
        <v>9</v>
      </c>
      <c r="C587" s="166"/>
    </row>
    <row r="588" spans="1:3" x14ac:dyDescent="0.25">
      <c r="A588" s="183">
        <v>43854</v>
      </c>
      <c r="B588" s="163">
        <v>10</v>
      </c>
      <c r="C588" s="166"/>
    </row>
    <row r="589" spans="1:3" x14ac:dyDescent="0.25">
      <c r="A589" s="183">
        <v>43854</v>
      </c>
      <c r="B589" s="163">
        <v>11</v>
      </c>
      <c r="C589" s="166"/>
    </row>
    <row r="590" spans="1:3" x14ac:dyDescent="0.25">
      <c r="A590" s="183">
        <v>43854</v>
      </c>
      <c r="B590" s="163">
        <v>12</v>
      </c>
      <c r="C590" s="166"/>
    </row>
    <row r="591" spans="1:3" x14ac:dyDescent="0.25">
      <c r="A591" s="183">
        <v>43854</v>
      </c>
      <c r="B591" s="163">
        <v>13</v>
      </c>
      <c r="C591" s="166"/>
    </row>
    <row r="592" spans="1:3" x14ac:dyDescent="0.25">
      <c r="A592" s="183">
        <v>43854</v>
      </c>
      <c r="B592" s="163">
        <v>14</v>
      </c>
      <c r="C592" s="166"/>
    </row>
    <row r="593" spans="1:3" x14ac:dyDescent="0.25">
      <c r="A593" s="183">
        <v>43854</v>
      </c>
      <c r="B593" s="163">
        <v>15</v>
      </c>
      <c r="C593" s="166"/>
    </row>
    <row r="594" spans="1:3" x14ac:dyDescent="0.25">
      <c r="A594" s="183">
        <v>43854</v>
      </c>
      <c r="B594" s="163">
        <v>16</v>
      </c>
      <c r="C594" s="166"/>
    </row>
    <row r="595" spans="1:3" x14ac:dyDescent="0.25">
      <c r="A595" s="183">
        <v>43854</v>
      </c>
      <c r="B595" s="163">
        <v>17</v>
      </c>
      <c r="C595" s="166"/>
    </row>
    <row r="596" spans="1:3" x14ac:dyDescent="0.25">
      <c r="A596" s="183">
        <v>43854</v>
      </c>
      <c r="B596" s="163">
        <v>18</v>
      </c>
      <c r="C596" s="166"/>
    </row>
    <row r="597" spans="1:3" x14ac:dyDescent="0.25">
      <c r="A597" s="183">
        <v>43854</v>
      </c>
      <c r="B597" s="163">
        <v>19</v>
      </c>
      <c r="C597" s="166"/>
    </row>
    <row r="598" spans="1:3" x14ac:dyDescent="0.25">
      <c r="A598" s="183">
        <v>43854</v>
      </c>
      <c r="B598" s="163">
        <v>20</v>
      </c>
      <c r="C598" s="166"/>
    </row>
    <row r="599" spans="1:3" x14ac:dyDescent="0.25">
      <c r="A599" s="183">
        <v>43854</v>
      </c>
      <c r="B599" s="163">
        <v>21</v>
      </c>
      <c r="C599" s="166"/>
    </row>
    <row r="600" spans="1:3" x14ac:dyDescent="0.25">
      <c r="A600" s="183">
        <v>43854</v>
      </c>
      <c r="B600" s="163">
        <v>22</v>
      </c>
      <c r="C600" s="166"/>
    </row>
    <row r="601" spans="1:3" x14ac:dyDescent="0.25">
      <c r="A601" s="183">
        <v>43854</v>
      </c>
      <c r="B601" s="163">
        <v>23</v>
      </c>
      <c r="C601" s="166"/>
    </row>
    <row r="602" spans="1:3" x14ac:dyDescent="0.25">
      <c r="A602" s="183">
        <v>43854</v>
      </c>
      <c r="B602" s="163">
        <v>24</v>
      </c>
      <c r="C602" s="166"/>
    </row>
    <row r="603" spans="1:3" x14ac:dyDescent="0.25">
      <c r="A603" s="183">
        <v>43855</v>
      </c>
      <c r="B603" s="163">
        <v>1</v>
      </c>
      <c r="C603" s="166"/>
    </row>
    <row r="604" spans="1:3" x14ac:dyDescent="0.25">
      <c r="A604" s="183">
        <v>43855</v>
      </c>
      <c r="B604" s="163">
        <v>2</v>
      </c>
      <c r="C604" s="166"/>
    </row>
    <row r="605" spans="1:3" x14ac:dyDescent="0.25">
      <c r="A605" s="183">
        <v>43855</v>
      </c>
      <c r="B605" s="163">
        <v>3</v>
      </c>
      <c r="C605" s="166"/>
    </row>
    <row r="606" spans="1:3" x14ac:dyDescent="0.25">
      <c r="A606" s="183">
        <v>43855</v>
      </c>
      <c r="B606" s="163">
        <v>4</v>
      </c>
      <c r="C606" s="166"/>
    </row>
    <row r="607" spans="1:3" x14ac:dyDescent="0.25">
      <c r="A607" s="183">
        <v>43855</v>
      </c>
      <c r="B607" s="163">
        <v>5</v>
      </c>
      <c r="C607" s="166"/>
    </row>
    <row r="608" spans="1:3" x14ac:dyDescent="0.25">
      <c r="A608" s="183">
        <v>43855</v>
      </c>
      <c r="B608" s="163">
        <v>6</v>
      </c>
      <c r="C608" s="166"/>
    </row>
    <row r="609" spans="1:3" x14ac:dyDescent="0.25">
      <c r="A609" s="183">
        <v>43855</v>
      </c>
      <c r="B609" s="163">
        <v>7</v>
      </c>
      <c r="C609" s="166"/>
    </row>
    <row r="610" spans="1:3" x14ac:dyDescent="0.25">
      <c r="A610" s="183">
        <v>43855</v>
      </c>
      <c r="B610" s="163">
        <v>8</v>
      </c>
      <c r="C610" s="166"/>
    </row>
    <row r="611" spans="1:3" x14ac:dyDescent="0.25">
      <c r="A611" s="183">
        <v>43855</v>
      </c>
      <c r="B611" s="163">
        <v>9</v>
      </c>
      <c r="C611" s="166"/>
    </row>
    <row r="612" spans="1:3" x14ac:dyDescent="0.25">
      <c r="A612" s="183">
        <v>43855</v>
      </c>
      <c r="B612" s="163">
        <v>10</v>
      </c>
      <c r="C612" s="166"/>
    </row>
    <row r="613" spans="1:3" x14ac:dyDescent="0.25">
      <c r="A613" s="183">
        <v>43855</v>
      </c>
      <c r="B613" s="163">
        <v>11</v>
      </c>
      <c r="C613" s="166"/>
    </row>
    <row r="614" spans="1:3" x14ac:dyDescent="0.25">
      <c r="A614" s="183">
        <v>43855</v>
      </c>
      <c r="B614" s="163">
        <v>12</v>
      </c>
      <c r="C614" s="166"/>
    </row>
    <row r="615" spans="1:3" x14ac:dyDescent="0.25">
      <c r="A615" s="183">
        <v>43855</v>
      </c>
      <c r="B615" s="163">
        <v>13</v>
      </c>
      <c r="C615" s="166"/>
    </row>
    <row r="616" spans="1:3" x14ac:dyDescent="0.25">
      <c r="A616" s="183">
        <v>43855</v>
      </c>
      <c r="B616" s="163">
        <v>14</v>
      </c>
      <c r="C616" s="166"/>
    </row>
    <row r="617" spans="1:3" x14ac:dyDescent="0.25">
      <c r="A617" s="183">
        <v>43855</v>
      </c>
      <c r="B617" s="163">
        <v>15</v>
      </c>
      <c r="C617" s="166"/>
    </row>
    <row r="618" spans="1:3" x14ac:dyDescent="0.25">
      <c r="A618" s="183">
        <v>43855</v>
      </c>
      <c r="B618" s="163">
        <v>16</v>
      </c>
      <c r="C618" s="166"/>
    </row>
    <row r="619" spans="1:3" x14ac:dyDescent="0.25">
      <c r="A619" s="183">
        <v>43855</v>
      </c>
      <c r="B619" s="163">
        <v>17</v>
      </c>
      <c r="C619" s="166"/>
    </row>
    <row r="620" spans="1:3" x14ac:dyDescent="0.25">
      <c r="A620" s="183">
        <v>43855</v>
      </c>
      <c r="B620" s="163">
        <v>18</v>
      </c>
      <c r="C620" s="166"/>
    </row>
    <row r="621" spans="1:3" x14ac:dyDescent="0.25">
      <c r="A621" s="183">
        <v>43855</v>
      </c>
      <c r="B621" s="163">
        <v>19</v>
      </c>
      <c r="C621" s="166"/>
    </row>
    <row r="622" spans="1:3" x14ac:dyDescent="0.25">
      <c r="A622" s="183">
        <v>43855</v>
      </c>
      <c r="B622" s="163">
        <v>20</v>
      </c>
      <c r="C622" s="166"/>
    </row>
    <row r="623" spans="1:3" x14ac:dyDescent="0.25">
      <c r="A623" s="183">
        <v>43855</v>
      </c>
      <c r="B623" s="163">
        <v>21</v>
      </c>
      <c r="C623" s="166"/>
    </row>
    <row r="624" spans="1:3" x14ac:dyDescent="0.25">
      <c r="A624" s="183">
        <v>43855</v>
      </c>
      <c r="B624" s="163">
        <v>22</v>
      </c>
      <c r="C624" s="166"/>
    </row>
    <row r="625" spans="1:3" x14ac:dyDescent="0.25">
      <c r="A625" s="183">
        <v>43855</v>
      </c>
      <c r="B625" s="163">
        <v>23</v>
      </c>
      <c r="C625" s="166"/>
    </row>
    <row r="626" spans="1:3" x14ac:dyDescent="0.25">
      <c r="A626" s="183">
        <v>43855</v>
      </c>
      <c r="B626" s="163">
        <v>24</v>
      </c>
      <c r="C626" s="166"/>
    </row>
    <row r="627" spans="1:3" x14ac:dyDescent="0.25">
      <c r="A627" s="183">
        <v>43856</v>
      </c>
      <c r="B627" s="163">
        <v>1</v>
      </c>
      <c r="C627" s="166"/>
    </row>
    <row r="628" spans="1:3" x14ac:dyDescent="0.25">
      <c r="A628" s="183">
        <v>43856</v>
      </c>
      <c r="B628" s="163">
        <v>2</v>
      </c>
      <c r="C628" s="166"/>
    </row>
    <row r="629" spans="1:3" x14ac:dyDescent="0.25">
      <c r="A629" s="183">
        <v>43856</v>
      </c>
      <c r="B629" s="163">
        <v>3</v>
      </c>
      <c r="C629" s="166"/>
    </row>
    <row r="630" spans="1:3" x14ac:dyDescent="0.25">
      <c r="A630" s="183">
        <v>43856</v>
      </c>
      <c r="B630" s="163">
        <v>4</v>
      </c>
      <c r="C630" s="166"/>
    </row>
    <row r="631" spans="1:3" x14ac:dyDescent="0.25">
      <c r="A631" s="183">
        <v>43856</v>
      </c>
      <c r="B631" s="163">
        <v>5</v>
      </c>
      <c r="C631" s="166"/>
    </row>
    <row r="632" spans="1:3" x14ac:dyDescent="0.25">
      <c r="A632" s="183">
        <v>43856</v>
      </c>
      <c r="B632" s="163">
        <v>6</v>
      </c>
      <c r="C632" s="166"/>
    </row>
    <row r="633" spans="1:3" x14ac:dyDescent="0.25">
      <c r="A633" s="183">
        <v>43856</v>
      </c>
      <c r="B633" s="163">
        <v>7</v>
      </c>
      <c r="C633" s="166"/>
    </row>
    <row r="634" spans="1:3" x14ac:dyDescent="0.25">
      <c r="A634" s="183">
        <v>43856</v>
      </c>
      <c r="B634" s="163">
        <v>8</v>
      </c>
      <c r="C634" s="166"/>
    </row>
    <row r="635" spans="1:3" x14ac:dyDescent="0.25">
      <c r="A635" s="183">
        <v>43856</v>
      </c>
      <c r="B635" s="163">
        <v>9</v>
      </c>
      <c r="C635" s="166"/>
    </row>
    <row r="636" spans="1:3" x14ac:dyDescent="0.25">
      <c r="A636" s="183">
        <v>43856</v>
      </c>
      <c r="B636" s="163">
        <v>10</v>
      </c>
      <c r="C636" s="166"/>
    </row>
    <row r="637" spans="1:3" x14ac:dyDescent="0.25">
      <c r="A637" s="183">
        <v>43856</v>
      </c>
      <c r="B637" s="163">
        <v>11</v>
      </c>
      <c r="C637" s="166"/>
    </row>
    <row r="638" spans="1:3" x14ac:dyDescent="0.25">
      <c r="A638" s="183">
        <v>43856</v>
      </c>
      <c r="B638" s="163">
        <v>12</v>
      </c>
      <c r="C638" s="166"/>
    </row>
    <row r="639" spans="1:3" x14ac:dyDescent="0.25">
      <c r="A639" s="183">
        <v>43856</v>
      </c>
      <c r="B639" s="163">
        <v>13</v>
      </c>
      <c r="C639" s="166"/>
    </row>
    <row r="640" spans="1:3" x14ac:dyDescent="0.25">
      <c r="A640" s="183">
        <v>43856</v>
      </c>
      <c r="B640" s="163">
        <v>14</v>
      </c>
      <c r="C640" s="166"/>
    </row>
    <row r="641" spans="1:3" x14ac:dyDescent="0.25">
      <c r="A641" s="183">
        <v>43856</v>
      </c>
      <c r="B641" s="163">
        <v>15</v>
      </c>
      <c r="C641" s="166"/>
    </row>
    <row r="642" spans="1:3" x14ac:dyDescent="0.25">
      <c r="A642" s="183">
        <v>43856</v>
      </c>
      <c r="B642" s="163">
        <v>16</v>
      </c>
      <c r="C642" s="166"/>
    </row>
    <row r="643" spans="1:3" x14ac:dyDescent="0.25">
      <c r="A643" s="183">
        <v>43856</v>
      </c>
      <c r="B643" s="163">
        <v>17</v>
      </c>
      <c r="C643" s="166"/>
    </row>
    <row r="644" spans="1:3" x14ac:dyDescent="0.25">
      <c r="A644" s="183">
        <v>43856</v>
      </c>
      <c r="B644" s="163">
        <v>18</v>
      </c>
      <c r="C644" s="166"/>
    </row>
    <row r="645" spans="1:3" x14ac:dyDescent="0.25">
      <c r="A645" s="183">
        <v>43856</v>
      </c>
      <c r="B645" s="163">
        <v>19</v>
      </c>
      <c r="C645" s="166"/>
    </row>
    <row r="646" spans="1:3" x14ac:dyDescent="0.25">
      <c r="A646" s="183">
        <v>43856</v>
      </c>
      <c r="B646" s="163">
        <v>20</v>
      </c>
      <c r="C646" s="166"/>
    </row>
    <row r="647" spans="1:3" x14ac:dyDescent="0.25">
      <c r="A647" s="183">
        <v>43856</v>
      </c>
      <c r="B647" s="163">
        <v>21</v>
      </c>
      <c r="C647" s="166"/>
    </row>
    <row r="648" spans="1:3" x14ac:dyDescent="0.25">
      <c r="A648" s="183">
        <v>43856</v>
      </c>
      <c r="B648" s="163">
        <v>22</v>
      </c>
      <c r="C648" s="166"/>
    </row>
    <row r="649" spans="1:3" x14ac:dyDescent="0.25">
      <c r="A649" s="183">
        <v>43856</v>
      </c>
      <c r="B649" s="163">
        <v>23</v>
      </c>
      <c r="C649" s="166"/>
    </row>
    <row r="650" spans="1:3" x14ac:dyDescent="0.25">
      <c r="A650" s="183">
        <v>43856</v>
      </c>
      <c r="B650" s="163">
        <v>24</v>
      </c>
      <c r="C650" s="166"/>
    </row>
    <row r="651" spans="1:3" x14ac:dyDescent="0.25">
      <c r="A651" s="183">
        <v>43857</v>
      </c>
      <c r="B651" s="163">
        <v>1</v>
      </c>
      <c r="C651" s="166"/>
    </row>
    <row r="652" spans="1:3" x14ac:dyDescent="0.25">
      <c r="A652" s="183">
        <v>43857</v>
      </c>
      <c r="B652" s="163">
        <v>2</v>
      </c>
      <c r="C652" s="166"/>
    </row>
    <row r="653" spans="1:3" x14ac:dyDescent="0.25">
      <c r="A653" s="183">
        <v>43857</v>
      </c>
      <c r="B653" s="163">
        <v>3</v>
      </c>
      <c r="C653" s="166"/>
    </row>
    <row r="654" spans="1:3" x14ac:dyDescent="0.25">
      <c r="A654" s="183">
        <v>43857</v>
      </c>
      <c r="B654" s="163">
        <v>4</v>
      </c>
      <c r="C654" s="166"/>
    </row>
    <row r="655" spans="1:3" x14ac:dyDescent="0.25">
      <c r="A655" s="183">
        <v>43857</v>
      </c>
      <c r="B655" s="163">
        <v>5</v>
      </c>
      <c r="C655" s="166"/>
    </row>
    <row r="656" spans="1:3" x14ac:dyDescent="0.25">
      <c r="A656" s="183">
        <v>43857</v>
      </c>
      <c r="B656" s="163">
        <v>6</v>
      </c>
      <c r="C656" s="166"/>
    </row>
    <row r="657" spans="1:3" x14ac:dyDescent="0.25">
      <c r="A657" s="183">
        <v>43857</v>
      </c>
      <c r="B657" s="163">
        <v>7</v>
      </c>
      <c r="C657" s="166"/>
    </row>
    <row r="658" spans="1:3" x14ac:dyDescent="0.25">
      <c r="A658" s="183">
        <v>43857</v>
      </c>
      <c r="B658" s="163">
        <v>8</v>
      </c>
      <c r="C658" s="166"/>
    </row>
    <row r="659" spans="1:3" x14ac:dyDescent="0.25">
      <c r="A659" s="183">
        <v>43857</v>
      </c>
      <c r="B659" s="163">
        <v>9</v>
      </c>
      <c r="C659" s="166"/>
    </row>
    <row r="660" spans="1:3" x14ac:dyDescent="0.25">
      <c r="A660" s="183">
        <v>43857</v>
      </c>
      <c r="B660" s="163">
        <v>10</v>
      </c>
      <c r="C660" s="166"/>
    </row>
    <row r="661" spans="1:3" x14ac:dyDescent="0.25">
      <c r="A661" s="183">
        <v>43857</v>
      </c>
      <c r="B661" s="163">
        <v>11</v>
      </c>
      <c r="C661" s="166"/>
    </row>
    <row r="662" spans="1:3" x14ac:dyDescent="0.25">
      <c r="A662" s="183">
        <v>43857</v>
      </c>
      <c r="B662" s="163">
        <v>12</v>
      </c>
      <c r="C662" s="166"/>
    </row>
    <row r="663" spans="1:3" x14ac:dyDescent="0.25">
      <c r="A663" s="183">
        <v>43857</v>
      </c>
      <c r="B663" s="163">
        <v>13</v>
      </c>
      <c r="C663" s="166"/>
    </row>
    <row r="664" spans="1:3" x14ac:dyDescent="0.25">
      <c r="A664" s="183">
        <v>43857</v>
      </c>
      <c r="B664" s="163">
        <v>14</v>
      </c>
      <c r="C664" s="166"/>
    </row>
    <row r="665" spans="1:3" x14ac:dyDescent="0.25">
      <c r="A665" s="183">
        <v>43857</v>
      </c>
      <c r="B665" s="163">
        <v>15</v>
      </c>
      <c r="C665" s="166"/>
    </row>
    <row r="666" spans="1:3" x14ac:dyDescent="0.25">
      <c r="A666" s="183">
        <v>43857</v>
      </c>
      <c r="B666" s="163">
        <v>16</v>
      </c>
      <c r="C666" s="166"/>
    </row>
    <row r="667" spans="1:3" x14ac:dyDescent="0.25">
      <c r="A667" s="183">
        <v>43857</v>
      </c>
      <c r="B667" s="163">
        <v>17</v>
      </c>
      <c r="C667" s="166"/>
    </row>
    <row r="668" spans="1:3" x14ac:dyDescent="0.25">
      <c r="A668" s="183">
        <v>43857</v>
      </c>
      <c r="B668" s="163">
        <v>18</v>
      </c>
      <c r="C668" s="166"/>
    </row>
    <row r="669" spans="1:3" x14ac:dyDescent="0.25">
      <c r="A669" s="183">
        <v>43857</v>
      </c>
      <c r="B669" s="163">
        <v>19</v>
      </c>
      <c r="C669" s="166"/>
    </row>
    <row r="670" spans="1:3" x14ac:dyDescent="0.25">
      <c r="A670" s="183">
        <v>43857</v>
      </c>
      <c r="B670" s="163">
        <v>20</v>
      </c>
      <c r="C670" s="166"/>
    </row>
    <row r="671" spans="1:3" x14ac:dyDescent="0.25">
      <c r="A671" s="183">
        <v>43857</v>
      </c>
      <c r="B671" s="163">
        <v>21</v>
      </c>
      <c r="C671" s="166"/>
    </row>
    <row r="672" spans="1:3" x14ac:dyDescent="0.25">
      <c r="A672" s="183">
        <v>43857</v>
      </c>
      <c r="B672" s="163">
        <v>22</v>
      </c>
      <c r="C672" s="166"/>
    </row>
    <row r="673" spans="1:3" x14ac:dyDescent="0.25">
      <c r="A673" s="183">
        <v>43857</v>
      </c>
      <c r="B673" s="163">
        <v>23</v>
      </c>
      <c r="C673" s="166"/>
    </row>
    <row r="674" spans="1:3" x14ac:dyDescent="0.25">
      <c r="A674" s="183">
        <v>43857</v>
      </c>
      <c r="B674" s="163">
        <v>24</v>
      </c>
      <c r="C674" s="166"/>
    </row>
    <row r="675" spans="1:3" x14ac:dyDescent="0.25">
      <c r="A675" s="183">
        <v>43858</v>
      </c>
      <c r="B675" s="163">
        <v>1</v>
      </c>
      <c r="C675" s="166"/>
    </row>
    <row r="676" spans="1:3" x14ac:dyDescent="0.25">
      <c r="A676" s="183">
        <v>43858</v>
      </c>
      <c r="B676" s="163">
        <v>2</v>
      </c>
      <c r="C676" s="166"/>
    </row>
    <row r="677" spans="1:3" x14ac:dyDescent="0.25">
      <c r="A677" s="183">
        <v>43858</v>
      </c>
      <c r="B677" s="163">
        <v>3</v>
      </c>
      <c r="C677" s="166"/>
    </row>
    <row r="678" spans="1:3" x14ac:dyDescent="0.25">
      <c r="A678" s="183">
        <v>43858</v>
      </c>
      <c r="B678" s="163">
        <v>4</v>
      </c>
      <c r="C678" s="166"/>
    </row>
    <row r="679" spans="1:3" x14ac:dyDescent="0.25">
      <c r="A679" s="183">
        <v>43858</v>
      </c>
      <c r="B679" s="163">
        <v>5</v>
      </c>
      <c r="C679" s="166"/>
    </row>
    <row r="680" spans="1:3" x14ac:dyDescent="0.25">
      <c r="A680" s="183">
        <v>43858</v>
      </c>
      <c r="B680" s="163">
        <v>6</v>
      </c>
      <c r="C680" s="166"/>
    </row>
    <row r="681" spans="1:3" x14ac:dyDescent="0.25">
      <c r="A681" s="183">
        <v>43858</v>
      </c>
      <c r="B681" s="163">
        <v>7</v>
      </c>
      <c r="C681" s="166"/>
    </row>
    <row r="682" spans="1:3" x14ac:dyDescent="0.25">
      <c r="A682" s="183">
        <v>43858</v>
      </c>
      <c r="B682" s="163">
        <v>8</v>
      </c>
      <c r="C682" s="166"/>
    </row>
    <row r="683" spans="1:3" x14ac:dyDescent="0.25">
      <c r="A683" s="183">
        <v>43858</v>
      </c>
      <c r="B683" s="163">
        <v>9</v>
      </c>
      <c r="C683" s="166"/>
    </row>
    <row r="684" spans="1:3" x14ac:dyDescent="0.25">
      <c r="A684" s="183">
        <v>43858</v>
      </c>
      <c r="B684" s="163">
        <v>10</v>
      </c>
      <c r="C684" s="166"/>
    </row>
    <row r="685" spans="1:3" x14ac:dyDescent="0.25">
      <c r="A685" s="183">
        <v>43858</v>
      </c>
      <c r="B685" s="163">
        <v>11</v>
      </c>
      <c r="C685" s="166"/>
    </row>
    <row r="686" spans="1:3" x14ac:dyDescent="0.25">
      <c r="A686" s="183">
        <v>43858</v>
      </c>
      <c r="B686" s="163">
        <v>12</v>
      </c>
      <c r="C686" s="166"/>
    </row>
    <row r="687" spans="1:3" x14ac:dyDescent="0.25">
      <c r="A687" s="183">
        <v>43858</v>
      </c>
      <c r="B687" s="163">
        <v>13</v>
      </c>
      <c r="C687" s="166"/>
    </row>
    <row r="688" spans="1:3" x14ac:dyDescent="0.25">
      <c r="A688" s="183">
        <v>43858</v>
      </c>
      <c r="B688" s="163">
        <v>14</v>
      </c>
      <c r="C688" s="166"/>
    </row>
    <row r="689" spans="1:3" x14ac:dyDescent="0.25">
      <c r="A689" s="183">
        <v>43858</v>
      </c>
      <c r="B689" s="163">
        <v>15</v>
      </c>
      <c r="C689" s="166"/>
    </row>
    <row r="690" spans="1:3" x14ac:dyDescent="0.25">
      <c r="A690" s="183">
        <v>43858</v>
      </c>
      <c r="B690" s="163">
        <v>16</v>
      </c>
      <c r="C690" s="166"/>
    </row>
    <row r="691" spans="1:3" x14ac:dyDescent="0.25">
      <c r="A691" s="183">
        <v>43858</v>
      </c>
      <c r="B691" s="163">
        <v>17</v>
      </c>
      <c r="C691" s="166"/>
    </row>
    <row r="692" spans="1:3" x14ac:dyDescent="0.25">
      <c r="A692" s="183">
        <v>43858</v>
      </c>
      <c r="B692" s="163">
        <v>18</v>
      </c>
      <c r="C692" s="166"/>
    </row>
    <row r="693" spans="1:3" x14ac:dyDescent="0.25">
      <c r="A693" s="183">
        <v>43858</v>
      </c>
      <c r="B693" s="163">
        <v>19</v>
      </c>
      <c r="C693" s="166"/>
    </row>
    <row r="694" spans="1:3" x14ac:dyDescent="0.25">
      <c r="A694" s="183">
        <v>43858</v>
      </c>
      <c r="B694" s="163">
        <v>20</v>
      </c>
      <c r="C694" s="166"/>
    </row>
    <row r="695" spans="1:3" x14ac:dyDescent="0.25">
      <c r="A695" s="183">
        <v>43858</v>
      </c>
      <c r="B695" s="163">
        <v>21</v>
      </c>
      <c r="C695" s="166"/>
    </row>
    <row r="696" spans="1:3" x14ac:dyDescent="0.25">
      <c r="A696" s="183">
        <v>43858</v>
      </c>
      <c r="B696" s="163">
        <v>22</v>
      </c>
      <c r="C696" s="166"/>
    </row>
    <row r="697" spans="1:3" x14ac:dyDescent="0.25">
      <c r="A697" s="183">
        <v>43858</v>
      </c>
      <c r="B697" s="163">
        <v>23</v>
      </c>
      <c r="C697" s="166"/>
    </row>
    <row r="698" spans="1:3" x14ac:dyDescent="0.25">
      <c r="A698" s="183">
        <v>43858</v>
      </c>
      <c r="B698" s="163">
        <v>24</v>
      </c>
      <c r="C698" s="166"/>
    </row>
    <row r="699" spans="1:3" x14ac:dyDescent="0.25">
      <c r="A699" s="183">
        <v>43859</v>
      </c>
      <c r="B699" s="163">
        <v>1</v>
      </c>
      <c r="C699" s="166"/>
    </row>
    <row r="700" spans="1:3" x14ac:dyDescent="0.25">
      <c r="A700" s="183">
        <v>43859</v>
      </c>
      <c r="B700" s="163">
        <v>2</v>
      </c>
      <c r="C700" s="166"/>
    </row>
    <row r="701" spans="1:3" x14ac:dyDescent="0.25">
      <c r="A701" s="183">
        <v>43859</v>
      </c>
      <c r="B701" s="163">
        <v>3</v>
      </c>
      <c r="C701" s="166"/>
    </row>
    <row r="702" spans="1:3" x14ac:dyDescent="0.25">
      <c r="A702" s="183">
        <v>43859</v>
      </c>
      <c r="B702" s="163">
        <v>4</v>
      </c>
      <c r="C702" s="166"/>
    </row>
    <row r="703" spans="1:3" x14ac:dyDescent="0.25">
      <c r="A703" s="183">
        <v>43859</v>
      </c>
      <c r="B703" s="163">
        <v>5</v>
      </c>
      <c r="C703" s="166"/>
    </row>
    <row r="704" spans="1:3" x14ac:dyDescent="0.25">
      <c r="A704" s="183">
        <v>43859</v>
      </c>
      <c r="B704" s="163">
        <v>6</v>
      </c>
      <c r="C704" s="166"/>
    </row>
    <row r="705" spans="1:3" x14ac:dyDescent="0.25">
      <c r="A705" s="183">
        <v>43859</v>
      </c>
      <c r="B705" s="163">
        <v>7</v>
      </c>
      <c r="C705" s="166"/>
    </row>
    <row r="706" spans="1:3" x14ac:dyDescent="0.25">
      <c r="A706" s="183">
        <v>43859</v>
      </c>
      <c r="B706" s="163">
        <v>8</v>
      </c>
      <c r="C706" s="166"/>
    </row>
    <row r="707" spans="1:3" x14ac:dyDescent="0.25">
      <c r="A707" s="183">
        <v>43859</v>
      </c>
      <c r="B707" s="163">
        <v>9</v>
      </c>
      <c r="C707" s="166"/>
    </row>
    <row r="708" spans="1:3" x14ac:dyDescent="0.25">
      <c r="A708" s="183">
        <v>43859</v>
      </c>
      <c r="B708" s="163">
        <v>10</v>
      </c>
      <c r="C708" s="166"/>
    </row>
    <row r="709" spans="1:3" x14ac:dyDescent="0.25">
      <c r="A709" s="183">
        <v>43859</v>
      </c>
      <c r="B709" s="163">
        <v>11</v>
      </c>
      <c r="C709" s="166"/>
    </row>
    <row r="710" spans="1:3" x14ac:dyDescent="0.25">
      <c r="A710" s="183">
        <v>43859</v>
      </c>
      <c r="B710" s="163">
        <v>12</v>
      </c>
      <c r="C710" s="166"/>
    </row>
    <row r="711" spans="1:3" x14ac:dyDescent="0.25">
      <c r="A711" s="183">
        <v>43859</v>
      </c>
      <c r="B711" s="163">
        <v>13</v>
      </c>
      <c r="C711" s="166"/>
    </row>
    <row r="712" spans="1:3" x14ac:dyDescent="0.25">
      <c r="A712" s="183">
        <v>43859</v>
      </c>
      <c r="B712" s="163">
        <v>14</v>
      </c>
      <c r="C712" s="166"/>
    </row>
    <row r="713" spans="1:3" x14ac:dyDescent="0.25">
      <c r="A713" s="183">
        <v>43859</v>
      </c>
      <c r="B713" s="163">
        <v>15</v>
      </c>
      <c r="C713" s="166"/>
    </row>
    <row r="714" spans="1:3" x14ac:dyDescent="0.25">
      <c r="A714" s="183">
        <v>43859</v>
      </c>
      <c r="B714" s="163">
        <v>16</v>
      </c>
      <c r="C714" s="166"/>
    </row>
    <row r="715" spans="1:3" x14ac:dyDescent="0.25">
      <c r="A715" s="183">
        <v>43859</v>
      </c>
      <c r="B715" s="163">
        <v>17</v>
      </c>
      <c r="C715" s="166"/>
    </row>
    <row r="716" spans="1:3" x14ac:dyDescent="0.25">
      <c r="A716" s="183">
        <v>43859</v>
      </c>
      <c r="B716" s="163">
        <v>18</v>
      </c>
      <c r="C716" s="166"/>
    </row>
    <row r="717" spans="1:3" x14ac:dyDescent="0.25">
      <c r="A717" s="183">
        <v>43859</v>
      </c>
      <c r="B717" s="163">
        <v>19</v>
      </c>
      <c r="C717" s="166"/>
    </row>
    <row r="718" spans="1:3" x14ac:dyDescent="0.25">
      <c r="A718" s="183">
        <v>43859</v>
      </c>
      <c r="B718" s="163">
        <v>20</v>
      </c>
      <c r="C718" s="166"/>
    </row>
    <row r="719" spans="1:3" x14ac:dyDescent="0.25">
      <c r="A719" s="183">
        <v>43859</v>
      </c>
      <c r="B719" s="163">
        <v>21</v>
      </c>
      <c r="C719" s="166"/>
    </row>
    <row r="720" spans="1:3" x14ac:dyDescent="0.25">
      <c r="A720" s="183">
        <v>43859</v>
      </c>
      <c r="B720" s="163">
        <v>22</v>
      </c>
      <c r="C720" s="166"/>
    </row>
    <row r="721" spans="1:3" x14ac:dyDescent="0.25">
      <c r="A721" s="183">
        <v>43859</v>
      </c>
      <c r="B721" s="163">
        <v>23</v>
      </c>
      <c r="C721" s="166"/>
    </row>
    <row r="722" spans="1:3" x14ac:dyDescent="0.25">
      <c r="A722" s="183">
        <v>43859</v>
      </c>
      <c r="B722" s="163">
        <v>24</v>
      </c>
      <c r="C722" s="166"/>
    </row>
    <row r="723" spans="1:3" x14ac:dyDescent="0.25">
      <c r="A723" s="183">
        <v>43860</v>
      </c>
      <c r="B723" s="163">
        <v>1</v>
      </c>
      <c r="C723" s="166"/>
    </row>
    <row r="724" spans="1:3" x14ac:dyDescent="0.25">
      <c r="A724" s="183">
        <v>43860</v>
      </c>
      <c r="B724" s="163">
        <v>2</v>
      </c>
      <c r="C724" s="166"/>
    </row>
    <row r="725" spans="1:3" x14ac:dyDescent="0.25">
      <c r="A725" s="183">
        <v>43860</v>
      </c>
      <c r="B725" s="163">
        <v>3</v>
      </c>
      <c r="C725" s="166"/>
    </row>
    <row r="726" spans="1:3" x14ac:dyDescent="0.25">
      <c r="A726" s="183">
        <v>43860</v>
      </c>
      <c r="B726" s="163">
        <v>4</v>
      </c>
      <c r="C726" s="166"/>
    </row>
    <row r="727" spans="1:3" x14ac:dyDescent="0.25">
      <c r="A727" s="183">
        <v>43860</v>
      </c>
      <c r="B727" s="163">
        <v>5</v>
      </c>
      <c r="C727" s="166"/>
    </row>
    <row r="728" spans="1:3" x14ac:dyDescent="0.25">
      <c r="A728" s="183">
        <v>43860</v>
      </c>
      <c r="B728" s="163">
        <v>6</v>
      </c>
      <c r="C728" s="166"/>
    </row>
    <row r="729" spans="1:3" x14ac:dyDescent="0.25">
      <c r="A729" s="183">
        <v>43860</v>
      </c>
      <c r="B729" s="163">
        <v>7</v>
      </c>
      <c r="C729" s="166"/>
    </row>
    <row r="730" spans="1:3" x14ac:dyDescent="0.25">
      <c r="A730" s="183">
        <v>43860</v>
      </c>
      <c r="B730" s="163">
        <v>8</v>
      </c>
      <c r="C730" s="166"/>
    </row>
    <row r="731" spans="1:3" x14ac:dyDescent="0.25">
      <c r="A731" s="183">
        <v>43860</v>
      </c>
      <c r="B731" s="163">
        <v>9</v>
      </c>
      <c r="C731" s="166"/>
    </row>
    <row r="732" spans="1:3" x14ac:dyDescent="0.25">
      <c r="A732" s="183">
        <v>43860</v>
      </c>
      <c r="B732" s="163">
        <v>10</v>
      </c>
      <c r="C732" s="166"/>
    </row>
    <row r="733" spans="1:3" x14ac:dyDescent="0.25">
      <c r="A733" s="183">
        <v>43860</v>
      </c>
      <c r="B733" s="163">
        <v>11</v>
      </c>
      <c r="C733" s="166"/>
    </row>
    <row r="734" spans="1:3" x14ac:dyDescent="0.25">
      <c r="A734" s="183">
        <v>43860</v>
      </c>
      <c r="B734" s="163">
        <v>12</v>
      </c>
      <c r="C734" s="166"/>
    </row>
    <row r="735" spans="1:3" x14ac:dyDescent="0.25">
      <c r="A735" s="183">
        <v>43860</v>
      </c>
      <c r="B735" s="163">
        <v>13</v>
      </c>
      <c r="C735" s="166"/>
    </row>
    <row r="736" spans="1:3" x14ac:dyDescent="0.25">
      <c r="A736" s="183">
        <v>43860</v>
      </c>
      <c r="B736" s="163">
        <v>14</v>
      </c>
      <c r="C736" s="166"/>
    </row>
    <row r="737" spans="1:3" x14ac:dyDescent="0.25">
      <c r="A737" s="183">
        <v>43860</v>
      </c>
      <c r="B737" s="163">
        <v>15</v>
      </c>
      <c r="C737" s="166"/>
    </row>
    <row r="738" spans="1:3" x14ac:dyDescent="0.25">
      <c r="A738" s="183">
        <v>43860</v>
      </c>
      <c r="B738" s="163">
        <v>16</v>
      </c>
      <c r="C738" s="166"/>
    </row>
    <row r="739" spans="1:3" x14ac:dyDescent="0.25">
      <c r="A739" s="183">
        <v>43860</v>
      </c>
      <c r="B739" s="163">
        <v>17</v>
      </c>
      <c r="C739" s="166"/>
    </row>
    <row r="740" spans="1:3" x14ac:dyDescent="0.25">
      <c r="A740" s="183">
        <v>43860</v>
      </c>
      <c r="B740" s="163">
        <v>18</v>
      </c>
      <c r="C740" s="166"/>
    </row>
    <row r="741" spans="1:3" x14ac:dyDescent="0.25">
      <c r="A741" s="183">
        <v>43860</v>
      </c>
      <c r="B741" s="163">
        <v>19</v>
      </c>
      <c r="C741" s="166"/>
    </row>
    <row r="742" spans="1:3" x14ac:dyDescent="0.25">
      <c r="A742" s="183">
        <v>43860</v>
      </c>
      <c r="B742" s="163">
        <v>20</v>
      </c>
      <c r="C742" s="166"/>
    </row>
    <row r="743" spans="1:3" x14ac:dyDescent="0.25">
      <c r="A743" s="183">
        <v>43860</v>
      </c>
      <c r="B743" s="163">
        <v>21</v>
      </c>
      <c r="C743" s="166"/>
    </row>
    <row r="744" spans="1:3" x14ac:dyDescent="0.25">
      <c r="A744" s="183">
        <v>43860</v>
      </c>
      <c r="B744" s="163">
        <v>22</v>
      </c>
      <c r="C744" s="166"/>
    </row>
    <row r="745" spans="1:3" x14ac:dyDescent="0.25">
      <c r="A745" s="183">
        <v>43860</v>
      </c>
      <c r="B745" s="163">
        <v>23</v>
      </c>
      <c r="C745" s="166"/>
    </row>
    <row r="746" spans="1:3" x14ac:dyDescent="0.25">
      <c r="A746" s="183">
        <v>43860</v>
      </c>
      <c r="B746" s="163">
        <v>24</v>
      </c>
      <c r="C746" s="166"/>
    </row>
    <row r="747" spans="1:3" x14ac:dyDescent="0.25">
      <c r="A747" s="183">
        <v>43861</v>
      </c>
      <c r="B747" s="163">
        <v>1</v>
      </c>
      <c r="C747" s="166"/>
    </row>
    <row r="748" spans="1:3" x14ac:dyDescent="0.25">
      <c r="A748" s="183">
        <v>43861</v>
      </c>
      <c r="B748" s="163">
        <v>2</v>
      </c>
      <c r="C748" s="166"/>
    </row>
    <row r="749" spans="1:3" x14ac:dyDescent="0.25">
      <c r="A749" s="183">
        <v>43861</v>
      </c>
      <c r="B749" s="163">
        <v>3</v>
      </c>
      <c r="C749" s="166"/>
    </row>
    <row r="750" spans="1:3" x14ac:dyDescent="0.25">
      <c r="A750" s="183">
        <v>43861</v>
      </c>
      <c r="B750" s="163">
        <v>4</v>
      </c>
      <c r="C750" s="166"/>
    </row>
    <row r="751" spans="1:3" x14ac:dyDescent="0.25">
      <c r="A751" s="183">
        <v>43861</v>
      </c>
      <c r="B751" s="163">
        <v>5</v>
      </c>
      <c r="C751" s="166"/>
    </row>
    <row r="752" spans="1:3" x14ac:dyDescent="0.25">
      <c r="A752" s="183">
        <v>43861</v>
      </c>
      <c r="B752" s="163">
        <v>6</v>
      </c>
      <c r="C752" s="166"/>
    </row>
    <row r="753" spans="1:3" x14ac:dyDescent="0.25">
      <c r="A753" s="183">
        <v>43861</v>
      </c>
      <c r="B753" s="163">
        <v>7</v>
      </c>
      <c r="C753" s="166"/>
    </row>
    <row r="754" spans="1:3" x14ac:dyDescent="0.25">
      <c r="A754" s="183">
        <v>43861</v>
      </c>
      <c r="B754" s="163">
        <v>8</v>
      </c>
      <c r="C754" s="166"/>
    </row>
    <row r="755" spans="1:3" x14ac:dyDescent="0.25">
      <c r="A755" s="183">
        <v>43861</v>
      </c>
      <c r="B755" s="163">
        <v>9</v>
      </c>
      <c r="C755" s="166"/>
    </row>
    <row r="756" spans="1:3" x14ac:dyDescent="0.25">
      <c r="A756" s="183">
        <v>43861</v>
      </c>
      <c r="B756" s="163">
        <v>10</v>
      </c>
      <c r="C756" s="166"/>
    </row>
    <row r="757" spans="1:3" x14ac:dyDescent="0.25">
      <c r="A757" s="183">
        <v>43861</v>
      </c>
      <c r="B757" s="163">
        <v>11</v>
      </c>
      <c r="C757" s="166"/>
    </row>
    <row r="758" spans="1:3" x14ac:dyDescent="0.25">
      <c r="A758" s="183">
        <v>43861</v>
      </c>
      <c r="B758" s="163">
        <v>12</v>
      </c>
      <c r="C758" s="166"/>
    </row>
    <row r="759" spans="1:3" x14ac:dyDescent="0.25">
      <c r="A759" s="183">
        <v>43861</v>
      </c>
      <c r="B759" s="163">
        <v>13</v>
      </c>
      <c r="C759" s="166"/>
    </row>
    <row r="760" spans="1:3" x14ac:dyDescent="0.25">
      <c r="A760" s="183">
        <v>43861</v>
      </c>
      <c r="B760" s="163">
        <v>14</v>
      </c>
      <c r="C760" s="166"/>
    </row>
    <row r="761" spans="1:3" x14ac:dyDescent="0.25">
      <c r="A761" s="183">
        <v>43861</v>
      </c>
      <c r="B761" s="163">
        <v>15</v>
      </c>
      <c r="C761" s="166"/>
    </row>
    <row r="762" spans="1:3" x14ac:dyDescent="0.25">
      <c r="A762" s="183">
        <v>43861</v>
      </c>
      <c r="B762" s="163">
        <v>16</v>
      </c>
      <c r="C762" s="166"/>
    </row>
    <row r="763" spans="1:3" x14ac:dyDescent="0.25">
      <c r="A763" s="183">
        <v>43861</v>
      </c>
      <c r="B763" s="163">
        <v>17</v>
      </c>
      <c r="C763" s="166"/>
    </row>
    <row r="764" spans="1:3" x14ac:dyDescent="0.25">
      <c r="A764" s="183">
        <v>43861</v>
      </c>
      <c r="B764" s="163">
        <v>18</v>
      </c>
      <c r="C764" s="166"/>
    </row>
    <row r="765" spans="1:3" x14ac:dyDescent="0.25">
      <c r="A765" s="183">
        <v>43861</v>
      </c>
      <c r="B765" s="163">
        <v>19</v>
      </c>
      <c r="C765" s="166"/>
    </row>
    <row r="766" spans="1:3" x14ac:dyDescent="0.25">
      <c r="A766" s="183">
        <v>43861</v>
      </c>
      <c r="B766" s="163">
        <v>20</v>
      </c>
      <c r="C766" s="166"/>
    </row>
    <row r="767" spans="1:3" x14ac:dyDescent="0.25">
      <c r="A767" s="183">
        <v>43861</v>
      </c>
      <c r="B767" s="163">
        <v>21</v>
      </c>
      <c r="C767" s="166"/>
    </row>
    <row r="768" spans="1:3" x14ac:dyDescent="0.25">
      <c r="A768" s="183">
        <v>43861</v>
      </c>
      <c r="B768" s="163">
        <v>22</v>
      </c>
      <c r="C768" s="166"/>
    </row>
    <row r="769" spans="1:3" x14ac:dyDescent="0.25">
      <c r="A769" s="183">
        <v>43861</v>
      </c>
      <c r="B769" s="163">
        <v>23</v>
      </c>
      <c r="C769" s="166"/>
    </row>
    <row r="770" spans="1:3" x14ac:dyDescent="0.25">
      <c r="A770" s="183">
        <v>43861</v>
      </c>
      <c r="B770" s="163">
        <v>24</v>
      </c>
      <c r="C770" s="166"/>
    </row>
    <row r="771" spans="1:3" x14ac:dyDescent="0.25">
      <c r="A771" s="183">
        <v>43862</v>
      </c>
      <c r="B771" s="163">
        <v>1</v>
      </c>
      <c r="C771" s="166"/>
    </row>
    <row r="772" spans="1:3" x14ac:dyDescent="0.25">
      <c r="A772" s="183">
        <v>43862</v>
      </c>
      <c r="B772" s="163">
        <v>2</v>
      </c>
      <c r="C772" s="166"/>
    </row>
    <row r="773" spans="1:3" x14ac:dyDescent="0.25">
      <c r="A773" s="183">
        <v>43862</v>
      </c>
      <c r="B773" s="163">
        <v>3</v>
      </c>
      <c r="C773" s="166"/>
    </row>
    <row r="774" spans="1:3" x14ac:dyDescent="0.25">
      <c r="A774" s="183">
        <v>43862</v>
      </c>
      <c r="B774" s="163">
        <v>4</v>
      </c>
      <c r="C774" s="166"/>
    </row>
    <row r="775" spans="1:3" x14ac:dyDescent="0.25">
      <c r="A775" s="183">
        <v>43862</v>
      </c>
      <c r="B775" s="163">
        <v>5</v>
      </c>
      <c r="C775" s="166"/>
    </row>
    <row r="776" spans="1:3" x14ac:dyDescent="0.25">
      <c r="A776" s="183">
        <v>43862</v>
      </c>
      <c r="B776" s="163">
        <v>6</v>
      </c>
      <c r="C776" s="166"/>
    </row>
    <row r="777" spans="1:3" x14ac:dyDescent="0.25">
      <c r="A777" s="183">
        <v>43862</v>
      </c>
      <c r="B777" s="163">
        <v>7</v>
      </c>
      <c r="C777" s="166"/>
    </row>
    <row r="778" spans="1:3" x14ac:dyDescent="0.25">
      <c r="A778" s="183">
        <v>43862</v>
      </c>
      <c r="B778" s="163">
        <v>8</v>
      </c>
      <c r="C778" s="166"/>
    </row>
    <row r="779" spans="1:3" x14ac:dyDescent="0.25">
      <c r="A779" s="183">
        <v>43862</v>
      </c>
      <c r="B779" s="163">
        <v>9</v>
      </c>
      <c r="C779" s="166"/>
    </row>
    <row r="780" spans="1:3" x14ac:dyDescent="0.25">
      <c r="A780" s="183">
        <v>43862</v>
      </c>
      <c r="B780" s="163">
        <v>10</v>
      </c>
      <c r="C780" s="166"/>
    </row>
    <row r="781" spans="1:3" x14ac:dyDescent="0.25">
      <c r="A781" s="183">
        <v>43862</v>
      </c>
      <c r="B781" s="163">
        <v>11</v>
      </c>
      <c r="C781" s="166"/>
    </row>
    <row r="782" spans="1:3" x14ac:dyDescent="0.25">
      <c r="A782" s="183">
        <v>43862</v>
      </c>
      <c r="B782" s="163">
        <v>12</v>
      </c>
      <c r="C782" s="166"/>
    </row>
    <row r="783" spans="1:3" x14ac:dyDescent="0.25">
      <c r="A783" s="183">
        <v>43862</v>
      </c>
      <c r="B783" s="163">
        <v>13</v>
      </c>
      <c r="C783" s="166"/>
    </row>
    <row r="784" spans="1:3" x14ac:dyDescent="0.25">
      <c r="A784" s="183">
        <v>43862</v>
      </c>
      <c r="B784" s="163">
        <v>14</v>
      </c>
      <c r="C784" s="166"/>
    </row>
    <row r="785" spans="1:3" x14ac:dyDescent="0.25">
      <c r="A785" s="183">
        <v>43862</v>
      </c>
      <c r="B785" s="163">
        <v>15</v>
      </c>
      <c r="C785" s="166"/>
    </row>
    <row r="786" spans="1:3" x14ac:dyDescent="0.25">
      <c r="A786" s="183">
        <v>43862</v>
      </c>
      <c r="B786" s="163">
        <v>16</v>
      </c>
      <c r="C786" s="166"/>
    </row>
    <row r="787" spans="1:3" x14ac:dyDescent="0.25">
      <c r="A787" s="183">
        <v>43862</v>
      </c>
      <c r="B787" s="163">
        <v>17</v>
      </c>
      <c r="C787" s="166"/>
    </row>
    <row r="788" spans="1:3" x14ac:dyDescent="0.25">
      <c r="A788" s="183">
        <v>43862</v>
      </c>
      <c r="B788" s="163">
        <v>18</v>
      </c>
      <c r="C788" s="166"/>
    </row>
    <row r="789" spans="1:3" x14ac:dyDescent="0.25">
      <c r="A789" s="183">
        <v>43862</v>
      </c>
      <c r="B789" s="163">
        <v>19</v>
      </c>
      <c r="C789" s="166"/>
    </row>
    <row r="790" spans="1:3" x14ac:dyDescent="0.25">
      <c r="A790" s="183">
        <v>43862</v>
      </c>
      <c r="B790" s="163">
        <v>20</v>
      </c>
      <c r="C790" s="166"/>
    </row>
    <row r="791" spans="1:3" x14ac:dyDescent="0.25">
      <c r="A791" s="183">
        <v>43862</v>
      </c>
      <c r="B791" s="163">
        <v>21</v>
      </c>
      <c r="C791" s="166"/>
    </row>
    <row r="792" spans="1:3" x14ac:dyDescent="0.25">
      <c r="A792" s="183">
        <v>43862</v>
      </c>
      <c r="B792" s="163">
        <v>22</v>
      </c>
      <c r="C792" s="166"/>
    </row>
    <row r="793" spans="1:3" x14ac:dyDescent="0.25">
      <c r="A793" s="183">
        <v>43862</v>
      </c>
      <c r="B793" s="163">
        <v>23</v>
      </c>
      <c r="C793" s="166"/>
    </row>
    <row r="794" spans="1:3" x14ac:dyDescent="0.25">
      <c r="A794" s="183">
        <v>43862</v>
      </c>
      <c r="B794" s="163">
        <v>24</v>
      </c>
      <c r="C794" s="166"/>
    </row>
    <row r="795" spans="1:3" x14ac:dyDescent="0.25">
      <c r="A795" s="183">
        <v>43863</v>
      </c>
      <c r="B795" s="163">
        <v>1</v>
      </c>
      <c r="C795" s="166"/>
    </row>
    <row r="796" spans="1:3" x14ac:dyDescent="0.25">
      <c r="A796" s="183">
        <v>43863</v>
      </c>
      <c r="B796" s="163">
        <v>2</v>
      </c>
      <c r="C796" s="166"/>
    </row>
    <row r="797" spans="1:3" x14ac:dyDescent="0.25">
      <c r="A797" s="183">
        <v>43863</v>
      </c>
      <c r="B797" s="163">
        <v>3</v>
      </c>
      <c r="C797" s="166"/>
    </row>
    <row r="798" spans="1:3" x14ac:dyDescent="0.25">
      <c r="A798" s="183">
        <v>43863</v>
      </c>
      <c r="B798" s="163">
        <v>4</v>
      </c>
      <c r="C798" s="166"/>
    </row>
    <row r="799" spans="1:3" x14ac:dyDescent="0.25">
      <c r="A799" s="183">
        <v>43863</v>
      </c>
      <c r="B799" s="163">
        <v>5</v>
      </c>
      <c r="C799" s="166"/>
    </row>
    <row r="800" spans="1:3" x14ac:dyDescent="0.25">
      <c r="A800" s="183">
        <v>43863</v>
      </c>
      <c r="B800" s="163">
        <v>6</v>
      </c>
      <c r="C800" s="166"/>
    </row>
    <row r="801" spans="1:3" x14ac:dyDescent="0.25">
      <c r="A801" s="183">
        <v>43863</v>
      </c>
      <c r="B801" s="163">
        <v>7</v>
      </c>
      <c r="C801" s="166"/>
    </row>
    <row r="802" spans="1:3" x14ac:dyDescent="0.25">
      <c r="A802" s="183">
        <v>43863</v>
      </c>
      <c r="B802" s="163">
        <v>8</v>
      </c>
      <c r="C802" s="166"/>
    </row>
    <row r="803" spans="1:3" x14ac:dyDescent="0.25">
      <c r="A803" s="183">
        <v>43863</v>
      </c>
      <c r="B803" s="163">
        <v>9</v>
      </c>
      <c r="C803" s="166"/>
    </row>
    <row r="804" spans="1:3" x14ac:dyDescent="0.25">
      <c r="A804" s="183">
        <v>43863</v>
      </c>
      <c r="B804" s="163">
        <v>10</v>
      </c>
      <c r="C804" s="166"/>
    </row>
    <row r="805" spans="1:3" x14ac:dyDescent="0.25">
      <c r="A805" s="183">
        <v>43863</v>
      </c>
      <c r="B805" s="163">
        <v>11</v>
      </c>
      <c r="C805" s="166"/>
    </row>
    <row r="806" spans="1:3" x14ac:dyDescent="0.25">
      <c r="A806" s="183">
        <v>43863</v>
      </c>
      <c r="B806" s="163">
        <v>12</v>
      </c>
      <c r="C806" s="166"/>
    </row>
    <row r="807" spans="1:3" x14ac:dyDescent="0.25">
      <c r="A807" s="183">
        <v>43863</v>
      </c>
      <c r="B807" s="163">
        <v>13</v>
      </c>
      <c r="C807" s="166"/>
    </row>
    <row r="808" spans="1:3" x14ac:dyDescent="0.25">
      <c r="A808" s="183">
        <v>43863</v>
      </c>
      <c r="B808" s="163">
        <v>14</v>
      </c>
      <c r="C808" s="166"/>
    </row>
    <row r="809" spans="1:3" x14ac:dyDescent="0.25">
      <c r="A809" s="183">
        <v>43863</v>
      </c>
      <c r="B809" s="163">
        <v>15</v>
      </c>
      <c r="C809" s="166"/>
    </row>
    <row r="810" spans="1:3" x14ac:dyDescent="0.25">
      <c r="A810" s="183">
        <v>43863</v>
      </c>
      <c r="B810" s="163">
        <v>16</v>
      </c>
      <c r="C810" s="166"/>
    </row>
    <row r="811" spans="1:3" x14ac:dyDescent="0.25">
      <c r="A811" s="183">
        <v>43863</v>
      </c>
      <c r="B811" s="163">
        <v>17</v>
      </c>
      <c r="C811" s="166"/>
    </row>
    <row r="812" spans="1:3" x14ac:dyDescent="0.25">
      <c r="A812" s="183">
        <v>43863</v>
      </c>
      <c r="B812" s="163">
        <v>18</v>
      </c>
      <c r="C812" s="166"/>
    </row>
    <row r="813" spans="1:3" x14ac:dyDescent="0.25">
      <c r="A813" s="183">
        <v>43863</v>
      </c>
      <c r="B813" s="163">
        <v>19</v>
      </c>
      <c r="C813" s="166"/>
    </row>
    <row r="814" spans="1:3" x14ac:dyDescent="0.25">
      <c r="A814" s="183">
        <v>43863</v>
      </c>
      <c r="B814" s="163">
        <v>20</v>
      </c>
      <c r="C814" s="166"/>
    </row>
    <row r="815" spans="1:3" x14ac:dyDescent="0.25">
      <c r="A815" s="183">
        <v>43863</v>
      </c>
      <c r="B815" s="163">
        <v>21</v>
      </c>
      <c r="C815" s="166"/>
    </row>
    <row r="816" spans="1:3" x14ac:dyDescent="0.25">
      <c r="A816" s="183">
        <v>43863</v>
      </c>
      <c r="B816" s="163">
        <v>22</v>
      </c>
      <c r="C816" s="166"/>
    </row>
    <row r="817" spans="1:3" x14ac:dyDescent="0.25">
      <c r="A817" s="183">
        <v>43863</v>
      </c>
      <c r="B817" s="163">
        <v>23</v>
      </c>
      <c r="C817" s="166"/>
    </row>
    <row r="818" spans="1:3" x14ac:dyDescent="0.25">
      <c r="A818" s="183">
        <v>43863</v>
      </c>
      <c r="B818" s="163">
        <v>24</v>
      </c>
      <c r="C818" s="166"/>
    </row>
    <row r="819" spans="1:3" x14ac:dyDescent="0.25">
      <c r="A819" s="183">
        <v>43864</v>
      </c>
      <c r="B819" s="163">
        <v>1</v>
      </c>
      <c r="C819" s="166"/>
    </row>
    <row r="820" spans="1:3" x14ac:dyDescent="0.25">
      <c r="A820" s="183">
        <v>43864</v>
      </c>
      <c r="B820" s="163">
        <v>2</v>
      </c>
      <c r="C820" s="166"/>
    </row>
    <row r="821" spans="1:3" x14ac:dyDescent="0.25">
      <c r="A821" s="183">
        <v>43864</v>
      </c>
      <c r="B821" s="163">
        <v>3</v>
      </c>
      <c r="C821" s="166"/>
    </row>
    <row r="822" spans="1:3" x14ac:dyDescent="0.25">
      <c r="A822" s="183">
        <v>43864</v>
      </c>
      <c r="B822" s="163">
        <v>4</v>
      </c>
      <c r="C822" s="166"/>
    </row>
    <row r="823" spans="1:3" x14ac:dyDescent="0.25">
      <c r="A823" s="183">
        <v>43864</v>
      </c>
      <c r="B823" s="163">
        <v>5</v>
      </c>
      <c r="C823" s="166"/>
    </row>
    <row r="824" spans="1:3" x14ac:dyDescent="0.25">
      <c r="A824" s="183">
        <v>43864</v>
      </c>
      <c r="B824" s="163">
        <v>6</v>
      </c>
      <c r="C824" s="166"/>
    </row>
    <row r="825" spans="1:3" x14ac:dyDescent="0.25">
      <c r="A825" s="183">
        <v>43864</v>
      </c>
      <c r="B825" s="163">
        <v>7</v>
      </c>
      <c r="C825" s="166"/>
    </row>
    <row r="826" spans="1:3" x14ac:dyDescent="0.25">
      <c r="A826" s="183">
        <v>43864</v>
      </c>
      <c r="B826" s="163">
        <v>8</v>
      </c>
      <c r="C826" s="166"/>
    </row>
    <row r="827" spans="1:3" x14ac:dyDescent="0.25">
      <c r="A827" s="183">
        <v>43864</v>
      </c>
      <c r="B827" s="163">
        <v>9</v>
      </c>
      <c r="C827" s="166"/>
    </row>
    <row r="828" spans="1:3" x14ac:dyDescent="0.25">
      <c r="A828" s="183">
        <v>43864</v>
      </c>
      <c r="B828" s="163">
        <v>10</v>
      </c>
      <c r="C828" s="166"/>
    </row>
    <row r="829" spans="1:3" x14ac:dyDescent="0.25">
      <c r="A829" s="183">
        <v>43864</v>
      </c>
      <c r="B829" s="163">
        <v>11</v>
      </c>
      <c r="C829" s="166"/>
    </row>
    <row r="830" spans="1:3" x14ac:dyDescent="0.25">
      <c r="A830" s="183">
        <v>43864</v>
      </c>
      <c r="B830" s="163">
        <v>12</v>
      </c>
      <c r="C830" s="166"/>
    </row>
    <row r="831" spans="1:3" x14ac:dyDescent="0.25">
      <c r="A831" s="183">
        <v>43864</v>
      </c>
      <c r="B831" s="163">
        <v>13</v>
      </c>
      <c r="C831" s="166"/>
    </row>
    <row r="832" spans="1:3" x14ac:dyDescent="0.25">
      <c r="A832" s="183">
        <v>43864</v>
      </c>
      <c r="B832" s="163">
        <v>14</v>
      </c>
      <c r="C832" s="166"/>
    </row>
    <row r="833" spans="1:3" x14ac:dyDescent="0.25">
      <c r="A833" s="183">
        <v>43864</v>
      </c>
      <c r="B833" s="163">
        <v>15</v>
      </c>
      <c r="C833" s="166"/>
    </row>
    <row r="834" spans="1:3" x14ac:dyDescent="0.25">
      <c r="A834" s="183">
        <v>43864</v>
      </c>
      <c r="B834" s="163">
        <v>16</v>
      </c>
      <c r="C834" s="166"/>
    </row>
    <row r="835" spans="1:3" x14ac:dyDescent="0.25">
      <c r="A835" s="183">
        <v>43864</v>
      </c>
      <c r="B835" s="163">
        <v>17</v>
      </c>
      <c r="C835" s="166"/>
    </row>
    <row r="836" spans="1:3" x14ac:dyDescent="0.25">
      <c r="A836" s="183">
        <v>43864</v>
      </c>
      <c r="B836" s="163">
        <v>18</v>
      </c>
      <c r="C836" s="166"/>
    </row>
    <row r="837" spans="1:3" x14ac:dyDescent="0.25">
      <c r="A837" s="183">
        <v>43864</v>
      </c>
      <c r="B837" s="163">
        <v>19</v>
      </c>
      <c r="C837" s="166"/>
    </row>
    <row r="838" spans="1:3" x14ac:dyDescent="0.25">
      <c r="A838" s="183">
        <v>43864</v>
      </c>
      <c r="B838" s="163">
        <v>20</v>
      </c>
      <c r="C838" s="166"/>
    </row>
    <row r="839" spans="1:3" x14ac:dyDescent="0.25">
      <c r="A839" s="183">
        <v>43864</v>
      </c>
      <c r="B839" s="163">
        <v>21</v>
      </c>
      <c r="C839" s="166"/>
    </row>
    <row r="840" spans="1:3" x14ac:dyDescent="0.25">
      <c r="A840" s="183">
        <v>43864</v>
      </c>
      <c r="B840" s="163">
        <v>22</v>
      </c>
      <c r="C840" s="166"/>
    </row>
    <row r="841" spans="1:3" x14ac:dyDescent="0.25">
      <c r="A841" s="183">
        <v>43864</v>
      </c>
      <c r="B841" s="163">
        <v>23</v>
      </c>
      <c r="C841" s="166"/>
    </row>
    <row r="842" spans="1:3" x14ac:dyDescent="0.25">
      <c r="A842" s="183">
        <v>43864</v>
      </c>
      <c r="B842" s="163">
        <v>24</v>
      </c>
      <c r="C842" s="166"/>
    </row>
    <row r="843" spans="1:3" x14ac:dyDescent="0.25">
      <c r="A843" s="183">
        <v>43865</v>
      </c>
      <c r="B843" s="163">
        <v>1</v>
      </c>
      <c r="C843" s="166"/>
    </row>
    <row r="844" spans="1:3" x14ac:dyDescent="0.25">
      <c r="A844" s="183">
        <v>43865</v>
      </c>
      <c r="B844" s="163">
        <v>2</v>
      </c>
      <c r="C844" s="166"/>
    </row>
    <row r="845" spans="1:3" x14ac:dyDescent="0.25">
      <c r="A845" s="183">
        <v>43865</v>
      </c>
      <c r="B845" s="163">
        <v>3</v>
      </c>
      <c r="C845" s="166"/>
    </row>
    <row r="846" spans="1:3" x14ac:dyDescent="0.25">
      <c r="A846" s="183">
        <v>43865</v>
      </c>
      <c r="B846" s="163">
        <v>4</v>
      </c>
      <c r="C846" s="166"/>
    </row>
    <row r="847" spans="1:3" x14ac:dyDescent="0.25">
      <c r="A847" s="183">
        <v>43865</v>
      </c>
      <c r="B847" s="163">
        <v>5</v>
      </c>
      <c r="C847" s="166"/>
    </row>
    <row r="848" spans="1:3" x14ac:dyDescent="0.25">
      <c r="A848" s="183">
        <v>43865</v>
      </c>
      <c r="B848" s="163">
        <v>6</v>
      </c>
      <c r="C848" s="166"/>
    </row>
    <row r="849" spans="1:3" x14ac:dyDescent="0.25">
      <c r="A849" s="183">
        <v>43865</v>
      </c>
      <c r="B849" s="163">
        <v>7</v>
      </c>
      <c r="C849" s="166"/>
    </row>
    <row r="850" spans="1:3" x14ac:dyDescent="0.25">
      <c r="A850" s="183">
        <v>43865</v>
      </c>
      <c r="B850" s="163">
        <v>8</v>
      </c>
      <c r="C850" s="166"/>
    </row>
    <row r="851" spans="1:3" x14ac:dyDescent="0.25">
      <c r="A851" s="183">
        <v>43865</v>
      </c>
      <c r="B851" s="163">
        <v>9</v>
      </c>
      <c r="C851" s="166"/>
    </row>
    <row r="852" spans="1:3" x14ac:dyDescent="0.25">
      <c r="A852" s="183">
        <v>43865</v>
      </c>
      <c r="B852" s="163">
        <v>10</v>
      </c>
      <c r="C852" s="166"/>
    </row>
    <row r="853" spans="1:3" x14ac:dyDescent="0.25">
      <c r="A853" s="183">
        <v>43865</v>
      </c>
      <c r="B853" s="163">
        <v>11</v>
      </c>
      <c r="C853" s="166"/>
    </row>
    <row r="854" spans="1:3" x14ac:dyDescent="0.25">
      <c r="A854" s="183">
        <v>43865</v>
      </c>
      <c r="B854" s="163">
        <v>12</v>
      </c>
      <c r="C854" s="166"/>
    </row>
    <row r="855" spans="1:3" x14ac:dyDescent="0.25">
      <c r="A855" s="183">
        <v>43865</v>
      </c>
      <c r="B855" s="163">
        <v>13</v>
      </c>
      <c r="C855" s="166"/>
    </row>
    <row r="856" spans="1:3" x14ac:dyDescent="0.25">
      <c r="A856" s="183">
        <v>43865</v>
      </c>
      <c r="B856" s="163">
        <v>14</v>
      </c>
      <c r="C856" s="166"/>
    </row>
    <row r="857" spans="1:3" x14ac:dyDescent="0.25">
      <c r="A857" s="183">
        <v>43865</v>
      </c>
      <c r="B857" s="163">
        <v>15</v>
      </c>
      <c r="C857" s="166"/>
    </row>
    <row r="858" spans="1:3" x14ac:dyDescent="0.25">
      <c r="A858" s="183">
        <v>43865</v>
      </c>
      <c r="B858" s="163">
        <v>16</v>
      </c>
      <c r="C858" s="166"/>
    </row>
    <row r="859" spans="1:3" x14ac:dyDescent="0.25">
      <c r="A859" s="183">
        <v>43865</v>
      </c>
      <c r="B859" s="163">
        <v>17</v>
      </c>
      <c r="C859" s="166"/>
    </row>
    <row r="860" spans="1:3" x14ac:dyDescent="0.25">
      <c r="A860" s="183">
        <v>43865</v>
      </c>
      <c r="B860" s="163">
        <v>18</v>
      </c>
      <c r="C860" s="166"/>
    </row>
    <row r="861" spans="1:3" x14ac:dyDescent="0.25">
      <c r="A861" s="183">
        <v>43865</v>
      </c>
      <c r="B861" s="163">
        <v>19</v>
      </c>
      <c r="C861" s="166"/>
    </row>
    <row r="862" spans="1:3" x14ac:dyDescent="0.25">
      <c r="A862" s="183">
        <v>43865</v>
      </c>
      <c r="B862" s="163">
        <v>20</v>
      </c>
      <c r="C862" s="166"/>
    </row>
    <row r="863" spans="1:3" x14ac:dyDescent="0.25">
      <c r="A863" s="183">
        <v>43865</v>
      </c>
      <c r="B863" s="163">
        <v>21</v>
      </c>
      <c r="C863" s="166"/>
    </row>
    <row r="864" spans="1:3" x14ac:dyDescent="0.25">
      <c r="A864" s="183">
        <v>43865</v>
      </c>
      <c r="B864" s="163">
        <v>22</v>
      </c>
      <c r="C864" s="166"/>
    </row>
    <row r="865" spans="1:3" x14ac:dyDescent="0.25">
      <c r="A865" s="183">
        <v>43865</v>
      </c>
      <c r="B865" s="163">
        <v>23</v>
      </c>
      <c r="C865" s="166"/>
    </row>
    <row r="866" spans="1:3" x14ac:dyDescent="0.25">
      <c r="A866" s="183">
        <v>43865</v>
      </c>
      <c r="B866" s="163">
        <v>24</v>
      </c>
      <c r="C866" s="166"/>
    </row>
    <row r="867" spans="1:3" x14ac:dyDescent="0.25">
      <c r="A867" s="183">
        <v>43866</v>
      </c>
      <c r="B867" s="163">
        <v>1</v>
      </c>
      <c r="C867" s="166"/>
    </row>
    <row r="868" spans="1:3" x14ac:dyDescent="0.25">
      <c r="A868" s="183">
        <v>43866</v>
      </c>
      <c r="B868" s="163">
        <v>2</v>
      </c>
      <c r="C868" s="166"/>
    </row>
    <row r="869" spans="1:3" x14ac:dyDescent="0.25">
      <c r="A869" s="183">
        <v>43866</v>
      </c>
      <c r="B869" s="163">
        <v>3</v>
      </c>
      <c r="C869" s="166"/>
    </row>
    <row r="870" spans="1:3" x14ac:dyDescent="0.25">
      <c r="A870" s="183">
        <v>43866</v>
      </c>
      <c r="B870" s="163">
        <v>4</v>
      </c>
      <c r="C870" s="166"/>
    </row>
    <row r="871" spans="1:3" x14ac:dyDescent="0.25">
      <c r="A871" s="183">
        <v>43866</v>
      </c>
      <c r="B871" s="163">
        <v>5</v>
      </c>
      <c r="C871" s="166"/>
    </row>
    <row r="872" spans="1:3" x14ac:dyDescent="0.25">
      <c r="A872" s="183">
        <v>43866</v>
      </c>
      <c r="B872" s="163">
        <v>6</v>
      </c>
      <c r="C872" s="166"/>
    </row>
    <row r="873" spans="1:3" x14ac:dyDescent="0.25">
      <c r="A873" s="183">
        <v>43866</v>
      </c>
      <c r="B873" s="163">
        <v>7</v>
      </c>
      <c r="C873" s="166"/>
    </row>
    <row r="874" spans="1:3" x14ac:dyDescent="0.25">
      <c r="A874" s="183">
        <v>43866</v>
      </c>
      <c r="B874" s="163">
        <v>8</v>
      </c>
      <c r="C874" s="166"/>
    </row>
    <row r="875" spans="1:3" x14ac:dyDescent="0.25">
      <c r="A875" s="183">
        <v>43866</v>
      </c>
      <c r="B875" s="163">
        <v>9</v>
      </c>
      <c r="C875" s="166"/>
    </row>
    <row r="876" spans="1:3" x14ac:dyDescent="0.25">
      <c r="A876" s="183">
        <v>43866</v>
      </c>
      <c r="B876" s="163">
        <v>10</v>
      </c>
      <c r="C876" s="166"/>
    </row>
    <row r="877" spans="1:3" x14ac:dyDescent="0.25">
      <c r="A877" s="183">
        <v>43866</v>
      </c>
      <c r="B877" s="163">
        <v>11</v>
      </c>
      <c r="C877" s="166"/>
    </row>
    <row r="878" spans="1:3" x14ac:dyDescent="0.25">
      <c r="A878" s="183">
        <v>43866</v>
      </c>
      <c r="B878" s="163">
        <v>12</v>
      </c>
      <c r="C878" s="166"/>
    </row>
    <row r="879" spans="1:3" x14ac:dyDescent="0.25">
      <c r="A879" s="183">
        <v>43866</v>
      </c>
      <c r="B879" s="163">
        <v>13</v>
      </c>
      <c r="C879" s="166"/>
    </row>
    <row r="880" spans="1:3" x14ac:dyDescent="0.25">
      <c r="A880" s="183">
        <v>43866</v>
      </c>
      <c r="B880" s="163">
        <v>14</v>
      </c>
      <c r="C880" s="166"/>
    </row>
    <row r="881" spans="1:3" x14ac:dyDescent="0.25">
      <c r="A881" s="183">
        <v>43866</v>
      </c>
      <c r="B881" s="163">
        <v>15</v>
      </c>
      <c r="C881" s="166"/>
    </row>
    <row r="882" spans="1:3" x14ac:dyDescent="0.25">
      <c r="A882" s="183">
        <v>43866</v>
      </c>
      <c r="B882" s="163">
        <v>16</v>
      </c>
      <c r="C882" s="166"/>
    </row>
    <row r="883" spans="1:3" x14ac:dyDescent="0.25">
      <c r="A883" s="183">
        <v>43866</v>
      </c>
      <c r="B883" s="163">
        <v>17</v>
      </c>
      <c r="C883" s="166"/>
    </row>
    <row r="884" spans="1:3" x14ac:dyDescent="0.25">
      <c r="A884" s="183">
        <v>43866</v>
      </c>
      <c r="B884" s="163">
        <v>18</v>
      </c>
      <c r="C884" s="166"/>
    </row>
    <row r="885" spans="1:3" x14ac:dyDescent="0.25">
      <c r="A885" s="183">
        <v>43866</v>
      </c>
      <c r="B885" s="163">
        <v>19</v>
      </c>
      <c r="C885" s="166"/>
    </row>
    <row r="886" spans="1:3" x14ac:dyDescent="0.25">
      <c r="A886" s="183">
        <v>43866</v>
      </c>
      <c r="B886" s="163">
        <v>20</v>
      </c>
      <c r="C886" s="166"/>
    </row>
    <row r="887" spans="1:3" x14ac:dyDescent="0.25">
      <c r="A887" s="183">
        <v>43866</v>
      </c>
      <c r="B887" s="163">
        <v>21</v>
      </c>
      <c r="C887" s="166"/>
    </row>
    <row r="888" spans="1:3" x14ac:dyDescent="0.25">
      <c r="A888" s="183">
        <v>43866</v>
      </c>
      <c r="B888" s="163">
        <v>22</v>
      </c>
      <c r="C888" s="166"/>
    </row>
    <row r="889" spans="1:3" x14ac:dyDescent="0.25">
      <c r="A889" s="183">
        <v>43866</v>
      </c>
      <c r="B889" s="163">
        <v>23</v>
      </c>
      <c r="C889" s="166"/>
    </row>
    <row r="890" spans="1:3" x14ac:dyDescent="0.25">
      <c r="A890" s="183">
        <v>43866</v>
      </c>
      <c r="B890" s="163">
        <v>24</v>
      </c>
      <c r="C890" s="166"/>
    </row>
    <row r="891" spans="1:3" x14ac:dyDescent="0.25">
      <c r="A891" s="183">
        <v>43867</v>
      </c>
      <c r="B891" s="163">
        <v>1</v>
      </c>
      <c r="C891" s="166"/>
    </row>
    <row r="892" spans="1:3" x14ac:dyDescent="0.25">
      <c r="A892" s="183">
        <v>43867</v>
      </c>
      <c r="B892" s="163">
        <v>2</v>
      </c>
      <c r="C892" s="166"/>
    </row>
    <row r="893" spans="1:3" x14ac:dyDescent="0.25">
      <c r="A893" s="183">
        <v>43867</v>
      </c>
      <c r="B893" s="163">
        <v>3</v>
      </c>
      <c r="C893" s="166"/>
    </row>
    <row r="894" spans="1:3" x14ac:dyDescent="0.25">
      <c r="A894" s="183">
        <v>43867</v>
      </c>
      <c r="B894" s="163">
        <v>4</v>
      </c>
      <c r="C894" s="166"/>
    </row>
    <row r="895" spans="1:3" x14ac:dyDescent="0.25">
      <c r="A895" s="183">
        <v>43867</v>
      </c>
      <c r="B895" s="163">
        <v>5</v>
      </c>
      <c r="C895" s="166"/>
    </row>
    <row r="896" spans="1:3" x14ac:dyDescent="0.25">
      <c r="A896" s="183">
        <v>43867</v>
      </c>
      <c r="B896" s="163">
        <v>6</v>
      </c>
      <c r="C896" s="166"/>
    </row>
    <row r="897" spans="1:3" x14ac:dyDescent="0.25">
      <c r="A897" s="183">
        <v>43867</v>
      </c>
      <c r="B897" s="163">
        <v>7</v>
      </c>
      <c r="C897" s="166"/>
    </row>
    <row r="898" spans="1:3" x14ac:dyDescent="0.25">
      <c r="A898" s="183">
        <v>43867</v>
      </c>
      <c r="B898" s="163">
        <v>8</v>
      </c>
      <c r="C898" s="166"/>
    </row>
    <row r="899" spans="1:3" x14ac:dyDescent="0.25">
      <c r="A899" s="183">
        <v>43867</v>
      </c>
      <c r="B899" s="163">
        <v>9</v>
      </c>
      <c r="C899" s="166"/>
    </row>
    <row r="900" spans="1:3" x14ac:dyDescent="0.25">
      <c r="A900" s="183">
        <v>43867</v>
      </c>
      <c r="B900" s="163">
        <v>10</v>
      </c>
      <c r="C900" s="166"/>
    </row>
    <row r="901" spans="1:3" x14ac:dyDescent="0.25">
      <c r="A901" s="183">
        <v>43867</v>
      </c>
      <c r="B901" s="163">
        <v>11</v>
      </c>
      <c r="C901" s="166"/>
    </row>
    <row r="902" spans="1:3" x14ac:dyDescent="0.25">
      <c r="A902" s="183">
        <v>43867</v>
      </c>
      <c r="B902" s="163">
        <v>12</v>
      </c>
      <c r="C902" s="166"/>
    </row>
    <row r="903" spans="1:3" x14ac:dyDescent="0.25">
      <c r="A903" s="183">
        <v>43867</v>
      </c>
      <c r="B903" s="163">
        <v>13</v>
      </c>
      <c r="C903" s="166"/>
    </row>
    <row r="904" spans="1:3" x14ac:dyDescent="0.25">
      <c r="A904" s="183">
        <v>43867</v>
      </c>
      <c r="B904" s="163">
        <v>14</v>
      </c>
      <c r="C904" s="166"/>
    </row>
    <row r="905" spans="1:3" x14ac:dyDescent="0.25">
      <c r="A905" s="183">
        <v>43867</v>
      </c>
      <c r="B905" s="163">
        <v>15</v>
      </c>
      <c r="C905" s="166"/>
    </row>
    <row r="906" spans="1:3" x14ac:dyDescent="0.25">
      <c r="A906" s="183">
        <v>43867</v>
      </c>
      <c r="B906" s="163">
        <v>16</v>
      </c>
      <c r="C906" s="166"/>
    </row>
    <row r="907" spans="1:3" x14ac:dyDescent="0.25">
      <c r="A907" s="183">
        <v>43867</v>
      </c>
      <c r="B907" s="163">
        <v>17</v>
      </c>
      <c r="C907" s="166"/>
    </row>
    <row r="908" spans="1:3" x14ac:dyDescent="0.25">
      <c r="A908" s="183">
        <v>43867</v>
      </c>
      <c r="B908" s="163">
        <v>18</v>
      </c>
      <c r="C908" s="166"/>
    </row>
    <row r="909" spans="1:3" x14ac:dyDescent="0.25">
      <c r="A909" s="183">
        <v>43867</v>
      </c>
      <c r="B909" s="163">
        <v>19</v>
      </c>
      <c r="C909" s="166"/>
    </row>
    <row r="910" spans="1:3" x14ac:dyDescent="0.25">
      <c r="A910" s="183">
        <v>43867</v>
      </c>
      <c r="B910" s="163">
        <v>20</v>
      </c>
      <c r="C910" s="166"/>
    </row>
    <row r="911" spans="1:3" x14ac:dyDescent="0.25">
      <c r="A911" s="183">
        <v>43867</v>
      </c>
      <c r="B911" s="163">
        <v>21</v>
      </c>
      <c r="C911" s="166"/>
    </row>
    <row r="912" spans="1:3" x14ac:dyDescent="0.25">
      <c r="A912" s="183">
        <v>43867</v>
      </c>
      <c r="B912" s="163">
        <v>22</v>
      </c>
      <c r="C912" s="166"/>
    </row>
    <row r="913" spans="1:3" x14ac:dyDescent="0.25">
      <c r="A913" s="183">
        <v>43867</v>
      </c>
      <c r="B913" s="163">
        <v>23</v>
      </c>
      <c r="C913" s="166"/>
    </row>
    <row r="914" spans="1:3" x14ac:dyDescent="0.25">
      <c r="A914" s="183">
        <v>43867</v>
      </c>
      <c r="B914" s="163">
        <v>24</v>
      </c>
      <c r="C914" s="166"/>
    </row>
    <row r="915" spans="1:3" x14ac:dyDescent="0.25">
      <c r="A915" s="183">
        <v>43868</v>
      </c>
      <c r="B915" s="163">
        <v>1</v>
      </c>
      <c r="C915" s="166"/>
    </row>
    <row r="916" spans="1:3" x14ac:dyDescent="0.25">
      <c r="A916" s="183">
        <v>43868</v>
      </c>
      <c r="B916" s="163">
        <v>2</v>
      </c>
      <c r="C916" s="166"/>
    </row>
    <row r="917" spans="1:3" x14ac:dyDescent="0.25">
      <c r="A917" s="183">
        <v>43868</v>
      </c>
      <c r="B917" s="163">
        <v>3</v>
      </c>
      <c r="C917" s="166"/>
    </row>
    <row r="918" spans="1:3" x14ac:dyDescent="0.25">
      <c r="A918" s="183">
        <v>43868</v>
      </c>
      <c r="B918" s="163">
        <v>4</v>
      </c>
      <c r="C918" s="166"/>
    </row>
    <row r="919" spans="1:3" x14ac:dyDescent="0.25">
      <c r="A919" s="183">
        <v>43868</v>
      </c>
      <c r="B919" s="163">
        <v>5</v>
      </c>
      <c r="C919" s="166"/>
    </row>
    <row r="920" spans="1:3" x14ac:dyDescent="0.25">
      <c r="A920" s="183">
        <v>43868</v>
      </c>
      <c r="B920" s="163">
        <v>6</v>
      </c>
      <c r="C920" s="166"/>
    </row>
    <row r="921" spans="1:3" x14ac:dyDescent="0.25">
      <c r="A921" s="183">
        <v>43868</v>
      </c>
      <c r="B921" s="163">
        <v>7</v>
      </c>
      <c r="C921" s="166"/>
    </row>
    <row r="922" spans="1:3" x14ac:dyDescent="0.25">
      <c r="A922" s="183">
        <v>43868</v>
      </c>
      <c r="B922" s="163">
        <v>8</v>
      </c>
      <c r="C922" s="166"/>
    </row>
    <row r="923" spans="1:3" x14ac:dyDescent="0.25">
      <c r="A923" s="183">
        <v>43868</v>
      </c>
      <c r="B923" s="163">
        <v>9</v>
      </c>
      <c r="C923" s="166"/>
    </row>
    <row r="924" spans="1:3" x14ac:dyDescent="0.25">
      <c r="A924" s="183">
        <v>43868</v>
      </c>
      <c r="B924" s="163">
        <v>10</v>
      </c>
      <c r="C924" s="166"/>
    </row>
    <row r="925" spans="1:3" x14ac:dyDescent="0.25">
      <c r="A925" s="183">
        <v>43868</v>
      </c>
      <c r="B925" s="163">
        <v>11</v>
      </c>
      <c r="C925" s="166"/>
    </row>
    <row r="926" spans="1:3" x14ac:dyDescent="0.25">
      <c r="A926" s="183">
        <v>43868</v>
      </c>
      <c r="B926" s="163">
        <v>12</v>
      </c>
      <c r="C926" s="166"/>
    </row>
    <row r="927" spans="1:3" x14ac:dyDescent="0.25">
      <c r="A927" s="183">
        <v>43868</v>
      </c>
      <c r="B927" s="163">
        <v>13</v>
      </c>
      <c r="C927" s="166"/>
    </row>
    <row r="928" spans="1:3" x14ac:dyDescent="0.25">
      <c r="A928" s="183">
        <v>43868</v>
      </c>
      <c r="B928" s="163">
        <v>14</v>
      </c>
      <c r="C928" s="166"/>
    </row>
    <row r="929" spans="1:3" x14ac:dyDescent="0.25">
      <c r="A929" s="183">
        <v>43868</v>
      </c>
      <c r="B929" s="163">
        <v>15</v>
      </c>
      <c r="C929" s="166"/>
    </row>
    <row r="930" spans="1:3" x14ac:dyDescent="0.25">
      <c r="A930" s="183">
        <v>43868</v>
      </c>
      <c r="B930" s="163">
        <v>16</v>
      </c>
      <c r="C930" s="166"/>
    </row>
    <row r="931" spans="1:3" x14ac:dyDescent="0.25">
      <c r="A931" s="183">
        <v>43868</v>
      </c>
      <c r="B931" s="163">
        <v>17</v>
      </c>
      <c r="C931" s="166"/>
    </row>
    <row r="932" spans="1:3" x14ac:dyDescent="0.25">
      <c r="A932" s="183">
        <v>43868</v>
      </c>
      <c r="B932" s="163">
        <v>18</v>
      </c>
      <c r="C932" s="166"/>
    </row>
    <row r="933" spans="1:3" x14ac:dyDescent="0.25">
      <c r="A933" s="183">
        <v>43868</v>
      </c>
      <c r="B933" s="163">
        <v>19</v>
      </c>
      <c r="C933" s="166"/>
    </row>
    <row r="934" spans="1:3" x14ac:dyDescent="0.25">
      <c r="A934" s="183">
        <v>43868</v>
      </c>
      <c r="B934" s="163">
        <v>20</v>
      </c>
      <c r="C934" s="166"/>
    </row>
    <row r="935" spans="1:3" x14ac:dyDescent="0.25">
      <c r="A935" s="183">
        <v>43868</v>
      </c>
      <c r="B935" s="163">
        <v>21</v>
      </c>
      <c r="C935" s="166"/>
    </row>
    <row r="936" spans="1:3" x14ac:dyDescent="0.25">
      <c r="A936" s="183">
        <v>43868</v>
      </c>
      <c r="B936" s="163">
        <v>22</v>
      </c>
      <c r="C936" s="166"/>
    </row>
    <row r="937" spans="1:3" x14ac:dyDescent="0.25">
      <c r="A937" s="183">
        <v>43868</v>
      </c>
      <c r="B937" s="163">
        <v>23</v>
      </c>
      <c r="C937" s="166"/>
    </row>
    <row r="938" spans="1:3" x14ac:dyDescent="0.25">
      <c r="A938" s="183">
        <v>43868</v>
      </c>
      <c r="B938" s="163">
        <v>24</v>
      </c>
      <c r="C938" s="166"/>
    </row>
    <row r="939" spans="1:3" x14ac:dyDescent="0.25">
      <c r="A939" s="183">
        <v>43869</v>
      </c>
      <c r="B939" s="163">
        <v>1</v>
      </c>
      <c r="C939" s="166"/>
    </row>
    <row r="940" spans="1:3" x14ac:dyDescent="0.25">
      <c r="A940" s="183">
        <v>43869</v>
      </c>
      <c r="B940" s="163">
        <v>2</v>
      </c>
      <c r="C940" s="166"/>
    </row>
    <row r="941" spans="1:3" x14ac:dyDescent="0.25">
      <c r="A941" s="183">
        <v>43869</v>
      </c>
      <c r="B941" s="163">
        <v>3</v>
      </c>
      <c r="C941" s="166"/>
    </row>
    <row r="942" spans="1:3" x14ac:dyDescent="0.25">
      <c r="A942" s="183">
        <v>43869</v>
      </c>
      <c r="B942" s="163">
        <v>4</v>
      </c>
      <c r="C942" s="166"/>
    </row>
    <row r="943" spans="1:3" x14ac:dyDescent="0.25">
      <c r="A943" s="183">
        <v>43869</v>
      </c>
      <c r="B943" s="163">
        <v>5</v>
      </c>
      <c r="C943" s="166"/>
    </row>
    <row r="944" spans="1:3" x14ac:dyDescent="0.25">
      <c r="A944" s="183">
        <v>43869</v>
      </c>
      <c r="B944" s="163">
        <v>6</v>
      </c>
      <c r="C944" s="166"/>
    </row>
    <row r="945" spans="1:3" x14ac:dyDescent="0.25">
      <c r="A945" s="183">
        <v>43869</v>
      </c>
      <c r="B945" s="163">
        <v>7</v>
      </c>
      <c r="C945" s="166"/>
    </row>
    <row r="946" spans="1:3" x14ac:dyDescent="0.25">
      <c r="A946" s="183">
        <v>43869</v>
      </c>
      <c r="B946" s="163">
        <v>8</v>
      </c>
      <c r="C946" s="166"/>
    </row>
    <row r="947" spans="1:3" x14ac:dyDescent="0.25">
      <c r="A947" s="183">
        <v>43869</v>
      </c>
      <c r="B947" s="163">
        <v>9</v>
      </c>
      <c r="C947" s="166"/>
    </row>
    <row r="948" spans="1:3" x14ac:dyDescent="0.25">
      <c r="A948" s="183">
        <v>43869</v>
      </c>
      <c r="B948" s="163">
        <v>10</v>
      </c>
      <c r="C948" s="166"/>
    </row>
    <row r="949" spans="1:3" x14ac:dyDescent="0.25">
      <c r="A949" s="183">
        <v>43869</v>
      </c>
      <c r="B949" s="163">
        <v>11</v>
      </c>
      <c r="C949" s="166"/>
    </row>
    <row r="950" spans="1:3" x14ac:dyDescent="0.25">
      <c r="A950" s="183">
        <v>43869</v>
      </c>
      <c r="B950" s="163">
        <v>12</v>
      </c>
      <c r="C950" s="166"/>
    </row>
    <row r="951" spans="1:3" x14ac:dyDescent="0.25">
      <c r="A951" s="183">
        <v>43869</v>
      </c>
      <c r="B951" s="163">
        <v>13</v>
      </c>
      <c r="C951" s="166"/>
    </row>
    <row r="952" spans="1:3" x14ac:dyDescent="0.25">
      <c r="A952" s="183">
        <v>43869</v>
      </c>
      <c r="B952" s="163">
        <v>14</v>
      </c>
      <c r="C952" s="166"/>
    </row>
    <row r="953" spans="1:3" x14ac:dyDescent="0.25">
      <c r="A953" s="183">
        <v>43869</v>
      </c>
      <c r="B953" s="163">
        <v>15</v>
      </c>
      <c r="C953" s="166"/>
    </row>
    <row r="954" spans="1:3" x14ac:dyDescent="0.25">
      <c r="A954" s="183">
        <v>43869</v>
      </c>
      <c r="B954" s="163">
        <v>16</v>
      </c>
      <c r="C954" s="166"/>
    </row>
    <row r="955" spans="1:3" x14ac:dyDescent="0.25">
      <c r="A955" s="183">
        <v>43869</v>
      </c>
      <c r="B955" s="163">
        <v>17</v>
      </c>
      <c r="C955" s="166"/>
    </row>
    <row r="956" spans="1:3" x14ac:dyDescent="0.25">
      <c r="A956" s="183">
        <v>43869</v>
      </c>
      <c r="B956" s="163">
        <v>18</v>
      </c>
      <c r="C956" s="166"/>
    </row>
    <row r="957" spans="1:3" x14ac:dyDescent="0.25">
      <c r="A957" s="183">
        <v>43869</v>
      </c>
      <c r="B957" s="163">
        <v>19</v>
      </c>
      <c r="C957" s="166"/>
    </row>
    <row r="958" spans="1:3" x14ac:dyDescent="0.25">
      <c r="A958" s="183">
        <v>43869</v>
      </c>
      <c r="B958" s="163">
        <v>20</v>
      </c>
      <c r="C958" s="166"/>
    </row>
    <row r="959" spans="1:3" x14ac:dyDescent="0.25">
      <c r="A959" s="183">
        <v>43869</v>
      </c>
      <c r="B959" s="163">
        <v>21</v>
      </c>
      <c r="C959" s="166"/>
    </row>
    <row r="960" spans="1:3" x14ac:dyDescent="0.25">
      <c r="A960" s="183">
        <v>43869</v>
      </c>
      <c r="B960" s="163">
        <v>22</v>
      </c>
      <c r="C960" s="166"/>
    </row>
    <row r="961" spans="1:3" x14ac:dyDescent="0.25">
      <c r="A961" s="183">
        <v>43869</v>
      </c>
      <c r="B961" s="163">
        <v>23</v>
      </c>
      <c r="C961" s="166"/>
    </row>
    <row r="962" spans="1:3" x14ac:dyDescent="0.25">
      <c r="A962" s="183">
        <v>43869</v>
      </c>
      <c r="B962" s="163">
        <v>24</v>
      </c>
      <c r="C962" s="166"/>
    </row>
    <row r="963" spans="1:3" x14ac:dyDescent="0.25">
      <c r="A963" s="183">
        <v>43870</v>
      </c>
      <c r="B963" s="163">
        <v>1</v>
      </c>
      <c r="C963" s="166"/>
    </row>
    <row r="964" spans="1:3" x14ac:dyDescent="0.25">
      <c r="A964" s="183">
        <v>43870</v>
      </c>
      <c r="B964" s="163">
        <v>2</v>
      </c>
      <c r="C964" s="166"/>
    </row>
    <row r="965" spans="1:3" x14ac:dyDescent="0.25">
      <c r="A965" s="183">
        <v>43870</v>
      </c>
      <c r="B965" s="163">
        <v>3</v>
      </c>
      <c r="C965" s="166"/>
    </row>
    <row r="966" spans="1:3" x14ac:dyDescent="0.25">
      <c r="A966" s="183">
        <v>43870</v>
      </c>
      <c r="B966" s="163">
        <v>4</v>
      </c>
      <c r="C966" s="166"/>
    </row>
    <row r="967" spans="1:3" x14ac:dyDescent="0.25">
      <c r="A967" s="183">
        <v>43870</v>
      </c>
      <c r="B967" s="163">
        <v>5</v>
      </c>
      <c r="C967" s="166"/>
    </row>
    <row r="968" spans="1:3" x14ac:dyDescent="0.25">
      <c r="A968" s="183">
        <v>43870</v>
      </c>
      <c r="B968" s="163">
        <v>6</v>
      </c>
      <c r="C968" s="166"/>
    </row>
    <row r="969" spans="1:3" x14ac:dyDescent="0.25">
      <c r="A969" s="183">
        <v>43870</v>
      </c>
      <c r="B969" s="163">
        <v>7</v>
      </c>
      <c r="C969" s="166"/>
    </row>
    <row r="970" spans="1:3" x14ac:dyDescent="0.25">
      <c r="A970" s="183">
        <v>43870</v>
      </c>
      <c r="B970" s="163">
        <v>8</v>
      </c>
      <c r="C970" s="166"/>
    </row>
    <row r="971" spans="1:3" x14ac:dyDescent="0.25">
      <c r="A971" s="183">
        <v>43870</v>
      </c>
      <c r="B971" s="163">
        <v>9</v>
      </c>
      <c r="C971" s="166"/>
    </row>
    <row r="972" spans="1:3" x14ac:dyDescent="0.25">
      <c r="A972" s="183">
        <v>43870</v>
      </c>
      <c r="B972" s="163">
        <v>10</v>
      </c>
      <c r="C972" s="166"/>
    </row>
    <row r="973" spans="1:3" x14ac:dyDescent="0.25">
      <c r="A973" s="183">
        <v>43870</v>
      </c>
      <c r="B973" s="163">
        <v>11</v>
      </c>
      <c r="C973" s="166"/>
    </row>
    <row r="974" spans="1:3" x14ac:dyDescent="0.25">
      <c r="A974" s="183">
        <v>43870</v>
      </c>
      <c r="B974" s="163">
        <v>12</v>
      </c>
      <c r="C974" s="166"/>
    </row>
    <row r="975" spans="1:3" x14ac:dyDescent="0.25">
      <c r="A975" s="183">
        <v>43870</v>
      </c>
      <c r="B975" s="163">
        <v>13</v>
      </c>
      <c r="C975" s="166"/>
    </row>
    <row r="976" spans="1:3" x14ac:dyDescent="0.25">
      <c r="A976" s="183">
        <v>43870</v>
      </c>
      <c r="B976" s="163">
        <v>14</v>
      </c>
      <c r="C976" s="166"/>
    </row>
    <row r="977" spans="1:3" x14ac:dyDescent="0.25">
      <c r="A977" s="183">
        <v>43870</v>
      </c>
      <c r="B977" s="163">
        <v>15</v>
      </c>
      <c r="C977" s="166"/>
    </row>
    <row r="978" spans="1:3" x14ac:dyDescent="0.25">
      <c r="A978" s="183">
        <v>43870</v>
      </c>
      <c r="B978" s="163">
        <v>16</v>
      </c>
      <c r="C978" s="166"/>
    </row>
    <row r="979" spans="1:3" x14ac:dyDescent="0.25">
      <c r="A979" s="183">
        <v>43870</v>
      </c>
      <c r="B979" s="163">
        <v>17</v>
      </c>
      <c r="C979" s="166"/>
    </row>
    <row r="980" spans="1:3" x14ac:dyDescent="0.25">
      <c r="A980" s="183">
        <v>43870</v>
      </c>
      <c r="B980" s="163">
        <v>18</v>
      </c>
      <c r="C980" s="166"/>
    </row>
    <row r="981" spans="1:3" x14ac:dyDescent="0.25">
      <c r="A981" s="183">
        <v>43870</v>
      </c>
      <c r="B981" s="163">
        <v>19</v>
      </c>
      <c r="C981" s="166"/>
    </row>
    <row r="982" spans="1:3" x14ac:dyDescent="0.25">
      <c r="A982" s="183">
        <v>43870</v>
      </c>
      <c r="B982" s="163">
        <v>20</v>
      </c>
      <c r="C982" s="166"/>
    </row>
    <row r="983" spans="1:3" x14ac:dyDescent="0.25">
      <c r="A983" s="183">
        <v>43870</v>
      </c>
      <c r="B983" s="163">
        <v>21</v>
      </c>
      <c r="C983" s="166"/>
    </row>
    <row r="984" spans="1:3" x14ac:dyDescent="0.25">
      <c r="A984" s="183">
        <v>43870</v>
      </c>
      <c r="B984" s="163">
        <v>22</v>
      </c>
      <c r="C984" s="166"/>
    </row>
    <row r="985" spans="1:3" x14ac:dyDescent="0.25">
      <c r="A985" s="183">
        <v>43870</v>
      </c>
      <c r="B985" s="163">
        <v>23</v>
      </c>
      <c r="C985" s="166"/>
    </row>
    <row r="986" spans="1:3" x14ac:dyDescent="0.25">
      <c r="A986" s="183">
        <v>43870</v>
      </c>
      <c r="B986" s="163">
        <v>24</v>
      </c>
      <c r="C986" s="166"/>
    </row>
    <row r="987" spans="1:3" x14ac:dyDescent="0.25">
      <c r="A987" s="183">
        <v>43871</v>
      </c>
      <c r="B987" s="163">
        <v>1</v>
      </c>
      <c r="C987" s="166"/>
    </row>
    <row r="988" spans="1:3" x14ac:dyDescent="0.25">
      <c r="A988" s="183">
        <v>43871</v>
      </c>
      <c r="B988" s="163">
        <v>2</v>
      </c>
      <c r="C988" s="166"/>
    </row>
    <row r="989" spans="1:3" x14ac:dyDescent="0.25">
      <c r="A989" s="183">
        <v>43871</v>
      </c>
      <c r="B989" s="163">
        <v>3</v>
      </c>
      <c r="C989" s="166"/>
    </row>
    <row r="990" spans="1:3" x14ac:dyDescent="0.25">
      <c r="A990" s="183">
        <v>43871</v>
      </c>
      <c r="B990" s="163">
        <v>4</v>
      </c>
      <c r="C990" s="166"/>
    </row>
    <row r="991" spans="1:3" x14ac:dyDescent="0.25">
      <c r="A991" s="183">
        <v>43871</v>
      </c>
      <c r="B991" s="163">
        <v>5</v>
      </c>
      <c r="C991" s="166"/>
    </row>
    <row r="992" spans="1:3" x14ac:dyDescent="0.25">
      <c r="A992" s="183">
        <v>43871</v>
      </c>
      <c r="B992" s="163">
        <v>6</v>
      </c>
      <c r="C992" s="166"/>
    </row>
    <row r="993" spans="1:3" x14ac:dyDescent="0.25">
      <c r="A993" s="183">
        <v>43871</v>
      </c>
      <c r="B993" s="163">
        <v>7</v>
      </c>
      <c r="C993" s="166"/>
    </row>
    <row r="994" spans="1:3" x14ac:dyDescent="0.25">
      <c r="A994" s="183">
        <v>43871</v>
      </c>
      <c r="B994" s="163">
        <v>8</v>
      </c>
      <c r="C994" s="166"/>
    </row>
    <row r="995" spans="1:3" x14ac:dyDescent="0.25">
      <c r="A995" s="183">
        <v>43871</v>
      </c>
      <c r="B995" s="163">
        <v>9</v>
      </c>
      <c r="C995" s="166"/>
    </row>
    <row r="996" spans="1:3" x14ac:dyDescent="0.25">
      <c r="A996" s="183">
        <v>43871</v>
      </c>
      <c r="B996" s="163">
        <v>10</v>
      </c>
      <c r="C996" s="166"/>
    </row>
    <row r="997" spans="1:3" x14ac:dyDescent="0.25">
      <c r="A997" s="183">
        <v>43871</v>
      </c>
      <c r="B997" s="163">
        <v>11</v>
      </c>
      <c r="C997" s="166"/>
    </row>
    <row r="998" spans="1:3" x14ac:dyDescent="0.25">
      <c r="A998" s="183">
        <v>43871</v>
      </c>
      <c r="B998" s="163">
        <v>12</v>
      </c>
      <c r="C998" s="166"/>
    </row>
    <row r="999" spans="1:3" x14ac:dyDescent="0.25">
      <c r="A999" s="183">
        <v>43871</v>
      </c>
      <c r="B999" s="163">
        <v>13</v>
      </c>
      <c r="C999" s="166"/>
    </row>
    <row r="1000" spans="1:3" x14ac:dyDescent="0.25">
      <c r="A1000" s="183">
        <v>43871</v>
      </c>
      <c r="B1000" s="163">
        <v>14</v>
      </c>
      <c r="C1000" s="166"/>
    </row>
    <row r="1001" spans="1:3" x14ac:dyDescent="0.25">
      <c r="A1001" s="183">
        <v>43871</v>
      </c>
      <c r="B1001" s="163">
        <v>15</v>
      </c>
      <c r="C1001" s="166"/>
    </row>
    <row r="1002" spans="1:3" x14ac:dyDescent="0.25">
      <c r="A1002" s="183">
        <v>43871</v>
      </c>
      <c r="B1002" s="163">
        <v>16</v>
      </c>
      <c r="C1002" s="166"/>
    </row>
    <row r="1003" spans="1:3" x14ac:dyDescent="0.25">
      <c r="A1003" s="183">
        <v>43871</v>
      </c>
      <c r="B1003" s="163">
        <v>17</v>
      </c>
      <c r="C1003" s="166"/>
    </row>
    <row r="1004" spans="1:3" x14ac:dyDescent="0.25">
      <c r="A1004" s="183">
        <v>43871</v>
      </c>
      <c r="B1004" s="163">
        <v>18</v>
      </c>
      <c r="C1004" s="166"/>
    </row>
    <row r="1005" spans="1:3" x14ac:dyDescent="0.25">
      <c r="A1005" s="183">
        <v>43871</v>
      </c>
      <c r="B1005" s="163">
        <v>19</v>
      </c>
      <c r="C1005" s="166"/>
    </row>
    <row r="1006" spans="1:3" x14ac:dyDescent="0.25">
      <c r="A1006" s="183">
        <v>43871</v>
      </c>
      <c r="B1006" s="163">
        <v>20</v>
      </c>
      <c r="C1006" s="166"/>
    </row>
    <row r="1007" spans="1:3" x14ac:dyDescent="0.25">
      <c r="A1007" s="183">
        <v>43871</v>
      </c>
      <c r="B1007" s="163">
        <v>21</v>
      </c>
      <c r="C1007" s="166"/>
    </row>
    <row r="1008" spans="1:3" x14ac:dyDescent="0.25">
      <c r="A1008" s="183">
        <v>43871</v>
      </c>
      <c r="B1008" s="163">
        <v>22</v>
      </c>
      <c r="C1008" s="166"/>
    </row>
    <row r="1009" spans="1:3" x14ac:dyDescent="0.25">
      <c r="A1009" s="183">
        <v>43871</v>
      </c>
      <c r="B1009" s="163">
        <v>23</v>
      </c>
      <c r="C1009" s="166"/>
    </row>
    <row r="1010" spans="1:3" x14ac:dyDescent="0.25">
      <c r="A1010" s="183">
        <v>43871</v>
      </c>
      <c r="B1010" s="163">
        <v>24</v>
      </c>
      <c r="C1010" s="166"/>
    </row>
    <row r="1011" spans="1:3" x14ac:dyDescent="0.25">
      <c r="A1011" s="183">
        <v>43872</v>
      </c>
      <c r="B1011" s="163">
        <v>1</v>
      </c>
      <c r="C1011" s="166"/>
    </row>
    <row r="1012" spans="1:3" x14ac:dyDescent="0.25">
      <c r="A1012" s="183">
        <v>43872</v>
      </c>
      <c r="B1012" s="163">
        <v>2</v>
      </c>
      <c r="C1012" s="166"/>
    </row>
    <row r="1013" spans="1:3" x14ac:dyDescent="0.25">
      <c r="A1013" s="183">
        <v>43872</v>
      </c>
      <c r="B1013" s="163">
        <v>3</v>
      </c>
      <c r="C1013" s="166"/>
    </row>
    <row r="1014" spans="1:3" x14ac:dyDescent="0.25">
      <c r="A1014" s="183">
        <v>43872</v>
      </c>
      <c r="B1014" s="163">
        <v>4</v>
      </c>
      <c r="C1014" s="166"/>
    </row>
    <row r="1015" spans="1:3" x14ac:dyDescent="0.25">
      <c r="A1015" s="183">
        <v>43872</v>
      </c>
      <c r="B1015" s="163">
        <v>5</v>
      </c>
      <c r="C1015" s="166"/>
    </row>
    <row r="1016" spans="1:3" x14ac:dyDescent="0.25">
      <c r="A1016" s="183">
        <v>43872</v>
      </c>
      <c r="B1016" s="163">
        <v>6</v>
      </c>
      <c r="C1016" s="166"/>
    </row>
    <row r="1017" spans="1:3" x14ac:dyDescent="0.25">
      <c r="A1017" s="183">
        <v>43872</v>
      </c>
      <c r="B1017" s="163">
        <v>7</v>
      </c>
      <c r="C1017" s="166"/>
    </row>
    <row r="1018" spans="1:3" x14ac:dyDescent="0.25">
      <c r="A1018" s="183">
        <v>43872</v>
      </c>
      <c r="B1018" s="163">
        <v>8</v>
      </c>
      <c r="C1018" s="166"/>
    </row>
    <row r="1019" spans="1:3" x14ac:dyDescent="0.25">
      <c r="A1019" s="183">
        <v>43872</v>
      </c>
      <c r="B1019" s="163">
        <v>9</v>
      </c>
      <c r="C1019" s="166"/>
    </row>
    <row r="1020" spans="1:3" x14ac:dyDescent="0.25">
      <c r="A1020" s="183">
        <v>43872</v>
      </c>
      <c r="B1020" s="163">
        <v>10</v>
      </c>
      <c r="C1020" s="166"/>
    </row>
    <row r="1021" spans="1:3" x14ac:dyDescent="0.25">
      <c r="A1021" s="183">
        <v>43872</v>
      </c>
      <c r="B1021" s="163">
        <v>11</v>
      </c>
      <c r="C1021" s="166"/>
    </row>
    <row r="1022" spans="1:3" x14ac:dyDescent="0.25">
      <c r="A1022" s="183">
        <v>43872</v>
      </c>
      <c r="B1022" s="163">
        <v>12</v>
      </c>
      <c r="C1022" s="166"/>
    </row>
    <row r="1023" spans="1:3" x14ac:dyDescent="0.25">
      <c r="A1023" s="183">
        <v>43872</v>
      </c>
      <c r="B1023" s="163">
        <v>13</v>
      </c>
      <c r="C1023" s="166"/>
    </row>
    <row r="1024" spans="1:3" x14ac:dyDescent="0.25">
      <c r="A1024" s="183">
        <v>43872</v>
      </c>
      <c r="B1024" s="163">
        <v>14</v>
      </c>
      <c r="C1024" s="166"/>
    </row>
    <row r="1025" spans="1:3" x14ac:dyDescent="0.25">
      <c r="A1025" s="183">
        <v>43872</v>
      </c>
      <c r="B1025" s="163">
        <v>15</v>
      </c>
      <c r="C1025" s="166"/>
    </row>
    <row r="1026" spans="1:3" x14ac:dyDescent="0.25">
      <c r="A1026" s="183">
        <v>43872</v>
      </c>
      <c r="B1026" s="163">
        <v>16</v>
      </c>
      <c r="C1026" s="166"/>
    </row>
    <row r="1027" spans="1:3" x14ac:dyDescent="0.25">
      <c r="A1027" s="183">
        <v>43872</v>
      </c>
      <c r="B1027" s="163">
        <v>17</v>
      </c>
      <c r="C1027" s="166"/>
    </row>
    <row r="1028" spans="1:3" x14ac:dyDescent="0.25">
      <c r="A1028" s="183">
        <v>43872</v>
      </c>
      <c r="B1028" s="163">
        <v>18</v>
      </c>
      <c r="C1028" s="166"/>
    </row>
    <row r="1029" spans="1:3" x14ac:dyDescent="0.25">
      <c r="A1029" s="183">
        <v>43872</v>
      </c>
      <c r="B1029" s="163">
        <v>19</v>
      </c>
      <c r="C1029" s="166"/>
    </row>
    <row r="1030" spans="1:3" x14ac:dyDescent="0.25">
      <c r="A1030" s="183">
        <v>43872</v>
      </c>
      <c r="B1030" s="163">
        <v>20</v>
      </c>
      <c r="C1030" s="166"/>
    </row>
    <row r="1031" spans="1:3" x14ac:dyDescent="0.25">
      <c r="A1031" s="183">
        <v>43872</v>
      </c>
      <c r="B1031" s="163">
        <v>21</v>
      </c>
      <c r="C1031" s="166"/>
    </row>
    <row r="1032" spans="1:3" x14ac:dyDescent="0.25">
      <c r="A1032" s="183">
        <v>43872</v>
      </c>
      <c r="B1032" s="163">
        <v>22</v>
      </c>
      <c r="C1032" s="166"/>
    </row>
    <row r="1033" spans="1:3" x14ac:dyDescent="0.25">
      <c r="A1033" s="183">
        <v>43872</v>
      </c>
      <c r="B1033" s="163">
        <v>23</v>
      </c>
      <c r="C1033" s="166"/>
    </row>
    <row r="1034" spans="1:3" x14ac:dyDescent="0.25">
      <c r="A1034" s="183">
        <v>43872</v>
      </c>
      <c r="B1034" s="163">
        <v>24</v>
      </c>
      <c r="C1034" s="166"/>
    </row>
    <row r="1035" spans="1:3" x14ac:dyDescent="0.25">
      <c r="A1035" s="183">
        <v>43873</v>
      </c>
      <c r="B1035" s="163">
        <v>1</v>
      </c>
      <c r="C1035" s="166"/>
    </row>
    <row r="1036" spans="1:3" x14ac:dyDescent="0.25">
      <c r="A1036" s="183">
        <v>43873</v>
      </c>
      <c r="B1036" s="163">
        <v>2</v>
      </c>
      <c r="C1036" s="166"/>
    </row>
    <row r="1037" spans="1:3" x14ac:dyDescent="0.25">
      <c r="A1037" s="183">
        <v>43873</v>
      </c>
      <c r="B1037" s="163">
        <v>3</v>
      </c>
      <c r="C1037" s="166"/>
    </row>
    <row r="1038" spans="1:3" x14ac:dyDescent="0.25">
      <c r="A1038" s="183">
        <v>43873</v>
      </c>
      <c r="B1038" s="163">
        <v>4</v>
      </c>
      <c r="C1038" s="166"/>
    </row>
    <row r="1039" spans="1:3" x14ac:dyDescent="0.25">
      <c r="A1039" s="183">
        <v>43873</v>
      </c>
      <c r="B1039" s="163">
        <v>5</v>
      </c>
      <c r="C1039" s="166"/>
    </row>
    <row r="1040" spans="1:3" x14ac:dyDescent="0.25">
      <c r="A1040" s="183">
        <v>43873</v>
      </c>
      <c r="B1040" s="163">
        <v>6</v>
      </c>
      <c r="C1040" s="166"/>
    </row>
    <row r="1041" spans="1:3" x14ac:dyDescent="0.25">
      <c r="A1041" s="183">
        <v>43873</v>
      </c>
      <c r="B1041" s="163">
        <v>7</v>
      </c>
      <c r="C1041" s="166"/>
    </row>
    <row r="1042" spans="1:3" x14ac:dyDescent="0.25">
      <c r="A1042" s="183">
        <v>43873</v>
      </c>
      <c r="B1042" s="163">
        <v>8</v>
      </c>
      <c r="C1042" s="166"/>
    </row>
    <row r="1043" spans="1:3" x14ac:dyDescent="0.25">
      <c r="A1043" s="183">
        <v>43873</v>
      </c>
      <c r="B1043" s="163">
        <v>9</v>
      </c>
      <c r="C1043" s="166"/>
    </row>
    <row r="1044" spans="1:3" x14ac:dyDescent="0.25">
      <c r="A1044" s="183">
        <v>43873</v>
      </c>
      <c r="B1044" s="163">
        <v>10</v>
      </c>
      <c r="C1044" s="166"/>
    </row>
    <row r="1045" spans="1:3" x14ac:dyDescent="0.25">
      <c r="A1045" s="183">
        <v>43873</v>
      </c>
      <c r="B1045" s="163">
        <v>11</v>
      </c>
      <c r="C1045" s="166"/>
    </row>
    <row r="1046" spans="1:3" x14ac:dyDescent="0.25">
      <c r="A1046" s="183">
        <v>43873</v>
      </c>
      <c r="B1046" s="163">
        <v>12</v>
      </c>
      <c r="C1046" s="166"/>
    </row>
    <row r="1047" spans="1:3" x14ac:dyDescent="0.25">
      <c r="A1047" s="183">
        <v>43873</v>
      </c>
      <c r="B1047" s="163">
        <v>13</v>
      </c>
      <c r="C1047" s="166"/>
    </row>
    <row r="1048" spans="1:3" x14ac:dyDescent="0.25">
      <c r="A1048" s="183">
        <v>43873</v>
      </c>
      <c r="B1048" s="163">
        <v>14</v>
      </c>
      <c r="C1048" s="166"/>
    </row>
    <row r="1049" spans="1:3" x14ac:dyDescent="0.25">
      <c r="A1049" s="183">
        <v>43873</v>
      </c>
      <c r="B1049" s="163">
        <v>15</v>
      </c>
      <c r="C1049" s="166"/>
    </row>
    <row r="1050" spans="1:3" x14ac:dyDescent="0.25">
      <c r="A1050" s="183">
        <v>43873</v>
      </c>
      <c r="B1050" s="163">
        <v>16</v>
      </c>
      <c r="C1050" s="166"/>
    </row>
    <row r="1051" spans="1:3" x14ac:dyDescent="0.25">
      <c r="A1051" s="183">
        <v>43873</v>
      </c>
      <c r="B1051" s="163">
        <v>17</v>
      </c>
      <c r="C1051" s="166"/>
    </row>
    <row r="1052" spans="1:3" x14ac:dyDescent="0.25">
      <c r="A1052" s="183">
        <v>43873</v>
      </c>
      <c r="B1052" s="163">
        <v>18</v>
      </c>
      <c r="C1052" s="166"/>
    </row>
    <row r="1053" spans="1:3" x14ac:dyDescent="0.25">
      <c r="A1053" s="183">
        <v>43873</v>
      </c>
      <c r="B1053" s="163">
        <v>19</v>
      </c>
      <c r="C1053" s="166"/>
    </row>
    <row r="1054" spans="1:3" x14ac:dyDescent="0.25">
      <c r="A1054" s="183">
        <v>43873</v>
      </c>
      <c r="B1054" s="163">
        <v>20</v>
      </c>
      <c r="C1054" s="166"/>
    </row>
    <row r="1055" spans="1:3" x14ac:dyDescent="0.25">
      <c r="A1055" s="183">
        <v>43873</v>
      </c>
      <c r="B1055" s="163">
        <v>21</v>
      </c>
      <c r="C1055" s="166"/>
    </row>
    <row r="1056" spans="1:3" x14ac:dyDescent="0.25">
      <c r="A1056" s="183">
        <v>43873</v>
      </c>
      <c r="B1056" s="163">
        <v>22</v>
      </c>
      <c r="C1056" s="166"/>
    </row>
    <row r="1057" spans="1:3" x14ac:dyDescent="0.25">
      <c r="A1057" s="183">
        <v>43873</v>
      </c>
      <c r="B1057" s="163">
        <v>23</v>
      </c>
      <c r="C1057" s="166"/>
    </row>
    <row r="1058" spans="1:3" x14ac:dyDescent="0.25">
      <c r="A1058" s="183">
        <v>43873</v>
      </c>
      <c r="B1058" s="163">
        <v>24</v>
      </c>
      <c r="C1058" s="166"/>
    </row>
    <row r="1059" spans="1:3" x14ac:dyDescent="0.25">
      <c r="A1059" s="183">
        <v>43874</v>
      </c>
      <c r="B1059" s="163">
        <v>1</v>
      </c>
      <c r="C1059" s="166"/>
    </row>
    <row r="1060" spans="1:3" x14ac:dyDescent="0.25">
      <c r="A1060" s="183">
        <v>43874</v>
      </c>
      <c r="B1060" s="163">
        <v>2</v>
      </c>
      <c r="C1060" s="166"/>
    </row>
    <row r="1061" spans="1:3" x14ac:dyDescent="0.25">
      <c r="A1061" s="183">
        <v>43874</v>
      </c>
      <c r="B1061" s="163">
        <v>3</v>
      </c>
      <c r="C1061" s="166"/>
    </row>
    <row r="1062" spans="1:3" x14ac:dyDescent="0.25">
      <c r="A1062" s="183">
        <v>43874</v>
      </c>
      <c r="B1062" s="163">
        <v>4</v>
      </c>
      <c r="C1062" s="166"/>
    </row>
    <row r="1063" spans="1:3" x14ac:dyDescent="0.25">
      <c r="A1063" s="183">
        <v>43874</v>
      </c>
      <c r="B1063" s="163">
        <v>5</v>
      </c>
      <c r="C1063" s="166"/>
    </row>
    <row r="1064" spans="1:3" x14ac:dyDescent="0.25">
      <c r="A1064" s="183">
        <v>43874</v>
      </c>
      <c r="B1064" s="163">
        <v>6</v>
      </c>
      <c r="C1064" s="166"/>
    </row>
    <row r="1065" spans="1:3" x14ac:dyDescent="0.25">
      <c r="A1065" s="183">
        <v>43874</v>
      </c>
      <c r="B1065" s="163">
        <v>7</v>
      </c>
      <c r="C1065" s="166"/>
    </row>
    <row r="1066" spans="1:3" x14ac:dyDescent="0.25">
      <c r="A1066" s="183">
        <v>43874</v>
      </c>
      <c r="B1066" s="163">
        <v>8</v>
      </c>
      <c r="C1066" s="166"/>
    </row>
    <row r="1067" spans="1:3" x14ac:dyDescent="0.25">
      <c r="A1067" s="183">
        <v>43874</v>
      </c>
      <c r="B1067" s="163">
        <v>9</v>
      </c>
      <c r="C1067" s="166"/>
    </row>
    <row r="1068" spans="1:3" x14ac:dyDescent="0.25">
      <c r="A1068" s="183">
        <v>43874</v>
      </c>
      <c r="B1068" s="163">
        <v>10</v>
      </c>
      <c r="C1068" s="166"/>
    </row>
    <row r="1069" spans="1:3" x14ac:dyDescent="0.25">
      <c r="A1069" s="183">
        <v>43874</v>
      </c>
      <c r="B1069" s="163">
        <v>11</v>
      </c>
      <c r="C1069" s="166"/>
    </row>
    <row r="1070" spans="1:3" x14ac:dyDescent="0.25">
      <c r="A1070" s="183">
        <v>43874</v>
      </c>
      <c r="B1070" s="163">
        <v>12</v>
      </c>
      <c r="C1070" s="166"/>
    </row>
    <row r="1071" spans="1:3" x14ac:dyDescent="0.25">
      <c r="A1071" s="183">
        <v>43874</v>
      </c>
      <c r="B1071" s="163">
        <v>13</v>
      </c>
      <c r="C1071" s="166"/>
    </row>
    <row r="1072" spans="1:3" x14ac:dyDescent="0.25">
      <c r="A1072" s="183">
        <v>43874</v>
      </c>
      <c r="B1072" s="163">
        <v>14</v>
      </c>
      <c r="C1072" s="166"/>
    </row>
    <row r="1073" spans="1:3" x14ac:dyDescent="0.25">
      <c r="A1073" s="183">
        <v>43874</v>
      </c>
      <c r="B1073" s="163">
        <v>15</v>
      </c>
      <c r="C1073" s="166"/>
    </row>
    <row r="1074" spans="1:3" x14ac:dyDescent="0.25">
      <c r="A1074" s="183">
        <v>43874</v>
      </c>
      <c r="B1074" s="163">
        <v>16</v>
      </c>
      <c r="C1074" s="166"/>
    </row>
    <row r="1075" spans="1:3" x14ac:dyDescent="0.25">
      <c r="A1075" s="183">
        <v>43874</v>
      </c>
      <c r="B1075" s="163">
        <v>17</v>
      </c>
      <c r="C1075" s="166"/>
    </row>
    <row r="1076" spans="1:3" x14ac:dyDescent="0.25">
      <c r="A1076" s="183">
        <v>43874</v>
      </c>
      <c r="B1076" s="163">
        <v>18</v>
      </c>
      <c r="C1076" s="166"/>
    </row>
    <row r="1077" spans="1:3" x14ac:dyDescent="0.25">
      <c r="A1077" s="183">
        <v>43874</v>
      </c>
      <c r="B1077" s="163">
        <v>19</v>
      </c>
      <c r="C1077" s="166"/>
    </row>
    <row r="1078" spans="1:3" x14ac:dyDescent="0.25">
      <c r="A1078" s="183">
        <v>43874</v>
      </c>
      <c r="B1078" s="163">
        <v>20</v>
      </c>
      <c r="C1078" s="166"/>
    </row>
    <row r="1079" spans="1:3" x14ac:dyDescent="0.25">
      <c r="A1079" s="183">
        <v>43874</v>
      </c>
      <c r="B1079" s="163">
        <v>21</v>
      </c>
      <c r="C1079" s="166"/>
    </row>
    <row r="1080" spans="1:3" x14ac:dyDescent="0.25">
      <c r="A1080" s="183">
        <v>43874</v>
      </c>
      <c r="B1080" s="163">
        <v>22</v>
      </c>
      <c r="C1080" s="166"/>
    </row>
    <row r="1081" spans="1:3" x14ac:dyDescent="0.25">
      <c r="A1081" s="183">
        <v>43874</v>
      </c>
      <c r="B1081" s="163">
        <v>23</v>
      </c>
      <c r="C1081" s="166"/>
    </row>
    <row r="1082" spans="1:3" x14ac:dyDescent="0.25">
      <c r="A1082" s="183">
        <v>43874</v>
      </c>
      <c r="B1082" s="163">
        <v>24</v>
      </c>
      <c r="C1082" s="166"/>
    </row>
    <row r="1083" spans="1:3" x14ac:dyDescent="0.25">
      <c r="A1083" s="183">
        <v>43875</v>
      </c>
      <c r="B1083" s="163">
        <v>1</v>
      </c>
      <c r="C1083" s="166"/>
    </row>
    <row r="1084" spans="1:3" x14ac:dyDescent="0.25">
      <c r="A1084" s="183">
        <v>43875</v>
      </c>
      <c r="B1084" s="163">
        <v>2</v>
      </c>
      <c r="C1084" s="166"/>
    </row>
    <row r="1085" spans="1:3" x14ac:dyDescent="0.25">
      <c r="A1085" s="183">
        <v>43875</v>
      </c>
      <c r="B1085" s="163">
        <v>3</v>
      </c>
      <c r="C1085" s="166"/>
    </row>
    <row r="1086" spans="1:3" x14ac:dyDescent="0.25">
      <c r="A1086" s="183">
        <v>43875</v>
      </c>
      <c r="B1086" s="163">
        <v>4</v>
      </c>
      <c r="C1086" s="166"/>
    </row>
    <row r="1087" spans="1:3" x14ac:dyDescent="0.25">
      <c r="A1087" s="183">
        <v>43875</v>
      </c>
      <c r="B1087" s="163">
        <v>5</v>
      </c>
      <c r="C1087" s="166"/>
    </row>
    <row r="1088" spans="1:3" x14ac:dyDescent="0.25">
      <c r="A1088" s="183">
        <v>43875</v>
      </c>
      <c r="B1088" s="163">
        <v>6</v>
      </c>
      <c r="C1088" s="166"/>
    </row>
    <row r="1089" spans="1:3" x14ac:dyDescent="0.25">
      <c r="A1089" s="183">
        <v>43875</v>
      </c>
      <c r="B1089" s="163">
        <v>7</v>
      </c>
      <c r="C1089" s="166"/>
    </row>
    <row r="1090" spans="1:3" x14ac:dyDescent="0.25">
      <c r="A1090" s="183">
        <v>43875</v>
      </c>
      <c r="B1090" s="163">
        <v>8</v>
      </c>
      <c r="C1090" s="166"/>
    </row>
    <row r="1091" spans="1:3" x14ac:dyDescent="0.25">
      <c r="A1091" s="183">
        <v>43875</v>
      </c>
      <c r="B1091" s="163">
        <v>9</v>
      </c>
      <c r="C1091" s="166"/>
    </row>
    <row r="1092" spans="1:3" x14ac:dyDescent="0.25">
      <c r="A1092" s="183">
        <v>43875</v>
      </c>
      <c r="B1092" s="163">
        <v>10</v>
      </c>
      <c r="C1092" s="166"/>
    </row>
    <row r="1093" spans="1:3" x14ac:dyDescent="0.25">
      <c r="A1093" s="183">
        <v>43875</v>
      </c>
      <c r="B1093" s="163">
        <v>11</v>
      </c>
      <c r="C1093" s="166"/>
    </row>
    <row r="1094" spans="1:3" x14ac:dyDescent="0.25">
      <c r="A1094" s="183">
        <v>43875</v>
      </c>
      <c r="B1094" s="163">
        <v>12</v>
      </c>
      <c r="C1094" s="166"/>
    </row>
    <row r="1095" spans="1:3" x14ac:dyDescent="0.25">
      <c r="A1095" s="183">
        <v>43875</v>
      </c>
      <c r="B1095" s="163">
        <v>13</v>
      </c>
      <c r="C1095" s="166"/>
    </row>
    <row r="1096" spans="1:3" x14ac:dyDescent="0.25">
      <c r="A1096" s="183">
        <v>43875</v>
      </c>
      <c r="B1096" s="163">
        <v>14</v>
      </c>
      <c r="C1096" s="166"/>
    </row>
    <row r="1097" spans="1:3" x14ac:dyDescent="0.25">
      <c r="A1097" s="183">
        <v>43875</v>
      </c>
      <c r="B1097" s="163">
        <v>15</v>
      </c>
      <c r="C1097" s="166"/>
    </row>
    <row r="1098" spans="1:3" x14ac:dyDescent="0.25">
      <c r="A1098" s="183">
        <v>43875</v>
      </c>
      <c r="B1098" s="163">
        <v>16</v>
      </c>
      <c r="C1098" s="166"/>
    </row>
    <row r="1099" spans="1:3" x14ac:dyDescent="0.25">
      <c r="A1099" s="183">
        <v>43875</v>
      </c>
      <c r="B1099" s="163">
        <v>17</v>
      </c>
      <c r="C1099" s="166"/>
    </row>
    <row r="1100" spans="1:3" x14ac:dyDescent="0.25">
      <c r="A1100" s="183">
        <v>43875</v>
      </c>
      <c r="B1100" s="163">
        <v>18</v>
      </c>
      <c r="C1100" s="166"/>
    </row>
    <row r="1101" spans="1:3" x14ac:dyDescent="0.25">
      <c r="A1101" s="183">
        <v>43875</v>
      </c>
      <c r="B1101" s="163">
        <v>19</v>
      </c>
      <c r="C1101" s="166"/>
    </row>
    <row r="1102" spans="1:3" x14ac:dyDescent="0.25">
      <c r="A1102" s="183">
        <v>43875</v>
      </c>
      <c r="B1102" s="163">
        <v>20</v>
      </c>
      <c r="C1102" s="166"/>
    </row>
    <row r="1103" spans="1:3" x14ac:dyDescent="0.25">
      <c r="A1103" s="183">
        <v>43875</v>
      </c>
      <c r="B1103" s="163">
        <v>21</v>
      </c>
      <c r="C1103" s="166"/>
    </row>
    <row r="1104" spans="1:3" x14ac:dyDescent="0.25">
      <c r="A1104" s="183">
        <v>43875</v>
      </c>
      <c r="B1104" s="163">
        <v>22</v>
      </c>
      <c r="C1104" s="166"/>
    </row>
    <row r="1105" spans="1:3" x14ac:dyDescent="0.25">
      <c r="A1105" s="183">
        <v>43875</v>
      </c>
      <c r="B1105" s="163">
        <v>23</v>
      </c>
      <c r="C1105" s="166"/>
    </row>
    <row r="1106" spans="1:3" x14ac:dyDescent="0.25">
      <c r="A1106" s="183">
        <v>43875</v>
      </c>
      <c r="B1106" s="163">
        <v>24</v>
      </c>
      <c r="C1106" s="166"/>
    </row>
    <row r="1107" spans="1:3" x14ac:dyDescent="0.25">
      <c r="A1107" s="183">
        <v>43876</v>
      </c>
      <c r="B1107" s="163">
        <v>1</v>
      </c>
      <c r="C1107" s="166"/>
    </row>
    <row r="1108" spans="1:3" x14ac:dyDescent="0.25">
      <c r="A1108" s="183">
        <v>43876</v>
      </c>
      <c r="B1108" s="163">
        <v>2</v>
      </c>
      <c r="C1108" s="166"/>
    </row>
    <row r="1109" spans="1:3" x14ac:dyDescent="0.25">
      <c r="A1109" s="183">
        <v>43876</v>
      </c>
      <c r="B1109" s="163">
        <v>3</v>
      </c>
      <c r="C1109" s="166"/>
    </row>
    <row r="1110" spans="1:3" x14ac:dyDescent="0.25">
      <c r="A1110" s="183">
        <v>43876</v>
      </c>
      <c r="B1110" s="163">
        <v>4</v>
      </c>
      <c r="C1110" s="166"/>
    </row>
    <row r="1111" spans="1:3" x14ac:dyDescent="0.25">
      <c r="A1111" s="183">
        <v>43876</v>
      </c>
      <c r="B1111" s="163">
        <v>5</v>
      </c>
      <c r="C1111" s="166"/>
    </row>
    <row r="1112" spans="1:3" x14ac:dyDescent="0.25">
      <c r="A1112" s="183">
        <v>43876</v>
      </c>
      <c r="B1112" s="163">
        <v>6</v>
      </c>
      <c r="C1112" s="166"/>
    </row>
    <row r="1113" spans="1:3" x14ac:dyDescent="0.25">
      <c r="A1113" s="183">
        <v>43876</v>
      </c>
      <c r="B1113" s="163">
        <v>7</v>
      </c>
      <c r="C1113" s="166"/>
    </row>
    <row r="1114" spans="1:3" x14ac:dyDescent="0.25">
      <c r="A1114" s="183">
        <v>43876</v>
      </c>
      <c r="B1114" s="163">
        <v>8</v>
      </c>
      <c r="C1114" s="166"/>
    </row>
    <row r="1115" spans="1:3" x14ac:dyDescent="0.25">
      <c r="A1115" s="183">
        <v>43876</v>
      </c>
      <c r="B1115" s="163">
        <v>9</v>
      </c>
      <c r="C1115" s="166"/>
    </row>
    <row r="1116" spans="1:3" x14ac:dyDescent="0.25">
      <c r="A1116" s="183">
        <v>43876</v>
      </c>
      <c r="B1116" s="163">
        <v>10</v>
      </c>
      <c r="C1116" s="166"/>
    </row>
    <row r="1117" spans="1:3" x14ac:dyDescent="0.25">
      <c r="A1117" s="183">
        <v>43876</v>
      </c>
      <c r="B1117" s="163">
        <v>11</v>
      </c>
      <c r="C1117" s="166"/>
    </row>
    <row r="1118" spans="1:3" x14ac:dyDescent="0.25">
      <c r="A1118" s="183">
        <v>43876</v>
      </c>
      <c r="B1118" s="163">
        <v>12</v>
      </c>
      <c r="C1118" s="166"/>
    </row>
    <row r="1119" spans="1:3" x14ac:dyDescent="0.25">
      <c r="A1119" s="183">
        <v>43876</v>
      </c>
      <c r="B1119" s="163">
        <v>13</v>
      </c>
      <c r="C1119" s="166"/>
    </row>
    <row r="1120" spans="1:3" x14ac:dyDescent="0.25">
      <c r="A1120" s="183">
        <v>43876</v>
      </c>
      <c r="B1120" s="163">
        <v>14</v>
      </c>
      <c r="C1120" s="166"/>
    </row>
    <row r="1121" spans="1:3" x14ac:dyDescent="0.25">
      <c r="A1121" s="183">
        <v>43876</v>
      </c>
      <c r="B1121" s="163">
        <v>15</v>
      </c>
      <c r="C1121" s="166"/>
    </row>
    <row r="1122" spans="1:3" x14ac:dyDescent="0.25">
      <c r="A1122" s="183">
        <v>43876</v>
      </c>
      <c r="B1122" s="163">
        <v>16</v>
      </c>
      <c r="C1122" s="166"/>
    </row>
    <row r="1123" spans="1:3" x14ac:dyDescent="0.25">
      <c r="A1123" s="183">
        <v>43876</v>
      </c>
      <c r="B1123" s="163">
        <v>17</v>
      </c>
      <c r="C1123" s="166"/>
    </row>
    <row r="1124" spans="1:3" x14ac:dyDescent="0.25">
      <c r="A1124" s="183">
        <v>43876</v>
      </c>
      <c r="B1124" s="163">
        <v>18</v>
      </c>
      <c r="C1124" s="166"/>
    </row>
    <row r="1125" spans="1:3" x14ac:dyDescent="0.25">
      <c r="A1125" s="183">
        <v>43876</v>
      </c>
      <c r="B1125" s="163">
        <v>19</v>
      </c>
      <c r="C1125" s="166"/>
    </row>
    <row r="1126" spans="1:3" x14ac:dyDescent="0.25">
      <c r="A1126" s="183">
        <v>43876</v>
      </c>
      <c r="B1126" s="163">
        <v>20</v>
      </c>
      <c r="C1126" s="166"/>
    </row>
    <row r="1127" spans="1:3" x14ac:dyDescent="0.25">
      <c r="A1127" s="183">
        <v>43876</v>
      </c>
      <c r="B1127" s="163">
        <v>21</v>
      </c>
      <c r="C1127" s="166"/>
    </row>
    <row r="1128" spans="1:3" x14ac:dyDescent="0.25">
      <c r="A1128" s="183">
        <v>43876</v>
      </c>
      <c r="B1128" s="163">
        <v>22</v>
      </c>
      <c r="C1128" s="166"/>
    </row>
    <row r="1129" spans="1:3" x14ac:dyDescent="0.25">
      <c r="A1129" s="183">
        <v>43876</v>
      </c>
      <c r="B1129" s="163">
        <v>23</v>
      </c>
      <c r="C1129" s="166"/>
    </row>
    <row r="1130" spans="1:3" x14ac:dyDescent="0.25">
      <c r="A1130" s="183">
        <v>43876</v>
      </c>
      <c r="B1130" s="163">
        <v>24</v>
      </c>
      <c r="C1130" s="166"/>
    </row>
    <row r="1131" spans="1:3" x14ac:dyDescent="0.25">
      <c r="A1131" s="183">
        <v>43877</v>
      </c>
      <c r="B1131" s="163">
        <v>1</v>
      </c>
      <c r="C1131" s="166"/>
    </row>
    <row r="1132" spans="1:3" x14ac:dyDescent="0.25">
      <c r="A1132" s="183">
        <v>43877</v>
      </c>
      <c r="B1132" s="163">
        <v>2</v>
      </c>
      <c r="C1132" s="166"/>
    </row>
    <row r="1133" spans="1:3" x14ac:dyDescent="0.25">
      <c r="A1133" s="183">
        <v>43877</v>
      </c>
      <c r="B1133" s="163">
        <v>3</v>
      </c>
      <c r="C1133" s="166"/>
    </row>
    <row r="1134" spans="1:3" x14ac:dyDescent="0.25">
      <c r="A1134" s="183">
        <v>43877</v>
      </c>
      <c r="B1134" s="163">
        <v>4</v>
      </c>
      <c r="C1134" s="166"/>
    </row>
    <row r="1135" spans="1:3" x14ac:dyDescent="0.25">
      <c r="A1135" s="183">
        <v>43877</v>
      </c>
      <c r="B1135" s="163">
        <v>5</v>
      </c>
      <c r="C1135" s="166"/>
    </row>
    <row r="1136" spans="1:3" x14ac:dyDescent="0.25">
      <c r="A1136" s="183">
        <v>43877</v>
      </c>
      <c r="B1136" s="163">
        <v>6</v>
      </c>
      <c r="C1136" s="166"/>
    </row>
    <row r="1137" spans="1:3" x14ac:dyDescent="0.25">
      <c r="A1137" s="183">
        <v>43877</v>
      </c>
      <c r="B1137" s="163">
        <v>7</v>
      </c>
      <c r="C1137" s="166"/>
    </row>
    <row r="1138" spans="1:3" x14ac:dyDescent="0.25">
      <c r="A1138" s="183">
        <v>43877</v>
      </c>
      <c r="B1138" s="163">
        <v>8</v>
      </c>
      <c r="C1138" s="166"/>
    </row>
    <row r="1139" spans="1:3" x14ac:dyDescent="0.25">
      <c r="A1139" s="183">
        <v>43877</v>
      </c>
      <c r="B1139" s="163">
        <v>9</v>
      </c>
      <c r="C1139" s="166"/>
    </row>
    <row r="1140" spans="1:3" x14ac:dyDescent="0.25">
      <c r="A1140" s="183">
        <v>43877</v>
      </c>
      <c r="B1140" s="163">
        <v>10</v>
      </c>
      <c r="C1140" s="166"/>
    </row>
    <row r="1141" spans="1:3" x14ac:dyDescent="0.25">
      <c r="A1141" s="183">
        <v>43877</v>
      </c>
      <c r="B1141" s="163">
        <v>11</v>
      </c>
      <c r="C1141" s="166"/>
    </row>
    <row r="1142" spans="1:3" x14ac:dyDescent="0.25">
      <c r="A1142" s="183">
        <v>43877</v>
      </c>
      <c r="B1142" s="163">
        <v>12</v>
      </c>
      <c r="C1142" s="166"/>
    </row>
    <row r="1143" spans="1:3" x14ac:dyDescent="0.25">
      <c r="A1143" s="183">
        <v>43877</v>
      </c>
      <c r="B1143" s="163">
        <v>13</v>
      </c>
      <c r="C1143" s="166"/>
    </row>
    <row r="1144" spans="1:3" x14ac:dyDescent="0.25">
      <c r="A1144" s="183">
        <v>43877</v>
      </c>
      <c r="B1144" s="163">
        <v>14</v>
      </c>
      <c r="C1144" s="166"/>
    </row>
    <row r="1145" spans="1:3" x14ac:dyDescent="0.25">
      <c r="A1145" s="183">
        <v>43877</v>
      </c>
      <c r="B1145" s="163">
        <v>15</v>
      </c>
      <c r="C1145" s="166"/>
    </row>
    <row r="1146" spans="1:3" x14ac:dyDescent="0.25">
      <c r="A1146" s="183">
        <v>43877</v>
      </c>
      <c r="B1146" s="163">
        <v>16</v>
      </c>
      <c r="C1146" s="166"/>
    </row>
    <row r="1147" spans="1:3" x14ac:dyDescent="0.25">
      <c r="A1147" s="183">
        <v>43877</v>
      </c>
      <c r="B1147" s="163">
        <v>17</v>
      </c>
      <c r="C1147" s="166"/>
    </row>
    <row r="1148" spans="1:3" x14ac:dyDescent="0.25">
      <c r="A1148" s="183">
        <v>43877</v>
      </c>
      <c r="B1148" s="163">
        <v>18</v>
      </c>
      <c r="C1148" s="166"/>
    </row>
    <row r="1149" spans="1:3" x14ac:dyDescent="0.25">
      <c r="A1149" s="183">
        <v>43877</v>
      </c>
      <c r="B1149" s="163">
        <v>19</v>
      </c>
      <c r="C1149" s="166"/>
    </row>
    <row r="1150" spans="1:3" x14ac:dyDescent="0.25">
      <c r="A1150" s="183">
        <v>43877</v>
      </c>
      <c r="B1150" s="163">
        <v>20</v>
      </c>
      <c r="C1150" s="166"/>
    </row>
    <row r="1151" spans="1:3" x14ac:dyDescent="0.25">
      <c r="A1151" s="183">
        <v>43877</v>
      </c>
      <c r="B1151" s="163">
        <v>21</v>
      </c>
      <c r="C1151" s="166"/>
    </row>
    <row r="1152" spans="1:3" x14ac:dyDescent="0.25">
      <c r="A1152" s="183">
        <v>43877</v>
      </c>
      <c r="B1152" s="163">
        <v>22</v>
      </c>
      <c r="C1152" s="166"/>
    </row>
    <row r="1153" spans="1:3" x14ac:dyDescent="0.25">
      <c r="A1153" s="183">
        <v>43877</v>
      </c>
      <c r="B1153" s="163">
        <v>23</v>
      </c>
      <c r="C1153" s="166"/>
    </row>
    <row r="1154" spans="1:3" x14ac:dyDescent="0.25">
      <c r="A1154" s="183">
        <v>43877</v>
      </c>
      <c r="B1154" s="163">
        <v>24</v>
      </c>
      <c r="C1154" s="166"/>
    </row>
    <row r="1155" spans="1:3" x14ac:dyDescent="0.25">
      <c r="A1155" s="183">
        <v>43878</v>
      </c>
      <c r="B1155" s="163">
        <v>1</v>
      </c>
      <c r="C1155" s="166"/>
    </row>
    <row r="1156" spans="1:3" x14ac:dyDescent="0.25">
      <c r="A1156" s="183">
        <v>43878</v>
      </c>
      <c r="B1156" s="163">
        <v>2</v>
      </c>
      <c r="C1156" s="166"/>
    </row>
    <row r="1157" spans="1:3" x14ac:dyDescent="0.25">
      <c r="A1157" s="183">
        <v>43878</v>
      </c>
      <c r="B1157" s="163">
        <v>3</v>
      </c>
      <c r="C1157" s="166"/>
    </row>
    <row r="1158" spans="1:3" x14ac:dyDescent="0.25">
      <c r="A1158" s="183">
        <v>43878</v>
      </c>
      <c r="B1158" s="163">
        <v>4</v>
      </c>
      <c r="C1158" s="166"/>
    </row>
    <row r="1159" spans="1:3" x14ac:dyDescent="0.25">
      <c r="A1159" s="183">
        <v>43878</v>
      </c>
      <c r="B1159" s="163">
        <v>5</v>
      </c>
      <c r="C1159" s="166"/>
    </row>
    <row r="1160" spans="1:3" x14ac:dyDescent="0.25">
      <c r="A1160" s="183">
        <v>43878</v>
      </c>
      <c r="B1160" s="163">
        <v>6</v>
      </c>
      <c r="C1160" s="166"/>
    </row>
    <row r="1161" spans="1:3" x14ac:dyDescent="0.25">
      <c r="A1161" s="183">
        <v>43878</v>
      </c>
      <c r="B1161" s="163">
        <v>7</v>
      </c>
      <c r="C1161" s="166"/>
    </row>
    <row r="1162" spans="1:3" x14ac:dyDescent="0.25">
      <c r="A1162" s="183">
        <v>43878</v>
      </c>
      <c r="B1162" s="163">
        <v>8</v>
      </c>
      <c r="C1162" s="166"/>
    </row>
    <row r="1163" spans="1:3" x14ac:dyDescent="0.25">
      <c r="A1163" s="183">
        <v>43878</v>
      </c>
      <c r="B1163" s="163">
        <v>9</v>
      </c>
      <c r="C1163" s="166"/>
    </row>
    <row r="1164" spans="1:3" x14ac:dyDescent="0.25">
      <c r="A1164" s="183">
        <v>43878</v>
      </c>
      <c r="B1164" s="163">
        <v>10</v>
      </c>
      <c r="C1164" s="166"/>
    </row>
    <row r="1165" spans="1:3" x14ac:dyDescent="0.25">
      <c r="A1165" s="183">
        <v>43878</v>
      </c>
      <c r="B1165" s="163">
        <v>11</v>
      </c>
      <c r="C1165" s="166"/>
    </row>
    <row r="1166" spans="1:3" x14ac:dyDescent="0.25">
      <c r="A1166" s="183">
        <v>43878</v>
      </c>
      <c r="B1166" s="163">
        <v>12</v>
      </c>
      <c r="C1166" s="166"/>
    </row>
    <row r="1167" spans="1:3" x14ac:dyDescent="0.25">
      <c r="A1167" s="183">
        <v>43878</v>
      </c>
      <c r="B1167" s="163">
        <v>13</v>
      </c>
      <c r="C1167" s="166"/>
    </row>
    <row r="1168" spans="1:3" x14ac:dyDescent="0.25">
      <c r="A1168" s="183">
        <v>43878</v>
      </c>
      <c r="B1168" s="163">
        <v>14</v>
      </c>
      <c r="C1168" s="166"/>
    </row>
    <row r="1169" spans="1:3" x14ac:dyDescent="0.25">
      <c r="A1169" s="183">
        <v>43878</v>
      </c>
      <c r="B1169" s="163">
        <v>15</v>
      </c>
      <c r="C1169" s="166"/>
    </row>
    <row r="1170" spans="1:3" x14ac:dyDescent="0.25">
      <c r="A1170" s="183">
        <v>43878</v>
      </c>
      <c r="B1170" s="163">
        <v>16</v>
      </c>
      <c r="C1170" s="166"/>
    </row>
    <row r="1171" spans="1:3" x14ac:dyDescent="0.25">
      <c r="A1171" s="183">
        <v>43878</v>
      </c>
      <c r="B1171" s="163">
        <v>17</v>
      </c>
      <c r="C1171" s="166"/>
    </row>
    <row r="1172" spans="1:3" x14ac:dyDescent="0.25">
      <c r="A1172" s="183">
        <v>43878</v>
      </c>
      <c r="B1172" s="163">
        <v>18</v>
      </c>
      <c r="C1172" s="166"/>
    </row>
    <row r="1173" spans="1:3" x14ac:dyDescent="0.25">
      <c r="A1173" s="183">
        <v>43878</v>
      </c>
      <c r="B1173" s="163">
        <v>19</v>
      </c>
      <c r="C1173" s="166"/>
    </row>
    <row r="1174" spans="1:3" x14ac:dyDescent="0.25">
      <c r="A1174" s="183">
        <v>43878</v>
      </c>
      <c r="B1174" s="163">
        <v>20</v>
      </c>
      <c r="C1174" s="166"/>
    </row>
    <row r="1175" spans="1:3" x14ac:dyDescent="0.25">
      <c r="A1175" s="183">
        <v>43878</v>
      </c>
      <c r="B1175" s="163">
        <v>21</v>
      </c>
      <c r="C1175" s="166"/>
    </row>
    <row r="1176" spans="1:3" x14ac:dyDescent="0.25">
      <c r="A1176" s="183">
        <v>43878</v>
      </c>
      <c r="B1176" s="163">
        <v>22</v>
      </c>
      <c r="C1176" s="166"/>
    </row>
    <row r="1177" spans="1:3" x14ac:dyDescent="0.25">
      <c r="A1177" s="183">
        <v>43878</v>
      </c>
      <c r="B1177" s="163">
        <v>23</v>
      </c>
      <c r="C1177" s="166"/>
    </row>
    <row r="1178" spans="1:3" x14ac:dyDescent="0.25">
      <c r="A1178" s="183">
        <v>43878</v>
      </c>
      <c r="B1178" s="163">
        <v>24</v>
      </c>
      <c r="C1178" s="166"/>
    </row>
    <row r="1179" spans="1:3" x14ac:dyDescent="0.25">
      <c r="A1179" s="183">
        <v>43879</v>
      </c>
      <c r="B1179" s="163">
        <v>1</v>
      </c>
      <c r="C1179" s="166"/>
    </row>
    <row r="1180" spans="1:3" x14ac:dyDescent="0.25">
      <c r="A1180" s="183">
        <v>43879</v>
      </c>
      <c r="B1180" s="163">
        <v>2</v>
      </c>
      <c r="C1180" s="166"/>
    </row>
    <row r="1181" spans="1:3" x14ac:dyDescent="0.25">
      <c r="A1181" s="183">
        <v>43879</v>
      </c>
      <c r="B1181" s="163">
        <v>3</v>
      </c>
      <c r="C1181" s="166"/>
    </row>
    <row r="1182" spans="1:3" x14ac:dyDescent="0.25">
      <c r="A1182" s="183">
        <v>43879</v>
      </c>
      <c r="B1182" s="163">
        <v>4</v>
      </c>
      <c r="C1182" s="166"/>
    </row>
    <row r="1183" spans="1:3" x14ac:dyDescent="0.25">
      <c r="A1183" s="183">
        <v>43879</v>
      </c>
      <c r="B1183" s="163">
        <v>5</v>
      </c>
      <c r="C1183" s="166"/>
    </row>
    <row r="1184" spans="1:3" x14ac:dyDescent="0.25">
      <c r="A1184" s="183">
        <v>43879</v>
      </c>
      <c r="B1184" s="163">
        <v>6</v>
      </c>
      <c r="C1184" s="166"/>
    </row>
    <row r="1185" spans="1:3" x14ac:dyDescent="0.25">
      <c r="A1185" s="183">
        <v>43879</v>
      </c>
      <c r="B1185" s="163">
        <v>7</v>
      </c>
      <c r="C1185" s="166"/>
    </row>
    <row r="1186" spans="1:3" x14ac:dyDescent="0.25">
      <c r="A1186" s="183">
        <v>43879</v>
      </c>
      <c r="B1186" s="163">
        <v>8</v>
      </c>
      <c r="C1186" s="166"/>
    </row>
    <row r="1187" spans="1:3" x14ac:dyDescent="0.25">
      <c r="A1187" s="183">
        <v>43879</v>
      </c>
      <c r="B1187" s="163">
        <v>9</v>
      </c>
      <c r="C1187" s="166"/>
    </row>
    <row r="1188" spans="1:3" x14ac:dyDescent="0.25">
      <c r="A1188" s="183">
        <v>43879</v>
      </c>
      <c r="B1188" s="163">
        <v>10</v>
      </c>
      <c r="C1188" s="166"/>
    </row>
    <row r="1189" spans="1:3" x14ac:dyDescent="0.25">
      <c r="A1189" s="183">
        <v>43879</v>
      </c>
      <c r="B1189" s="163">
        <v>11</v>
      </c>
      <c r="C1189" s="166"/>
    </row>
    <row r="1190" spans="1:3" x14ac:dyDescent="0.25">
      <c r="A1190" s="183">
        <v>43879</v>
      </c>
      <c r="B1190" s="163">
        <v>12</v>
      </c>
      <c r="C1190" s="166"/>
    </row>
    <row r="1191" spans="1:3" x14ac:dyDescent="0.25">
      <c r="A1191" s="183">
        <v>43879</v>
      </c>
      <c r="B1191" s="163">
        <v>13</v>
      </c>
      <c r="C1191" s="166"/>
    </row>
    <row r="1192" spans="1:3" x14ac:dyDescent="0.25">
      <c r="A1192" s="183">
        <v>43879</v>
      </c>
      <c r="B1192" s="163">
        <v>14</v>
      </c>
      <c r="C1192" s="166"/>
    </row>
    <row r="1193" spans="1:3" x14ac:dyDescent="0.25">
      <c r="A1193" s="183">
        <v>43879</v>
      </c>
      <c r="B1193" s="163">
        <v>15</v>
      </c>
      <c r="C1193" s="166"/>
    </row>
    <row r="1194" spans="1:3" x14ac:dyDescent="0.25">
      <c r="A1194" s="183">
        <v>43879</v>
      </c>
      <c r="B1194" s="163">
        <v>16</v>
      </c>
      <c r="C1194" s="166"/>
    </row>
    <row r="1195" spans="1:3" x14ac:dyDescent="0.25">
      <c r="A1195" s="183">
        <v>43879</v>
      </c>
      <c r="B1195" s="163">
        <v>17</v>
      </c>
      <c r="C1195" s="166"/>
    </row>
    <row r="1196" spans="1:3" x14ac:dyDescent="0.25">
      <c r="A1196" s="183">
        <v>43879</v>
      </c>
      <c r="B1196" s="163">
        <v>18</v>
      </c>
      <c r="C1196" s="166"/>
    </row>
    <row r="1197" spans="1:3" x14ac:dyDescent="0.25">
      <c r="A1197" s="183">
        <v>43879</v>
      </c>
      <c r="B1197" s="163">
        <v>19</v>
      </c>
      <c r="C1197" s="166"/>
    </row>
    <row r="1198" spans="1:3" x14ac:dyDescent="0.25">
      <c r="A1198" s="183">
        <v>43879</v>
      </c>
      <c r="B1198" s="163">
        <v>20</v>
      </c>
      <c r="C1198" s="166"/>
    </row>
    <row r="1199" spans="1:3" x14ac:dyDescent="0.25">
      <c r="A1199" s="183">
        <v>43879</v>
      </c>
      <c r="B1199" s="163">
        <v>21</v>
      </c>
      <c r="C1199" s="166"/>
    </row>
    <row r="1200" spans="1:3" x14ac:dyDescent="0.25">
      <c r="A1200" s="183">
        <v>43879</v>
      </c>
      <c r="B1200" s="163">
        <v>22</v>
      </c>
      <c r="C1200" s="166"/>
    </row>
    <row r="1201" spans="1:3" x14ac:dyDescent="0.25">
      <c r="A1201" s="183">
        <v>43879</v>
      </c>
      <c r="B1201" s="163">
        <v>23</v>
      </c>
      <c r="C1201" s="166"/>
    </row>
    <row r="1202" spans="1:3" x14ac:dyDescent="0.25">
      <c r="A1202" s="183">
        <v>43879</v>
      </c>
      <c r="B1202" s="163">
        <v>24</v>
      </c>
      <c r="C1202" s="166"/>
    </row>
    <row r="1203" spans="1:3" x14ac:dyDescent="0.25">
      <c r="A1203" s="183">
        <v>43880</v>
      </c>
      <c r="B1203" s="163">
        <v>1</v>
      </c>
      <c r="C1203" s="166"/>
    </row>
    <row r="1204" spans="1:3" x14ac:dyDescent="0.25">
      <c r="A1204" s="183">
        <v>43880</v>
      </c>
      <c r="B1204" s="163">
        <v>2</v>
      </c>
      <c r="C1204" s="166"/>
    </row>
    <row r="1205" spans="1:3" x14ac:dyDescent="0.25">
      <c r="A1205" s="183">
        <v>43880</v>
      </c>
      <c r="B1205" s="163">
        <v>3</v>
      </c>
      <c r="C1205" s="166"/>
    </row>
    <row r="1206" spans="1:3" x14ac:dyDescent="0.25">
      <c r="A1206" s="183">
        <v>43880</v>
      </c>
      <c r="B1206" s="163">
        <v>4</v>
      </c>
      <c r="C1206" s="166"/>
    </row>
    <row r="1207" spans="1:3" x14ac:dyDescent="0.25">
      <c r="A1207" s="183">
        <v>43880</v>
      </c>
      <c r="B1207" s="163">
        <v>5</v>
      </c>
      <c r="C1207" s="166"/>
    </row>
    <row r="1208" spans="1:3" x14ac:dyDescent="0.25">
      <c r="A1208" s="183">
        <v>43880</v>
      </c>
      <c r="B1208" s="163">
        <v>6</v>
      </c>
      <c r="C1208" s="166"/>
    </row>
    <row r="1209" spans="1:3" x14ac:dyDescent="0.25">
      <c r="A1209" s="183">
        <v>43880</v>
      </c>
      <c r="B1209" s="163">
        <v>7</v>
      </c>
      <c r="C1209" s="166"/>
    </row>
    <row r="1210" spans="1:3" x14ac:dyDescent="0.25">
      <c r="A1210" s="183">
        <v>43880</v>
      </c>
      <c r="B1210" s="163">
        <v>8</v>
      </c>
      <c r="C1210" s="166"/>
    </row>
    <row r="1211" spans="1:3" x14ac:dyDescent="0.25">
      <c r="A1211" s="183">
        <v>43880</v>
      </c>
      <c r="B1211" s="163">
        <v>9</v>
      </c>
      <c r="C1211" s="166"/>
    </row>
    <row r="1212" spans="1:3" x14ac:dyDescent="0.25">
      <c r="A1212" s="183">
        <v>43880</v>
      </c>
      <c r="B1212" s="163">
        <v>10</v>
      </c>
      <c r="C1212" s="166"/>
    </row>
    <row r="1213" spans="1:3" x14ac:dyDescent="0.25">
      <c r="A1213" s="183">
        <v>43880</v>
      </c>
      <c r="B1213" s="163">
        <v>11</v>
      </c>
      <c r="C1213" s="166"/>
    </row>
    <row r="1214" spans="1:3" x14ac:dyDescent="0.25">
      <c r="A1214" s="183">
        <v>43880</v>
      </c>
      <c r="B1214" s="163">
        <v>12</v>
      </c>
      <c r="C1214" s="166"/>
    </row>
    <row r="1215" spans="1:3" x14ac:dyDescent="0.25">
      <c r="A1215" s="183">
        <v>43880</v>
      </c>
      <c r="B1215" s="163">
        <v>13</v>
      </c>
      <c r="C1215" s="166"/>
    </row>
    <row r="1216" spans="1:3" x14ac:dyDescent="0.25">
      <c r="A1216" s="183">
        <v>43880</v>
      </c>
      <c r="B1216" s="163">
        <v>14</v>
      </c>
      <c r="C1216" s="166"/>
    </row>
    <row r="1217" spans="1:3" x14ac:dyDescent="0.25">
      <c r="A1217" s="183">
        <v>43880</v>
      </c>
      <c r="B1217" s="163">
        <v>15</v>
      </c>
      <c r="C1217" s="166"/>
    </row>
    <row r="1218" spans="1:3" x14ac:dyDescent="0.25">
      <c r="A1218" s="183">
        <v>43880</v>
      </c>
      <c r="B1218" s="163">
        <v>16</v>
      </c>
      <c r="C1218" s="166"/>
    </row>
    <row r="1219" spans="1:3" x14ac:dyDescent="0.25">
      <c r="A1219" s="183">
        <v>43880</v>
      </c>
      <c r="B1219" s="163">
        <v>17</v>
      </c>
      <c r="C1219" s="166"/>
    </row>
    <row r="1220" spans="1:3" x14ac:dyDescent="0.25">
      <c r="A1220" s="183">
        <v>43880</v>
      </c>
      <c r="B1220" s="163">
        <v>18</v>
      </c>
      <c r="C1220" s="166"/>
    </row>
    <row r="1221" spans="1:3" x14ac:dyDescent="0.25">
      <c r="A1221" s="183">
        <v>43880</v>
      </c>
      <c r="B1221" s="163">
        <v>19</v>
      </c>
      <c r="C1221" s="166"/>
    </row>
    <row r="1222" spans="1:3" x14ac:dyDescent="0.25">
      <c r="A1222" s="183">
        <v>43880</v>
      </c>
      <c r="B1222" s="163">
        <v>20</v>
      </c>
      <c r="C1222" s="166"/>
    </row>
    <row r="1223" spans="1:3" x14ac:dyDescent="0.25">
      <c r="A1223" s="183">
        <v>43880</v>
      </c>
      <c r="B1223" s="163">
        <v>21</v>
      </c>
      <c r="C1223" s="166"/>
    </row>
    <row r="1224" spans="1:3" x14ac:dyDescent="0.25">
      <c r="A1224" s="183">
        <v>43880</v>
      </c>
      <c r="B1224" s="163">
        <v>22</v>
      </c>
      <c r="C1224" s="166"/>
    </row>
    <row r="1225" spans="1:3" x14ac:dyDescent="0.25">
      <c r="A1225" s="183">
        <v>43880</v>
      </c>
      <c r="B1225" s="163">
        <v>23</v>
      </c>
      <c r="C1225" s="166"/>
    </row>
    <row r="1226" spans="1:3" x14ac:dyDescent="0.25">
      <c r="A1226" s="183">
        <v>43880</v>
      </c>
      <c r="B1226" s="163">
        <v>24</v>
      </c>
      <c r="C1226" s="166"/>
    </row>
    <row r="1227" spans="1:3" x14ac:dyDescent="0.25">
      <c r="A1227" s="183">
        <v>43881</v>
      </c>
      <c r="B1227" s="163">
        <v>1</v>
      </c>
      <c r="C1227" s="166"/>
    </row>
    <row r="1228" spans="1:3" x14ac:dyDescent="0.25">
      <c r="A1228" s="183">
        <v>43881</v>
      </c>
      <c r="B1228" s="163">
        <v>2</v>
      </c>
      <c r="C1228" s="166"/>
    </row>
    <row r="1229" spans="1:3" x14ac:dyDescent="0.25">
      <c r="A1229" s="183">
        <v>43881</v>
      </c>
      <c r="B1229" s="163">
        <v>3</v>
      </c>
      <c r="C1229" s="166"/>
    </row>
    <row r="1230" spans="1:3" x14ac:dyDescent="0.25">
      <c r="A1230" s="183">
        <v>43881</v>
      </c>
      <c r="B1230" s="163">
        <v>4</v>
      </c>
      <c r="C1230" s="166"/>
    </row>
    <row r="1231" spans="1:3" x14ac:dyDescent="0.25">
      <c r="A1231" s="183">
        <v>43881</v>
      </c>
      <c r="B1231" s="163">
        <v>5</v>
      </c>
      <c r="C1231" s="166"/>
    </row>
    <row r="1232" spans="1:3" x14ac:dyDescent="0.25">
      <c r="A1232" s="183">
        <v>43881</v>
      </c>
      <c r="B1232" s="163">
        <v>6</v>
      </c>
      <c r="C1232" s="166"/>
    </row>
    <row r="1233" spans="1:3" x14ac:dyDescent="0.25">
      <c r="A1233" s="183">
        <v>43881</v>
      </c>
      <c r="B1233" s="163">
        <v>7</v>
      </c>
      <c r="C1233" s="166"/>
    </row>
    <row r="1234" spans="1:3" x14ac:dyDescent="0.25">
      <c r="A1234" s="183">
        <v>43881</v>
      </c>
      <c r="B1234" s="163">
        <v>8</v>
      </c>
      <c r="C1234" s="166"/>
    </row>
    <row r="1235" spans="1:3" x14ac:dyDescent="0.25">
      <c r="A1235" s="183">
        <v>43881</v>
      </c>
      <c r="B1235" s="163">
        <v>9</v>
      </c>
      <c r="C1235" s="166"/>
    </row>
    <row r="1236" spans="1:3" x14ac:dyDescent="0.25">
      <c r="A1236" s="183">
        <v>43881</v>
      </c>
      <c r="B1236" s="163">
        <v>10</v>
      </c>
      <c r="C1236" s="166"/>
    </row>
    <row r="1237" spans="1:3" x14ac:dyDescent="0.25">
      <c r="A1237" s="183">
        <v>43881</v>
      </c>
      <c r="B1237" s="163">
        <v>11</v>
      </c>
      <c r="C1237" s="166"/>
    </row>
    <row r="1238" spans="1:3" x14ac:dyDescent="0.25">
      <c r="A1238" s="183">
        <v>43881</v>
      </c>
      <c r="B1238" s="163">
        <v>12</v>
      </c>
      <c r="C1238" s="166"/>
    </row>
    <row r="1239" spans="1:3" x14ac:dyDescent="0.25">
      <c r="A1239" s="183">
        <v>43881</v>
      </c>
      <c r="B1239" s="163">
        <v>13</v>
      </c>
      <c r="C1239" s="166"/>
    </row>
    <row r="1240" spans="1:3" x14ac:dyDescent="0.25">
      <c r="A1240" s="183">
        <v>43881</v>
      </c>
      <c r="B1240" s="163">
        <v>14</v>
      </c>
      <c r="C1240" s="166"/>
    </row>
    <row r="1241" spans="1:3" x14ac:dyDescent="0.25">
      <c r="A1241" s="183">
        <v>43881</v>
      </c>
      <c r="B1241" s="163">
        <v>15</v>
      </c>
      <c r="C1241" s="166"/>
    </row>
    <row r="1242" spans="1:3" x14ac:dyDescent="0.25">
      <c r="A1242" s="183">
        <v>43881</v>
      </c>
      <c r="B1242" s="163">
        <v>16</v>
      </c>
      <c r="C1242" s="166"/>
    </row>
    <row r="1243" spans="1:3" x14ac:dyDescent="0.25">
      <c r="A1243" s="183">
        <v>43881</v>
      </c>
      <c r="B1243" s="163">
        <v>17</v>
      </c>
      <c r="C1243" s="166"/>
    </row>
    <row r="1244" spans="1:3" x14ac:dyDescent="0.25">
      <c r="A1244" s="183">
        <v>43881</v>
      </c>
      <c r="B1244" s="163">
        <v>18</v>
      </c>
      <c r="C1244" s="166"/>
    </row>
    <row r="1245" spans="1:3" x14ac:dyDescent="0.25">
      <c r="A1245" s="183">
        <v>43881</v>
      </c>
      <c r="B1245" s="163">
        <v>19</v>
      </c>
      <c r="C1245" s="166"/>
    </row>
    <row r="1246" spans="1:3" x14ac:dyDescent="0.25">
      <c r="A1246" s="183">
        <v>43881</v>
      </c>
      <c r="B1246" s="163">
        <v>20</v>
      </c>
      <c r="C1246" s="166"/>
    </row>
    <row r="1247" spans="1:3" x14ac:dyDescent="0.25">
      <c r="A1247" s="183">
        <v>43881</v>
      </c>
      <c r="B1247" s="163">
        <v>21</v>
      </c>
      <c r="C1247" s="166"/>
    </row>
    <row r="1248" spans="1:3" x14ac:dyDescent="0.25">
      <c r="A1248" s="183">
        <v>43881</v>
      </c>
      <c r="B1248" s="163">
        <v>22</v>
      </c>
      <c r="C1248" s="166"/>
    </row>
    <row r="1249" spans="1:3" x14ac:dyDescent="0.25">
      <c r="A1249" s="183">
        <v>43881</v>
      </c>
      <c r="B1249" s="163">
        <v>23</v>
      </c>
      <c r="C1249" s="166"/>
    </row>
    <row r="1250" spans="1:3" x14ac:dyDescent="0.25">
      <c r="A1250" s="183">
        <v>43881</v>
      </c>
      <c r="B1250" s="163">
        <v>24</v>
      </c>
      <c r="C1250" s="166"/>
    </row>
    <row r="1251" spans="1:3" x14ac:dyDescent="0.25">
      <c r="A1251" s="183">
        <v>43882</v>
      </c>
      <c r="B1251" s="163">
        <v>1</v>
      </c>
      <c r="C1251" s="166"/>
    </row>
    <row r="1252" spans="1:3" x14ac:dyDescent="0.25">
      <c r="A1252" s="183">
        <v>43882</v>
      </c>
      <c r="B1252" s="163">
        <v>2</v>
      </c>
      <c r="C1252" s="166"/>
    </row>
    <row r="1253" spans="1:3" x14ac:dyDescent="0.25">
      <c r="A1253" s="183">
        <v>43882</v>
      </c>
      <c r="B1253" s="163">
        <v>3</v>
      </c>
      <c r="C1253" s="166"/>
    </row>
    <row r="1254" spans="1:3" x14ac:dyDescent="0.25">
      <c r="A1254" s="183">
        <v>43882</v>
      </c>
      <c r="B1254" s="163">
        <v>4</v>
      </c>
      <c r="C1254" s="166"/>
    </row>
    <row r="1255" spans="1:3" x14ac:dyDescent="0.25">
      <c r="A1255" s="183">
        <v>43882</v>
      </c>
      <c r="B1255" s="163">
        <v>5</v>
      </c>
      <c r="C1255" s="166"/>
    </row>
    <row r="1256" spans="1:3" x14ac:dyDescent="0.25">
      <c r="A1256" s="183">
        <v>43882</v>
      </c>
      <c r="B1256" s="163">
        <v>6</v>
      </c>
      <c r="C1256" s="166"/>
    </row>
    <row r="1257" spans="1:3" x14ac:dyDescent="0.25">
      <c r="A1257" s="183">
        <v>43882</v>
      </c>
      <c r="B1257" s="163">
        <v>7</v>
      </c>
      <c r="C1257" s="166"/>
    </row>
    <row r="1258" spans="1:3" x14ac:dyDescent="0.25">
      <c r="A1258" s="183">
        <v>43882</v>
      </c>
      <c r="B1258" s="163">
        <v>8</v>
      </c>
      <c r="C1258" s="166"/>
    </row>
    <row r="1259" spans="1:3" x14ac:dyDescent="0.25">
      <c r="A1259" s="183">
        <v>43882</v>
      </c>
      <c r="B1259" s="163">
        <v>9</v>
      </c>
      <c r="C1259" s="166"/>
    </row>
    <row r="1260" spans="1:3" x14ac:dyDescent="0.25">
      <c r="A1260" s="183">
        <v>43882</v>
      </c>
      <c r="B1260" s="163">
        <v>10</v>
      </c>
      <c r="C1260" s="166"/>
    </row>
    <row r="1261" spans="1:3" x14ac:dyDescent="0.25">
      <c r="A1261" s="183">
        <v>43882</v>
      </c>
      <c r="B1261" s="163">
        <v>11</v>
      </c>
      <c r="C1261" s="166"/>
    </row>
    <row r="1262" spans="1:3" x14ac:dyDescent="0.25">
      <c r="A1262" s="183">
        <v>43882</v>
      </c>
      <c r="B1262" s="163">
        <v>12</v>
      </c>
      <c r="C1262" s="166"/>
    </row>
    <row r="1263" spans="1:3" x14ac:dyDescent="0.25">
      <c r="A1263" s="183">
        <v>43882</v>
      </c>
      <c r="B1263" s="163">
        <v>13</v>
      </c>
      <c r="C1263" s="166"/>
    </row>
    <row r="1264" spans="1:3" x14ac:dyDescent="0.25">
      <c r="A1264" s="183">
        <v>43882</v>
      </c>
      <c r="B1264" s="163">
        <v>14</v>
      </c>
      <c r="C1264" s="166"/>
    </row>
    <row r="1265" spans="1:3" x14ac:dyDescent="0.25">
      <c r="A1265" s="183">
        <v>43882</v>
      </c>
      <c r="B1265" s="163">
        <v>15</v>
      </c>
      <c r="C1265" s="166"/>
    </row>
    <row r="1266" spans="1:3" x14ac:dyDescent="0.25">
      <c r="A1266" s="183">
        <v>43882</v>
      </c>
      <c r="B1266" s="163">
        <v>16</v>
      </c>
      <c r="C1266" s="166"/>
    </row>
    <row r="1267" spans="1:3" x14ac:dyDescent="0.25">
      <c r="A1267" s="183">
        <v>43882</v>
      </c>
      <c r="B1267" s="163">
        <v>17</v>
      </c>
      <c r="C1267" s="166"/>
    </row>
    <row r="1268" spans="1:3" x14ac:dyDescent="0.25">
      <c r="A1268" s="183">
        <v>43882</v>
      </c>
      <c r="B1268" s="163">
        <v>18</v>
      </c>
      <c r="C1268" s="166"/>
    </row>
    <row r="1269" spans="1:3" x14ac:dyDescent="0.25">
      <c r="A1269" s="183">
        <v>43882</v>
      </c>
      <c r="B1269" s="163">
        <v>19</v>
      </c>
      <c r="C1269" s="166"/>
    </row>
    <row r="1270" spans="1:3" x14ac:dyDescent="0.25">
      <c r="A1270" s="183">
        <v>43882</v>
      </c>
      <c r="B1270" s="163">
        <v>20</v>
      </c>
      <c r="C1270" s="166"/>
    </row>
    <row r="1271" spans="1:3" x14ac:dyDescent="0.25">
      <c r="A1271" s="183">
        <v>43882</v>
      </c>
      <c r="B1271" s="163">
        <v>21</v>
      </c>
      <c r="C1271" s="166"/>
    </row>
    <row r="1272" spans="1:3" x14ac:dyDescent="0.25">
      <c r="A1272" s="183">
        <v>43882</v>
      </c>
      <c r="B1272" s="163">
        <v>22</v>
      </c>
      <c r="C1272" s="166"/>
    </row>
    <row r="1273" spans="1:3" x14ac:dyDescent="0.25">
      <c r="A1273" s="183">
        <v>43882</v>
      </c>
      <c r="B1273" s="163">
        <v>23</v>
      </c>
      <c r="C1273" s="166"/>
    </row>
    <row r="1274" spans="1:3" x14ac:dyDescent="0.25">
      <c r="A1274" s="183">
        <v>43882</v>
      </c>
      <c r="B1274" s="163">
        <v>24</v>
      </c>
      <c r="C1274" s="166"/>
    </row>
    <row r="1275" spans="1:3" x14ac:dyDescent="0.25">
      <c r="A1275" s="183">
        <v>43883</v>
      </c>
      <c r="B1275" s="163">
        <v>1</v>
      </c>
      <c r="C1275" s="166"/>
    </row>
    <row r="1276" spans="1:3" x14ac:dyDescent="0.25">
      <c r="A1276" s="183">
        <v>43883</v>
      </c>
      <c r="B1276" s="163">
        <v>2</v>
      </c>
      <c r="C1276" s="166"/>
    </row>
    <row r="1277" spans="1:3" x14ac:dyDescent="0.25">
      <c r="A1277" s="183">
        <v>43883</v>
      </c>
      <c r="B1277" s="163">
        <v>3</v>
      </c>
      <c r="C1277" s="166"/>
    </row>
    <row r="1278" spans="1:3" x14ac:dyDescent="0.25">
      <c r="A1278" s="183">
        <v>43883</v>
      </c>
      <c r="B1278" s="163">
        <v>4</v>
      </c>
      <c r="C1278" s="166"/>
    </row>
    <row r="1279" spans="1:3" x14ac:dyDescent="0.25">
      <c r="A1279" s="183">
        <v>43883</v>
      </c>
      <c r="B1279" s="163">
        <v>5</v>
      </c>
      <c r="C1279" s="166"/>
    </row>
    <row r="1280" spans="1:3" x14ac:dyDescent="0.25">
      <c r="A1280" s="183">
        <v>43883</v>
      </c>
      <c r="B1280" s="163">
        <v>6</v>
      </c>
      <c r="C1280" s="166"/>
    </row>
    <row r="1281" spans="1:3" x14ac:dyDescent="0.25">
      <c r="A1281" s="183">
        <v>43883</v>
      </c>
      <c r="B1281" s="163">
        <v>7</v>
      </c>
      <c r="C1281" s="166"/>
    </row>
    <row r="1282" spans="1:3" x14ac:dyDescent="0.25">
      <c r="A1282" s="183">
        <v>43883</v>
      </c>
      <c r="B1282" s="163">
        <v>8</v>
      </c>
      <c r="C1282" s="166"/>
    </row>
    <row r="1283" spans="1:3" x14ac:dyDescent="0.25">
      <c r="A1283" s="183">
        <v>43883</v>
      </c>
      <c r="B1283" s="163">
        <v>9</v>
      </c>
      <c r="C1283" s="166"/>
    </row>
    <row r="1284" spans="1:3" x14ac:dyDescent="0.25">
      <c r="A1284" s="183">
        <v>43883</v>
      </c>
      <c r="B1284" s="163">
        <v>10</v>
      </c>
      <c r="C1284" s="166"/>
    </row>
    <row r="1285" spans="1:3" x14ac:dyDescent="0.25">
      <c r="A1285" s="183">
        <v>43883</v>
      </c>
      <c r="B1285" s="163">
        <v>11</v>
      </c>
      <c r="C1285" s="166"/>
    </row>
    <row r="1286" spans="1:3" x14ac:dyDescent="0.25">
      <c r="A1286" s="183">
        <v>43883</v>
      </c>
      <c r="B1286" s="163">
        <v>12</v>
      </c>
      <c r="C1286" s="166"/>
    </row>
    <row r="1287" spans="1:3" x14ac:dyDescent="0.25">
      <c r="A1287" s="183">
        <v>43883</v>
      </c>
      <c r="B1287" s="163">
        <v>13</v>
      </c>
      <c r="C1287" s="166"/>
    </row>
    <row r="1288" spans="1:3" x14ac:dyDescent="0.25">
      <c r="A1288" s="183">
        <v>43883</v>
      </c>
      <c r="B1288" s="163">
        <v>14</v>
      </c>
      <c r="C1288" s="166"/>
    </row>
    <row r="1289" spans="1:3" x14ac:dyDescent="0.25">
      <c r="A1289" s="183">
        <v>43883</v>
      </c>
      <c r="B1289" s="163">
        <v>15</v>
      </c>
      <c r="C1289" s="166"/>
    </row>
    <row r="1290" spans="1:3" x14ac:dyDescent="0.25">
      <c r="A1290" s="183">
        <v>43883</v>
      </c>
      <c r="B1290" s="163">
        <v>16</v>
      </c>
      <c r="C1290" s="166"/>
    </row>
    <row r="1291" spans="1:3" x14ac:dyDescent="0.25">
      <c r="A1291" s="183">
        <v>43883</v>
      </c>
      <c r="B1291" s="163">
        <v>17</v>
      </c>
      <c r="C1291" s="166"/>
    </row>
    <row r="1292" spans="1:3" x14ac:dyDescent="0.25">
      <c r="A1292" s="183">
        <v>43883</v>
      </c>
      <c r="B1292" s="163">
        <v>18</v>
      </c>
      <c r="C1292" s="166"/>
    </row>
    <row r="1293" spans="1:3" x14ac:dyDescent="0.25">
      <c r="A1293" s="183">
        <v>43883</v>
      </c>
      <c r="B1293" s="163">
        <v>19</v>
      </c>
      <c r="C1293" s="166"/>
    </row>
    <row r="1294" spans="1:3" x14ac:dyDescent="0.25">
      <c r="A1294" s="183">
        <v>43883</v>
      </c>
      <c r="B1294" s="163">
        <v>20</v>
      </c>
      <c r="C1294" s="166"/>
    </row>
    <row r="1295" spans="1:3" x14ac:dyDescent="0.25">
      <c r="A1295" s="183">
        <v>43883</v>
      </c>
      <c r="B1295" s="163">
        <v>21</v>
      </c>
      <c r="C1295" s="166"/>
    </row>
    <row r="1296" spans="1:3" x14ac:dyDescent="0.25">
      <c r="A1296" s="183">
        <v>43883</v>
      </c>
      <c r="B1296" s="163">
        <v>22</v>
      </c>
      <c r="C1296" s="166"/>
    </row>
    <row r="1297" spans="1:3" x14ac:dyDescent="0.25">
      <c r="A1297" s="183">
        <v>43883</v>
      </c>
      <c r="B1297" s="163">
        <v>23</v>
      </c>
      <c r="C1297" s="166"/>
    </row>
    <row r="1298" spans="1:3" x14ac:dyDescent="0.25">
      <c r="A1298" s="183">
        <v>43883</v>
      </c>
      <c r="B1298" s="163">
        <v>24</v>
      </c>
      <c r="C1298" s="166"/>
    </row>
    <row r="1299" spans="1:3" x14ac:dyDescent="0.25">
      <c r="A1299" s="183">
        <v>43884</v>
      </c>
      <c r="B1299" s="163">
        <v>1</v>
      </c>
      <c r="C1299" s="166"/>
    </row>
    <row r="1300" spans="1:3" x14ac:dyDescent="0.25">
      <c r="A1300" s="183">
        <v>43884</v>
      </c>
      <c r="B1300" s="163">
        <v>2</v>
      </c>
      <c r="C1300" s="166"/>
    </row>
    <row r="1301" spans="1:3" x14ac:dyDescent="0.25">
      <c r="A1301" s="183">
        <v>43884</v>
      </c>
      <c r="B1301" s="163">
        <v>3</v>
      </c>
      <c r="C1301" s="166"/>
    </row>
    <row r="1302" spans="1:3" x14ac:dyDescent="0.25">
      <c r="A1302" s="183">
        <v>43884</v>
      </c>
      <c r="B1302" s="163">
        <v>4</v>
      </c>
      <c r="C1302" s="166"/>
    </row>
    <row r="1303" spans="1:3" x14ac:dyDescent="0.25">
      <c r="A1303" s="183">
        <v>43884</v>
      </c>
      <c r="B1303" s="163">
        <v>5</v>
      </c>
      <c r="C1303" s="166"/>
    </row>
    <row r="1304" spans="1:3" x14ac:dyDescent="0.25">
      <c r="A1304" s="183">
        <v>43884</v>
      </c>
      <c r="B1304" s="163">
        <v>6</v>
      </c>
      <c r="C1304" s="166"/>
    </row>
    <row r="1305" spans="1:3" x14ac:dyDescent="0.25">
      <c r="A1305" s="183">
        <v>43884</v>
      </c>
      <c r="B1305" s="163">
        <v>7</v>
      </c>
      <c r="C1305" s="166"/>
    </row>
    <row r="1306" spans="1:3" x14ac:dyDescent="0.25">
      <c r="A1306" s="183">
        <v>43884</v>
      </c>
      <c r="B1306" s="163">
        <v>8</v>
      </c>
      <c r="C1306" s="166"/>
    </row>
    <row r="1307" spans="1:3" x14ac:dyDescent="0.25">
      <c r="A1307" s="183">
        <v>43884</v>
      </c>
      <c r="B1307" s="163">
        <v>9</v>
      </c>
      <c r="C1307" s="166"/>
    </row>
    <row r="1308" spans="1:3" x14ac:dyDescent="0.25">
      <c r="A1308" s="183">
        <v>43884</v>
      </c>
      <c r="B1308" s="163">
        <v>10</v>
      </c>
      <c r="C1308" s="166"/>
    </row>
    <row r="1309" spans="1:3" x14ac:dyDescent="0.25">
      <c r="A1309" s="183">
        <v>43884</v>
      </c>
      <c r="B1309" s="163">
        <v>11</v>
      </c>
      <c r="C1309" s="166"/>
    </row>
    <row r="1310" spans="1:3" x14ac:dyDescent="0.25">
      <c r="A1310" s="183">
        <v>43884</v>
      </c>
      <c r="B1310" s="163">
        <v>12</v>
      </c>
      <c r="C1310" s="166"/>
    </row>
    <row r="1311" spans="1:3" x14ac:dyDescent="0.25">
      <c r="A1311" s="183">
        <v>43884</v>
      </c>
      <c r="B1311" s="163">
        <v>13</v>
      </c>
      <c r="C1311" s="166"/>
    </row>
    <row r="1312" spans="1:3" x14ac:dyDescent="0.25">
      <c r="A1312" s="183">
        <v>43884</v>
      </c>
      <c r="B1312" s="163">
        <v>14</v>
      </c>
      <c r="C1312" s="166"/>
    </row>
    <row r="1313" spans="1:3" x14ac:dyDescent="0.25">
      <c r="A1313" s="183">
        <v>43884</v>
      </c>
      <c r="B1313" s="163">
        <v>15</v>
      </c>
      <c r="C1313" s="166"/>
    </row>
    <row r="1314" spans="1:3" x14ac:dyDescent="0.25">
      <c r="A1314" s="183">
        <v>43884</v>
      </c>
      <c r="B1314" s="163">
        <v>16</v>
      </c>
      <c r="C1314" s="166"/>
    </row>
    <row r="1315" spans="1:3" x14ac:dyDescent="0.25">
      <c r="A1315" s="183">
        <v>43884</v>
      </c>
      <c r="B1315" s="163">
        <v>17</v>
      </c>
      <c r="C1315" s="166"/>
    </row>
    <row r="1316" spans="1:3" x14ac:dyDescent="0.25">
      <c r="A1316" s="183">
        <v>43884</v>
      </c>
      <c r="B1316" s="163">
        <v>18</v>
      </c>
      <c r="C1316" s="166"/>
    </row>
    <row r="1317" spans="1:3" x14ac:dyDescent="0.25">
      <c r="A1317" s="183">
        <v>43884</v>
      </c>
      <c r="B1317" s="163">
        <v>19</v>
      </c>
      <c r="C1317" s="166"/>
    </row>
    <row r="1318" spans="1:3" x14ac:dyDescent="0.25">
      <c r="A1318" s="183">
        <v>43884</v>
      </c>
      <c r="B1318" s="163">
        <v>20</v>
      </c>
      <c r="C1318" s="166"/>
    </row>
    <row r="1319" spans="1:3" x14ac:dyDescent="0.25">
      <c r="A1319" s="183">
        <v>43884</v>
      </c>
      <c r="B1319" s="163">
        <v>21</v>
      </c>
      <c r="C1319" s="166"/>
    </row>
    <row r="1320" spans="1:3" x14ac:dyDescent="0.25">
      <c r="A1320" s="183">
        <v>43884</v>
      </c>
      <c r="B1320" s="163">
        <v>22</v>
      </c>
      <c r="C1320" s="166"/>
    </row>
    <row r="1321" spans="1:3" x14ac:dyDescent="0.25">
      <c r="A1321" s="183">
        <v>43884</v>
      </c>
      <c r="B1321" s="163">
        <v>23</v>
      </c>
      <c r="C1321" s="166"/>
    </row>
    <row r="1322" spans="1:3" x14ac:dyDescent="0.25">
      <c r="A1322" s="183">
        <v>43884</v>
      </c>
      <c r="B1322" s="163">
        <v>24</v>
      </c>
      <c r="C1322" s="166"/>
    </row>
    <row r="1323" spans="1:3" x14ac:dyDescent="0.25">
      <c r="A1323" s="183">
        <v>43885</v>
      </c>
      <c r="B1323" s="163">
        <v>1</v>
      </c>
      <c r="C1323" s="166"/>
    </row>
    <row r="1324" spans="1:3" x14ac:dyDescent="0.25">
      <c r="A1324" s="183">
        <v>43885</v>
      </c>
      <c r="B1324" s="163">
        <v>2</v>
      </c>
      <c r="C1324" s="166"/>
    </row>
    <row r="1325" spans="1:3" x14ac:dyDescent="0.25">
      <c r="A1325" s="183">
        <v>43885</v>
      </c>
      <c r="B1325" s="163">
        <v>3</v>
      </c>
      <c r="C1325" s="166"/>
    </row>
    <row r="1326" spans="1:3" x14ac:dyDescent="0.25">
      <c r="A1326" s="183">
        <v>43885</v>
      </c>
      <c r="B1326" s="163">
        <v>4</v>
      </c>
      <c r="C1326" s="166"/>
    </row>
    <row r="1327" spans="1:3" x14ac:dyDescent="0.25">
      <c r="A1327" s="183">
        <v>43885</v>
      </c>
      <c r="B1327" s="163">
        <v>5</v>
      </c>
      <c r="C1327" s="166"/>
    </row>
    <row r="1328" spans="1:3" x14ac:dyDescent="0.25">
      <c r="A1328" s="183">
        <v>43885</v>
      </c>
      <c r="B1328" s="163">
        <v>6</v>
      </c>
      <c r="C1328" s="166"/>
    </row>
    <row r="1329" spans="1:3" x14ac:dyDescent="0.25">
      <c r="A1329" s="183">
        <v>43885</v>
      </c>
      <c r="B1329" s="163">
        <v>7</v>
      </c>
      <c r="C1329" s="166"/>
    </row>
    <row r="1330" spans="1:3" x14ac:dyDescent="0.25">
      <c r="A1330" s="183">
        <v>43885</v>
      </c>
      <c r="B1330" s="163">
        <v>8</v>
      </c>
      <c r="C1330" s="166"/>
    </row>
    <row r="1331" spans="1:3" x14ac:dyDescent="0.25">
      <c r="A1331" s="183">
        <v>43885</v>
      </c>
      <c r="B1331" s="163">
        <v>9</v>
      </c>
      <c r="C1331" s="166"/>
    </row>
    <row r="1332" spans="1:3" x14ac:dyDescent="0.25">
      <c r="A1332" s="183">
        <v>43885</v>
      </c>
      <c r="B1332" s="163">
        <v>10</v>
      </c>
      <c r="C1332" s="166"/>
    </row>
    <row r="1333" spans="1:3" x14ac:dyDescent="0.25">
      <c r="A1333" s="183">
        <v>43885</v>
      </c>
      <c r="B1333" s="163">
        <v>11</v>
      </c>
      <c r="C1333" s="166"/>
    </row>
    <row r="1334" spans="1:3" x14ac:dyDescent="0.25">
      <c r="A1334" s="183">
        <v>43885</v>
      </c>
      <c r="B1334" s="163">
        <v>12</v>
      </c>
      <c r="C1334" s="166"/>
    </row>
    <row r="1335" spans="1:3" x14ac:dyDescent="0.25">
      <c r="A1335" s="183">
        <v>43885</v>
      </c>
      <c r="B1335" s="163">
        <v>13</v>
      </c>
      <c r="C1335" s="166"/>
    </row>
    <row r="1336" spans="1:3" x14ac:dyDescent="0.25">
      <c r="A1336" s="183">
        <v>43885</v>
      </c>
      <c r="B1336" s="163">
        <v>14</v>
      </c>
      <c r="C1336" s="166"/>
    </row>
    <row r="1337" spans="1:3" x14ac:dyDescent="0.25">
      <c r="A1337" s="183">
        <v>43885</v>
      </c>
      <c r="B1337" s="163">
        <v>15</v>
      </c>
      <c r="C1337" s="166"/>
    </row>
    <row r="1338" spans="1:3" x14ac:dyDescent="0.25">
      <c r="A1338" s="183">
        <v>43885</v>
      </c>
      <c r="B1338" s="163">
        <v>16</v>
      </c>
      <c r="C1338" s="166"/>
    </row>
    <row r="1339" spans="1:3" x14ac:dyDescent="0.25">
      <c r="A1339" s="183">
        <v>43885</v>
      </c>
      <c r="B1339" s="163">
        <v>17</v>
      </c>
      <c r="C1339" s="166"/>
    </row>
    <row r="1340" spans="1:3" x14ac:dyDescent="0.25">
      <c r="A1340" s="183">
        <v>43885</v>
      </c>
      <c r="B1340" s="163">
        <v>18</v>
      </c>
      <c r="C1340" s="166"/>
    </row>
    <row r="1341" spans="1:3" x14ac:dyDescent="0.25">
      <c r="A1341" s="183">
        <v>43885</v>
      </c>
      <c r="B1341" s="163">
        <v>19</v>
      </c>
      <c r="C1341" s="166"/>
    </row>
    <row r="1342" spans="1:3" x14ac:dyDescent="0.25">
      <c r="A1342" s="183">
        <v>43885</v>
      </c>
      <c r="B1342" s="163">
        <v>20</v>
      </c>
      <c r="C1342" s="166"/>
    </row>
    <row r="1343" spans="1:3" x14ac:dyDescent="0.25">
      <c r="A1343" s="183">
        <v>43885</v>
      </c>
      <c r="B1343" s="163">
        <v>21</v>
      </c>
      <c r="C1343" s="166"/>
    </row>
    <row r="1344" spans="1:3" x14ac:dyDescent="0.25">
      <c r="A1344" s="183">
        <v>43885</v>
      </c>
      <c r="B1344" s="163">
        <v>22</v>
      </c>
      <c r="C1344" s="166"/>
    </row>
    <row r="1345" spans="1:3" x14ac:dyDescent="0.25">
      <c r="A1345" s="183">
        <v>43885</v>
      </c>
      <c r="B1345" s="163">
        <v>23</v>
      </c>
      <c r="C1345" s="166"/>
    </row>
    <row r="1346" spans="1:3" x14ac:dyDescent="0.25">
      <c r="A1346" s="183">
        <v>43885</v>
      </c>
      <c r="B1346" s="163">
        <v>24</v>
      </c>
      <c r="C1346" s="166"/>
    </row>
    <row r="1347" spans="1:3" x14ac:dyDescent="0.25">
      <c r="A1347" s="183">
        <v>43886</v>
      </c>
      <c r="B1347" s="163">
        <v>1</v>
      </c>
      <c r="C1347" s="166"/>
    </row>
    <row r="1348" spans="1:3" x14ac:dyDescent="0.25">
      <c r="A1348" s="183">
        <v>43886</v>
      </c>
      <c r="B1348" s="163">
        <v>2</v>
      </c>
      <c r="C1348" s="166"/>
    </row>
    <row r="1349" spans="1:3" x14ac:dyDescent="0.25">
      <c r="A1349" s="183">
        <v>43886</v>
      </c>
      <c r="B1349" s="163">
        <v>3</v>
      </c>
      <c r="C1349" s="166"/>
    </row>
    <row r="1350" spans="1:3" x14ac:dyDescent="0.25">
      <c r="A1350" s="183">
        <v>43886</v>
      </c>
      <c r="B1350" s="163">
        <v>4</v>
      </c>
      <c r="C1350" s="166"/>
    </row>
    <row r="1351" spans="1:3" x14ac:dyDescent="0.25">
      <c r="A1351" s="183">
        <v>43886</v>
      </c>
      <c r="B1351" s="163">
        <v>5</v>
      </c>
      <c r="C1351" s="166"/>
    </row>
    <row r="1352" spans="1:3" x14ac:dyDescent="0.25">
      <c r="A1352" s="183">
        <v>43886</v>
      </c>
      <c r="B1352" s="163">
        <v>6</v>
      </c>
      <c r="C1352" s="166"/>
    </row>
    <row r="1353" spans="1:3" x14ac:dyDescent="0.25">
      <c r="A1353" s="183">
        <v>43886</v>
      </c>
      <c r="B1353" s="163">
        <v>7</v>
      </c>
      <c r="C1353" s="166"/>
    </row>
    <row r="1354" spans="1:3" x14ac:dyDescent="0.25">
      <c r="A1354" s="183">
        <v>43886</v>
      </c>
      <c r="B1354" s="163">
        <v>8</v>
      </c>
      <c r="C1354" s="166"/>
    </row>
    <row r="1355" spans="1:3" x14ac:dyDescent="0.25">
      <c r="A1355" s="183">
        <v>43886</v>
      </c>
      <c r="B1355" s="163">
        <v>9</v>
      </c>
      <c r="C1355" s="166"/>
    </row>
    <row r="1356" spans="1:3" x14ac:dyDescent="0.25">
      <c r="A1356" s="183">
        <v>43886</v>
      </c>
      <c r="B1356" s="163">
        <v>10</v>
      </c>
      <c r="C1356" s="166"/>
    </row>
    <row r="1357" spans="1:3" x14ac:dyDescent="0.25">
      <c r="A1357" s="183">
        <v>43886</v>
      </c>
      <c r="B1357" s="163">
        <v>11</v>
      </c>
      <c r="C1357" s="166"/>
    </row>
    <row r="1358" spans="1:3" x14ac:dyDescent="0.25">
      <c r="A1358" s="183">
        <v>43886</v>
      </c>
      <c r="B1358" s="163">
        <v>12</v>
      </c>
      <c r="C1358" s="166"/>
    </row>
    <row r="1359" spans="1:3" x14ac:dyDescent="0.25">
      <c r="A1359" s="183">
        <v>43886</v>
      </c>
      <c r="B1359" s="163">
        <v>13</v>
      </c>
      <c r="C1359" s="166"/>
    </row>
    <row r="1360" spans="1:3" x14ac:dyDescent="0.25">
      <c r="A1360" s="183">
        <v>43886</v>
      </c>
      <c r="B1360" s="163">
        <v>14</v>
      </c>
      <c r="C1360" s="166"/>
    </row>
    <row r="1361" spans="1:3" x14ac:dyDescent="0.25">
      <c r="A1361" s="183">
        <v>43886</v>
      </c>
      <c r="B1361" s="163">
        <v>15</v>
      </c>
      <c r="C1361" s="166"/>
    </row>
    <row r="1362" spans="1:3" x14ac:dyDescent="0.25">
      <c r="A1362" s="183">
        <v>43886</v>
      </c>
      <c r="B1362" s="163">
        <v>16</v>
      </c>
      <c r="C1362" s="166"/>
    </row>
    <row r="1363" spans="1:3" x14ac:dyDescent="0.25">
      <c r="A1363" s="183">
        <v>43886</v>
      </c>
      <c r="B1363" s="163">
        <v>17</v>
      </c>
      <c r="C1363" s="166"/>
    </row>
    <row r="1364" spans="1:3" x14ac:dyDescent="0.25">
      <c r="A1364" s="183">
        <v>43886</v>
      </c>
      <c r="B1364" s="163">
        <v>18</v>
      </c>
      <c r="C1364" s="166"/>
    </row>
    <row r="1365" spans="1:3" x14ac:dyDescent="0.25">
      <c r="A1365" s="183">
        <v>43886</v>
      </c>
      <c r="B1365" s="163">
        <v>19</v>
      </c>
      <c r="C1365" s="166"/>
    </row>
    <row r="1366" spans="1:3" x14ac:dyDescent="0.25">
      <c r="A1366" s="183">
        <v>43886</v>
      </c>
      <c r="B1366" s="163">
        <v>20</v>
      </c>
      <c r="C1366" s="166"/>
    </row>
    <row r="1367" spans="1:3" x14ac:dyDescent="0.25">
      <c r="A1367" s="183">
        <v>43886</v>
      </c>
      <c r="B1367" s="163">
        <v>21</v>
      </c>
      <c r="C1367" s="166"/>
    </row>
    <row r="1368" spans="1:3" x14ac:dyDescent="0.25">
      <c r="A1368" s="183">
        <v>43886</v>
      </c>
      <c r="B1368" s="163">
        <v>22</v>
      </c>
      <c r="C1368" s="166"/>
    </row>
    <row r="1369" spans="1:3" x14ac:dyDescent="0.25">
      <c r="A1369" s="183">
        <v>43886</v>
      </c>
      <c r="B1369" s="163">
        <v>23</v>
      </c>
      <c r="C1369" s="166"/>
    </row>
    <row r="1370" spans="1:3" x14ac:dyDescent="0.25">
      <c r="A1370" s="183">
        <v>43886</v>
      </c>
      <c r="B1370" s="163">
        <v>24</v>
      </c>
      <c r="C1370" s="166"/>
    </row>
    <row r="1371" spans="1:3" x14ac:dyDescent="0.25">
      <c r="A1371" s="183">
        <v>43887</v>
      </c>
      <c r="B1371" s="163">
        <v>1</v>
      </c>
      <c r="C1371" s="166"/>
    </row>
    <row r="1372" spans="1:3" x14ac:dyDescent="0.25">
      <c r="A1372" s="183">
        <v>43887</v>
      </c>
      <c r="B1372" s="163">
        <v>2</v>
      </c>
      <c r="C1372" s="166"/>
    </row>
    <row r="1373" spans="1:3" x14ac:dyDescent="0.25">
      <c r="A1373" s="183">
        <v>43887</v>
      </c>
      <c r="B1373" s="163">
        <v>3</v>
      </c>
      <c r="C1373" s="166"/>
    </row>
    <row r="1374" spans="1:3" x14ac:dyDescent="0.25">
      <c r="A1374" s="183">
        <v>43887</v>
      </c>
      <c r="B1374" s="163">
        <v>4</v>
      </c>
      <c r="C1374" s="166"/>
    </row>
    <row r="1375" spans="1:3" x14ac:dyDescent="0.25">
      <c r="A1375" s="183">
        <v>43887</v>
      </c>
      <c r="B1375" s="163">
        <v>5</v>
      </c>
      <c r="C1375" s="166"/>
    </row>
    <row r="1376" spans="1:3" x14ac:dyDescent="0.25">
      <c r="A1376" s="183">
        <v>43887</v>
      </c>
      <c r="B1376" s="163">
        <v>6</v>
      </c>
      <c r="C1376" s="166"/>
    </row>
    <row r="1377" spans="1:3" x14ac:dyDescent="0.25">
      <c r="A1377" s="183">
        <v>43887</v>
      </c>
      <c r="B1377" s="163">
        <v>7</v>
      </c>
      <c r="C1377" s="166"/>
    </row>
    <row r="1378" spans="1:3" x14ac:dyDescent="0.25">
      <c r="A1378" s="183">
        <v>43887</v>
      </c>
      <c r="B1378" s="163">
        <v>8</v>
      </c>
      <c r="C1378" s="166"/>
    </row>
    <row r="1379" spans="1:3" x14ac:dyDescent="0.25">
      <c r="A1379" s="183">
        <v>43887</v>
      </c>
      <c r="B1379" s="163">
        <v>9</v>
      </c>
      <c r="C1379" s="166"/>
    </row>
    <row r="1380" spans="1:3" x14ac:dyDescent="0.25">
      <c r="A1380" s="183">
        <v>43887</v>
      </c>
      <c r="B1380" s="163">
        <v>10</v>
      </c>
      <c r="C1380" s="166"/>
    </row>
    <row r="1381" spans="1:3" x14ac:dyDescent="0.25">
      <c r="A1381" s="183">
        <v>43887</v>
      </c>
      <c r="B1381" s="163">
        <v>11</v>
      </c>
      <c r="C1381" s="166"/>
    </row>
    <row r="1382" spans="1:3" x14ac:dyDescent="0.25">
      <c r="A1382" s="183">
        <v>43887</v>
      </c>
      <c r="B1382" s="163">
        <v>12</v>
      </c>
      <c r="C1382" s="166"/>
    </row>
    <row r="1383" spans="1:3" x14ac:dyDescent="0.25">
      <c r="A1383" s="183">
        <v>43887</v>
      </c>
      <c r="B1383" s="163">
        <v>13</v>
      </c>
      <c r="C1383" s="166"/>
    </row>
    <row r="1384" spans="1:3" x14ac:dyDescent="0.25">
      <c r="A1384" s="183">
        <v>43887</v>
      </c>
      <c r="B1384" s="163">
        <v>14</v>
      </c>
      <c r="C1384" s="166"/>
    </row>
    <row r="1385" spans="1:3" x14ac:dyDescent="0.25">
      <c r="A1385" s="183">
        <v>43887</v>
      </c>
      <c r="B1385" s="163">
        <v>15</v>
      </c>
      <c r="C1385" s="166"/>
    </row>
    <row r="1386" spans="1:3" x14ac:dyDescent="0.25">
      <c r="A1386" s="183">
        <v>43887</v>
      </c>
      <c r="B1386" s="163">
        <v>16</v>
      </c>
      <c r="C1386" s="166"/>
    </row>
    <row r="1387" spans="1:3" x14ac:dyDescent="0.25">
      <c r="A1387" s="183">
        <v>43887</v>
      </c>
      <c r="B1387" s="163">
        <v>17</v>
      </c>
      <c r="C1387" s="166"/>
    </row>
    <row r="1388" spans="1:3" x14ac:dyDescent="0.25">
      <c r="A1388" s="183">
        <v>43887</v>
      </c>
      <c r="B1388" s="163">
        <v>18</v>
      </c>
      <c r="C1388" s="166"/>
    </row>
    <row r="1389" spans="1:3" x14ac:dyDescent="0.25">
      <c r="A1389" s="183">
        <v>43887</v>
      </c>
      <c r="B1389" s="163">
        <v>19</v>
      </c>
      <c r="C1389" s="166"/>
    </row>
    <row r="1390" spans="1:3" x14ac:dyDescent="0.25">
      <c r="A1390" s="183">
        <v>43887</v>
      </c>
      <c r="B1390" s="163">
        <v>20</v>
      </c>
      <c r="C1390" s="166"/>
    </row>
    <row r="1391" spans="1:3" x14ac:dyDescent="0.25">
      <c r="A1391" s="183">
        <v>43887</v>
      </c>
      <c r="B1391" s="163">
        <v>21</v>
      </c>
      <c r="C1391" s="166"/>
    </row>
    <row r="1392" spans="1:3" x14ac:dyDescent="0.25">
      <c r="A1392" s="183">
        <v>43887</v>
      </c>
      <c r="B1392" s="163">
        <v>22</v>
      </c>
      <c r="C1392" s="166"/>
    </row>
    <row r="1393" spans="1:3" x14ac:dyDescent="0.25">
      <c r="A1393" s="183">
        <v>43887</v>
      </c>
      <c r="B1393" s="163">
        <v>23</v>
      </c>
      <c r="C1393" s="166"/>
    </row>
    <row r="1394" spans="1:3" x14ac:dyDescent="0.25">
      <c r="A1394" s="183">
        <v>43887</v>
      </c>
      <c r="B1394" s="163">
        <v>24</v>
      </c>
      <c r="C1394" s="166"/>
    </row>
    <row r="1395" spans="1:3" x14ac:dyDescent="0.25">
      <c r="A1395" s="183">
        <v>43888</v>
      </c>
      <c r="B1395" s="163">
        <v>1</v>
      </c>
      <c r="C1395" s="166"/>
    </row>
    <row r="1396" spans="1:3" x14ac:dyDescent="0.25">
      <c r="A1396" s="183">
        <v>43888</v>
      </c>
      <c r="B1396" s="163">
        <v>2</v>
      </c>
      <c r="C1396" s="166"/>
    </row>
    <row r="1397" spans="1:3" x14ac:dyDescent="0.25">
      <c r="A1397" s="183">
        <v>43888</v>
      </c>
      <c r="B1397" s="163">
        <v>3</v>
      </c>
      <c r="C1397" s="166"/>
    </row>
    <row r="1398" spans="1:3" x14ac:dyDescent="0.25">
      <c r="A1398" s="183">
        <v>43888</v>
      </c>
      <c r="B1398" s="163">
        <v>4</v>
      </c>
      <c r="C1398" s="166"/>
    </row>
    <row r="1399" spans="1:3" x14ac:dyDescent="0.25">
      <c r="A1399" s="183">
        <v>43888</v>
      </c>
      <c r="B1399" s="163">
        <v>5</v>
      </c>
      <c r="C1399" s="166"/>
    </row>
    <row r="1400" spans="1:3" x14ac:dyDescent="0.25">
      <c r="A1400" s="183">
        <v>43888</v>
      </c>
      <c r="B1400" s="163">
        <v>6</v>
      </c>
      <c r="C1400" s="166"/>
    </row>
    <row r="1401" spans="1:3" x14ac:dyDescent="0.25">
      <c r="A1401" s="183">
        <v>43888</v>
      </c>
      <c r="B1401" s="163">
        <v>7</v>
      </c>
      <c r="C1401" s="166"/>
    </row>
    <row r="1402" spans="1:3" x14ac:dyDescent="0.25">
      <c r="A1402" s="183">
        <v>43888</v>
      </c>
      <c r="B1402" s="163">
        <v>8</v>
      </c>
      <c r="C1402" s="166"/>
    </row>
    <row r="1403" spans="1:3" x14ac:dyDescent="0.25">
      <c r="A1403" s="183">
        <v>43888</v>
      </c>
      <c r="B1403" s="163">
        <v>9</v>
      </c>
      <c r="C1403" s="166"/>
    </row>
    <row r="1404" spans="1:3" x14ac:dyDescent="0.25">
      <c r="A1404" s="183">
        <v>43888</v>
      </c>
      <c r="B1404" s="163">
        <v>10</v>
      </c>
      <c r="C1404" s="166"/>
    </row>
    <row r="1405" spans="1:3" x14ac:dyDescent="0.25">
      <c r="A1405" s="183">
        <v>43888</v>
      </c>
      <c r="B1405" s="163">
        <v>11</v>
      </c>
      <c r="C1405" s="166"/>
    </row>
    <row r="1406" spans="1:3" x14ac:dyDescent="0.25">
      <c r="A1406" s="183">
        <v>43888</v>
      </c>
      <c r="B1406" s="163">
        <v>12</v>
      </c>
      <c r="C1406" s="166"/>
    </row>
    <row r="1407" spans="1:3" x14ac:dyDescent="0.25">
      <c r="A1407" s="183">
        <v>43888</v>
      </c>
      <c r="B1407" s="163">
        <v>13</v>
      </c>
      <c r="C1407" s="166"/>
    </row>
    <row r="1408" spans="1:3" x14ac:dyDescent="0.25">
      <c r="A1408" s="183">
        <v>43888</v>
      </c>
      <c r="B1408" s="163">
        <v>14</v>
      </c>
      <c r="C1408" s="166"/>
    </row>
    <row r="1409" spans="1:3" x14ac:dyDescent="0.25">
      <c r="A1409" s="183">
        <v>43888</v>
      </c>
      <c r="B1409" s="163">
        <v>15</v>
      </c>
      <c r="C1409" s="166"/>
    </row>
    <row r="1410" spans="1:3" x14ac:dyDescent="0.25">
      <c r="A1410" s="183">
        <v>43888</v>
      </c>
      <c r="B1410" s="163">
        <v>16</v>
      </c>
      <c r="C1410" s="166"/>
    </row>
    <row r="1411" spans="1:3" x14ac:dyDescent="0.25">
      <c r="A1411" s="183">
        <v>43888</v>
      </c>
      <c r="B1411" s="163">
        <v>17</v>
      </c>
      <c r="C1411" s="166"/>
    </row>
    <row r="1412" spans="1:3" x14ac:dyDescent="0.25">
      <c r="A1412" s="183">
        <v>43888</v>
      </c>
      <c r="B1412" s="163">
        <v>18</v>
      </c>
      <c r="C1412" s="166"/>
    </row>
    <row r="1413" spans="1:3" x14ac:dyDescent="0.25">
      <c r="A1413" s="183">
        <v>43888</v>
      </c>
      <c r="B1413" s="163">
        <v>19</v>
      </c>
      <c r="C1413" s="166"/>
    </row>
    <row r="1414" spans="1:3" x14ac:dyDescent="0.25">
      <c r="A1414" s="183">
        <v>43888</v>
      </c>
      <c r="B1414" s="163">
        <v>20</v>
      </c>
      <c r="C1414" s="166"/>
    </row>
    <row r="1415" spans="1:3" x14ac:dyDescent="0.25">
      <c r="A1415" s="183">
        <v>43888</v>
      </c>
      <c r="B1415" s="163">
        <v>21</v>
      </c>
      <c r="C1415" s="166"/>
    </row>
    <row r="1416" spans="1:3" x14ac:dyDescent="0.25">
      <c r="A1416" s="183">
        <v>43888</v>
      </c>
      <c r="B1416" s="163">
        <v>22</v>
      </c>
      <c r="C1416" s="166"/>
    </row>
    <row r="1417" spans="1:3" x14ac:dyDescent="0.25">
      <c r="A1417" s="183">
        <v>43888</v>
      </c>
      <c r="B1417" s="163">
        <v>23</v>
      </c>
      <c r="C1417" s="166"/>
    </row>
    <row r="1418" spans="1:3" x14ac:dyDescent="0.25">
      <c r="A1418" s="183">
        <v>43888</v>
      </c>
      <c r="B1418" s="163">
        <v>24</v>
      </c>
      <c r="C1418" s="166"/>
    </row>
    <row r="1419" spans="1:3" x14ac:dyDescent="0.25">
      <c r="A1419" s="183">
        <v>43889</v>
      </c>
      <c r="B1419" s="163">
        <v>1</v>
      </c>
      <c r="C1419" s="166"/>
    </row>
    <row r="1420" spans="1:3" x14ac:dyDescent="0.25">
      <c r="A1420" s="183">
        <v>43889</v>
      </c>
      <c r="B1420" s="163">
        <v>2</v>
      </c>
      <c r="C1420" s="166"/>
    </row>
    <row r="1421" spans="1:3" x14ac:dyDescent="0.25">
      <c r="A1421" s="183">
        <v>43889</v>
      </c>
      <c r="B1421" s="163">
        <v>3</v>
      </c>
      <c r="C1421" s="166"/>
    </row>
    <row r="1422" spans="1:3" x14ac:dyDescent="0.25">
      <c r="A1422" s="183">
        <v>43889</v>
      </c>
      <c r="B1422" s="163">
        <v>4</v>
      </c>
      <c r="C1422" s="166"/>
    </row>
    <row r="1423" spans="1:3" x14ac:dyDescent="0.25">
      <c r="A1423" s="183">
        <v>43889</v>
      </c>
      <c r="B1423" s="163">
        <v>5</v>
      </c>
      <c r="C1423" s="166"/>
    </row>
    <row r="1424" spans="1:3" x14ac:dyDescent="0.25">
      <c r="A1424" s="183">
        <v>43889</v>
      </c>
      <c r="B1424" s="163">
        <v>6</v>
      </c>
      <c r="C1424" s="166"/>
    </row>
    <row r="1425" spans="1:3" x14ac:dyDescent="0.25">
      <c r="A1425" s="183">
        <v>43889</v>
      </c>
      <c r="B1425" s="163">
        <v>7</v>
      </c>
      <c r="C1425" s="166"/>
    </row>
    <row r="1426" spans="1:3" x14ac:dyDescent="0.25">
      <c r="A1426" s="183">
        <v>43889</v>
      </c>
      <c r="B1426" s="163">
        <v>8</v>
      </c>
      <c r="C1426" s="166"/>
    </row>
    <row r="1427" spans="1:3" x14ac:dyDescent="0.25">
      <c r="A1427" s="183">
        <v>43889</v>
      </c>
      <c r="B1427" s="163">
        <v>9</v>
      </c>
      <c r="C1427" s="166"/>
    </row>
    <row r="1428" spans="1:3" x14ac:dyDescent="0.25">
      <c r="A1428" s="183">
        <v>43889</v>
      </c>
      <c r="B1428" s="163">
        <v>10</v>
      </c>
      <c r="C1428" s="166"/>
    </row>
    <row r="1429" spans="1:3" x14ac:dyDescent="0.25">
      <c r="A1429" s="183">
        <v>43889</v>
      </c>
      <c r="B1429" s="163">
        <v>11</v>
      </c>
      <c r="C1429" s="166"/>
    </row>
    <row r="1430" spans="1:3" x14ac:dyDescent="0.25">
      <c r="A1430" s="183">
        <v>43889</v>
      </c>
      <c r="B1430" s="163">
        <v>12</v>
      </c>
      <c r="C1430" s="166"/>
    </row>
    <row r="1431" spans="1:3" x14ac:dyDescent="0.25">
      <c r="A1431" s="183">
        <v>43889</v>
      </c>
      <c r="B1431" s="163">
        <v>13</v>
      </c>
      <c r="C1431" s="166"/>
    </row>
    <row r="1432" spans="1:3" x14ac:dyDescent="0.25">
      <c r="A1432" s="183">
        <v>43889</v>
      </c>
      <c r="B1432" s="163">
        <v>14</v>
      </c>
      <c r="C1432" s="166"/>
    </row>
    <row r="1433" spans="1:3" x14ac:dyDescent="0.25">
      <c r="A1433" s="183">
        <v>43889</v>
      </c>
      <c r="B1433" s="163">
        <v>15</v>
      </c>
      <c r="C1433" s="166"/>
    </row>
    <row r="1434" spans="1:3" x14ac:dyDescent="0.25">
      <c r="A1434" s="183">
        <v>43889</v>
      </c>
      <c r="B1434" s="163">
        <v>16</v>
      </c>
      <c r="C1434" s="166"/>
    </row>
    <row r="1435" spans="1:3" x14ac:dyDescent="0.25">
      <c r="A1435" s="183">
        <v>43889</v>
      </c>
      <c r="B1435" s="163">
        <v>17</v>
      </c>
      <c r="C1435" s="166"/>
    </row>
    <row r="1436" spans="1:3" x14ac:dyDescent="0.25">
      <c r="A1436" s="183">
        <v>43889</v>
      </c>
      <c r="B1436" s="163">
        <v>18</v>
      </c>
      <c r="C1436" s="166"/>
    </row>
    <row r="1437" spans="1:3" x14ac:dyDescent="0.25">
      <c r="A1437" s="183">
        <v>43889</v>
      </c>
      <c r="B1437" s="163">
        <v>19</v>
      </c>
      <c r="C1437" s="166"/>
    </row>
    <row r="1438" spans="1:3" x14ac:dyDescent="0.25">
      <c r="A1438" s="183">
        <v>43889</v>
      </c>
      <c r="B1438" s="163">
        <v>20</v>
      </c>
      <c r="C1438" s="166"/>
    </row>
    <row r="1439" spans="1:3" x14ac:dyDescent="0.25">
      <c r="A1439" s="183">
        <v>43889</v>
      </c>
      <c r="B1439" s="163">
        <v>21</v>
      </c>
      <c r="C1439" s="166"/>
    </row>
    <row r="1440" spans="1:3" x14ac:dyDescent="0.25">
      <c r="A1440" s="183">
        <v>43889</v>
      </c>
      <c r="B1440" s="163">
        <v>22</v>
      </c>
      <c r="C1440" s="166"/>
    </row>
    <row r="1441" spans="1:3" x14ac:dyDescent="0.25">
      <c r="A1441" s="183">
        <v>43889</v>
      </c>
      <c r="B1441" s="163">
        <v>23</v>
      </c>
      <c r="C1441" s="166"/>
    </row>
    <row r="1442" spans="1:3" x14ac:dyDescent="0.25">
      <c r="A1442" s="183">
        <v>43889</v>
      </c>
      <c r="B1442" s="163">
        <v>24</v>
      </c>
      <c r="C1442" s="166"/>
    </row>
    <row r="1443" spans="1:3" x14ac:dyDescent="0.25">
      <c r="A1443" s="183">
        <v>43891</v>
      </c>
      <c r="B1443" s="163">
        <v>1</v>
      </c>
      <c r="C1443" s="166"/>
    </row>
    <row r="1444" spans="1:3" x14ac:dyDescent="0.25">
      <c r="A1444" s="183">
        <v>43891</v>
      </c>
      <c r="B1444" s="163">
        <v>2</v>
      </c>
      <c r="C1444" s="166"/>
    </row>
    <row r="1445" spans="1:3" x14ac:dyDescent="0.25">
      <c r="A1445" s="183">
        <v>43891</v>
      </c>
      <c r="B1445" s="163">
        <v>3</v>
      </c>
      <c r="C1445" s="166"/>
    </row>
    <row r="1446" spans="1:3" x14ac:dyDescent="0.25">
      <c r="A1446" s="183">
        <v>43891</v>
      </c>
      <c r="B1446" s="163">
        <v>4</v>
      </c>
      <c r="C1446" s="166"/>
    </row>
    <row r="1447" spans="1:3" x14ac:dyDescent="0.25">
      <c r="A1447" s="183">
        <v>43891</v>
      </c>
      <c r="B1447" s="163">
        <v>5</v>
      </c>
      <c r="C1447" s="166"/>
    </row>
    <row r="1448" spans="1:3" x14ac:dyDescent="0.25">
      <c r="A1448" s="183">
        <v>43891</v>
      </c>
      <c r="B1448" s="163">
        <v>6</v>
      </c>
      <c r="C1448" s="166"/>
    </row>
    <row r="1449" spans="1:3" x14ac:dyDescent="0.25">
      <c r="A1449" s="183">
        <v>43891</v>
      </c>
      <c r="B1449" s="163">
        <v>7</v>
      </c>
      <c r="C1449" s="166"/>
    </row>
    <row r="1450" spans="1:3" x14ac:dyDescent="0.25">
      <c r="A1450" s="183">
        <v>43891</v>
      </c>
      <c r="B1450" s="163">
        <v>8</v>
      </c>
      <c r="C1450" s="166"/>
    </row>
    <row r="1451" spans="1:3" x14ac:dyDescent="0.25">
      <c r="A1451" s="183">
        <v>43891</v>
      </c>
      <c r="B1451" s="163">
        <v>9</v>
      </c>
      <c r="C1451" s="166"/>
    </row>
    <row r="1452" spans="1:3" x14ac:dyDescent="0.25">
      <c r="A1452" s="183">
        <v>43891</v>
      </c>
      <c r="B1452" s="163">
        <v>10</v>
      </c>
      <c r="C1452" s="166"/>
    </row>
    <row r="1453" spans="1:3" x14ac:dyDescent="0.25">
      <c r="A1453" s="183">
        <v>43891</v>
      </c>
      <c r="B1453" s="163">
        <v>11</v>
      </c>
      <c r="C1453" s="166"/>
    </row>
    <row r="1454" spans="1:3" x14ac:dyDescent="0.25">
      <c r="A1454" s="183">
        <v>43891</v>
      </c>
      <c r="B1454" s="163">
        <v>12</v>
      </c>
      <c r="C1454" s="166"/>
    </row>
    <row r="1455" spans="1:3" x14ac:dyDescent="0.25">
      <c r="A1455" s="183">
        <v>43891</v>
      </c>
      <c r="B1455" s="163">
        <v>13</v>
      </c>
      <c r="C1455" s="166"/>
    </row>
    <row r="1456" spans="1:3" x14ac:dyDescent="0.25">
      <c r="A1456" s="183">
        <v>43891</v>
      </c>
      <c r="B1456" s="163">
        <v>14</v>
      </c>
      <c r="C1456" s="166"/>
    </row>
    <row r="1457" spans="1:3" x14ac:dyDescent="0.25">
      <c r="A1457" s="183">
        <v>43891</v>
      </c>
      <c r="B1457" s="163">
        <v>15</v>
      </c>
      <c r="C1457" s="166"/>
    </row>
    <row r="1458" spans="1:3" x14ac:dyDescent="0.25">
      <c r="A1458" s="183">
        <v>43891</v>
      </c>
      <c r="B1458" s="163">
        <v>16</v>
      </c>
      <c r="C1458" s="166"/>
    </row>
    <row r="1459" spans="1:3" x14ac:dyDescent="0.25">
      <c r="A1459" s="183">
        <v>43891</v>
      </c>
      <c r="B1459" s="163">
        <v>17</v>
      </c>
      <c r="C1459" s="166"/>
    </row>
    <row r="1460" spans="1:3" x14ac:dyDescent="0.25">
      <c r="A1460" s="183">
        <v>43891</v>
      </c>
      <c r="B1460" s="163">
        <v>18</v>
      </c>
      <c r="C1460" s="166"/>
    </row>
    <row r="1461" spans="1:3" x14ac:dyDescent="0.25">
      <c r="A1461" s="183">
        <v>43891</v>
      </c>
      <c r="B1461" s="163">
        <v>19</v>
      </c>
      <c r="C1461" s="166"/>
    </row>
    <row r="1462" spans="1:3" x14ac:dyDescent="0.25">
      <c r="A1462" s="183">
        <v>43891</v>
      </c>
      <c r="B1462" s="163">
        <v>20</v>
      </c>
      <c r="C1462" s="166"/>
    </row>
    <row r="1463" spans="1:3" x14ac:dyDescent="0.25">
      <c r="A1463" s="183">
        <v>43891</v>
      </c>
      <c r="B1463" s="163">
        <v>21</v>
      </c>
      <c r="C1463" s="166"/>
    </row>
    <row r="1464" spans="1:3" x14ac:dyDescent="0.25">
      <c r="A1464" s="183">
        <v>43891</v>
      </c>
      <c r="B1464" s="163">
        <v>22</v>
      </c>
      <c r="C1464" s="166"/>
    </row>
    <row r="1465" spans="1:3" x14ac:dyDescent="0.25">
      <c r="A1465" s="183">
        <v>43891</v>
      </c>
      <c r="B1465" s="163">
        <v>23</v>
      </c>
      <c r="C1465" s="166"/>
    </row>
    <row r="1466" spans="1:3" x14ac:dyDescent="0.25">
      <c r="A1466" s="183">
        <v>43891</v>
      </c>
      <c r="B1466" s="163">
        <v>24</v>
      </c>
      <c r="C1466" s="166"/>
    </row>
    <row r="1467" spans="1:3" x14ac:dyDescent="0.25">
      <c r="A1467" s="183">
        <v>43892</v>
      </c>
      <c r="B1467" s="163">
        <v>1</v>
      </c>
      <c r="C1467" s="166"/>
    </row>
    <row r="1468" spans="1:3" x14ac:dyDescent="0.25">
      <c r="A1468" s="183">
        <v>43892</v>
      </c>
      <c r="B1468" s="163">
        <v>2</v>
      </c>
      <c r="C1468" s="166"/>
    </row>
    <row r="1469" spans="1:3" x14ac:dyDescent="0.25">
      <c r="A1469" s="183">
        <v>43892</v>
      </c>
      <c r="B1469" s="163">
        <v>3</v>
      </c>
      <c r="C1469" s="166"/>
    </row>
    <row r="1470" spans="1:3" x14ac:dyDescent="0.25">
      <c r="A1470" s="183">
        <v>43892</v>
      </c>
      <c r="B1470" s="163">
        <v>4</v>
      </c>
      <c r="C1470" s="166"/>
    </row>
    <row r="1471" spans="1:3" x14ac:dyDescent="0.25">
      <c r="A1471" s="183">
        <v>43892</v>
      </c>
      <c r="B1471" s="163">
        <v>5</v>
      </c>
      <c r="C1471" s="166"/>
    </row>
    <row r="1472" spans="1:3" x14ac:dyDescent="0.25">
      <c r="A1472" s="183">
        <v>43892</v>
      </c>
      <c r="B1472" s="163">
        <v>6</v>
      </c>
      <c r="C1472" s="166"/>
    </row>
    <row r="1473" spans="1:3" x14ac:dyDescent="0.25">
      <c r="A1473" s="183">
        <v>43892</v>
      </c>
      <c r="B1473" s="163">
        <v>7</v>
      </c>
      <c r="C1473" s="166"/>
    </row>
    <row r="1474" spans="1:3" x14ac:dyDescent="0.25">
      <c r="A1474" s="183">
        <v>43892</v>
      </c>
      <c r="B1474" s="163">
        <v>8</v>
      </c>
      <c r="C1474" s="166"/>
    </row>
    <row r="1475" spans="1:3" x14ac:dyDescent="0.25">
      <c r="A1475" s="183">
        <v>43892</v>
      </c>
      <c r="B1475" s="163">
        <v>9</v>
      </c>
      <c r="C1475" s="166"/>
    </row>
    <row r="1476" spans="1:3" x14ac:dyDescent="0.25">
      <c r="A1476" s="183">
        <v>43892</v>
      </c>
      <c r="B1476" s="163">
        <v>10</v>
      </c>
      <c r="C1476" s="166"/>
    </row>
    <row r="1477" spans="1:3" x14ac:dyDescent="0.25">
      <c r="A1477" s="183">
        <v>43892</v>
      </c>
      <c r="B1477" s="163">
        <v>11</v>
      </c>
      <c r="C1477" s="166"/>
    </row>
    <row r="1478" spans="1:3" x14ac:dyDescent="0.25">
      <c r="A1478" s="183">
        <v>43892</v>
      </c>
      <c r="B1478" s="163">
        <v>12</v>
      </c>
      <c r="C1478" s="166"/>
    </row>
    <row r="1479" spans="1:3" x14ac:dyDescent="0.25">
      <c r="A1479" s="183">
        <v>43892</v>
      </c>
      <c r="B1479" s="163">
        <v>13</v>
      </c>
      <c r="C1479" s="166"/>
    </row>
    <row r="1480" spans="1:3" x14ac:dyDescent="0.25">
      <c r="A1480" s="183">
        <v>43892</v>
      </c>
      <c r="B1480" s="163">
        <v>14</v>
      </c>
      <c r="C1480" s="166"/>
    </row>
    <row r="1481" spans="1:3" x14ac:dyDescent="0.25">
      <c r="A1481" s="183">
        <v>43892</v>
      </c>
      <c r="B1481" s="163">
        <v>15</v>
      </c>
      <c r="C1481" s="166"/>
    </row>
    <row r="1482" spans="1:3" x14ac:dyDescent="0.25">
      <c r="A1482" s="183">
        <v>43892</v>
      </c>
      <c r="B1482" s="163">
        <v>16</v>
      </c>
      <c r="C1482" s="166"/>
    </row>
    <row r="1483" spans="1:3" x14ac:dyDescent="0.25">
      <c r="A1483" s="183">
        <v>43892</v>
      </c>
      <c r="B1483" s="163">
        <v>17</v>
      </c>
      <c r="C1483" s="166"/>
    </row>
    <row r="1484" spans="1:3" x14ac:dyDescent="0.25">
      <c r="A1484" s="183">
        <v>43892</v>
      </c>
      <c r="B1484" s="163">
        <v>18</v>
      </c>
      <c r="C1484" s="166"/>
    </row>
    <row r="1485" spans="1:3" x14ac:dyDescent="0.25">
      <c r="A1485" s="183">
        <v>43892</v>
      </c>
      <c r="B1485" s="163">
        <v>19</v>
      </c>
      <c r="C1485" s="166"/>
    </row>
    <row r="1486" spans="1:3" x14ac:dyDescent="0.25">
      <c r="A1486" s="183">
        <v>43892</v>
      </c>
      <c r="B1486" s="163">
        <v>20</v>
      </c>
      <c r="C1486" s="166"/>
    </row>
    <row r="1487" spans="1:3" x14ac:dyDescent="0.25">
      <c r="A1487" s="183">
        <v>43892</v>
      </c>
      <c r="B1487" s="163">
        <v>21</v>
      </c>
      <c r="C1487" s="166"/>
    </row>
    <row r="1488" spans="1:3" x14ac:dyDescent="0.25">
      <c r="A1488" s="183">
        <v>43892</v>
      </c>
      <c r="B1488" s="163">
        <v>22</v>
      </c>
      <c r="C1488" s="166"/>
    </row>
    <row r="1489" spans="1:3" x14ac:dyDescent="0.25">
      <c r="A1489" s="183">
        <v>43892</v>
      </c>
      <c r="B1489" s="163">
        <v>23</v>
      </c>
      <c r="C1489" s="166"/>
    </row>
    <row r="1490" spans="1:3" x14ac:dyDescent="0.25">
      <c r="A1490" s="183">
        <v>43892</v>
      </c>
      <c r="B1490" s="163">
        <v>24</v>
      </c>
      <c r="C1490" s="166"/>
    </row>
    <row r="1491" spans="1:3" x14ac:dyDescent="0.25">
      <c r="A1491" s="183">
        <v>43893</v>
      </c>
      <c r="B1491" s="163">
        <v>1</v>
      </c>
      <c r="C1491" s="166"/>
    </row>
    <row r="1492" spans="1:3" x14ac:dyDescent="0.25">
      <c r="A1492" s="183">
        <v>43893</v>
      </c>
      <c r="B1492" s="163">
        <v>2</v>
      </c>
      <c r="C1492" s="166"/>
    </row>
    <row r="1493" spans="1:3" x14ac:dyDescent="0.25">
      <c r="A1493" s="183">
        <v>43893</v>
      </c>
      <c r="B1493" s="163">
        <v>3</v>
      </c>
      <c r="C1493" s="166"/>
    </row>
    <row r="1494" spans="1:3" x14ac:dyDescent="0.25">
      <c r="A1494" s="183">
        <v>43893</v>
      </c>
      <c r="B1494" s="163">
        <v>4</v>
      </c>
      <c r="C1494" s="166"/>
    </row>
    <row r="1495" spans="1:3" x14ac:dyDescent="0.25">
      <c r="A1495" s="183">
        <v>43893</v>
      </c>
      <c r="B1495" s="163">
        <v>5</v>
      </c>
      <c r="C1495" s="166"/>
    </row>
    <row r="1496" spans="1:3" x14ac:dyDescent="0.25">
      <c r="A1496" s="183">
        <v>43893</v>
      </c>
      <c r="B1496" s="163">
        <v>6</v>
      </c>
      <c r="C1496" s="166"/>
    </row>
    <row r="1497" spans="1:3" x14ac:dyDescent="0.25">
      <c r="A1497" s="183">
        <v>43893</v>
      </c>
      <c r="B1497" s="163">
        <v>7</v>
      </c>
      <c r="C1497" s="166"/>
    </row>
    <row r="1498" spans="1:3" x14ac:dyDescent="0.25">
      <c r="A1498" s="183">
        <v>43893</v>
      </c>
      <c r="B1498" s="163">
        <v>8</v>
      </c>
      <c r="C1498" s="166"/>
    </row>
    <row r="1499" spans="1:3" x14ac:dyDescent="0.25">
      <c r="A1499" s="183">
        <v>43893</v>
      </c>
      <c r="B1499" s="163">
        <v>9</v>
      </c>
      <c r="C1499" s="166"/>
    </row>
    <row r="1500" spans="1:3" x14ac:dyDescent="0.25">
      <c r="A1500" s="183">
        <v>43893</v>
      </c>
      <c r="B1500" s="163">
        <v>10</v>
      </c>
      <c r="C1500" s="166"/>
    </row>
    <row r="1501" spans="1:3" x14ac:dyDescent="0.25">
      <c r="A1501" s="183">
        <v>43893</v>
      </c>
      <c r="B1501" s="163">
        <v>11</v>
      </c>
      <c r="C1501" s="166"/>
    </row>
    <row r="1502" spans="1:3" x14ac:dyDescent="0.25">
      <c r="A1502" s="183">
        <v>43893</v>
      </c>
      <c r="B1502" s="163">
        <v>12</v>
      </c>
      <c r="C1502" s="166"/>
    </row>
    <row r="1503" spans="1:3" x14ac:dyDescent="0.25">
      <c r="A1503" s="183">
        <v>43893</v>
      </c>
      <c r="B1503" s="163">
        <v>13</v>
      </c>
      <c r="C1503" s="166"/>
    </row>
    <row r="1504" spans="1:3" x14ac:dyDescent="0.25">
      <c r="A1504" s="183">
        <v>43893</v>
      </c>
      <c r="B1504" s="163">
        <v>14</v>
      </c>
      <c r="C1504" s="166"/>
    </row>
    <row r="1505" spans="1:3" x14ac:dyDescent="0.25">
      <c r="A1505" s="183">
        <v>43893</v>
      </c>
      <c r="B1505" s="163">
        <v>15</v>
      </c>
      <c r="C1505" s="166"/>
    </row>
    <row r="1506" spans="1:3" x14ac:dyDescent="0.25">
      <c r="A1506" s="183">
        <v>43893</v>
      </c>
      <c r="B1506" s="163">
        <v>16</v>
      </c>
      <c r="C1506" s="166"/>
    </row>
    <row r="1507" spans="1:3" x14ac:dyDescent="0.25">
      <c r="A1507" s="183">
        <v>43893</v>
      </c>
      <c r="B1507" s="163">
        <v>17</v>
      </c>
      <c r="C1507" s="166"/>
    </row>
    <row r="1508" spans="1:3" x14ac:dyDescent="0.25">
      <c r="A1508" s="183">
        <v>43893</v>
      </c>
      <c r="B1508" s="163">
        <v>18</v>
      </c>
      <c r="C1508" s="166"/>
    </row>
    <row r="1509" spans="1:3" x14ac:dyDescent="0.25">
      <c r="A1509" s="183">
        <v>43893</v>
      </c>
      <c r="B1509" s="163">
        <v>19</v>
      </c>
      <c r="C1509" s="166"/>
    </row>
    <row r="1510" spans="1:3" x14ac:dyDescent="0.25">
      <c r="A1510" s="183">
        <v>43893</v>
      </c>
      <c r="B1510" s="163">
        <v>20</v>
      </c>
      <c r="C1510" s="166"/>
    </row>
    <row r="1511" spans="1:3" x14ac:dyDescent="0.25">
      <c r="A1511" s="183">
        <v>43893</v>
      </c>
      <c r="B1511" s="163">
        <v>21</v>
      </c>
      <c r="C1511" s="166"/>
    </row>
    <row r="1512" spans="1:3" x14ac:dyDescent="0.25">
      <c r="A1512" s="183">
        <v>43893</v>
      </c>
      <c r="B1512" s="163">
        <v>22</v>
      </c>
      <c r="C1512" s="166"/>
    </row>
    <row r="1513" spans="1:3" x14ac:dyDescent="0.25">
      <c r="A1513" s="183">
        <v>43893</v>
      </c>
      <c r="B1513" s="163">
        <v>23</v>
      </c>
      <c r="C1513" s="166"/>
    </row>
    <row r="1514" spans="1:3" x14ac:dyDescent="0.25">
      <c r="A1514" s="183">
        <v>43893</v>
      </c>
      <c r="B1514" s="163">
        <v>24</v>
      </c>
      <c r="C1514" s="166"/>
    </row>
    <row r="1515" spans="1:3" x14ac:dyDescent="0.25">
      <c r="A1515" s="183">
        <v>43894</v>
      </c>
      <c r="B1515" s="163">
        <v>1</v>
      </c>
      <c r="C1515" s="166"/>
    </row>
    <row r="1516" spans="1:3" x14ac:dyDescent="0.25">
      <c r="A1516" s="183">
        <v>43894</v>
      </c>
      <c r="B1516" s="163">
        <v>2</v>
      </c>
      <c r="C1516" s="166"/>
    </row>
    <row r="1517" spans="1:3" x14ac:dyDescent="0.25">
      <c r="A1517" s="183">
        <v>43894</v>
      </c>
      <c r="B1517" s="163">
        <v>3</v>
      </c>
      <c r="C1517" s="166"/>
    </row>
    <row r="1518" spans="1:3" x14ac:dyDescent="0.25">
      <c r="A1518" s="183">
        <v>43894</v>
      </c>
      <c r="B1518" s="163">
        <v>4</v>
      </c>
      <c r="C1518" s="166"/>
    </row>
    <row r="1519" spans="1:3" x14ac:dyDescent="0.25">
      <c r="A1519" s="183">
        <v>43894</v>
      </c>
      <c r="B1519" s="163">
        <v>5</v>
      </c>
      <c r="C1519" s="166"/>
    </row>
    <row r="1520" spans="1:3" x14ac:dyDescent="0.25">
      <c r="A1520" s="183">
        <v>43894</v>
      </c>
      <c r="B1520" s="163">
        <v>6</v>
      </c>
      <c r="C1520" s="166"/>
    </row>
    <row r="1521" spans="1:3" x14ac:dyDescent="0.25">
      <c r="A1521" s="183">
        <v>43894</v>
      </c>
      <c r="B1521" s="163">
        <v>7</v>
      </c>
      <c r="C1521" s="166"/>
    </row>
    <row r="1522" spans="1:3" x14ac:dyDescent="0.25">
      <c r="A1522" s="183">
        <v>43894</v>
      </c>
      <c r="B1522" s="163">
        <v>8</v>
      </c>
      <c r="C1522" s="166"/>
    </row>
    <row r="1523" spans="1:3" x14ac:dyDescent="0.25">
      <c r="A1523" s="183">
        <v>43894</v>
      </c>
      <c r="B1523" s="163">
        <v>9</v>
      </c>
      <c r="C1523" s="166"/>
    </row>
    <row r="1524" spans="1:3" x14ac:dyDescent="0.25">
      <c r="A1524" s="183">
        <v>43894</v>
      </c>
      <c r="B1524" s="163">
        <v>10</v>
      </c>
      <c r="C1524" s="166"/>
    </row>
    <row r="1525" spans="1:3" x14ac:dyDescent="0.25">
      <c r="A1525" s="183">
        <v>43894</v>
      </c>
      <c r="B1525" s="163">
        <v>11</v>
      </c>
      <c r="C1525" s="166"/>
    </row>
    <row r="1526" spans="1:3" x14ac:dyDescent="0.25">
      <c r="A1526" s="183">
        <v>43894</v>
      </c>
      <c r="B1526" s="163">
        <v>12</v>
      </c>
      <c r="C1526" s="166"/>
    </row>
    <row r="1527" spans="1:3" x14ac:dyDescent="0.25">
      <c r="A1527" s="183">
        <v>43894</v>
      </c>
      <c r="B1527" s="163">
        <v>13</v>
      </c>
      <c r="C1527" s="166"/>
    </row>
    <row r="1528" spans="1:3" x14ac:dyDescent="0.25">
      <c r="A1528" s="183">
        <v>43894</v>
      </c>
      <c r="B1528" s="163">
        <v>14</v>
      </c>
      <c r="C1528" s="166"/>
    </row>
    <row r="1529" spans="1:3" x14ac:dyDescent="0.25">
      <c r="A1529" s="183">
        <v>43894</v>
      </c>
      <c r="B1529" s="163">
        <v>15</v>
      </c>
      <c r="C1529" s="166"/>
    </row>
    <row r="1530" spans="1:3" x14ac:dyDescent="0.25">
      <c r="A1530" s="183">
        <v>43894</v>
      </c>
      <c r="B1530" s="163">
        <v>16</v>
      </c>
      <c r="C1530" s="166"/>
    </row>
    <row r="1531" spans="1:3" x14ac:dyDescent="0.25">
      <c r="A1531" s="183">
        <v>43894</v>
      </c>
      <c r="B1531" s="163">
        <v>17</v>
      </c>
      <c r="C1531" s="166"/>
    </row>
    <row r="1532" spans="1:3" x14ac:dyDescent="0.25">
      <c r="A1532" s="183">
        <v>43894</v>
      </c>
      <c r="B1532" s="163">
        <v>18</v>
      </c>
      <c r="C1532" s="166"/>
    </row>
    <row r="1533" spans="1:3" x14ac:dyDescent="0.25">
      <c r="A1533" s="183">
        <v>43894</v>
      </c>
      <c r="B1533" s="163">
        <v>19</v>
      </c>
      <c r="C1533" s="166"/>
    </row>
    <row r="1534" spans="1:3" x14ac:dyDescent="0.25">
      <c r="A1534" s="183">
        <v>43894</v>
      </c>
      <c r="B1534" s="163">
        <v>20</v>
      </c>
      <c r="C1534" s="166"/>
    </row>
    <row r="1535" spans="1:3" x14ac:dyDescent="0.25">
      <c r="A1535" s="183">
        <v>43894</v>
      </c>
      <c r="B1535" s="163">
        <v>21</v>
      </c>
      <c r="C1535" s="166"/>
    </row>
    <row r="1536" spans="1:3" x14ac:dyDescent="0.25">
      <c r="A1536" s="183">
        <v>43894</v>
      </c>
      <c r="B1536" s="163">
        <v>22</v>
      </c>
      <c r="C1536" s="166"/>
    </row>
    <row r="1537" spans="1:3" x14ac:dyDescent="0.25">
      <c r="A1537" s="183">
        <v>43894</v>
      </c>
      <c r="B1537" s="163">
        <v>23</v>
      </c>
      <c r="C1537" s="166"/>
    </row>
    <row r="1538" spans="1:3" x14ac:dyDescent="0.25">
      <c r="A1538" s="183">
        <v>43894</v>
      </c>
      <c r="B1538" s="163">
        <v>24</v>
      </c>
      <c r="C1538" s="166"/>
    </row>
    <row r="1539" spans="1:3" x14ac:dyDescent="0.25">
      <c r="A1539" s="183">
        <v>43895</v>
      </c>
      <c r="B1539" s="163">
        <v>1</v>
      </c>
      <c r="C1539" s="166"/>
    </row>
    <row r="1540" spans="1:3" x14ac:dyDescent="0.25">
      <c r="A1540" s="183">
        <v>43895</v>
      </c>
      <c r="B1540" s="163">
        <v>2</v>
      </c>
      <c r="C1540" s="166"/>
    </row>
    <row r="1541" spans="1:3" x14ac:dyDescent="0.25">
      <c r="A1541" s="183">
        <v>43895</v>
      </c>
      <c r="B1541" s="163">
        <v>3</v>
      </c>
      <c r="C1541" s="166"/>
    </row>
    <row r="1542" spans="1:3" x14ac:dyDescent="0.25">
      <c r="A1542" s="183">
        <v>43895</v>
      </c>
      <c r="B1542" s="163">
        <v>4</v>
      </c>
      <c r="C1542" s="166"/>
    </row>
    <row r="1543" spans="1:3" x14ac:dyDescent="0.25">
      <c r="A1543" s="183">
        <v>43895</v>
      </c>
      <c r="B1543" s="163">
        <v>5</v>
      </c>
      <c r="C1543" s="166"/>
    </row>
    <row r="1544" spans="1:3" x14ac:dyDescent="0.25">
      <c r="A1544" s="183">
        <v>43895</v>
      </c>
      <c r="B1544" s="163">
        <v>6</v>
      </c>
      <c r="C1544" s="166"/>
    </row>
    <row r="1545" spans="1:3" x14ac:dyDescent="0.25">
      <c r="A1545" s="183">
        <v>43895</v>
      </c>
      <c r="B1545" s="163">
        <v>7</v>
      </c>
      <c r="C1545" s="166"/>
    </row>
    <row r="1546" spans="1:3" x14ac:dyDescent="0.25">
      <c r="A1546" s="183">
        <v>43895</v>
      </c>
      <c r="B1546" s="163">
        <v>8</v>
      </c>
      <c r="C1546" s="166"/>
    </row>
    <row r="1547" spans="1:3" x14ac:dyDescent="0.25">
      <c r="A1547" s="183">
        <v>43895</v>
      </c>
      <c r="B1547" s="163">
        <v>9</v>
      </c>
      <c r="C1547" s="166"/>
    </row>
    <row r="1548" spans="1:3" x14ac:dyDescent="0.25">
      <c r="A1548" s="183">
        <v>43895</v>
      </c>
      <c r="B1548" s="163">
        <v>10</v>
      </c>
      <c r="C1548" s="166"/>
    </row>
    <row r="1549" spans="1:3" x14ac:dyDescent="0.25">
      <c r="A1549" s="183">
        <v>43895</v>
      </c>
      <c r="B1549" s="163">
        <v>11</v>
      </c>
      <c r="C1549" s="166"/>
    </row>
    <row r="1550" spans="1:3" x14ac:dyDescent="0.25">
      <c r="A1550" s="183">
        <v>43895</v>
      </c>
      <c r="B1550" s="163">
        <v>12</v>
      </c>
      <c r="C1550" s="166"/>
    </row>
    <row r="1551" spans="1:3" x14ac:dyDescent="0.25">
      <c r="A1551" s="183">
        <v>43895</v>
      </c>
      <c r="B1551" s="163">
        <v>13</v>
      </c>
      <c r="C1551" s="166"/>
    </row>
    <row r="1552" spans="1:3" x14ac:dyDescent="0.25">
      <c r="A1552" s="183">
        <v>43895</v>
      </c>
      <c r="B1552" s="163">
        <v>14</v>
      </c>
      <c r="C1552" s="166"/>
    </row>
    <row r="1553" spans="1:3" x14ac:dyDescent="0.25">
      <c r="A1553" s="183">
        <v>43895</v>
      </c>
      <c r="B1553" s="163">
        <v>15</v>
      </c>
      <c r="C1553" s="166"/>
    </row>
    <row r="1554" spans="1:3" x14ac:dyDescent="0.25">
      <c r="A1554" s="183">
        <v>43895</v>
      </c>
      <c r="B1554" s="163">
        <v>16</v>
      </c>
      <c r="C1554" s="166"/>
    </row>
    <row r="1555" spans="1:3" x14ac:dyDescent="0.25">
      <c r="A1555" s="183">
        <v>43895</v>
      </c>
      <c r="B1555" s="163">
        <v>17</v>
      </c>
      <c r="C1555" s="166"/>
    </row>
    <row r="1556" spans="1:3" x14ac:dyDescent="0.25">
      <c r="A1556" s="183">
        <v>43895</v>
      </c>
      <c r="B1556" s="163">
        <v>18</v>
      </c>
      <c r="C1556" s="166"/>
    </row>
    <row r="1557" spans="1:3" x14ac:dyDescent="0.25">
      <c r="A1557" s="183">
        <v>43895</v>
      </c>
      <c r="B1557" s="163">
        <v>19</v>
      </c>
      <c r="C1557" s="166"/>
    </row>
    <row r="1558" spans="1:3" x14ac:dyDescent="0.25">
      <c r="A1558" s="183">
        <v>43895</v>
      </c>
      <c r="B1558" s="163">
        <v>20</v>
      </c>
      <c r="C1558" s="166"/>
    </row>
    <row r="1559" spans="1:3" x14ac:dyDescent="0.25">
      <c r="A1559" s="183">
        <v>43895</v>
      </c>
      <c r="B1559" s="163">
        <v>21</v>
      </c>
      <c r="C1559" s="166"/>
    </row>
    <row r="1560" spans="1:3" x14ac:dyDescent="0.25">
      <c r="A1560" s="183">
        <v>43895</v>
      </c>
      <c r="B1560" s="163">
        <v>22</v>
      </c>
      <c r="C1560" s="166"/>
    </row>
    <row r="1561" spans="1:3" x14ac:dyDescent="0.25">
      <c r="A1561" s="183">
        <v>43895</v>
      </c>
      <c r="B1561" s="163">
        <v>23</v>
      </c>
      <c r="C1561" s="166"/>
    </row>
    <row r="1562" spans="1:3" x14ac:dyDescent="0.25">
      <c r="A1562" s="183">
        <v>43895</v>
      </c>
      <c r="B1562" s="163">
        <v>24</v>
      </c>
      <c r="C1562" s="166"/>
    </row>
    <row r="1563" spans="1:3" x14ac:dyDescent="0.25">
      <c r="A1563" s="183">
        <v>43896</v>
      </c>
      <c r="B1563" s="163">
        <v>1</v>
      </c>
      <c r="C1563" s="166"/>
    </row>
    <row r="1564" spans="1:3" x14ac:dyDescent="0.25">
      <c r="A1564" s="183">
        <v>43896</v>
      </c>
      <c r="B1564" s="163">
        <v>2</v>
      </c>
      <c r="C1564" s="166"/>
    </row>
    <row r="1565" spans="1:3" x14ac:dyDescent="0.25">
      <c r="A1565" s="183">
        <v>43896</v>
      </c>
      <c r="B1565" s="163">
        <v>3</v>
      </c>
      <c r="C1565" s="166"/>
    </row>
    <row r="1566" spans="1:3" x14ac:dyDescent="0.25">
      <c r="A1566" s="183">
        <v>43896</v>
      </c>
      <c r="B1566" s="163">
        <v>4</v>
      </c>
      <c r="C1566" s="166"/>
    </row>
    <row r="1567" spans="1:3" x14ac:dyDescent="0.25">
      <c r="A1567" s="183">
        <v>43896</v>
      </c>
      <c r="B1567" s="163">
        <v>5</v>
      </c>
      <c r="C1567" s="166"/>
    </row>
    <row r="1568" spans="1:3" x14ac:dyDescent="0.25">
      <c r="A1568" s="183">
        <v>43896</v>
      </c>
      <c r="B1568" s="163">
        <v>6</v>
      </c>
      <c r="C1568" s="166"/>
    </row>
    <row r="1569" spans="1:3" x14ac:dyDescent="0.25">
      <c r="A1569" s="183">
        <v>43896</v>
      </c>
      <c r="B1569" s="163">
        <v>7</v>
      </c>
      <c r="C1569" s="166"/>
    </row>
    <row r="1570" spans="1:3" x14ac:dyDescent="0.25">
      <c r="A1570" s="183">
        <v>43896</v>
      </c>
      <c r="B1570" s="163">
        <v>8</v>
      </c>
      <c r="C1570" s="166"/>
    </row>
    <row r="1571" spans="1:3" x14ac:dyDescent="0.25">
      <c r="A1571" s="183">
        <v>43896</v>
      </c>
      <c r="B1571" s="163">
        <v>9</v>
      </c>
      <c r="C1571" s="166"/>
    </row>
    <row r="1572" spans="1:3" x14ac:dyDescent="0.25">
      <c r="A1572" s="183">
        <v>43896</v>
      </c>
      <c r="B1572" s="163">
        <v>10</v>
      </c>
      <c r="C1572" s="166"/>
    </row>
    <row r="1573" spans="1:3" x14ac:dyDescent="0.25">
      <c r="A1573" s="183">
        <v>43896</v>
      </c>
      <c r="B1573" s="163">
        <v>11</v>
      </c>
      <c r="C1573" s="166"/>
    </row>
    <row r="1574" spans="1:3" x14ac:dyDescent="0.25">
      <c r="A1574" s="183">
        <v>43896</v>
      </c>
      <c r="B1574" s="163">
        <v>12</v>
      </c>
      <c r="C1574" s="166"/>
    </row>
    <row r="1575" spans="1:3" x14ac:dyDescent="0.25">
      <c r="A1575" s="183">
        <v>43896</v>
      </c>
      <c r="B1575" s="163">
        <v>13</v>
      </c>
      <c r="C1575" s="166"/>
    </row>
    <row r="1576" spans="1:3" x14ac:dyDescent="0.25">
      <c r="A1576" s="183">
        <v>43896</v>
      </c>
      <c r="B1576" s="163">
        <v>14</v>
      </c>
      <c r="C1576" s="166"/>
    </row>
    <row r="1577" spans="1:3" x14ac:dyDescent="0.25">
      <c r="A1577" s="183">
        <v>43896</v>
      </c>
      <c r="B1577" s="163">
        <v>15</v>
      </c>
      <c r="C1577" s="166"/>
    </row>
    <row r="1578" spans="1:3" x14ac:dyDescent="0.25">
      <c r="A1578" s="183">
        <v>43896</v>
      </c>
      <c r="B1578" s="163">
        <v>16</v>
      </c>
      <c r="C1578" s="166"/>
    </row>
    <row r="1579" spans="1:3" x14ac:dyDescent="0.25">
      <c r="A1579" s="183">
        <v>43896</v>
      </c>
      <c r="B1579" s="163">
        <v>17</v>
      </c>
      <c r="C1579" s="166"/>
    </row>
    <row r="1580" spans="1:3" x14ac:dyDescent="0.25">
      <c r="A1580" s="183">
        <v>43896</v>
      </c>
      <c r="B1580" s="163">
        <v>18</v>
      </c>
      <c r="C1580" s="166"/>
    </row>
    <row r="1581" spans="1:3" x14ac:dyDescent="0.25">
      <c r="A1581" s="183">
        <v>43896</v>
      </c>
      <c r="B1581" s="163">
        <v>19</v>
      </c>
      <c r="C1581" s="166"/>
    </row>
    <row r="1582" spans="1:3" x14ac:dyDescent="0.25">
      <c r="A1582" s="183">
        <v>43896</v>
      </c>
      <c r="B1582" s="163">
        <v>20</v>
      </c>
      <c r="C1582" s="166"/>
    </row>
    <row r="1583" spans="1:3" x14ac:dyDescent="0.25">
      <c r="A1583" s="183">
        <v>43896</v>
      </c>
      <c r="B1583" s="163">
        <v>21</v>
      </c>
      <c r="C1583" s="166"/>
    </row>
    <row r="1584" spans="1:3" x14ac:dyDescent="0.25">
      <c r="A1584" s="183">
        <v>43896</v>
      </c>
      <c r="B1584" s="163">
        <v>22</v>
      </c>
      <c r="C1584" s="166"/>
    </row>
    <row r="1585" spans="1:3" x14ac:dyDescent="0.25">
      <c r="A1585" s="183">
        <v>43896</v>
      </c>
      <c r="B1585" s="163">
        <v>23</v>
      </c>
      <c r="C1585" s="166"/>
    </row>
    <row r="1586" spans="1:3" x14ac:dyDescent="0.25">
      <c r="A1586" s="183">
        <v>43896</v>
      </c>
      <c r="B1586" s="163">
        <v>24</v>
      </c>
      <c r="C1586" s="166"/>
    </row>
    <row r="1587" spans="1:3" x14ac:dyDescent="0.25">
      <c r="A1587" s="183">
        <v>43897</v>
      </c>
      <c r="B1587" s="163">
        <v>1</v>
      </c>
      <c r="C1587" s="166"/>
    </row>
    <row r="1588" spans="1:3" x14ac:dyDescent="0.25">
      <c r="A1588" s="183">
        <v>43897</v>
      </c>
      <c r="B1588" s="163">
        <v>2</v>
      </c>
      <c r="C1588" s="166"/>
    </row>
    <row r="1589" spans="1:3" x14ac:dyDescent="0.25">
      <c r="A1589" s="183">
        <v>43897</v>
      </c>
      <c r="B1589" s="163">
        <v>3</v>
      </c>
      <c r="C1589" s="166"/>
    </row>
    <row r="1590" spans="1:3" x14ac:dyDescent="0.25">
      <c r="A1590" s="183">
        <v>43897</v>
      </c>
      <c r="B1590" s="163">
        <v>4</v>
      </c>
      <c r="C1590" s="166"/>
    </row>
    <row r="1591" spans="1:3" x14ac:dyDescent="0.25">
      <c r="A1591" s="183">
        <v>43897</v>
      </c>
      <c r="B1591" s="163">
        <v>5</v>
      </c>
      <c r="C1591" s="166"/>
    </row>
    <row r="1592" spans="1:3" x14ac:dyDescent="0.25">
      <c r="A1592" s="183">
        <v>43897</v>
      </c>
      <c r="B1592" s="163">
        <v>6</v>
      </c>
      <c r="C1592" s="166"/>
    </row>
    <row r="1593" spans="1:3" x14ac:dyDescent="0.25">
      <c r="A1593" s="183">
        <v>43897</v>
      </c>
      <c r="B1593" s="163">
        <v>7</v>
      </c>
      <c r="C1593" s="166"/>
    </row>
    <row r="1594" spans="1:3" x14ac:dyDescent="0.25">
      <c r="A1594" s="183">
        <v>43897</v>
      </c>
      <c r="B1594" s="163">
        <v>8</v>
      </c>
      <c r="C1594" s="166"/>
    </row>
    <row r="1595" spans="1:3" x14ac:dyDescent="0.25">
      <c r="A1595" s="183">
        <v>43897</v>
      </c>
      <c r="B1595" s="163">
        <v>9</v>
      </c>
      <c r="C1595" s="166"/>
    </row>
    <row r="1596" spans="1:3" x14ac:dyDescent="0.25">
      <c r="A1596" s="183">
        <v>43897</v>
      </c>
      <c r="B1596" s="163">
        <v>10</v>
      </c>
      <c r="C1596" s="166"/>
    </row>
    <row r="1597" spans="1:3" x14ac:dyDescent="0.25">
      <c r="A1597" s="183">
        <v>43897</v>
      </c>
      <c r="B1597" s="163">
        <v>11</v>
      </c>
      <c r="C1597" s="166"/>
    </row>
    <row r="1598" spans="1:3" x14ac:dyDescent="0.25">
      <c r="A1598" s="183">
        <v>43897</v>
      </c>
      <c r="B1598" s="163">
        <v>12</v>
      </c>
      <c r="C1598" s="166"/>
    </row>
    <row r="1599" spans="1:3" x14ac:dyDescent="0.25">
      <c r="A1599" s="183">
        <v>43897</v>
      </c>
      <c r="B1599" s="163">
        <v>13</v>
      </c>
      <c r="C1599" s="166"/>
    </row>
    <row r="1600" spans="1:3" x14ac:dyDescent="0.25">
      <c r="A1600" s="183">
        <v>43897</v>
      </c>
      <c r="B1600" s="163">
        <v>14</v>
      </c>
      <c r="C1600" s="166"/>
    </row>
    <row r="1601" spans="1:3" x14ac:dyDescent="0.25">
      <c r="A1601" s="183">
        <v>43897</v>
      </c>
      <c r="B1601" s="163">
        <v>15</v>
      </c>
      <c r="C1601" s="166"/>
    </row>
    <row r="1602" spans="1:3" x14ac:dyDescent="0.25">
      <c r="A1602" s="183">
        <v>43897</v>
      </c>
      <c r="B1602" s="163">
        <v>16</v>
      </c>
      <c r="C1602" s="166"/>
    </row>
    <row r="1603" spans="1:3" x14ac:dyDescent="0.25">
      <c r="A1603" s="183">
        <v>43897</v>
      </c>
      <c r="B1603" s="163">
        <v>17</v>
      </c>
      <c r="C1603" s="166"/>
    </row>
    <row r="1604" spans="1:3" x14ac:dyDescent="0.25">
      <c r="A1604" s="183">
        <v>43897</v>
      </c>
      <c r="B1604" s="163">
        <v>18</v>
      </c>
      <c r="C1604" s="166"/>
    </row>
    <row r="1605" spans="1:3" x14ac:dyDescent="0.25">
      <c r="A1605" s="183">
        <v>43897</v>
      </c>
      <c r="B1605" s="163">
        <v>19</v>
      </c>
      <c r="C1605" s="166"/>
    </row>
    <row r="1606" spans="1:3" x14ac:dyDescent="0.25">
      <c r="A1606" s="183">
        <v>43897</v>
      </c>
      <c r="B1606" s="163">
        <v>20</v>
      </c>
      <c r="C1606" s="166"/>
    </row>
    <row r="1607" spans="1:3" x14ac:dyDescent="0.25">
      <c r="A1607" s="183">
        <v>43897</v>
      </c>
      <c r="B1607" s="163">
        <v>21</v>
      </c>
      <c r="C1607" s="166"/>
    </row>
    <row r="1608" spans="1:3" x14ac:dyDescent="0.25">
      <c r="A1608" s="183">
        <v>43897</v>
      </c>
      <c r="B1608" s="163">
        <v>22</v>
      </c>
      <c r="C1608" s="166"/>
    </row>
    <row r="1609" spans="1:3" x14ac:dyDescent="0.25">
      <c r="A1609" s="183">
        <v>43897</v>
      </c>
      <c r="B1609" s="163">
        <v>23</v>
      </c>
      <c r="C1609" s="166"/>
    </row>
    <row r="1610" spans="1:3" x14ac:dyDescent="0.25">
      <c r="A1610" s="183">
        <v>43897</v>
      </c>
      <c r="B1610" s="163">
        <v>24</v>
      </c>
      <c r="C1610" s="166"/>
    </row>
    <row r="1611" spans="1:3" x14ac:dyDescent="0.25">
      <c r="A1611" s="183">
        <v>43898</v>
      </c>
      <c r="B1611" s="163">
        <v>1</v>
      </c>
      <c r="C1611" s="166"/>
    </row>
    <row r="1612" spans="1:3" x14ac:dyDescent="0.25">
      <c r="A1612" s="183">
        <v>43898</v>
      </c>
      <c r="B1612" s="163">
        <v>2</v>
      </c>
      <c r="C1612" s="166"/>
    </row>
    <row r="1613" spans="1:3" x14ac:dyDescent="0.25">
      <c r="A1613" s="183">
        <v>43898</v>
      </c>
      <c r="B1613" s="163">
        <v>3</v>
      </c>
      <c r="C1613" s="166"/>
    </row>
    <row r="1614" spans="1:3" x14ac:dyDescent="0.25">
      <c r="A1614" s="183">
        <v>43898</v>
      </c>
      <c r="B1614" s="163">
        <v>4</v>
      </c>
      <c r="C1614" s="166"/>
    </row>
    <row r="1615" spans="1:3" x14ac:dyDescent="0.25">
      <c r="A1615" s="183">
        <v>43898</v>
      </c>
      <c r="B1615" s="163">
        <v>5</v>
      </c>
      <c r="C1615" s="166"/>
    </row>
    <row r="1616" spans="1:3" x14ac:dyDescent="0.25">
      <c r="A1616" s="183">
        <v>43898</v>
      </c>
      <c r="B1616" s="163">
        <v>6</v>
      </c>
      <c r="C1616" s="166"/>
    </row>
    <row r="1617" spans="1:3" x14ac:dyDescent="0.25">
      <c r="A1617" s="183">
        <v>43898</v>
      </c>
      <c r="B1617" s="163">
        <v>7</v>
      </c>
      <c r="C1617" s="166"/>
    </row>
    <row r="1618" spans="1:3" x14ac:dyDescent="0.25">
      <c r="A1618" s="183">
        <v>43898</v>
      </c>
      <c r="B1618" s="163">
        <v>8</v>
      </c>
      <c r="C1618" s="166"/>
    </row>
    <row r="1619" spans="1:3" x14ac:dyDescent="0.25">
      <c r="A1619" s="183">
        <v>43898</v>
      </c>
      <c r="B1619" s="163">
        <v>9</v>
      </c>
      <c r="C1619" s="166"/>
    </row>
    <row r="1620" spans="1:3" x14ac:dyDescent="0.25">
      <c r="A1620" s="183">
        <v>43898</v>
      </c>
      <c r="B1620" s="163">
        <v>10</v>
      </c>
      <c r="C1620" s="166"/>
    </row>
    <row r="1621" spans="1:3" x14ac:dyDescent="0.25">
      <c r="A1621" s="183">
        <v>43898</v>
      </c>
      <c r="B1621" s="163">
        <v>11</v>
      </c>
      <c r="C1621" s="166"/>
    </row>
    <row r="1622" spans="1:3" x14ac:dyDescent="0.25">
      <c r="A1622" s="183">
        <v>43898</v>
      </c>
      <c r="B1622" s="163">
        <v>12</v>
      </c>
      <c r="C1622" s="166"/>
    </row>
    <row r="1623" spans="1:3" x14ac:dyDescent="0.25">
      <c r="A1623" s="183">
        <v>43898</v>
      </c>
      <c r="B1623" s="163">
        <v>13</v>
      </c>
      <c r="C1623" s="166"/>
    </row>
    <row r="1624" spans="1:3" x14ac:dyDescent="0.25">
      <c r="A1624" s="183">
        <v>43898</v>
      </c>
      <c r="B1624" s="163">
        <v>14</v>
      </c>
      <c r="C1624" s="166"/>
    </row>
    <row r="1625" spans="1:3" x14ac:dyDescent="0.25">
      <c r="A1625" s="183">
        <v>43898</v>
      </c>
      <c r="B1625" s="163">
        <v>15</v>
      </c>
      <c r="C1625" s="166"/>
    </row>
    <row r="1626" spans="1:3" x14ac:dyDescent="0.25">
      <c r="A1626" s="183">
        <v>43898</v>
      </c>
      <c r="B1626" s="163">
        <v>16</v>
      </c>
      <c r="C1626" s="166"/>
    </row>
    <row r="1627" spans="1:3" x14ac:dyDescent="0.25">
      <c r="A1627" s="183">
        <v>43898</v>
      </c>
      <c r="B1627" s="163">
        <v>17</v>
      </c>
      <c r="C1627" s="166"/>
    </row>
    <row r="1628" spans="1:3" x14ac:dyDescent="0.25">
      <c r="A1628" s="183">
        <v>43898</v>
      </c>
      <c r="B1628" s="163">
        <v>18</v>
      </c>
      <c r="C1628" s="166"/>
    </row>
    <row r="1629" spans="1:3" x14ac:dyDescent="0.25">
      <c r="A1629" s="183">
        <v>43898</v>
      </c>
      <c r="B1629" s="163">
        <v>19</v>
      </c>
      <c r="C1629" s="166"/>
    </row>
    <row r="1630" spans="1:3" x14ac:dyDescent="0.25">
      <c r="A1630" s="183">
        <v>43898</v>
      </c>
      <c r="B1630" s="163">
        <v>20</v>
      </c>
      <c r="C1630" s="166"/>
    </row>
    <row r="1631" spans="1:3" x14ac:dyDescent="0.25">
      <c r="A1631" s="183">
        <v>43898</v>
      </c>
      <c r="B1631" s="163">
        <v>21</v>
      </c>
      <c r="C1631" s="166"/>
    </row>
    <row r="1632" spans="1:3" x14ac:dyDescent="0.25">
      <c r="A1632" s="183">
        <v>43898</v>
      </c>
      <c r="B1632" s="163">
        <v>22</v>
      </c>
      <c r="C1632" s="166"/>
    </row>
    <row r="1633" spans="1:3" x14ac:dyDescent="0.25">
      <c r="A1633" s="183">
        <v>43898</v>
      </c>
      <c r="B1633" s="163">
        <v>23</v>
      </c>
      <c r="C1633" s="166"/>
    </row>
    <row r="1634" spans="1:3" x14ac:dyDescent="0.25">
      <c r="A1634" s="183">
        <v>43898</v>
      </c>
      <c r="B1634" s="163">
        <v>24</v>
      </c>
      <c r="C1634" s="166"/>
    </row>
    <row r="1635" spans="1:3" x14ac:dyDescent="0.25">
      <c r="A1635" s="183">
        <v>43899</v>
      </c>
      <c r="B1635" s="163">
        <v>1</v>
      </c>
      <c r="C1635" s="166"/>
    </row>
    <row r="1636" spans="1:3" x14ac:dyDescent="0.25">
      <c r="A1636" s="183">
        <v>43899</v>
      </c>
      <c r="B1636" s="163">
        <v>2</v>
      </c>
      <c r="C1636" s="166"/>
    </row>
    <row r="1637" spans="1:3" x14ac:dyDescent="0.25">
      <c r="A1637" s="183">
        <v>43899</v>
      </c>
      <c r="B1637" s="163">
        <v>3</v>
      </c>
      <c r="C1637" s="166"/>
    </row>
    <row r="1638" spans="1:3" x14ac:dyDescent="0.25">
      <c r="A1638" s="183">
        <v>43899</v>
      </c>
      <c r="B1638" s="163">
        <v>4</v>
      </c>
      <c r="C1638" s="166"/>
    </row>
    <row r="1639" spans="1:3" x14ac:dyDescent="0.25">
      <c r="A1639" s="183">
        <v>43899</v>
      </c>
      <c r="B1639" s="163">
        <v>5</v>
      </c>
      <c r="C1639" s="166"/>
    </row>
    <row r="1640" spans="1:3" x14ac:dyDescent="0.25">
      <c r="A1640" s="183">
        <v>43899</v>
      </c>
      <c r="B1640" s="163">
        <v>6</v>
      </c>
      <c r="C1640" s="166"/>
    </row>
    <row r="1641" spans="1:3" x14ac:dyDescent="0.25">
      <c r="A1641" s="183">
        <v>43899</v>
      </c>
      <c r="B1641" s="163">
        <v>7</v>
      </c>
      <c r="C1641" s="166"/>
    </row>
    <row r="1642" spans="1:3" x14ac:dyDescent="0.25">
      <c r="A1642" s="183">
        <v>43899</v>
      </c>
      <c r="B1642" s="163">
        <v>8</v>
      </c>
      <c r="C1642" s="166"/>
    </row>
    <row r="1643" spans="1:3" x14ac:dyDescent="0.25">
      <c r="A1643" s="183">
        <v>43899</v>
      </c>
      <c r="B1643" s="163">
        <v>9</v>
      </c>
      <c r="C1643" s="166"/>
    </row>
    <row r="1644" spans="1:3" x14ac:dyDescent="0.25">
      <c r="A1644" s="183">
        <v>43899</v>
      </c>
      <c r="B1644" s="163">
        <v>10</v>
      </c>
      <c r="C1644" s="166"/>
    </row>
    <row r="1645" spans="1:3" x14ac:dyDescent="0.25">
      <c r="A1645" s="183">
        <v>43899</v>
      </c>
      <c r="B1645" s="163">
        <v>11</v>
      </c>
      <c r="C1645" s="166"/>
    </row>
    <row r="1646" spans="1:3" x14ac:dyDescent="0.25">
      <c r="A1646" s="183">
        <v>43899</v>
      </c>
      <c r="B1646" s="163">
        <v>12</v>
      </c>
      <c r="C1646" s="166"/>
    </row>
    <row r="1647" spans="1:3" x14ac:dyDescent="0.25">
      <c r="A1647" s="183">
        <v>43899</v>
      </c>
      <c r="B1647" s="163">
        <v>13</v>
      </c>
      <c r="C1647" s="166"/>
    </row>
    <row r="1648" spans="1:3" x14ac:dyDescent="0.25">
      <c r="A1648" s="183">
        <v>43899</v>
      </c>
      <c r="B1648" s="163">
        <v>14</v>
      </c>
      <c r="C1648" s="166"/>
    </row>
    <row r="1649" spans="1:3" x14ac:dyDescent="0.25">
      <c r="A1649" s="183">
        <v>43899</v>
      </c>
      <c r="B1649" s="163">
        <v>15</v>
      </c>
      <c r="C1649" s="166"/>
    </row>
    <row r="1650" spans="1:3" x14ac:dyDescent="0.25">
      <c r="A1650" s="183">
        <v>43899</v>
      </c>
      <c r="B1650" s="163">
        <v>16</v>
      </c>
      <c r="C1650" s="166"/>
    </row>
    <row r="1651" spans="1:3" x14ac:dyDescent="0.25">
      <c r="A1651" s="183">
        <v>43899</v>
      </c>
      <c r="B1651" s="163">
        <v>17</v>
      </c>
      <c r="C1651" s="166"/>
    </row>
    <row r="1652" spans="1:3" x14ac:dyDescent="0.25">
      <c r="A1652" s="183">
        <v>43899</v>
      </c>
      <c r="B1652" s="163">
        <v>18</v>
      </c>
      <c r="C1652" s="166"/>
    </row>
    <row r="1653" spans="1:3" x14ac:dyDescent="0.25">
      <c r="A1653" s="183">
        <v>43899</v>
      </c>
      <c r="B1653" s="163">
        <v>19</v>
      </c>
      <c r="C1653" s="166"/>
    </row>
    <row r="1654" spans="1:3" x14ac:dyDescent="0.25">
      <c r="A1654" s="183">
        <v>43899</v>
      </c>
      <c r="B1654" s="163">
        <v>20</v>
      </c>
      <c r="C1654" s="166"/>
    </row>
    <row r="1655" spans="1:3" x14ac:dyDescent="0.25">
      <c r="A1655" s="183">
        <v>43899</v>
      </c>
      <c r="B1655" s="163">
        <v>21</v>
      </c>
      <c r="C1655" s="166"/>
    </row>
    <row r="1656" spans="1:3" x14ac:dyDescent="0.25">
      <c r="A1656" s="183">
        <v>43899</v>
      </c>
      <c r="B1656" s="163">
        <v>22</v>
      </c>
      <c r="C1656" s="166"/>
    </row>
    <row r="1657" spans="1:3" x14ac:dyDescent="0.25">
      <c r="A1657" s="183">
        <v>43899</v>
      </c>
      <c r="B1657" s="163">
        <v>23</v>
      </c>
      <c r="C1657" s="166"/>
    </row>
    <row r="1658" spans="1:3" x14ac:dyDescent="0.25">
      <c r="A1658" s="183">
        <v>43899</v>
      </c>
      <c r="B1658" s="163">
        <v>24</v>
      </c>
      <c r="C1658" s="166"/>
    </row>
    <row r="1659" spans="1:3" x14ac:dyDescent="0.25">
      <c r="A1659" s="183">
        <v>43900</v>
      </c>
      <c r="B1659" s="163">
        <v>1</v>
      </c>
      <c r="C1659" s="166"/>
    </row>
    <row r="1660" spans="1:3" x14ac:dyDescent="0.25">
      <c r="A1660" s="183">
        <v>43900</v>
      </c>
      <c r="B1660" s="163">
        <v>2</v>
      </c>
      <c r="C1660" s="166"/>
    </row>
    <row r="1661" spans="1:3" x14ac:dyDescent="0.25">
      <c r="A1661" s="183">
        <v>43900</v>
      </c>
      <c r="B1661" s="163">
        <v>3</v>
      </c>
      <c r="C1661" s="166"/>
    </row>
    <row r="1662" spans="1:3" x14ac:dyDescent="0.25">
      <c r="A1662" s="183">
        <v>43900</v>
      </c>
      <c r="B1662" s="163">
        <v>4</v>
      </c>
      <c r="C1662" s="166"/>
    </row>
    <row r="1663" spans="1:3" x14ac:dyDescent="0.25">
      <c r="A1663" s="183">
        <v>43900</v>
      </c>
      <c r="B1663" s="163">
        <v>5</v>
      </c>
      <c r="C1663" s="166"/>
    </row>
    <row r="1664" spans="1:3" x14ac:dyDescent="0.25">
      <c r="A1664" s="183">
        <v>43900</v>
      </c>
      <c r="B1664" s="163">
        <v>6</v>
      </c>
      <c r="C1664" s="166"/>
    </row>
    <row r="1665" spans="1:3" x14ac:dyDescent="0.25">
      <c r="A1665" s="183">
        <v>43900</v>
      </c>
      <c r="B1665" s="163">
        <v>7</v>
      </c>
      <c r="C1665" s="166"/>
    </row>
    <row r="1666" spans="1:3" x14ac:dyDescent="0.25">
      <c r="A1666" s="183">
        <v>43900</v>
      </c>
      <c r="B1666" s="163">
        <v>8</v>
      </c>
      <c r="C1666" s="166"/>
    </row>
    <row r="1667" spans="1:3" x14ac:dyDescent="0.25">
      <c r="A1667" s="183">
        <v>43900</v>
      </c>
      <c r="B1667" s="163">
        <v>9</v>
      </c>
      <c r="C1667" s="166"/>
    </row>
    <row r="1668" spans="1:3" x14ac:dyDescent="0.25">
      <c r="A1668" s="183">
        <v>43900</v>
      </c>
      <c r="B1668" s="163">
        <v>10</v>
      </c>
      <c r="C1668" s="166"/>
    </row>
    <row r="1669" spans="1:3" x14ac:dyDescent="0.25">
      <c r="A1669" s="183">
        <v>43900</v>
      </c>
      <c r="B1669" s="163">
        <v>11</v>
      </c>
      <c r="C1669" s="166"/>
    </row>
    <row r="1670" spans="1:3" x14ac:dyDescent="0.25">
      <c r="A1670" s="183">
        <v>43900</v>
      </c>
      <c r="B1670" s="163">
        <v>12</v>
      </c>
      <c r="C1670" s="166"/>
    </row>
    <row r="1671" spans="1:3" x14ac:dyDescent="0.25">
      <c r="A1671" s="183">
        <v>43900</v>
      </c>
      <c r="B1671" s="163">
        <v>13</v>
      </c>
      <c r="C1671" s="166"/>
    </row>
    <row r="1672" spans="1:3" x14ac:dyDescent="0.25">
      <c r="A1672" s="183">
        <v>43900</v>
      </c>
      <c r="B1672" s="163">
        <v>14</v>
      </c>
      <c r="C1672" s="166"/>
    </row>
    <row r="1673" spans="1:3" x14ac:dyDescent="0.25">
      <c r="A1673" s="183">
        <v>43900</v>
      </c>
      <c r="B1673" s="163">
        <v>15</v>
      </c>
      <c r="C1673" s="166"/>
    </row>
    <row r="1674" spans="1:3" x14ac:dyDescent="0.25">
      <c r="A1674" s="183">
        <v>43900</v>
      </c>
      <c r="B1674" s="163">
        <v>16</v>
      </c>
      <c r="C1674" s="166"/>
    </row>
    <row r="1675" spans="1:3" x14ac:dyDescent="0.25">
      <c r="A1675" s="183">
        <v>43900</v>
      </c>
      <c r="B1675" s="163">
        <v>17</v>
      </c>
      <c r="C1675" s="166"/>
    </row>
    <row r="1676" spans="1:3" x14ac:dyDescent="0.25">
      <c r="A1676" s="183">
        <v>43900</v>
      </c>
      <c r="B1676" s="163">
        <v>18</v>
      </c>
      <c r="C1676" s="166"/>
    </row>
    <row r="1677" spans="1:3" x14ac:dyDescent="0.25">
      <c r="A1677" s="183">
        <v>43900</v>
      </c>
      <c r="B1677" s="163">
        <v>19</v>
      </c>
      <c r="C1677" s="166"/>
    </row>
    <row r="1678" spans="1:3" x14ac:dyDescent="0.25">
      <c r="A1678" s="183">
        <v>43900</v>
      </c>
      <c r="B1678" s="163">
        <v>20</v>
      </c>
      <c r="C1678" s="166"/>
    </row>
    <row r="1679" spans="1:3" x14ac:dyDescent="0.25">
      <c r="A1679" s="183">
        <v>43900</v>
      </c>
      <c r="B1679" s="163">
        <v>21</v>
      </c>
      <c r="C1679" s="166"/>
    </row>
    <row r="1680" spans="1:3" x14ac:dyDescent="0.25">
      <c r="A1680" s="183">
        <v>43900</v>
      </c>
      <c r="B1680" s="163">
        <v>22</v>
      </c>
      <c r="C1680" s="166"/>
    </row>
    <row r="1681" spans="1:3" x14ac:dyDescent="0.25">
      <c r="A1681" s="183">
        <v>43900</v>
      </c>
      <c r="B1681" s="163">
        <v>23</v>
      </c>
      <c r="C1681" s="166"/>
    </row>
    <row r="1682" spans="1:3" x14ac:dyDescent="0.25">
      <c r="A1682" s="183">
        <v>43900</v>
      </c>
      <c r="B1682" s="163">
        <v>24</v>
      </c>
      <c r="C1682" s="166"/>
    </row>
    <row r="1683" spans="1:3" x14ac:dyDescent="0.25">
      <c r="A1683" s="183">
        <v>43901</v>
      </c>
      <c r="B1683" s="163">
        <v>1</v>
      </c>
      <c r="C1683" s="166"/>
    </row>
    <row r="1684" spans="1:3" x14ac:dyDescent="0.25">
      <c r="A1684" s="183">
        <v>43901</v>
      </c>
      <c r="B1684" s="163">
        <v>2</v>
      </c>
      <c r="C1684" s="166"/>
    </row>
    <row r="1685" spans="1:3" x14ac:dyDescent="0.25">
      <c r="A1685" s="183">
        <v>43901</v>
      </c>
      <c r="B1685" s="163">
        <v>4</v>
      </c>
      <c r="C1685" s="166"/>
    </row>
    <row r="1686" spans="1:3" x14ac:dyDescent="0.25">
      <c r="A1686" s="183">
        <v>43901</v>
      </c>
      <c r="B1686" s="163">
        <v>5</v>
      </c>
      <c r="C1686" s="166"/>
    </row>
    <row r="1687" spans="1:3" x14ac:dyDescent="0.25">
      <c r="A1687" s="183">
        <v>43901</v>
      </c>
      <c r="B1687" s="163">
        <v>6</v>
      </c>
      <c r="C1687" s="166"/>
    </row>
    <row r="1688" spans="1:3" x14ac:dyDescent="0.25">
      <c r="A1688" s="183">
        <v>43901</v>
      </c>
      <c r="B1688" s="163">
        <v>7</v>
      </c>
      <c r="C1688" s="166"/>
    </row>
    <row r="1689" spans="1:3" x14ac:dyDescent="0.25">
      <c r="A1689" s="183">
        <v>43901</v>
      </c>
      <c r="B1689" s="163">
        <v>8</v>
      </c>
      <c r="C1689" s="166"/>
    </row>
    <row r="1690" spans="1:3" x14ac:dyDescent="0.25">
      <c r="A1690" s="183">
        <v>43901</v>
      </c>
      <c r="B1690" s="163">
        <v>9</v>
      </c>
      <c r="C1690" s="166"/>
    </row>
    <row r="1691" spans="1:3" x14ac:dyDescent="0.25">
      <c r="A1691" s="183">
        <v>43901</v>
      </c>
      <c r="B1691" s="163">
        <v>10</v>
      </c>
      <c r="C1691" s="166"/>
    </row>
    <row r="1692" spans="1:3" x14ac:dyDescent="0.25">
      <c r="A1692" s="183">
        <v>43901</v>
      </c>
      <c r="B1692" s="163">
        <v>11</v>
      </c>
      <c r="C1692" s="166"/>
    </row>
    <row r="1693" spans="1:3" x14ac:dyDescent="0.25">
      <c r="A1693" s="183">
        <v>43901</v>
      </c>
      <c r="B1693" s="163">
        <v>12</v>
      </c>
      <c r="C1693" s="166"/>
    </row>
    <row r="1694" spans="1:3" x14ac:dyDescent="0.25">
      <c r="A1694" s="183">
        <v>43901</v>
      </c>
      <c r="B1694" s="163">
        <v>13</v>
      </c>
      <c r="C1694" s="166"/>
    </row>
    <row r="1695" spans="1:3" x14ac:dyDescent="0.25">
      <c r="A1695" s="183">
        <v>43901</v>
      </c>
      <c r="B1695" s="163">
        <v>14</v>
      </c>
      <c r="C1695" s="166"/>
    </row>
    <row r="1696" spans="1:3" x14ac:dyDescent="0.25">
      <c r="A1696" s="183">
        <v>43901</v>
      </c>
      <c r="B1696" s="163">
        <v>15</v>
      </c>
      <c r="C1696" s="166"/>
    </row>
    <row r="1697" spans="1:3" x14ac:dyDescent="0.25">
      <c r="A1697" s="183">
        <v>43901</v>
      </c>
      <c r="B1697" s="163">
        <v>16</v>
      </c>
      <c r="C1697" s="166"/>
    </row>
    <row r="1698" spans="1:3" x14ac:dyDescent="0.25">
      <c r="A1698" s="183">
        <v>43901</v>
      </c>
      <c r="B1698" s="163">
        <v>17</v>
      </c>
      <c r="C1698" s="166"/>
    </row>
    <row r="1699" spans="1:3" x14ac:dyDescent="0.25">
      <c r="A1699" s="183">
        <v>43901</v>
      </c>
      <c r="B1699" s="163">
        <v>18</v>
      </c>
      <c r="C1699" s="166"/>
    </row>
    <row r="1700" spans="1:3" x14ac:dyDescent="0.25">
      <c r="A1700" s="183">
        <v>43901</v>
      </c>
      <c r="B1700" s="163">
        <v>19</v>
      </c>
      <c r="C1700" s="166"/>
    </row>
    <row r="1701" spans="1:3" x14ac:dyDescent="0.25">
      <c r="A1701" s="183">
        <v>43901</v>
      </c>
      <c r="B1701" s="163">
        <v>20</v>
      </c>
      <c r="C1701" s="166"/>
    </row>
    <row r="1702" spans="1:3" x14ac:dyDescent="0.25">
      <c r="A1702" s="183">
        <v>43901</v>
      </c>
      <c r="B1702" s="163">
        <v>21</v>
      </c>
      <c r="C1702" s="166"/>
    </row>
    <row r="1703" spans="1:3" x14ac:dyDescent="0.25">
      <c r="A1703" s="183">
        <v>43901</v>
      </c>
      <c r="B1703" s="163">
        <v>22</v>
      </c>
      <c r="C1703" s="166"/>
    </row>
    <row r="1704" spans="1:3" x14ac:dyDescent="0.25">
      <c r="A1704" s="183">
        <v>43901</v>
      </c>
      <c r="B1704" s="163">
        <v>23</v>
      </c>
      <c r="C1704" s="166"/>
    </row>
    <row r="1705" spans="1:3" x14ac:dyDescent="0.25">
      <c r="A1705" s="183">
        <v>43901</v>
      </c>
      <c r="B1705" s="163">
        <v>24</v>
      </c>
      <c r="C1705" s="166"/>
    </row>
    <row r="1706" spans="1:3" x14ac:dyDescent="0.25">
      <c r="A1706" s="183">
        <v>43902</v>
      </c>
      <c r="B1706" s="163">
        <v>1</v>
      </c>
      <c r="C1706" s="166"/>
    </row>
    <row r="1707" spans="1:3" x14ac:dyDescent="0.25">
      <c r="A1707" s="183">
        <v>43902</v>
      </c>
      <c r="B1707" s="163">
        <v>2</v>
      </c>
      <c r="C1707" s="166"/>
    </row>
    <row r="1708" spans="1:3" x14ac:dyDescent="0.25">
      <c r="A1708" s="183">
        <v>43902</v>
      </c>
      <c r="B1708" s="163">
        <v>3</v>
      </c>
      <c r="C1708" s="166"/>
    </row>
    <row r="1709" spans="1:3" x14ac:dyDescent="0.25">
      <c r="A1709" s="183">
        <v>43902</v>
      </c>
      <c r="B1709" s="163">
        <v>4</v>
      </c>
      <c r="C1709" s="166"/>
    </row>
    <row r="1710" spans="1:3" x14ac:dyDescent="0.25">
      <c r="A1710" s="183">
        <v>43902</v>
      </c>
      <c r="B1710" s="163">
        <v>5</v>
      </c>
      <c r="C1710" s="166"/>
    </row>
    <row r="1711" spans="1:3" x14ac:dyDescent="0.25">
      <c r="A1711" s="183">
        <v>43902</v>
      </c>
      <c r="B1711" s="163">
        <v>6</v>
      </c>
      <c r="C1711" s="166"/>
    </row>
    <row r="1712" spans="1:3" x14ac:dyDescent="0.25">
      <c r="A1712" s="183">
        <v>43902</v>
      </c>
      <c r="B1712" s="163">
        <v>7</v>
      </c>
      <c r="C1712" s="166"/>
    </row>
    <row r="1713" spans="1:3" x14ac:dyDescent="0.25">
      <c r="A1713" s="183">
        <v>43902</v>
      </c>
      <c r="B1713" s="163">
        <v>8</v>
      </c>
      <c r="C1713" s="166"/>
    </row>
    <row r="1714" spans="1:3" x14ac:dyDescent="0.25">
      <c r="A1714" s="183">
        <v>43902</v>
      </c>
      <c r="B1714" s="163">
        <v>9</v>
      </c>
      <c r="C1714" s="166"/>
    </row>
    <row r="1715" spans="1:3" x14ac:dyDescent="0.25">
      <c r="A1715" s="183">
        <v>43902</v>
      </c>
      <c r="B1715" s="163">
        <v>10</v>
      </c>
      <c r="C1715" s="166"/>
    </row>
    <row r="1716" spans="1:3" x14ac:dyDescent="0.25">
      <c r="A1716" s="183">
        <v>43902</v>
      </c>
      <c r="B1716" s="163">
        <v>11</v>
      </c>
      <c r="C1716" s="166"/>
    </row>
    <row r="1717" spans="1:3" x14ac:dyDescent="0.25">
      <c r="A1717" s="183">
        <v>43902</v>
      </c>
      <c r="B1717" s="163">
        <v>12</v>
      </c>
      <c r="C1717" s="166"/>
    </row>
    <row r="1718" spans="1:3" x14ac:dyDescent="0.25">
      <c r="A1718" s="183">
        <v>43902</v>
      </c>
      <c r="B1718" s="163">
        <v>13</v>
      </c>
      <c r="C1718" s="166"/>
    </row>
    <row r="1719" spans="1:3" x14ac:dyDescent="0.25">
      <c r="A1719" s="183">
        <v>43902</v>
      </c>
      <c r="B1719" s="163">
        <v>14</v>
      </c>
      <c r="C1719" s="166"/>
    </row>
    <row r="1720" spans="1:3" x14ac:dyDescent="0.25">
      <c r="A1720" s="183">
        <v>43902</v>
      </c>
      <c r="B1720" s="163">
        <v>15</v>
      </c>
      <c r="C1720" s="166"/>
    </row>
    <row r="1721" spans="1:3" x14ac:dyDescent="0.25">
      <c r="A1721" s="183">
        <v>43902</v>
      </c>
      <c r="B1721" s="163">
        <v>16</v>
      </c>
      <c r="C1721" s="166"/>
    </row>
    <row r="1722" spans="1:3" x14ac:dyDescent="0.25">
      <c r="A1722" s="183">
        <v>43902</v>
      </c>
      <c r="B1722" s="163">
        <v>17</v>
      </c>
      <c r="C1722" s="166"/>
    </row>
    <row r="1723" spans="1:3" x14ac:dyDescent="0.25">
      <c r="A1723" s="183">
        <v>43902</v>
      </c>
      <c r="B1723" s="163">
        <v>18</v>
      </c>
      <c r="C1723" s="166"/>
    </row>
    <row r="1724" spans="1:3" x14ac:dyDescent="0.25">
      <c r="A1724" s="183">
        <v>43902</v>
      </c>
      <c r="B1724" s="163">
        <v>19</v>
      </c>
      <c r="C1724" s="166"/>
    </row>
    <row r="1725" spans="1:3" x14ac:dyDescent="0.25">
      <c r="A1725" s="183">
        <v>43902</v>
      </c>
      <c r="B1725" s="163">
        <v>20</v>
      </c>
      <c r="C1725" s="166"/>
    </row>
    <row r="1726" spans="1:3" x14ac:dyDescent="0.25">
      <c r="A1726" s="183">
        <v>43902</v>
      </c>
      <c r="B1726" s="163">
        <v>21</v>
      </c>
      <c r="C1726" s="166"/>
    </row>
    <row r="1727" spans="1:3" x14ac:dyDescent="0.25">
      <c r="A1727" s="183">
        <v>43902</v>
      </c>
      <c r="B1727" s="163">
        <v>22</v>
      </c>
      <c r="C1727" s="166"/>
    </row>
    <row r="1728" spans="1:3" x14ac:dyDescent="0.25">
      <c r="A1728" s="183">
        <v>43902</v>
      </c>
      <c r="B1728" s="163">
        <v>23</v>
      </c>
      <c r="C1728" s="166"/>
    </row>
    <row r="1729" spans="1:3" x14ac:dyDescent="0.25">
      <c r="A1729" s="183">
        <v>43902</v>
      </c>
      <c r="B1729" s="163">
        <v>24</v>
      </c>
      <c r="C1729" s="166"/>
    </row>
    <row r="1730" spans="1:3" x14ac:dyDescent="0.25">
      <c r="A1730" s="183">
        <v>43903</v>
      </c>
      <c r="B1730" s="163">
        <v>1</v>
      </c>
      <c r="C1730" s="166"/>
    </row>
    <row r="1731" spans="1:3" x14ac:dyDescent="0.25">
      <c r="A1731" s="183">
        <v>43903</v>
      </c>
      <c r="B1731" s="163">
        <v>2</v>
      </c>
      <c r="C1731" s="166"/>
    </row>
    <row r="1732" spans="1:3" x14ac:dyDescent="0.25">
      <c r="A1732" s="183">
        <v>43903</v>
      </c>
      <c r="B1732" s="163">
        <v>3</v>
      </c>
      <c r="C1732" s="166"/>
    </row>
    <row r="1733" spans="1:3" x14ac:dyDescent="0.25">
      <c r="A1733" s="183">
        <v>43903</v>
      </c>
      <c r="B1733" s="163">
        <v>4</v>
      </c>
      <c r="C1733" s="166"/>
    </row>
    <row r="1734" spans="1:3" x14ac:dyDescent="0.25">
      <c r="A1734" s="183">
        <v>43903</v>
      </c>
      <c r="B1734" s="163">
        <v>5</v>
      </c>
      <c r="C1734" s="166"/>
    </row>
    <row r="1735" spans="1:3" x14ac:dyDescent="0.25">
      <c r="A1735" s="183">
        <v>43903</v>
      </c>
      <c r="B1735" s="163">
        <v>6</v>
      </c>
      <c r="C1735" s="166"/>
    </row>
    <row r="1736" spans="1:3" x14ac:dyDescent="0.25">
      <c r="A1736" s="183">
        <v>43903</v>
      </c>
      <c r="B1736" s="163">
        <v>7</v>
      </c>
      <c r="C1736" s="166"/>
    </row>
    <row r="1737" spans="1:3" x14ac:dyDescent="0.25">
      <c r="A1737" s="183">
        <v>43903</v>
      </c>
      <c r="B1737" s="163">
        <v>8</v>
      </c>
      <c r="C1737" s="166"/>
    </row>
    <row r="1738" spans="1:3" x14ac:dyDescent="0.25">
      <c r="A1738" s="183">
        <v>43903</v>
      </c>
      <c r="B1738" s="163">
        <v>9</v>
      </c>
      <c r="C1738" s="166"/>
    </row>
    <row r="1739" spans="1:3" x14ac:dyDescent="0.25">
      <c r="A1739" s="183">
        <v>43903</v>
      </c>
      <c r="B1739" s="163">
        <v>10</v>
      </c>
      <c r="C1739" s="166"/>
    </row>
    <row r="1740" spans="1:3" x14ac:dyDescent="0.25">
      <c r="A1740" s="183">
        <v>43903</v>
      </c>
      <c r="B1740" s="163">
        <v>11</v>
      </c>
      <c r="C1740" s="166"/>
    </row>
    <row r="1741" spans="1:3" x14ac:dyDescent="0.25">
      <c r="A1741" s="183">
        <v>43903</v>
      </c>
      <c r="B1741" s="163">
        <v>12</v>
      </c>
      <c r="C1741" s="166"/>
    </row>
    <row r="1742" spans="1:3" x14ac:dyDescent="0.25">
      <c r="A1742" s="183">
        <v>43903</v>
      </c>
      <c r="B1742" s="163">
        <v>13</v>
      </c>
      <c r="C1742" s="166"/>
    </row>
    <row r="1743" spans="1:3" x14ac:dyDescent="0.25">
      <c r="A1743" s="183">
        <v>43903</v>
      </c>
      <c r="B1743" s="163">
        <v>14</v>
      </c>
      <c r="C1743" s="166"/>
    </row>
    <row r="1744" spans="1:3" x14ac:dyDescent="0.25">
      <c r="A1744" s="183">
        <v>43903</v>
      </c>
      <c r="B1744" s="163">
        <v>15</v>
      </c>
      <c r="C1744" s="166"/>
    </row>
    <row r="1745" spans="1:3" x14ac:dyDescent="0.25">
      <c r="A1745" s="183">
        <v>43903</v>
      </c>
      <c r="B1745" s="163">
        <v>16</v>
      </c>
      <c r="C1745" s="166"/>
    </row>
    <row r="1746" spans="1:3" x14ac:dyDescent="0.25">
      <c r="A1746" s="183">
        <v>43903</v>
      </c>
      <c r="B1746" s="163">
        <v>17</v>
      </c>
      <c r="C1746" s="166"/>
    </row>
    <row r="1747" spans="1:3" x14ac:dyDescent="0.25">
      <c r="A1747" s="183">
        <v>43903</v>
      </c>
      <c r="B1747" s="163">
        <v>18</v>
      </c>
      <c r="C1747" s="166"/>
    </row>
    <row r="1748" spans="1:3" x14ac:dyDescent="0.25">
      <c r="A1748" s="183">
        <v>43903</v>
      </c>
      <c r="B1748" s="163">
        <v>19</v>
      </c>
      <c r="C1748" s="166"/>
    </row>
    <row r="1749" spans="1:3" x14ac:dyDescent="0.25">
      <c r="A1749" s="183">
        <v>43903</v>
      </c>
      <c r="B1749" s="163">
        <v>20</v>
      </c>
      <c r="C1749" s="166"/>
    </row>
    <row r="1750" spans="1:3" x14ac:dyDescent="0.25">
      <c r="A1750" s="183">
        <v>43903</v>
      </c>
      <c r="B1750" s="163">
        <v>21</v>
      </c>
      <c r="C1750" s="166"/>
    </row>
    <row r="1751" spans="1:3" x14ac:dyDescent="0.25">
      <c r="A1751" s="183">
        <v>43903</v>
      </c>
      <c r="B1751" s="163">
        <v>22</v>
      </c>
      <c r="C1751" s="166"/>
    </row>
    <row r="1752" spans="1:3" x14ac:dyDescent="0.25">
      <c r="A1752" s="183">
        <v>43903</v>
      </c>
      <c r="B1752" s="163">
        <v>23</v>
      </c>
      <c r="C1752" s="166"/>
    </row>
    <row r="1753" spans="1:3" x14ac:dyDescent="0.25">
      <c r="A1753" s="183">
        <v>43903</v>
      </c>
      <c r="B1753" s="163">
        <v>24</v>
      </c>
      <c r="C1753" s="166"/>
    </row>
    <row r="1754" spans="1:3" x14ac:dyDescent="0.25">
      <c r="A1754" s="183">
        <v>43904</v>
      </c>
      <c r="B1754" s="163">
        <v>1</v>
      </c>
      <c r="C1754" s="166"/>
    </row>
    <row r="1755" spans="1:3" x14ac:dyDescent="0.25">
      <c r="A1755" s="183">
        <v>43904</v>
      </c>
      <c r="B1755" s="163">
        <v>2</v>
      </c>
      <c r="C1755" s="166"/>
    </row>
    <row r="1756" spans="1:3" x14ac:dyDescent="0.25">
      <c r="A1756" s="183">
        <v>43904</v>
      </c>
      <c r="B1756" s="163">
        <v>3</v>
      </c>
      <c r="C1756" s="166"/>
    </row>
    <row r="1757" spans="1:3" x14ac:dyDescent="0.25">
      <c r="A1757" s="183">
        <v>43904</v>
      </c>
      <c r="B1757" s="163">
        <v>4</v>
      </c>
      <c r="C1757" s="166"/>
    </row>
    <row r="1758" spans="1:3" x14ac:dyDescent="0.25">
      <c r="A1758" s="183">
        <v>43904</v>
      </c>
      <c r="B1758" s="163">
        <v>5</v>
      </c>
      <c r="C1758" s="166"/>
    </row>
    <row r="1759" spans="1:3" x14ac:dyDescent="0.25">
      <c r="A1759" s="183">
        <v>43904</v>
      </c>
      <c r="B1759" s="163">
        <v>6</v>
      </c>
      <c r="C1759" s="166"/>
    </row>
    <row r="1760" spans="1:3" x14ac:dyDescent="0.25">
      <c r="A1760" s="183">
        <v>43904</v>
      </c>
      <c r="B1760" s="163">
        <v>7</v>
      </c>
      <c r="C1760" s="166"/>
    </row>
    <row r="1761" spans="1:3" x14ac:dyDescent="0.25">
      <c r="A1761" s="183">
        <v>43904</v>
      </c>
      <c r="B1761" s="163">
        <v>8</v>
      </c>
      <c r="C1761" s="166"/>
    </row>
    <row r="1762" spans="1:3" x14ac:dyDescent="0.25">
      <c r="A1762" s="183">
        <v>43904</v>
      </c>
      <c r="B1762" s="163">
        <v>9</v>
      </c>
      <c r="C1762" s="166"/>
    </row>
    <row r="1763" spans="1:3" x14ac:dyDescent="0.25">
      <c r="A1763" s="183">
        <v>43904</v>
      </c>
      <c r="B1763" s="163">
        <v>10</v>
      </c>
      <c r="C1763" s="166"/>
    </row>
    <row r="1764" spans="1:3" x14ac:dyDescent="0.25">
      <c r="A1764" s="183">
        <v>43904</v>
      </c>
      <c r="B1764" s="163">
        <v>11</v>
      </c>
      <c r="C1764" s="166"/>
    </row>
    <row r="1765" spans="1:3" x14ac:dyDescent="0.25">
      <c r="A1765" s="183">
        <v>43904</v>
      </c>
      <c r="B1765" s="163">
        <v>12</v>
      </c>
      <c r="C1765" s="166"/>
    </row>
    <row r="1766" spans="1:3" x14ac:dyDescent="0.25">
      <c r="A1766" s="183">
        <v>43904</v>
      </c>
      <c r="B1766" s="163">
        <v>13</v>
      </c>
      <c r="C1766" s="166"/>
    </row>
    <row r="1767" spans="1:3" x14ac:dyDescent="0.25">
      <c r="A1767" s="183">
        <v>43904</v>
      </c>
      <c r="B1767" s="163">
        <v>14</v>
      </c>
      <c r="C1767" s="166"/>
    </row>
    <row r="1768" spans="1:3" x14ac:dyDescent="0.25">
      <c r="A1768" s="183">
        <v>43904</v>
      </c>
      <c r="B1768" s="163">
        <v>15</v>
      </c>
      <c r="C1768" s="166"/>
    </row>
    <row r="1769" spans="1:3" x14ac:dyDescent="0.25">
      <c r="A1769" s="183">
        <v>43904</v>
      </c>
      <c r="B1769" s="163">
        <v>16</v>
      </c>
      <c r="C1769" s="166"/>
    </row>
    <row r="1770" spans="1:3" x14ac:dyDescent="0.25">
      <c r="A1770" s="183">
        <v>43904</v>
      </c>
      <c r="B1770" s="163">
        <v>17</v>
      </c>
      <c r="C1770" s="166"/>
    </row>
    <row r="1771" spans="1:3" x14ac:dyDescent="0.25">
      <c r="A1771" s="183">
        <v>43904</v>
      </c>
      <c r="B1771" s="163">
        <v>18</v>
      </c>
      <c r="C1771" s="166"/>
    </row>
    <row r="1772" spans="1:3" x14ac:dyDescent="0.25">
      <c r="A1772" s="183">
        <v>43904</v>
      </c>
      <c r="B1772" s="163">
        <v>19</v>
      </c>
      <c r="C1772" s="166"/>
    </row>
    <row r="1773" spans="1:3" x14ac:dyDescent="0.25">
      <c r="A1773" s="183">
        <v>43904</v>
      </c>
      <c r="B1773" s="163">
        <v>20</v>
      </c>
      <c r="C1773" s="166"/>
    </row>
    <row r="1774" spans="1:3" x14ac:dyDescent="0.25">
      <c r="A1774" s="183">
        <v>43904</v>
      </c>
      <c r="B1774" s="163">
        <v>21</v>
      </c>
      <c r="C1774" s="166"/>
    </row>
    <row r="1775" spans="1:3" x14ac:dyDescent="0.25">
      <c r="A1775" s="183">
        <v>43904</v>
      </c>
      <c r="B1775" s="163">
        <v>22</v>
      </c>
      <c r="C1775" s="166"/>
    </row>
    <row r="1776" spans="1:3" x14ac:dyDescent="0.25">
      <c r="A1776" s="183">
        <v>43904</v>
      </c>
      <c r="B1776" s="163">
        <v>23</v>
      </c>
      <c r="C1776" s="166"/>
    </row>
    <row r="1777" spans="1:3" x14ac:dyDescent="0.25">
      <c r="A1777" s="183">
        <v>43904</v>
      </c>
      <c r="B1777" s="163">
        <v>24</v>
      </c>
      <c r="C1777" s="166"/>
    </row>
    <row r="1778" spans="1:3" x14ac:dyDescent="0.25">
      <c r="A1778" s="183">
        <v>43905</v>
      </c>
      <c r="B1778" s="163">
        <v>1</v>
      </c>
      <c r="C1778" s="166"/>
    </row>
    <row r="1779" spans="1:3" x14ac:dyDescent="0.25">
      <c r="A1779" s="183">
        <v>43905</v>
      </c>
      <c r="B1779" s="163">
        <v>2</v>
      </c>
      <c r="C1779" s="166"/>
    </row>
    <row r="1780" spans="1:3" x14ac:dyDescent="0.25">
      <c r="A1780" s="183">
        <v>43905</v>
      </c>
      <c r="B1780" s="163">
        <v>3</v>
      </c>
      <c r="C1780" s="166"/>
    </row>
    <row r="1781" spans="1:3" x14ac:dyDescent="0.25">
      <c r="A1781" s="183">
        <v>43905</v>
      </c>
      <c r="B1781" s="163">
        <v>4</v>
      </c>
      <c r="C1781" s="166"/>
    </row>
    <row r="1782" spans="1:3" x14ac:dyDescent="0.25">
      <c r="A1782" s="183">
        <v>43905</v>
      </c>
      <c r="B1782" s="163">
        <v>5</v>
      </c>
      <c r="C1782" s="166"/>
    </row>
    <row r="1783" spans="1:3" x14ac:dyDescent="0.25">
      <c r="A1783" s="183">
        <v>43905</v>
      </c>
      <c r="B1783" s="163">
        <v>6</v>
      </c>
      <c r="C1783" s="166"/>
    </row>
    <row r="1784" spans="1:3" x14ac:dyDescent="0.25">
      <c r="A1784" s="183">
        <v>43905</v>
      </c>
      <c r="B1784" s="163">
        <v>7</v>
      </c>
      <c r="C1784" s="166"/>
    </row>
    <row r="1785" spans="1:3" x14ac:dyDescent="0.25">
      <c r="A1785" s="183">
        <v>43905</v>
      </c>
      <c r="B1785" s="163">
        <v>8</v>
      </c>
      <c r="C1785" s="166"/>
    </row>
    <row r="1786" spans="1:3" x14ac:dyDescent="0.25">
      <c r="A1786" s="183">
        <v>43905</v>
      </c>
      <c r="B1786" s="163">
        <v>9</v>
      </c>
      <c r="C1786" s="166"/>
    </row>
    <row r="1787" spans="1:3" x14ac:dyDescent="0.25">
      <c r="A1787" s="183">
        <v>43905</v>
      </c>
      <c r="B1787" s="163">
        <v>10</v>
      </c>
      <c r="C1787" s="166"/>
    </row>
    <row r="1788" spans="1:3" x14ac:dyDescent="0.25">
      <c r="A1788" s="183">
        <v>43905</v>
      </c>
      <c r="B1788" s="163">
        <v>11</v>
      </c>
      <c r="C1788" s="166"/>
    </row>
    <row r="1789" spans="1:3" x14ac:dyDescent="0.25">
      <c r="A1789" s="183">
        <v>43905</v>
      </c>
      <c r="B1789" s="163">
        <v>12</v>
      </c>
      <c r="C1789" s="166"/>
    </row>
    <row r="1790" spans="1:3" x14ac:dyDescent="0.25">
      <c r="A1790" s="183">
        <v>43905</v>
      </c>
      <c r="B1790" s="163">
        <v>13</v>
      </c>
      <c r="C1790" s="166"/>
    </row>
    <row r="1791" spans="1:3" x14ac:dyDescent="0.25">
      <c r="A1791" s="183">
        <v>43905</v>
      </c>
      <c r="B1791" s="163">
        <v>14</v>
      </c>
      <c r="C1791" s="166"/>
    </row>
    <row r="1792" spans="1:3" x14ac:dyDescent="0.25">
      <c r="A1792" s="183">
        <v>43905</v>
      </c>
      <c r="B1792" s="163">
        <v>15</v>
      </c>
      <c r="C1792" s="166"/>
    </row>
    <row r="1793" spans="1:3" x14ac:dyDescent="0.25">
      <c r="A1793" s="183">
        <v>43905</v>
      </c>
      <c r="B1793" s="163">
        <v>16</v>
      </c>
      <c r="C1793" s="166"/>
    </row>
    <row r="1794" spans="1:3" x14ac:dyDescent="0.25">
      <c r="A1794" s="183">
        <v>43905</v>
      </c>
      <c r="B1794" s="163">
        <v>17</v>
      </c>
      <c r="C1794" s="166"/>
    </row>
    <row r="1795" spans="1:3" x14ac:dyDescent="0.25">
      <c r="A1795" s="183">
        <v>43905</v>
      </c>
      <c r="B1795" s="163">
        <v>18</v>
      </c>
      <c r="C1795" s="166"/>
    </row>
    <row r="1796" spans="1:3" x14ac:dyDescent="0.25">
      <c r="A1796" s="183">
        <v>43905</v>
      </c>
      <c r="B1796" s="163">
        <v>19</v>
      </c>
      <c r="C1796" s="166"/>
    </row>
    <row r="1797" spans="1:3" x14ac:dyDescent="0.25">
      <c r="A1797" s="183">
        <v>43905</v>
      </c>
      <c r="B1797" s="163">
        <v>20</v>
      </c>
      <c r="C1797" s="166"/>
    </row>
    <row r="1798" spans="1:3" x14ac:dyDescent="0.25">
      <c r="A1798" s="183">
        <v>43905</v>
      </c>
      <c r="B1798" s="163">
        <v>21</v>
      </c>
      <c r="C1798" s="166"/>
    </row>
    <row r="1799" spans="1:3" x14ac:dyDescent="0.25">
      <c r="A1799" s="183">
        <v>43905</v>
      </c>
      <c r="B1799" s="163">
        <v>22</v>
      </c>
      <c r="C1799" s="166"/>
    </row>
    <row r="1800" spans="1:3" x14ac:dyDescent="0.25">
      <c r="A1800" s="183">
        <v>43905</v>
      </c>
      <c r="B1800" s="163">
        <v>23</v>
      </c>
      <c r="C1800" s="166"/>
    </row>
    <row r="1801" spans="1:3" x14ac:dyDescent="0.25">
      <c r="A1801" s="183">
        <v>43905</v>
      </c>
      <c r="B1801" s="163">
        <v>24</v>
      </c>
      <c r="C1801" s="166"/>
    </row>
    <row r="1802" spans="1:3" x14ac:dyDescent="0.25">
      <c r="A1802" s="183">
        <v>43906</v>
      </c>
      <c r="B1802" s="163">
        <v>1</v>
      </c>
      <c r="C1802" s="166"/>
    </row>
    <row r="1803" spans="1:3" x14ac:dyDescent="0.25">
      <c r="A1803" s="183">
        <v>43906</v>
      </c>
      <c r="B1803" s="163">
        <v>2</v>
      </c>
      <c r="C1803" s="166"/>
    </row>
    <row r="1804" spans="1:3" x14ac:dyDescent="0.25">
      <c r="A1804" s="183">
        <v>43906</v>
      </c>
      <c r="B1804" s="163">
        <v>3</v>
      </c>
      <c r="C1804" s="166"/>
    </row>
    <row r="1805" spans="1:3" x14ac:dyDescent="0.25">
      <c r="A1805" s="183">
        <v>43906</v>
      </c>
      <c r="B1805" s="163">
        <v>4</v>
      </c>
      <c r="C1805" s="166"/>
    </row>
    <row r="1806" spans="1:3" x14ac:dyDescent="0.25">
      <c r="A1806" s="183">
        <v>43906</v>
      </c>
      <c r="B1806" s="163">
        <v>5</v>
      </c>
      <c r="C1806" s="166"/>
    </row>
    <row r="1807" spans="1:3" x14ac:dyDescent="0.25">
      <c r="A1807" s="183">
        <v>43906</v>
      </c>
      <c r="B1807" s="163">
        <v>6</v>
      </c>
      <c r="C1807" s="166"/>
    </row>
    <row r="1808" spans="1:3" x14ac:dyDescent="0.25">
      <c r="A1808" s="183">
        <v>43906</v>
      </c>
      <c r="B1808" s="163">
        <v>7</v>
      </c>
      <c r="C1808" s="166"/>
    </row>
    <row r="1809" spans="1:3" x14ac:dyDescent="0.25">
      <c r="A1809" s="183">
        <v>43906</v>
      </c>
      <c r="B1809" s="163">
        <v>8</v>
      </c>
      <c r="C1809" s="166"/>
    </row>
    <row r="1810" spans="1:3" x14ac:dyDescent="0.25">
      <c r="A1810" s="183">
        <v>43906</v>
      </c>
      <c r="B1810" s="163">
        <v>9</v>
      </c>
      <c r="C1810" s="166"/>
    </row>
    <row r="1811" spans="1:3" x14ac:dyDescent="0.25">
      <c r="A1811" s="183">
        <v>43906</v>
      </c>
      <c r="B1811" s="163">
        <v>10</v>
      </c>
      <c r="C1811" s="166"/>
    </row>
    <row r="1812" spans="1:3" x14ac:dyDescent="0.25">
      <c r="A1812" s="183">
        <v>43906</v>
      </c>
      <c r="B1812" s="163">
        <v>11</v>
      </c>
      <c r="C1812" s="166"/>
    </row>
    <row r="1813" spans="1:3" x14ac:dyDescent="0.25">
      <c r="A1813" s="183">
        <v>43906</v>
      </c>
      <c r="B1813" s="163">
        <v>12</v>
      </c>
      <c r="C1813" s="166"/>
    </row>
    <row r="1814" spans="1:3" x14ac:dyDescent="0.25">
      <c r="A1814" s="183">
        <v>43906</v>
      </c>
      <c r="B1814" s="163">
        <v>13</v>
      </c>
      <c r="C1814" s="166"/>
    </row>
    <row r="1815" spans="1:3" x14ac:dyDescent="0.25">
      <c r="A1815" s="183">
        <v>43906</v>
      </c>
      <c r="B1815" s="163">
        <v>14</v>
      </c>
      <c r="C1815" s="166"/>
    </row>
    <row r="1816" spans="1:3" x14ac:dyDescent="0.25">
      <c r="A1816" s="183">
        <v>43906</v>
      </c>
      <c r="B1816" s="163">
        <v>15</v>
      </c>
      <c r="C1816" s="166"/>
    </row>
    <row r="1817" spans="1:3" x14ac:dyDescent="0.25">
      <c r="A1817" s="183">
        <v>43906</v>
      </c>
      <c r="B1817" s="163">
        <v>16</v>
      </c>
      <c r="C1817" s="166"/>
    </row>
    <row r="1818" spans="1:3" x14ac:dyDescent="0.25">
      <c r="A1818" s="183">
        <v>43906</v>
      </c>
      <c r="B1818" s="163">
        <v>17</v>
      </c>
      <c r="C1818" s="166"/>
    </row>
    <row r="1819" spans="1:3" x14ac:dyDescent="0.25">
      <c r="A1819" s="183">
        <v>43906</v>
      </c>
      <c r="B1819" s="163">
        <v>18</v>
      </c>
      <c r="C1819" s="166"/>
    </row>
    <row r="1820" spans="1:3" x14ac:dyDescent="0.25">
      <c r="A1820" s="183">
        <v>43906</v>
      </c>
      <c r="B1820" s="163">
        <v>19</v>
      </c>
      <c r="C1820" s="166"/>
    </row>
    <row r="1821" spans="1:3" x14ac:dyDescent="0.25">
      <c r="A1821" s="183">
        <v>43906</v>
      </c>
      <c r="B1821" s="163">
        <v>20</v>
      </c>
      <c r="C1821" s="166"/>
    </row>
    <row r="1822" spans="1:3" x14ac:dyDescent="0.25">
      <c r="A1822" s="183">
        <v>43906</v>
      </c>
      <c r="B1822" s="163">
        <v>21</v>
      </c>
      <c r="C1822" s="166"/>
    </row>
    <row r="1823" spans="1:3" x14ac:dyDescent="0.25">
      <c r="A1823" s="183">
        <v>43906</v>
      </c>
      <c r="B1823" s="163">
        <v>22</v>
      </c>
      <c r="C1823" s="166"/>
    </row>
    <row r="1824" spans="1:3" x14ac:dyDescent="0.25">
      <c r="A1824" s="183">
        <v>43906</v>
      </c>
      <c r="B1824" s="163">
        <v>23</v>
      </c>
      <c r="C1824" s="166"/>
    </row>
    <row r="1825" spans="1:3" x14ac:dyDescent="0.25">
      <c r="A1825" s="183">
        <v>43906</v>
      </c>
      <c r="B1825" s="163">
        <v>24</v>
      </c>
      <c r="C1825" s="166"/>
    </row>
    <row r="1826" spans="1:3" x14ac:dyDescent="0.25">
      <c r="A1826" s="183">
        <v>43907</v>
      </c>
      <c r="B1826" s="163">
        <v>1</v>
      </c>
      <c r="C1826" s="166"/>
    </row>
    <row r="1827" spans="1:3" x14ac:dyDescent="0.25">
      <c r="A1827" s="183">
        <v>43907</v>
      </c>
      <c r="B1827" s="163">
        <v>2</v>
      </c>
      <c r="C1827" s="166"/>
    </row>
    <row r="1828" spans="1:3" x14ac:dyDescent="0.25">
      <c r="A1828" s="183">
        <v>43907</v>
      </c>
      <c r="B1828" s="163">
        <v>3</v>
      </c>
      <c r="C1828" s="166"/>
    </row>
    <row r="1829" spans="1:3" x14ac:dyDescent="0.25">
      <c r="A1829" s="183">
        <v>43907</v>
      </c>
      <c r="B1829" s="163">
        <v>4</v>
      </c>
      <c r="C1829" s="166"/>
    </row>
    <row r="1830" spans="1:3" x14ac:dyDescent="0.25">
      <c r="A1830" s="183">
        <v>43907</v>
      </c>
      <c r="B1830" s="163">
        <v>5</v>
      </c>
      <c r="C1830" s="166"/>
    </row>
    <row r="1831" spans="1:3" x14ac:dyDescent="0.25">
      <c r="A1831" s="183">
        <v>43907</v>
      </c>
      <c r="B1831" s="163">
        <v>6</v>
      </c>
      <c r="C1831" s="166"/>
    </row>
    <row r="1832" spans="1:3" x14ac:dyDescent="0.25">
      <c r="A1832" s="183">
        <v>43907</v>
      </c>
      <c r="B1832" s="163">
        <v>7</v>
      </c>
      <c r="C1832" s="166"/>
    </row>
    <row r="1833" spans="1:3" x14ac:dyDescent="0.25">
      <c r="A1833" s="183">
        <v>43907</v>
      </c>
      <c r="B1833" s="163">
        <v>8</v>
      </c>
      <c r="C1833" s="166"/>
    </row>
    <row r="1834" spans="1:3" x14ac:dyDescent="0.25">
      <c r="A1834" s="183">
        <v>43907</v>
      </c>
      <c r="B1834" s="163">
        <v>9</v>
      </c>
      <c r="C1834" s="166"/>
    </row>
    <row r="1835" spans="1:3" x14ac:dyDescent="0.25">
      <c r="A1835" s="183">
        <v>43907</v>
      </c>
      <c r="B1835" s="163">
        <v>10</v>
      </c>
      <c r="C1835" s="166"/>
    </row>
    <row r="1836" spans="1:3" x14ac:dyDescent="0.25">
      <c r="A1836" s="183">
        <v>43907</v>
      </c>
      <c r="B1836" s="163">
        <v>11</v>
      </c>
      <c r="C1836" s="166"/>
    </row>
    <row r="1837" spans="1:3" x14ac:dyDescent="0.25">
      <c r="A1837" s="183">
        <v>43907</v>
      </c>
      <c r="B1837" s="163">
        <v>12</v>
      </c>
      <c r="C1837" s="166"/>
    </row>
    <row r="1838" spans="1:3" x14ac:dyDescent="0.25">
      <c r="A1838" s="183">
        <v>43907</v>
      </c>
      <c r="B1838" s="163">
        <v>13</v>
      </c>
      <c r="C1838" s="166"/>
    </row>
    <row r="1839" spans="1:3" x14ac:dyDescent="0.25">
      <c r="A1839" s="183">
        <v>43907</v>
      </c>
      <c r="B1839" s="163">
        <v>14</v>
      </c>
      <c r="C1839" s="166"/>
    </row>
    <row r="1840" spans="1:3" x14ac:dyDescent="0.25">
      <c r="A1840" s="183">
        <v>43907</v>
      </c>
      <c r="B1840" s="163">
        <v>15</v>
      </c>
      <c r="C1840" s="166"/>
    </row>
    <row r="1841" spans="1:3" x14ac:dyDescent="0.25">
      <c r="A1841" s="183">
        <v>43907</v>
      </c>
      <c r="B1841" s="163">
        <v>16</v>
      </c>
      <c r="C1841" s="166"/>
    </row>
    <row r="1842" spans="1:3" x14ac:dyDescent="0.25">
      <c r="A1842" s="183">
        <v>43907</v>
      </c>
      <c r="B1842" s="163">
        <v>17</v>
      </c>
      <c r="C1842" s="166"/>
    </row>
    <row r="1843" spans="1:3" x14ac:dyDescent="0.25">
      <c r="A1843" s="183">
        <v>43907</v>
      </c>
      <c r="B1843" s="163">
        <v>18</v>
      </c>
      <c r="C1843" s="166"/>
    </row>
    <row r="1844" spans="1:3" x14ac:dyDescent="0.25">
      <c r="A1844" s="183">
        <v>43907</v>
      </c>
      <c r="B1844" s="163">
        <v>19</v>
      </c>
      <c r="C1844" s="166"/>
    </row>
    <row r="1845" spans="1:3" x14ac:dyDescent="0.25">
      <c r="A1845" s="183">
        <v>43907</v>
      </c>
      <c r="B1845" s="163">
        <v>20</v>
      </c>
      <c r="C1845" s="166"/>
    </row>
    <row r="1846" spans="1:3" x14ac:dyDescent="0.25">
      <c r="A1846" s="183">
        <v>43907</v>
      </c>
      <c r="B1846" s="163">
        <v>21</v>
      </c>
      <c r="C1846" s="166"/>
    </row>
    <row r="1847" spans="1:3" x14ac:dyDescent="0.25">
      <c r="A1847" s="183">
        <v>43907</v>
      </c>
      <c r="B1847" s="163">
        <v>22</v>
      </c>
      <c r="C1847" s="166"/>
    </row>
    <row r="1848" spans="1:3" x14ac:dyDescent="0.25">
      <c r="A1848" s="183">
        <v>43907</v>
      </c>
      <c r="B1848" s="163">
        <v>23</v>
      </c>
      <c r="C1848" s="166"/>
    </row>
    <row r="1849" spans="1:3" x14ac:dyDescent="0.25">
      <c r="A1849" s="183">
        <v>43907</v>
      </c>
      <c r="B1849" s="163">
        <v>24</v>
      </c>
      <c r="C1849" s="166"/>
    </row>
    <row r="1850" spans="1:3" x14ac:dyDescent="0.25">
      <c r="A1850" s="183">
        <v>43908</v>
      </c>
      <c r="B1850" s="163">
        <v>1</v>
      </c>
      <c r="C1850" s="166"/>
    </row>
    <row r="1851" spans="1:3" x14ac:dyDescent="0.25">
      <c r="A1851" s="183">
        <v>43908</v>
      </c>
      <c r="B1851" s="163">
        <v>2</v>
      </c>
      <c r="C1851" s="166"/>
    </row>
    <row r="1852" spans="1:3" x14ac:dyDescent="0.25">
      <c r="A1852" s="183">
        <v>43908</v>
      </c>
      <c r="B1852" s="163">
        <v>3</v>
      </c>
      <c r="C1852" s="166"/>
    </row>
    <row r="1853" spans="1:3" x14ac:dyDescent="0.25">
      <c r="A1853" s="183">
        <v>43908</v>
      </c>
      <c r="B1853" s="163">
        <v>4</v>
      </c>
      <c r="C1853" s="166"/>
    </row>
    <row r="1854" spans="1:3" x14ac:dyDescent="0.25">
      <c r="A1854" s="183">
        <v>43908</v>
      </c>
      <c r="B1854" s="163">
        <v>5</v>
      </c>
      <c r="C1854" s="166"/>
    </row>
    <row r="1855" spans="1:3" x14ac:dyDescent="0.25">
      <c r="A1855" s="183">
        <v>43908</v>
      </c>
      <c r="B1855" s="163">
        <v>6</v>
      </c>
      <c r="C1855" s="166"/>
    </row>
    <row r="1856" spans="1:3" x14ac:dyDescent="0.25">
      <c r="A1856" s="183">
        <v>43908</v>
      </c>
      <c r="B1856" s="163">
        <v>7</v>
      </c>
      <c r="C1856" s="166"/>
    </row>
    <row r="1857" spans="1:3" x14ac:dyDescent="0.25">
      <c r="A1857" s="183">
        <v>43908</v>
      </c>
      <c r="B1857" s="163">
        <v>8</v>
      </c>
      <c r="C1857" s="166"/>
    </row>
    <row r="1858" spans="1:3" x14ac:dyDescent="0.25">
      <c r="A1858" s="183">
        <v>43908</v>
      </c>
      <c r="B1858" s="163">
        <v>9</v>
      </c>
      <c r="C1858" s="166"/>
    </row>
    <row r="1859" spans="1:3" x14ac:dyDescent="0.25">
      <c r="A1859" s="183">
        <v>43908</v>
      </c>
      <c r="B1859" s="163">
        <v>10</v>
      </c>
      <c r="C1859" s="166"/>
    </row>
    <row r="1860" spans="1:3" x14ac:dyDescent="0.25">
      <c r="A1860" s="183">
        <v>43908</v>
      </c>
      <c r="B1860" s="163">
        <v>11</v>
      </c>
      <c r="C1860" s="166"/>
    </row>
    <row r="1861" spans="1:3" x14ac:dyDescent="0.25">
      <c r="A1861" s="183">
        <v>43908</v>
      </c>
      <c r="B1861" s="163">
        <v>12</v>
      </c>
      <c r="C1861" s="166"/>
    </row>
    <row r="1862" spans="1:3" x14ac:dyDescent="0.25">
      <c r="A1862" s="183">
        <v>43908</v>
      </c>
      <c r="B1862" s="163">
        <v>13</v>
      </c>
      <c r="C1862" s="166"/>
    </row>
    <row r="1863" spans="1:3" x14ac:dyDescent="0.25">
      <c r="A1863" s="183">
        <v>43908</v>
      </c>
      <c r="B1863" s="163">
        <v>14</v>
      </c>
      <c r="C1863" s="166"/>
    </row>
    <row r="1864" spans="1:3" x14ac:dyDescent="0.25">
      <c r="A1864" s="183">
        <v>43908</v>
      </c>
      <c r="B1864" s="163">
        <v>15</v>
      </c>
      <c r="C1864" s="166"/>
    </row>
    <row r="1865" spans="1:3" x14ac:dyDescent="0.25">
      <c r="A1865" s="183">
        <v>43908</v>
      </c>
      <c r="B1865" s="163">
        <v>16</v>
      </c>
      <c r="C1865" s="166"/>
    </row>
    <row r="1866" spans="1:3" x14ac:dyDescent="0.25">
      <c r="A1866" s="183">
        <v>43908</v>
      </c>
      <c r="B1866" s="163">
        <v>17</v>
      </c>
      <c r="C1866" s="166"/>
    </row>
    <row r="1867" spans="1:3" x14ac:dyDescent="0.25">
      <c r="A1867" s="183">
        <v>43908</v>
      </c>
      <c r="B1867" s="163">
        <v>18</v>
      </c>
      <c r="C1867" s="166"/>
    </row>
    <row r="1868" spans="1:3" x14ac:dyDescent="0.25">
      <c r="A1868" s="183">
        <v>43908</v>
      </c>
      <c r="B1868" s="163">
        <v>19</v>
      </c>
      <c r="C1868" s="166"/>
    </row>
    <row r="1869" spans="1:3" x14ac:dyDescent="0.25">
      <c r="A1869" s="183">
        <v>43908</v>
      </c>
      <c r="B1869" s="163">
        <v>20</v>
      </c>
      <c r="C1869" s="166"/>
    </row>
    <row r="1870" spans="1:3" x14ac:dyDescent="0.25">
      <c r="A1870" s="183">
        <v>43908</v>
      </c>
      <c r="B1870" s="163">
        <v>21</v>
      </c>
      <c r="C1870" s="166"/>
    </row>
    <row r="1871" spans="1:3" x14ac:dyDescent="0.25">
      <c r="A1871" s="183">
        <v>43908</v>
      </c>
      <c r="B1871" s="163">
        <v>22</v>
      </c>
      <c r="C1871" s="166"/>
    </row>
    <row r="1872" spans="1:3" x14ac:dyDescent="0.25">
      <c r="A1872" s="183">
        <v>43908</v>
      </c>
      <c r="B1872" s="163">
        <v>23</v>
      </c>
      <c r="C1872" s="166"/>
    </row>
    <row r="1873" spans="1:3" x14ac:dyDescent="0.25">
      <c r="A1873" s="183">
        <v>43908</v>
      </c>
      <c r="B1873" s="163">
        <v>24</v>
      </c>
      <c r="C1873" s="166"/>
    </row>
    <row r="1874" spans="1:3" x14ac:dyDescent="0.25">
      <c r="A1874" s="183">
        <v>43909</v>
      </c>
      <c r="B1874" s="163">
        <v>1</v>
      </c>
      <c r="C1874" s="166"/>
    </row>
    <row r="1875" spans="1:3" x14ac:dyDescent="0.25">
      <c r="A1875" s="183">
        <v>43909</v>
      </c>
      <c r="B1875" s="163">
        <v>2</v>
      </c>
      <c r="C1875" s="166"/>
    </row>
    <row r="1876" spans="1:3" x14ac:dyDescent="0.25">
      <c r="A1876" s="183">
        <v>43909</v>
      </c>
      <c r="B1876" s="163">
        <v>3</v>
      </c>
      <c r="C1876" s="166"/>
    </row>
    <row r="1877" spans="1:3" x14ac:dyDescent="0.25">
      <c r="A1877" s="183">
        <v>43909</v>
      </c>
      <c r="B1877" s="163">
        <v>4</v>
      </c>
      <c r="C1877" s="166"/>
    </row>
    <row r="1878" spans="1:3" x14ac:dyDescent="0.25">
      <c r="A1878" s="183">
        <v>43909</v>
      </c>
      <c r="B1878" s="163">
        <v>5</v>
      </c>
      <c r="C1878" s="166"/>
    </row>
    <row r="1879" spans="1:3" x14ac:dyDescent="0.25">
      <c r="A1879" s="183">
        <v>43909</v>
      </c>
      <c r="B1879" s="163">
        <v>6</v>
      </c>
      <c r="C1879" s="166"/>
    </row>
    <row r="1880" spans="1:3" x14ac:dyDescent="0.25">
      <c r="A1880" s="183">
        <v>43909</v>
      </c>
      <c r="B1880" s="163">
        <v>7</v>
      </c>
      <c r="C1880" s="166"/>
    </row>
    <row r="1881" spans="1:3" x14ac:dyDescent="0.25">
      <c r="A1881" s="183">
        <v>43909</v>
      </c>
      <c r="B1881" s="163">
        <v>8</v>
      </c>
      <c r="C1881" s="166"/>
    </row>
    <row r="1882" spans="1:3" x14ac:dyDescent="0.25">
      <c r="A1882" s="183">
        <v>43909</v>
      </c>
      <c r="B1882" s="163">
        <v>9</v>
      </c>
      <c r="C1882" s="166"/>
    </row>
    <row r="1883" spans="1:3" x14ac:dyDescent="0.25">
      <c r="A1883" s="183">
        <v>43909</v>
      </c>
      <c r="B1883" s="163">
        <v>10</v>
      </c>
      <c r="C1883" s="166"/>
    </row>
    <row r="1884" spans="1:3" x14ac:dyDescent="0.25">
      <c r="A1884" s="183">
        <v>43909</v>
      </c>
      <c r="B1884" s="163">
        <v>11</v>
      </c>
      <c r="C1884" s="166"/>
    </row>
    <row r="1885" spans="1:3" x14ac:dyDescent="0.25">
      <c r="A1885" s="183">
        <v>43909</v>
      </c>
      <c r="B1885" s="163">
        <v>12</v>
      </c>
      <c r="C1885" s="166"/>
    </row>
    <row r="1886" spans="1:3" x14ac:dyDescent="0.25">
      <c r="A1886" s="183">
        <v>43909</v>
      </c>
      <c r="B1886" s="163">
        <v>13</v>
      </c>
      <c r="C1886" s="166"/>
    </row>
    <row r="1887" spans="1:3" x14ac:dyDescent="0.25">
      <c r="A1887" s="183">
        <v>43909</v>
      </c>
      <c r="B1887" s="163">
        <v>14</v>
      </c>
      <c r="C1887" s="166"/>
    </row>
    <row r="1888" spans="1:3" x14ac:dyDescent="0.25">
      <c r="A1888" s="183">
        <v>43909</v>
      </c>
      <c r="B1888" s="163">
        <v>15</v>
      </c>
      <c r="C1888" s="166"/>
    </row>
    <row r="1889" spans="1:3" x14ac:dyDescent="0.25">
      <c r="A1889" s="183">
        <v>43909</v>
      </c>
      <c r="B1889" s="163">
        <v>16</v>
      </c>
      <c r="C1889" s="166"/>
    </row>
    <row r="1890" spans="1:3" x14ac:dyDescent="0.25">
      <c r="A1890" s="183">
        <v>43909</v>
      </c>
      <c r="B1890" s="163">
        <v>17</v>
      </c>
      <c r="C1890" s="166"/>
    </row>
    <row r="1891" spans="1:3" x14ac:dyDescent="0.25">
      <c r="A1891" s="183">
        <v>43909</v>
      </c>
      <c r="B1891" s="163">
        <v>18</v>
      </c>
      <c r="C1891" s="166"/>
    </row>
    <row r="1892" spans="1:3" x14ac:dyDescent="0.25">
      <c r="A1892" s="183">
        <v>43909</v>
      </c>
      <c r="B1892" s="163">
        <v>19</v>
      </c>
      <c r="C1892" s="166"/>
    </row>
    <row r="1893" spans="1:3" x14ac:dyDescent="0.25">
      <c r="A1893" s="183">
        <v>43909</v>
      </c>
      <c r="B1893" s="163">
        <v>20</v>
      </c>
      <c r="C1893" s="166"/>
    </row>
    <row r="1894" spans="1:3" x14ac:dyDescent="0.25">
      <c r="A1894" s="183">
        <v>43909</v>
      </c>
      <c r="B1894" s="163">
        <v>21</v>
      </c>
      <c r="C1894" s="166"/>
    </row>
    <row r="1895" spans="1:3" x14ac:dyDescent="0.25">
      <c r="A1895" s="183">
        <v>43909</v>
      </c>
      <c r="B1895" s="163">
        <v>22</v>
      </c>
      <c r="C1895" s="166"/>
    </row>
    <row r="1896" spans="1:3" x14ac:dyDescent="0.25">
      <c r="A1896" s="183">
        <v>43909</v>
      </c>
      <c r="B1896" s="163">
        <v>23</v>
      </c>
      <c r="C1896" s="166"/>
    </row>
    <row r="1897" spans="1:3" x14ac:dyDescent="0.25">
      <c r="A1897" s="183">
        <v>43909</v>
      </c>
      <c r="B1897" s="163">
        <v>24</v>
      </c>
      <c r="C1897" s="166"/>
    </row>
    <row r="1898" spans="1:3" x14ac:dyDescent="0.25">
      <c r="A1898" s="183">
        <v>43910</v>
      </c>
      <c r="B1898" s="163">
        <v>1</v>
      </c>
      <c r="C1898" s="166"/>
    </row>
    <row r="1899" spans="1:3" x14ac:dyDescent="0.25">
      <c r="A1899" s="183">
        <v>43910</v>
      </c>
      <c r="B1899" s="163">
        <v>2</v>
      </c>
      <c r="C1899" s="166"/>
    </row>
    <row r="1900" spans="1:3" x14ac:dyDescent="0.25">
      <c r="A1900" s="183">
        <v>43910</v>
      </c>
      <c r="B1900" s="163">
        <v>3</v>
      </c>
      <c r="C1900" s="166"/>
    </row>
    <row r="1901" spans="1:3" x14ac:dyDescent="0.25">
      <c r="A1901" s="183">
        <v>43910</v>
      </c>
      <c r="B1901" s="163">
        <v>4</v>
      </c>
      <c r="C1901" s="166"/>
    </row>
    <row r="1902" spans="1:3" x14ac:dyDescent="0.25">
      <c r="A1902" s="183">
        <v>43910</v>
      </c>
      <c r="B1902" s="163">
        <v>5</v>
      </c>
      <c r="C1902" s="166"/>
    </row>
    <row r="1903" spans="1:3" x14ac:dyDescent="0.25">
      <c r="A1903" s="183">
        <v>43910</v>
      </c>
      <c r="B1903" s="163">
        <v>6</v>
      </c>
      <c r="C1903" s="166"/>
    </row>
    <row r="1904" spans="1:3" x14ac:dyDescent="0.25">
      <c r="A1904" s="183">
        <v>43910</v>
      </c>
      <c r="B1904" s="163">
        <v>7</v>
      </c>
      <c r="C1904" s="166"/>
    </row>
    <row r="1905" spans="1:3" x14ac:dyDescent="0.25">
      <c r="A1905" s="183">
        <v>43910</v>
      </c>
      <c r="B1905" s="163">
        <v>8</v>
      </c>
      <c r="C1905" s="166"/>
    </row>
    <row r="1906" spans="1:3" x14ac:dyDescent="0.25">
      <c r="A1906" s="183">
        <v>43910</v>
      </c>
      <c r="B1906" s="163">
        <v>9</v>
      </c>
      <c r="C1906" s="166"/>
    </row>
    <row r="1907" spans="1:3" x14ac:dyDescent="0.25">
      <c r="A1907" s="183">
        <v>43910</v>
      </c>
      <c r="B1907" s="163">
        <v>10</v>
      </c>
      <c r="C1907" s="166"/>
    </row>
    <row r="1908" spans="1:3" x14ac:dyDescent="0.25">
      <c r="A1908" s="183">
        <v>43910</v>
      </c>
      <c r="B1908" s="163">
        <v>11</v>
      </c>
      <c r="C1908" s="166"/>
    </row>
    <row r="1909" spans="1:3" x14ac:dyDescent="0.25">
      <c r="A1909" s="183">
        <v>43910</v>
      </c>
      <c r="B1909" s="163">
        <v>12</v>
      </c>
      <c r="C1909" s="166"/>
    </row>
    <row r="1910" spans="1:3" x14ac:dyDescent="0.25">
      <c r="A1910" s="183">
        <v>43910</v>
      </c>
      <c r="B1910" s="163">
        <v>13</v>
      </c>
      <c r="C1910" s="166"/>
    </row>
    <row r="1911" spans="1:3" x14ac:dyDescent="0.25">
      <c r="A1911" s="183">
        <v>43910</v>
      </c>
      <c r="B1911" s="163">
        <v>14</v>
      </c>
      <c r="C1911" s="166"/>
    </row>
    <row r="1912" spans="1:3" x14ac:dyDescent="0.25">
      <c r="A1912" s="183">
        <v>43910</v>
      </c>
      <c r="B1912" s="163">
        <v>15</v>
      </c>
      <c r="C1912" s="166"/>
    </row>
    <row r="1913" spans="1:3" x14ac:dyDescent="0.25">
      <c r="A1913" s="183">
        <v>43910</v>
      </c>
      <c r="B1913" s="163">
        <v>16</v>
      </c>
      <c r="C1913" s="166"/>
    </row>
    <row r="1914" spans="1:3" x14ac:dyDescent="0.25">
      <c r="A1914" s="183">
        <v>43910</v>
      </c>
      <c r="B1914" s="163">
        <v>17</v>
      </c>
      <c r="C1914" s="166"/>
    </row>
    <row r="1915" spans="1:3" x14ac:dyDescent="0.25">
      <c r="A1915" s="183">
        <v>43910</v>
      </c>
      <c r="B1915" s="163">
        <v>18</v>
      </c>
      <c r="C1915" s="166"/>
    </row>
    <row r="1916" spans="1:3" x14ac:dyDescent="0.25">
      <c r="A1916" s="183">
        <v>43910</v>
      </c>
      <c r="B1916" s="163">
        <v>19</v>
      </c>
      <c r="C1916" s="166"/>
    </row>
    <row r="1917" spans="1:3" x14ac:dyDescent="0.25">
      <c r="A1917" s="183">
        <v>43910</v>
      </c>
      <c r="B1917" s="163">
        <v>20</v>
      </c>
      <c r="C1917" s="166"/>
    </row>
    <row r="1918" spans="1:3" x14ac:dyDescent="0.25">
      <c r="A1918" s="183">
        <v>43910</v>
      </c>
      <c r="B1918" s="163">
        <v>21</v>
      </c>
      <c r="C1918" s="166"/>
    </row>
    <row r="1919" spans="1:3" x14ac:dyDescent="0.25">
      <c r="A1919" s="183">
        <v>43910</v>
      </c>
      <c r="B1919" s="163">
        <v>22</v>
      </c>
      <c r="C1919" s="166"/>
    </row>
    <row r="1920" spans="1:3" x14ac:dyDescent="0.25">
      <c r="A1920" s="183">
        <v>43910</v>
      </c>
      <c r="B1920" s="163">
        <v>23</v>
      </c>
      <c r="C1920" s="166"/>
    </row>
    <row r="1921" spans="1:3" x14ac:dyDescent="0.25">
      <c r="A1921" s="183">
        <v>43910</v>
      </c>
      <c r="B1921" s="163">
        <v>24</v>
      </c>
      <c r="C1921" s="166"/>
    </row>
    <row r="1922" spans="1:3" x14ac:dyDescent="0.25">
      <c r="A1922" s="183">
        <v>43911</v>
      </c>
      <c r="B1922" s="163">
        <v>1</v>
      </c>
      <c r="C1922" s="166"/>
    </row>
    <row r="1923" spans="1:3" x14ac:dyDescent="0.25">
      <c r="A1923" s="183">
        <v>43911</v>
      </c>
      <c r="B1923" s="163">
        <v>2</v>
      </c>
      <c r="C1923" s="166"/>
    </row>
    <row r="1924" spans="1:3" x14ac:dyDescent="0.25">
      <c r="A1924" s="183">
        <v>43911</v>
      </c>
      <c r="B1924" s="163">
        <v>3</v>
      </c>
      <c r="C1924" s="166"/>
    </row>
    <row r="1925" spans="1:3" x14ac:dyDescent="0.25">
      <c r="A1925" s="183">
        <v>43911</v>
      </c>
      <c r="B1925" s="163">
        <v>4</v>
      </c>
      <c r="C1925" s="166"/>
    </row>
    <row r="1926" spans="1:3" x14ac:dyDescent="0.25">
      <c r="A1926" s="183">
        <v>43911</v>
      </c>
      <c r="B1926" s="163">
        <v>5</v>
      </c>
      <c r="C1926" s="166"/>
    </row>
    <row r="1927" spans="1:3" x14ac:dyDescent="0.25">
      <c r="A1927" s="183">
        <v>43911</v>
      </c>
      <c r="B1927" s="163">
        <v>6</v>
      </c>
      <c r="C1927" s="166"/>
    </row>
    <row r="1928" spans="1:3" x14ac:dyDescent="0.25">
      <c r="A1928" s="183">
        <v>43911</v>
      </c>
      <c r="B1928" s="163">
        <v>7</v>
      </c>
      <c r="C1928" s="166"/>
    </row>
    <row r="1929" spans="1:3" x14ac:dyDescent="0.25">
      <c r="A1929" s="183">
        <v>43911</v>
      </c>
      <c r="B1929" s="163">
        <v>8</v>
      </c>
      <c r="C1929" s="166"/>
    </row>
    <row r="1930" spans="1:3" x14ac:dyDescent="0.25">
      <c r="A1930" s="183">
        <v>43911</v>
      </c>
      <c r="B1930" s="163">
        <v>9</v>
      </c>
      <c r="C1930" s="166"/>
    </row>
    <row r="1931" spans="1:3" x14ac:dyDescent="0.25">
      <c r="A1931" s="183">
        <v>43911</v>
      </c>
      <c r="B1931" s="163">
        <v>10</v>
      </c>
      <c r="C1931" s="166"/>
    </row>
    <row r="1932" spans="1:3" x14ac:dyDescent="0.25">
      <c r="A1932" s="183">
        <v>43911</v>
      </c>
      <c r="B1932" s="163">
        <v>11</v>
      </c>
      <c r="C1932" s="166"/>
    </row>
    <row r="1933" spans="1:3" x14ac:dyDescent="0.25">
      <c r="A1933" s="183">
        <v>43911</v>
      </c>
      <c r="B1933" s="163">
        <v>12</v>
      </c>
      <c r="C1933" s="166"/>
    </row>
    <row r="1934" spans="1:3" x14ac:dyDescent="0.25">
      <c r="A1934" s="183">
        <v>43911</v>
      </c>
      <c r="B1934" s="163">
        <v>13</v>
      </c>
      <c r="C1934" s="166"/>
    </row>
    <row r="1935" spans="1:3" x14ac:dyDescent="0.25">
      <c r="A1935" s="183">
        <v>43911</v>
      </c>
      <c r="B1935" s="163">
        <v>14</v>
      </c>
      <c r="C1935" s="166"/>
    </row>
    <row r="1936" spans="1:3" x14ac:dyDescent="0.25">
      <c r="A1936" s="183">
        <v>43911</v>
      </c>
      <c r="B1936" s="163">
        <v>15</v>
      </c>
      <c r="C1936" s="166"/>
    </row>
    <row r="1937" spans="1:3" x14ac:dyDescent="0.25">
      <c r="A1937" s="183">
        <v>43911</v>
      </c>
      <c r="B1937" s="163">
        <v>16</v>
      </c>
      <c r="C1937" s="166"/>
    </row>
    <row r="1938" spans="1:3" x14ac:dyDescent="0.25">
      <c r="A1938" s="183">
        <v>43911</v>
      </c>
      <c r="B1938" s="163">
        <v>17</v>
      </c>
      <c r="C1938" s="166"/>
    </row>
    <row r="1939" spans="1:3" x14ac:dyDescent="0.25">
      <c r="A1939" s="183">
        <v>43911</v>
      </c>
      <c r="B1939" s="163">
        <v>18</v>
      </c>
      <c r="C1939" s="166"/>
    </row>
    <row r="1940" spans="1:3" x14ac:dyDescent="0.25">
      <c r="A1940" s="183">
        <v>43911</v>
      </c>
      <c r="B1940" s="163">
        <v>19</v>
      </c>
      <c r="C1940" s="166"/>
    </row>
    <row r="1941" spans="1:3" x14ac:dyDescent="0.25">
      <c r="A1941" s="183">
        <v>43911</v>
      </c>
      <c r="B1941" s="163">
        <v>20</v>
      </c>
      <c r="C1941" s="166"/>
    </row>
    <row r="1942" spans="1:3" x14ac:dyDescent="0.25">
      <c r="A1942" s="183">
        <v>43911</v>
      </c>
      <c r="B1942" s="163">
        <v>21</v>
      </c>
      <c r="C1942" s="166"/>
    </row>
    <row r="1943" spans="1:3" x14ac:dyDescent="0.25">
      <c r="A1943" s="183">
        <v>43911</v>
      </c>
      <c r="B1943" s="163">
        <v>22</v>
      </c>
      <c r="C1943" s="166"/>
    </row>
    <row r="1944" spans="1:3" x14ac:dyDescent="0.25">
      <c r="A1944" s="183">
        <v>43911</v>
      </c>
      <c r="B1944" s="163">
        <v>23</v>
      </c>
      <c r="C1944" s="166"/>
    </row>
    <row r="1945" spans="1:3" x14ac:dyDescent="0.25">
      <c r="A1945" s="183">
        <v>43911</v>
      </c>
      <c r="B1945" s="163">
        <v>24</v>
      </c>
      <c r="C1945" s="166"/>
    </row>
    <row r="1946" spans="1:3" x14ac:dyDescent="0.25">
      <c r="A1946" s="183">
        <v>43912</v>
      </c>
      <c r="B1946" s="163">
        <v>1</v>
      </c>
      <c r="C1946" s="166"/>
    </row>
    <row r="1947" spans="1:3" x14ac:dyDescent="0.25">
      <c r="A1947" s="183">
        <v>43912</v>
      </c>
      <c r="B1947" s="163">
        <v>2</v>
      </c>
      <c r="C1947" s="166"/>
    </row>
    <row r="1948" spans="1:3" x14ac:dyDescent="0.25">
      <c r="A1948" s="183">
        <v>43912</v>
      </c>
      <c r="B1948" s="163">
        <v>3</v>
      </c>
      <c r="C1948" s="166"/>
    </row>
    <row r="1949" spans="1:3" x14ac:dyDescent="0.25">
      <c r="A1949" s="183">
        <v>43912</v>
      </c>
      <c r="B1949" s="163">
        <v>4</v>
      </c>
      <c r="C1949" s="166"/>
    </row>
    <row r="1950" spans="1:3" x14ac:dyDescent="0.25">
      <c r="A1950" s="183">
        <v>43912</v>
      </c>
      <c r="B1950" s="163">
        <v>5</v>
      </c>
      <c r="C1950" s="166"/>
    </row>
    <row r="1951" spans="1:3" x14ac:dyDescent="0.25">
      <c r="A1951" s="183">
        <v>43912</v>
      </c>
      <c r="B1951" s="163">
        <v>6</v>
      </c>
      <c r="C1951" s="166"/>
    </row>
    <row r="1952" spans="1:3" x14ac:dyDescent="0.25">
      <c r="A1952" s="183">
        <v>43912</v>
      </c>
      <c r="B1952" s="163">
        <v>7</v>
      </c>
      <c r="C1952" s="166"/>
    </row>
    <row r="1953" spans="1:3" x14ac:dyDescent="0.25">
      <c r="A1953" s="183">
        <v>43912</v>
      </c>
      <c r="B1953" s="163">
        <v>8</v>
      </c>
      <c r="C1953" s="166"/>
    </row>
    <row r="1954" spans="1:3" x14ac:dyDescent="0.25">
      <c r="A1954" s="183">
        <v>43912</v>
      </c>
      <c r="B1954" s="163">
        <v>9</v>
      </c>
      <c r="C1954" s="166"/>
    </row>
    <row r="1955" spans="1:3" x14ac:dyDescent="0.25">
      <c r="A1955" s="183">
        <v>43912</v>
      </c>
      <c r="B1955" s="163">
        <v>10</v>
      </c>
      <c r="C1955" s="166"/>
    </row>
    <row r="1956" spans="1:3" x14ac:dyDescent="0.25">
      <c r="A1956" s="183">
        <v>43912</v>
      </c>
      <c r="B1956" s="163">
        <v>11</v>
      </c>
      <c r="C1956" s="166"/>
    </row>
    <row r="1957" spans="1:3" x14ac:dyDescent="0.25">
      <c r="A1957" s="183">
        <v>43912</v>
      </c>
      <c r="B1957" s="163">
        <v>12</v>
      </c>
      <c r="C1957" s="166"/>
    </row>
    <row r="1958" spans="1:3" x14ac:dyDescent="0.25">
      <c r="A1958" s="183">
        <v>43912</v>
      </c>
      <c r="B1958" s="163">
        <v>13</v>
      </c>
      <c r="C1958" s="166"/>
    </row>
    <row r="1959" spans="1:3" x14ac:dyDescent="0.25">
      <c r="A1959" s="183">
        <v>43912</v>
      </c>
      <c r="B1959" s="163">
        <v>14</v>
      </c>
      <c r="C1959" s="166"/>
    </row>
    <row r="1960" spans="1:3" x14ac:dyDescent="0.25">
      <c r="A1960" s="183">
        <v>43912</v>
      </c>
      <c r="B1960" s="163">
        <v>15</v>
      </c>
      <c r="C1960" s="166"/>
    </row>
    <row r="1961" spans="1:3" x14ac:dyDescent="0.25">
      <c r="A1961" s="183">
        <v>43912</v>
      </c>
      <c r="B1961" s="163">
        <v>16</v>
      </c>
      <c r="C1961" s="166"/>
    </row>
    <row r="1962" spans="1:3" x14ac:dyDescent="0.25">
      <c r="A1962" s="183">
        <v>43912</v>
      </c>
      <c r="B1962" s="163">
        <v>17</v>
      </c>
      <c r="C1962" s="166"/>
    </row>
    <row r="1963" spans="1:3" x14ac:dyDescent="0.25">
      <c r="A1963" s="183">
        <v>43912</v>
      </c>
      <c r="B1963" s="163">
        <v>18</v>
      </c>
      <c r="C1963" s="166"/>
    </row>
    <row r="1964" spans="1:3" x14ac:dyDescent="0.25">
      <c r="A1964" s="183">
        <v>43912</v>
      </c>
      <c r="B1964" s="163">
        <v>19</v>
      </c>
      <c r="C1964" s="166"/>
    </row>
    <row r="1965" spans="1:3" x14ac:dyDescent="0.25">
      <c r="A1965" s="183">
        <v>43912</v>
      </c>
      <c r="B1965" s="163">
        <v>20</v>
      </c>
      <c r="C1965" s="166"/>
    </row>
    <row r="1966" spans="1:3" x14ac:dyDescent="0.25">
      <c r="A1966" s="183">
        <v>43912</v>
      </c>
      <c r="B1966" s="163">
        <v>21</v>
      </c>
      <c r="C1966" s="166"/>
    </row>
    <row r="1967" spans="1:3" x14ac:dyDescent="0.25">
      <c r="A1967" s="183">
        <v>43912</v>
      </c>
      <c r="B1967" s="163">
        <v>22</v>
      </c>
      <c r="C1967" s="166"/>
    </row>
    <row r="1968" spans="1:3" x14ac:dyDescent="0.25">
      <c r="A1968" s="183">
        <v>43912</v>
      </c>
      <c r="B1968" s="163">
        <v>23</v>
      </c>
      <c r="C1968" s="166"/>
    </row>
    <row r="1969" spans="1:3" x14ac:dyDescent="0.25">
      <c r="A1969" s="183">
        <v>43912</v>
      </c>
      <c r="B1969" s="163">
        <v>24</v>
      </c>
      <c r="C1969" s="166"/>
    </row>
    <row r="1970" spans="1:3" x14ac:dyDescent="0.25">
      <c r="A1970" s="183">
        <v>43913</v>
      </c>
      <c r="B1970" s="163">
        <v>1</v>
      </c>
      <c r="C1970" s="166"/>
    </row>
    <row r="1971" spans="1:3" x14ac:dyDescent="0.25">
      <c r="A1971" s="183">
        <v>43913</v>
      </c>
      <c r="B1971" s="163">
        <v>2</v>
      </c>
      <c r="C1971" s="166"/>
    </row>
    <row r="1972" spans="1:3" x14ac:dyDescent="0.25">
      <c r="A1972" s="183">
        <v>43913</v>
      </c>
      <c r="B1972" s="163">
        <v>3</v>
      </c>
      <c r="C1972" s="166"/>
    </row>
    <row r="1973" spans="1:3" x14ac:dyDescent="0.25">
      <c r="A1973" s="183">
        <v>43913</v>
      </c>
      <c r="B1973" s="163">
        <v>4</v>
      </c>
      <c r="C1973" s="166"/>
    </row>
    <row r="1974" spans="1:3" x14ac:dyDescent="0.25">
      <c r="A1974" s="183">
        <v>43913</v>
      </c>
      <c r="B1974" s="163">
        <v>5</v>
      </c>
      <c r="C1974" s="166"/>
    </row>
    <row r="1975" spans="1:3" x14ac:dyDescent="0.25">
      <c r="A1975" s="183">
        <v>43913</v>
      </c>
      <c r="B1975" s="163">
        <v>6</v>
      </c>
      <c r="C1975" s="166"/>
    </row>
    <row r="1976" spans="1:3" x14ac:dyDescent="0.25">
      <c r="A1976" s="183">
        <v>43913</v>
      </c>
      <c r="B1976" s="163">
        <v>7</v>
      </c>
      <c r="C1976" s="166"/>
    </row>
    <row r="1977" spans="1:3" x14ac:dyDescent="0.25">
      <c r="A1977" s="183">
        <v>43913</v>
      </c>
      <c r="B1977" s="163">
        <v>8</v>
      </c>
      <c r="C1977" s="166"/>
    </row>
    <row r="1978" spans="1:3" x14ac:dyDescent="0.25">
      <c r="A1978" s="183">
        <v>43913</v>
      </c>
      <c r="B1978" s="163">
        <v>9</v>
      </c>
      <c r="C1978" s="166"/>
    </row>
    <row r="1979" spans="1:3" x14ac:dyDescent="0.25">
      <c r="A1979" s="183">
        <v>43913</v>
      </c>
      <c r="B1979" s="163">
        <v>10</v>
      </c>
      <c r="C1979" s="166"/>
    </row>
    <row r="1980" spans="1:3" x14ac:dyDescent="0.25">
      <c r="A1980" s="183">
        <v>43913</v>
      </c>
      <c r="B1980" s="163">
        <v>11</v>
      </c>
      <c r="C1980" s="166"/>
    </row>
    <row r="1981" spans="1:3" x14ac:dyDescent="0.25">
      <c r="A1981" s="183">
        <v>43913</v>
      </c>
      <c r="B1981" s="163">
        <v>12</v>
      </c>
      <c r="C1981" s="166"/>
    </row>
    <row r="1982" spans="1:3" x14ac:dyDescent="0.25">
      <c r="A1982" s="183">
        <v>43913</v>
      </c>
      <c r="B1982" s="163">
        <v>13</v>
      </c>
      <c r="C1982" s="166"/>
    </row>
    <row r="1983" spans="1:3" x14ac:dyDescent="0.25">
      <c r="A1983" s="183">
        <v>43913</v>
      </c>
      <c r="B1983" s="163">
        <v>14</v>
      </c>
      <c r="C1983" s="166"/>
    </row>
    <row r="1984" spans="1:3" x14ac:dyDescent="0.25">
      <c r="A1984" s="183">
        <v>43913</v>
      </c>
      <c r="B1984" s="163">
        <v>15</v>
      </c>
      <c r="C1984" s="166"/>
    </row>
    <row r="1985" spans="1:3" x14ac:dyDescent="0.25">
      <c r="A1985" s="183">
        <v>43913</v>
      </c>
      <c r="B1985" s="163">
        <v>16</v>
      </c>
      <c r="C1985" s="166"/>
    </row>
    <row r="1986" spans="1:3" x14ac:dyDescent="0.25">
      <c r="A1986" s="183">
        <v>43913</v>
      </c>
      <c r="B1986" s="163">
        <v>17</v>
      </c>
      <c r="C1986" s="166"/>
    </row>
    <row r="1987" spans="1:3" x14ac:dyDescent="0.25">
      <c r="A1987" s="183">
        <v>43913</v>
      </c>
      <c r="B1987" s="163">
        <v>18</v>
      </c>
      <c r="C1987" s="166"/>
    </row>
    <row r="1988" spans="1:3" x14ac:dyDescent="0.25">
      <c r="A1988" s="183">
        <v>43913</v>
      </c>
      <c r="B1988" s="163">
        <v>19</v>
      </c>
      <c r="C1988" s="166"/>
    </row>
    <row r="1989" spans="1:3" x14ac:dyDescent="0.25">
      <c r="A1989" s="183">
        <v>43913</v>
      </c>
      <c r="B1989" s="163">
        <v>20</v>
      </c>
      <c r="C1989" s="166"/>
    </row>
    <row r="1990" spans="1:3" x14ac:dyDescent="0.25">
      <c r="A1990" s="183">
        <v>43913</v>
      </c>
      <c r="B1990" s="163">
        <v>21</v>
      </c>
      <c r="C1990" s="166"/>
    </row>
    <row r="1991" spans="1:3" x14ac:dyDescent="0.25">
      <c r="A1991" s="183">
        <v>43913</v>
      </c>
      <c r="B1991" s="163">
        <v>22</v>
      </c>
      <c r="C1991" s="166"/>
    </row>
    <row r="1992" spans="1:3" x14ac:dyDescent="0.25">
      <c r="A1992" s="183">
        <v>43913</v>
      </c>
      <c r="B1992" s="163">
        <v>23</v>
      </c>
      <c r="C1992" s="166"/>
    </row>
    <row r="1993" spans="1:3" x14ac:dyDescent="0.25">
      <c r="A1993" s="183">
        <v>43913</v>
      </c>
      <c r="B1993" s="163">
        <v>24</v>
      </c>
      <c r="C1993" s="166"/>
    </row>
    <row r="1994" spans="1:3" x14ac:dyDescent="0.25">
      <c r="A1994" s="183">
        <v>43914</v>
      </c>
      <c r="B1994" s="163">
        <v>1</v>
      </c>
      <c r="C1994" s="166"/>
    </row>
    <row r="1995" spans="1:3" x14ac:dyDescent="0.25">
      <c r="A1995" s="183">
        <v>43914</v>
      </c>
      <c r="B1995" s="163">
        <v>2</v>
      </c>
      <c r="C1995" s="166"/>
    </row>
    <row r="1996" spans="1:3" x14ac:dyDescent="0.25">
      <c r="A1996" s="183">
        <v>43914</v>
      </c>
      <c r="B1996" s="163">
        <v>3</v>
      </c>
      <c r="C1996" s="166"/>
    </row>
    <row r="1997" spans="1:3" x14ac:dyDescent="0.25">
      <c r="A1997" s="183">
        <v>43914</v>
      </c>
      <c r="B1997" s="163">
        <v>4</v>
      </c>
      <c r="C1997" s="166"/>
    </row>
    <row r="1998" spans="1:3" x14ac:dyDescent="0.25">
      <c r="A1998" s="183">
        <v>43914</v>
      </c>
      <c r="B1998" s="163">
        <v>5</v>
      </c>
      <c r="C1998" s="166"/>
    </row>
    <row r="1999" spans="1:3" x14ac:dyDescent="0.25">
      <c r="A1999" s="183">
        <v>43914</v>
      </c>
      <c r="B1999" s="163">
        <v>6</v>
      </c>
      <c r="C1999" s="166"/>
    </row>
    <row r="2000" spans="1:3" x14ac:dyDescent="0.25">
      <c r="A2000" s="183">
        <v>43914</v>
      </c>
      <c r="B2000" s="163">
        <v>7</v>
      </c>
      <c r="C2000" s="166"/>
    </row>
    <row r="2001" spans="1:3" x14ac:dyDescent="0.25">
      <c r="A2001" s="183">
        <v>43914</v>
      </c>
      <c r="B2001" s="163">
        <v>8</v>
      </c>
      <c r="C2001" s="166"/>
    </row>
    <row r="2002" spans="1:3" x14ac:dyDescent="0.25">
      <c r="A2002" s="183">
        <v>43914</v>
      </c>
      <c r="B2002" s="163">
        <v>9</v>
      </c>
      <c r="C2002" s="166"/>
    </row>
    <row r="2003" spans="1:3" x14ac:dyDescent="0.25">
      <c r="A2003" s="183">
        <v>43914</v>
      </c>
      <c r="B2003" s="163">
        <v>10</v>
      </c>
      <c r="C2003" s="166"/>
    </row>
    <row r="2004" spans="1:3" x14ac:dyDescent="0.25">
      <c r="A2004" s="183">
        <v>43914</v>
      </c>
      <c r="B2004" s="163">
        <v>11</v>
      </c>
      <c r="C2004" s="166"/>
    </row>
    <row r="2005" spans="1:3" x14ac:dyDescent="0.25">
      <c r="A2005" s="183">
        <v>43914</v>
      </c>
      <c r="B2005" s="163">
        <v>12</v>
      </c>
      <c r="C2005" s="166"/>
    </row>
    <row r="2006" spans="1:3" x14ac:dyDescent="0.25">
      <c r="A2006" s="183">
        <v>43914</v>
      </c>
      <c r="B2006" s="163">
        <v>13</v>
      </c>
      <c r="C2006" s="166"/>
    </row>
    <row r="2007" spans="1:3" x14ac:dyDescent="0.25">
      <c r="A2007" s="183">
        <v>43914</v>
      </c>
      <c r="B2007" s="163">
        <v>14</v>
      </c>
      <c r="C2007" s="166"/>
    </row>
    <row r="2008" spans="1:3" x14ac:dyDescent="0.25">
      <c r="A2008" s="183">
        <v>43914</v>
      </c>
      <c r="B2008" s="163">
        <v>15</v>
      </c>
      <c r="C2008" s="166"/>
    </row>
    <row r="2009" spans="1:3" x14ac:dyDescent="0.25">
      <c r="A2009" s="183">
        <v>43914</v>
      </c>
      <c r="B2009" s="163">
        <v>16</v>
      </c>
      <c r="C2009" s="166"/>
    </row>
    <row r="2010" spans="1:3" x14ac:dyDescent="0.25">
      <c r="A2010" s="183">
        <v>43914</v>
      </c>
      <c r="B2010" s="163">
        <v>17</v>
      </c>
      <c r="C2010" s="166"/>
    </row>
    <row r="2011" spans="1:3" x14ac:dyDescent="0.25">
      <c r="A2011" s="183">
        <v>43914</v>
      </c>
      <c r="B2011" s="163">
        <v>18</v>
      </c>
      <c r="C2011" s="166"/>
    </row>
    <row r="2012" spans="1:3" x14ac:dyDescent="0.25">
      <c r="A2012" s="183">
        <v>43914</v>
      </c>
      <c r="B2012" s="163">
        <v>19</v>
      </c>
      <c r="C2012" s="166"/>
    </row>
    <row r="2013" spans="1:3" x14ac:dyDescent="0.25">
      <c r="A2013" s="183">
        <v>43914</v>
      </c>
      <c r="B2013" s="163">
        <v>20</v>
      </c>
      <c r="C2013" s="166"/>
    </row>
    <row r="2014" spans="1:3" x14ac:dyDescent="0.25">
      <c r="A2014" s="183">
        <v>43914</v>
      </c>
      <c r="B2014" s="163">
        <v>21</v>
      </c>
      <c r="C2014" s="166"/>
    </row>
    <row r="2015" spans="1:3" x14ac:dyDescent="0.25">
      <c r="A2015" s="183">
        <v>43914</v>
      </c>
      <c r="B2015" s="163">
        <v>22</v>
      </c>
      <c r="C2015" s="166"/>
    </row>
    <row r="2016" spans="1:3" x14ac:dyDescent="0.25">
      <c r="A2016" s="183">
        <v>43914</v>
      </c>
      <c r="B2016" s="163">
        <v>23</v>
      </c>
      <c r="C2016" s="166"/>
    </row>
    <row r="2017" spans="1:3" x14ac:dyDescent="0.25">
      <c r="A2017" s="183">
        <v>43914</v>
      </c>
      <c r="B2017" s="163">
        <v>24</v>
      </c>
      <c r="C2017" s="166"/>
    </row>
    <row r="2018" spans="1:3" x14ac:dyDescent="0.25">
      <c r="A2018" s="183">
        <v>43915</v>
      </c>
      <c r="B2018" s="163">
        <v>1</v>
      </c>
      <c r="C2018" s="166"/>
    </row>
    <row r="2019" spans="1:3" x14ac:dyDescent="0.25">
      <c r="A2019" s="183">
        <v>43915</v>
      </c>
      <c r="B2019" s="163">
        <v>2</v>
      </c>
      <c r="C2019" s="166"/>
    </row>
    <row r="2020" spans="1:3" x14ac:dyDescent="0.25">
      <c r="A2020" s="183">
        <v>43915</v>
      </c>
      <c r="B2020" s="163">
        <v>3</v>
      </c>
      <c r="C2020" s="166"/>
    </row>
    <row r="2021" spans="1:3" x14ac:dyDescent="0.25">
      <c r="A2021" s="183">
        <v>43915</v>
      </c>
      <c r="B2021" s="163">
        <v>4</v>
      </c>
      <c r="C2021" s="166"/>
    </row>
    <row r="2022" spans="1:3" x14ac:dyDescent="0.25">
      <c r="A2022" s="183">
        <v>43915</v>
      </c>
      <c r="B2022" s="163">
        <v>5</v>
      </c>
      <c r="C2022" s="166"/>
    </row>
    <row r="2023" spans="1:3" x14ac:dyDescent="0.25">
      <c r="A2023" s="183">
        <v>43915</v>
      </c>
      <c r="B2023" s="163">
        <v>6</v>
      </c>
      <c r="C2023" s="166"/>
    </row>
    <row r="2024" spans="1:3" x14ac:dyDescent="0.25">
      <c r="A2024" s="183">
        <v>43915</v>
      </c>
      <c r="B2024" s="163">
        <v>7</v>
      </c>
      <c r="C2024" s="166"/>
    </row>
    <row r="2025" spans="1:3" x14ac:dyDescent="0.25">
      <c r="A2025" s="183">
        <v>43915</v>
      </c>
      <c r="B2025" s="163">
        <v>8</v>
      </c>
      <c r="C2025" s="166"/>
    </row>
    <row r="2026" spans="1:3" x14ac:dyDescent="0.25">
      <c r="A2026" s="183">
        <v>43915</v>
      </c>
      <c r="B2026" s="163">
        <v>9</v>
      </c>
      <c r="C2026" s="166"/>
    </row>
    <row r="2027" spans="1:3" x14ac:dyDescent="0.25">
      <c r="A2027" s="183">
        <v>43915</v>
      </c>
      <c r="B2027" s="163">
        <v>10</v>
      </c>
      <c r="C2027" s="166"/>
    </row>
    <row r="2028" spans="1:3" x14ac:dyDescent="0.25">
      <c r="A2028" s="183">
        <v>43915</v>
      </c>
      <c r="B2028" s="163">
        <v>11</v>
      </c>
      <c r="C2028" s="166"/>
    </row>
    <row r="2029" spans="1:3" x14ac:dyDescent="0.25">
      <c r="A2029" s="183">
        <v>43915</v>
      </c>
      <c r="B2029" s="163">
        <v>12</v>
      </c>
      <c r="C2029" s="166"/>
    </row>
    <row r="2030" spans="1:3" x14ac:dyDescent="0.25">
      <c r="A2030" s="183">
        <v>43915</v>
      </c>
      <c r="B2030" s="163">
        <v>13</v>
      </c>
      <c r="C2030" s="166"/>
    </row>
    <row r="2031" spans="1:3" x14ac:dyDescent="0.25">
      <c r="A2031" s="183">
        <v>43915</v>
      </c>
      <c r="B2031" s="163">
        <v>14</v>
      </c>
      <c r="C2031" s="166"/>
    </row>
    <row r="2032" spans="1:3" x14ac:dyDescent="0.25">
      <c r="A2032" s="183">
        <v>43915</v>
      </c>
      <c r="B2032" s="163">
        <v>15</v>
      </c>
      <c r="C2032" s="166"/>
    </row>
    <row r="2033" spans="1:3" x14ac:dyDescent="0.25">
      <c r="A2033" s="183">
        <v>43915</v>
      </c>
      <c r="B2033" s="163">
        <v>16</v>
      </c>
      <c r="C2033" s="166"/>
    </row>
    <row r="2034" spans="1:3" x14ac:dyDescent="0.25">
      <c r="A2034" s="183">
        <v>43915</v>
      </c>
      <c r="B2034" s="163">
        <v>17</v>
      </c>
      <c r="C2034" s="166"/>
    </row>
    <row r="2035" spans="1:3" x14ac:dyDescent="0.25">
      <c r="A2035" s="183">
        <v>43915</v>
      </c>
      <c r="B2035" s="163">
        <v>18</v>
      </c>
      <c r="C2035" s="166"/>
    </row>
    <row r="2036" spans="1:3" x14ac:dyDescent="0.25">
      <c r="A2036" s="183">
        <v>43915</v>
      </c>
      <c r="B2036" s="163">
        <v>19</v>
      </c>
      <c r="C2036" s="166"/>
    </row>
    <row r="2037" spans="1:3" x14ac:dyDescent="0.25">
      <c r="A2037" s="183">
        <v>43915</v>
      </c>
      <c r="B2037" s="163">
        <v>20</v>
      </c>
      <c r="C2037" s="166"/>
    </row>
    <row r="2038" spans="1:3" x14ac:dyDescent="0.25">
      <c r="A2038" s="183">
        <v>43915</v>
      </c>
      <c r="B2038" s="163">
        <v>21</v>
      </c>
      <c r="C2038" s="166"/>
    </row>
    <row r="2039" spans="1:3" x14ac:dyDescent="0.25">
      <c r="A2039" s="183">
        <v>43915</v>
      </c>
      <c r="B2039" s="163">
        <v>22</v>
      </c>
      <c r="C2039" s="166"/>
    </row>
    <row r="2040" spans="1:3" x14ac:dyDescent="0.25">
      <c r="A2040" s="183">
        <v>43915</v>
      </c>
      <c r="B2040" s="163">
        <v>23</v>
      </c>
      <c r="C2040" s="166"/>
    </row>
    <row r="2041" spans="1:3" x14ac:dyDescent="0.25">
      <c r="A2041" s="183">
        <v>43915</v>
      </c>
      <c r="B2041" s="163">
        <v>24</v>
      </c>
      <c r="C2041" s="166"/>
    </row>
    <row r="2042" spans="1:3" x14ac:dyDescent="0.25">
      <c r="A2042" s="183">
        <v>43916</v>
      </c>
      <c r="B2042" s="163">
        <v>1</v>
      </c>
      <c r="C2042" s="166"/>
    </row>
    <row r="2043" spans="1:3" x14ac:dyDescent="0.25">
      <c r="A2043" s="183">
        <v>43916</v>
      </c>
      <c r="B2043" s="163">
        <v>2</v>
      </c>
      <c r="C2043" s="166"/>
    </row>
    <row r="2044" spans="1:3" x14ac:dyDescent="0.25">
      <c r="A2044" s="183">
        <v>43916</v>
      </c>
      <c r="B2044" s="163">
        <v>3</v>
      </c>
      <c r="C2044" s="166"/>
    </row>
    <row r="2045" spans="1:3" x14ac:dyDescent="0.25">
      <c r="A2045" s="183">
        <v>43916</v>
      </c>
      <c r="B2045" s="163">
        <v>4</v>
      </c>
      <c r="C2045" s="166"/>
    </row>
    <row r="2046" spans="1:3" x14ac:dyDescent="0.25">
      <c r="A2046" s="183">
        <v>43916</v>
      </c>
      <c r="B2046" s="163">
        <v>5</v>
      </c>
      <c r="C2046" s="166"/>
    </row>
    <row r="2047" spans="1:3" x14ac:dyDescent="0.25">
      <c r="A2047" s="183">
        <v>43916</v>
      </c>
      <c r="B2047" s="163">
        <v>6</v>
      </c>
      <c r="C2047" s="166"/>
    </row>
    <row r="2048" spans="1:3" x14ac:dyDescent="0.25">
      <c r="A2048" s="183">
        <v>43916</v>
      </c>
      <c r="B2048" s="163">
        <v>7</v>
      </c>
      <c r="C2048" s="166"/>
    </row>
    <row r="2049" spans="1:3" x14ac:dyDescent="0.25">
      <c r="A2049" s="183">
        <v>43916</v>
      </c>
      <c r="B2049" s="163">
        <v>8</v>
      </c>
      <c r="C2049" s="166"/>
    </row>
    <row r="2050" spans="1:3" x14ac:dyDescent="0.25">
      <c r="A2050" s="183">
        <v>43916</v>
      </c>
      <c r="B2050" s="163">
        <v>9</v>
      </c>
      <c r="C2050" s="166"/>
    </row>
    <row r="2051" spans="1:3" x14ac:dyDescent="0.25">
      <c r="A2051" s="183">
        <v>43916</v>
      </c>
      <c r="B2051" s="163">
        <v>10</v>
      </c>
      <c r="C2051" s="166"/>
    </row>
    <row r="2052" spans="1:3" x14ac:dyDescent="0.25">
      <c r="A2052" s="183">
        <v>43916</v>
      </c>
      <c r="B2052" s="163">
        <v>11</v>
      </c>
      <c r="C2052" s="166"/>
    </row>
    <row r="2053" spans="1:3" x14ac:dyDescent="0.25">
      <c r="A2053" s="183">
        <v>43916</v>
      </c>
      <c r="B2053" s="163">
        <v>12</v>
      </c>
      <c r="C2053" s="166"/>
    </row>
    <row r="2054" spans="1:3" x14ac:dyDescent="0.25">
      <c r="A2054" s="183">
        <v>43916</v>
      </c>
      <c r="B2054" s="163">
        <v>13</v>
      </c>
      <c r="C2054" s="166"/>
    </row>
    <row r="2055" spans="1:3" x14ac:dyDescent="0.25">
      <c r="A2055" s="183">
        <v>43916</v>
      </c>
      <c r="B2055" s="163">
        <v>14</v>
      </c>
      <c r="C2055" s="166"/>
    </row>
    <row r="2056" spans="1:3" x14ac:dyDescent="0.25">
      <c r="A2056" s="183">
        <v>43916</v>
      </c>
      <c r="B2056" s="163">
        <v>15</v>
      </c>
      <c r="C2056" s="166"/>
    </row>
    <row r="2057" spans="1:3" x14ac:dyDescent="0.25">
      <c r="A2057" s="183">
        <v>43916</v>
      </c>
      <c r="B2057" s="163">
        <v>16</v>
      </c>
      <c r="C2057" s="166"/>
    </row>
    <row r="2058" spans="1:3" x14ac:dyDescent="0.25">
      <c r="A2058" s="183">
        <v>43916</v>
      </c>
      <c r="B2058" s="163">
        <v>17</v>
      </c>
      <c r="C2058" s="166"/>
    </row>
    <row r="2059" spans="1:3" x14ac:dyDescent="0.25">
      <c r="A2059" s="183">
        <v>43916</v>
      </c>
      <c r="B2059" s="163">
        <v>18</v>
      </c>
      <c r="C2059" s="166"/>
    </row>
    <row r="2060" spans="1:3" x14ac:dyDescent="0.25">
      <c r="A2060" s="183">
        <v>43916</v>
      </c>
      <c r="B2060" s="163">
        <v>19</v>
      </c>
      <c r="C2060" s="166"/>
    </row>
    <row r="2061" spans="1:3" x14ac:dyDescent="0.25">
      <c r="A2061" s="183">
        <v>43916</v>
      </c>
      <c r="B2061" s="163">
        <v>20</v>
      </c>
      <c r="C2061" s="166"/>
    </row>
    <row r="2062" spans="1:3" x14ac:dyDescent="0.25">
      <c r="A2062" s="183">
        <v>43916</v>
      </c>
      <c r="B2062" s="163">
        <v>21</v>
      </c>
      <c r="C2062" s="166"/>
    </row>
    <row r="2063" spans="1:3" x14ac:dyDescent="0.25">
      <c r="A2063" s="183">
        <v>43916</v>
      </c>
      <c r="B2063" s="163">
        <v>22</v>
      </c>
      <c r="C2063" s="166"/>
    </row>
    <row r="2064" spans="1:3" x14ac:dyDescent="0.25">
      <c r="A2064" s="183">
        <v>43916</v>
      </c>
      <c r="B2064" s="163">
        <v>23</v>
      </c>
      <c r="C2064" s="166"/>
    </row>
    <row r="2065" spans="1:3" x14ac:dyDescent="0.25">
      <c r="A2065" s="183">
        <v>43916</v>
      </c>
      <c r="B2065" s="163">
        <v>24</v>
      </c>
      <c r="C2065" s="166"/>
    </row>
    <row r="2066" spans="1:3" x14ac:dyDescent="0.25">
      <c r="A2066" s="183">
        <v>43917</v>
      </c>
      <c r="B2066" s="163">
        <v>1</v>
      </c>
      <c r="C2066" s="166"/>
    </row>
    <row r="2067" spans="1:3" x14ac:dyDescent="0.25">
      <c r="A2067" s="183">
        <v>43917</v>
      </c>
      <c r="B2067" s="163">
        <v>2</v>
      </c>
      <c r="C2067" s="166"/>
    </row>
    <row r="2068" spans="1:3" x14ac:dyDescent="0.25">
      <c r="A2068" s="183">
        <v>43917</v>
      </c>
      <c r="B2068" s="163">
        <v>3</v>
      </c>
      <c r="C2068" s="166"/>
    </row>
    <row r="2069" spans="1:3" x14ac:dyDescent="0.25">
      <c r="A2069" s="183">
        <v>43917</v>
      </c>
      <c r="B2069" s="163">
        <v>4</v>
      </c>
      <c r="C2069" s="166"/>
    </row>
    <row r="2070" spans="1:3" x14ac:dyDescent="0.25">
      <c r="A2070" s="183">
        <v>43917</v>
      </c>
      <c r="B2070" s="163">
        <v>5</v>
      </c>
      <c r="C2070" s="166"/>
    </row>
    <row r="2071" spans="1:3" x14ac:dyDescent="0.25">
      <c r="A2071" s="183">
        <v>43917</v>
      </c>
      <c r="B2071" s="163">
        <v>6</v>
      </c>
      <c r="C2071" s="166"/>
    </row>
    <row r="2072" spans="1:3" x14ac:dyDescent="0.25">
      <c r="A2072" s="183">
        <v>43917</v>
      </c>
      <c r="B2072" s="163">
        <v>7</v>
      </c>
      <c r="C2072" s="166"/>
    </row>
    <row r="2073" spans="1:3" x14ac:dyDescent="0.25">
      <c r="A2073" s="183">
        <v>43917</v>
      </c>
      <c r="B2073" s="163">
        <v>8</v>
      </c>
      <c r="C2073" s="166"/>
    </row>
    <row r="2074" spans="1:3" x14ac:dyDescent="0.25">
      <c r="A2074" s="183">
        <v>43917</v>
      </c>
      <c r="B2074" s="163">
        <v>9</v>
      </c>
      <c r="C2074" s="166"/>
    </row>
    <row r="2075" spans="1:3" x14ac:dyDescent="0.25">
      <c r="A2075" s="183">
        <v>43917</v>
      </c>
      <c r="B2075" s="163">
        <v>10</v>
      </c>
      <c r="C2075" s="166"/>
    </row>
    <row r="2076" spans="1:3" x14ac:dyDescent="0.25">
      <c r="A2076" s="183">
        <v>43917</v>
      </c>
      <c r="B2076" s="163">
        <v>11</v>
      </c>
      <c r="C2076" s="166"/>
    </row>
    <row r="2077" spans="1:3" x14ac:dyDescent="0.25">
      <c r="A2077" s="183">
        <v>43917</v>
      </c>
      <c r="B2077" s="163">
        <v>12</v>
      </c>
      <c r="C2077" s="166"/>
    </row>
    <row r="2078" spans="1:3" x14ac:dyDescent="0.25">
      <c r="A2078" s="183">
        <v>43917</v>
      </c>
      <c r="B2078" s="163">
        <v>13</v>
      </c>
      <c r="C2078" s="166"/>
    </row>
    <row r="2079" spans="1:3" x14ac:dyDescent="0.25">
      <c r="A2079" s="183">
        <v>43917</v>
      </c>
      <c r="B2079" s="163">
        <v>14</v>
      </c>
      <c r="C2079" s="166"/>
    </row>
    <row r="2080" spans="1:3" x14ac:dyDescent="0.25">
      <c r="A2080" s="183">
        <v>43917</v>
      </c>
      <c r="B2080" s="163">
        <v>15</v>
      </c>
      <c r="C2080" s="166"/>
    </row>
    <row r="2081" spans="1:3" x14ac:dyDescent="0.25">
      <c r="A2081" s="183">
        <v>43917</v>
      </c>
      <c r="B2081" s="163">
        <v>16</v>
      </c>
      <c r="C2081" s="166"/>
    </row>
    <row r="2082" spans="1:3" x14ac:dyDescent="0.25">
      <c r="A2082" s="183">
        <v>43917</v>
      </c>
      <c r="B2082" s="163">
        <v>17</v>
      </c>
      <c r="C2082" s="166"/>
    </row>
    <row r="2083" spans="1:3" x14ac:dyDescent="0.25">
      <c r="A2083" s="183">
        <v>43917</v>
      </c>
      <c r="B2083" s="163">
        <v>18</v>
      </c>
      <c r="C2083" s="166"/>
    </row>
    <row r="2084" spans="1:3" x14ac:dyDescent="0.25">
      <c r="A2084" s="183">
        <v>43917</v>
      </c>
      <c r="B2084" s="163">
        <v>19</v>
      </c>
      <c r="C2084" s="166"/>
    </row>
    <row r="2085" spans="1:3" x14ac:dyDescent="0.25">
      <c r="A2085" s="183">
        <v>43917</v>
      </c>
      <c r="B2085" s="163">
        <v>20</v>
      </c>
      <c r="C2085" s="166"/>
    </row>
    <row r="2086" spans="1:3" x14ac:dyDescent="0.25">
      <c r="A2086" s="183">
        <v>43917</v>
      </c>
      <c r="B2086" s="163">
        <v>21</v>
      </c>
      <c r="C2086" s="166"/>
    </row>
    <row r="2087" spans="1:3" x14ac:dyDescent="0.25">
      <c r="A2087" s="183">
        <v>43917</v>
      </c>
      <c r="B2087" s="163">
        <v>22</v>
      </c>
      <c r="C2087" s="166"/>
    </row>
    <row r="2088" spans="1:3" x14ac:dyDescent="0.25">
      <c r="A2088" s="183">
        <v>43917</v>
      </c>
      <c r="B2088" s="163">
        <v>23</v>
      </c>
      <c r="C2088" s="166"/>
    </row>
    <row r="2089" spans="1:3" x14ac:dyDescent="0.25">
      <c r="A2089" s="183">
        <v>43917</v>
      </c>
      <c r="B2089" s="163">
        <v>24</v>
      </c>
      <c r="C2089" s="166"/>
    </row>
    <row r="2090" spans="1:3" x14ac:dyDescent="0.25">
      <c r="A2090" s="183">
        <v>43918</v>
      </c>
      <c r="B2090" s="163">
        <v>1</v>
      </c>
      <c r="C2090" s="166"/>
    </row>
    <row r="2091" spans="1:3" x14ac:dyDescent="0.25">
      <c r="A2091" s="183">
        <v>43918</v>
      </c>
      <c r="B2091" s="163">
        <v>2</v>
      </c>
      <c r="C2091" s="166"/>
    </row>
    <row r="2092" spans="1:3" x14ac:dyDescent="0.25">
      <c r="A2092" s="183">
        <v>43918</v>
      </c>
      <c r="B2092" s="163">
        <v>3</v>
      </c>
      <c r="C2092" s="166"/>
    </row>
    <row r="2093" spans="1:3" x14ac:dyDescent="0.25">
      <c r="A2093" s="183">
        <v>43918</v>
      </c>
      <c r="B2093" s="163">
        <v>4</v>
      </c>
      <c r="C2093" s="166"/>
    </row>
    <row r="2094" spans="1:3" x14ac:dyDescent="0.25">
      <c r="A2094" s="183">
        <v>43918</v>
      </c>
      <c r="B2094" s="163">
        <v>5</v>
      </c>
      <c r="C2094" s="166"/>
    </row>
    <row r="2095" spans="1:3" x14ac:dyDescent="0.25">
      <c r="A2095" s="183">
        <v>43918</v>
      </c>
      <c r="B2095" s="163">
        <v>6</v>
      </c>
      <c r="C2095" s="166"/>
    </row>
    <row r="2096" spans="1:3" x14ac:dyDescent="0.25">
      <c r="A2096" s="183">
        <v>43918</v>
      </c>
      <c r="B2096" s="163">
        <v>7</v>
      </c>
      <c r="C2096" s="166"/>
    </row>
    <row r="2097" spans="1:3" x14ac:dyDescent="0.25">
      <c r="A2097" s="183">
        <v>43918</v>
      </c>
      <c r="B2097" s="163">
        <v>8</v>
      </c>
      <c r="C2097" s="166"/>
    </row>
    <row r="2098" spans="1:3" x14ac:dyDescent="0.25">
      <c r="A2098" s="183">
        <v>43918</v>
      </c>
      <c r="B2098" s="163">
        <v>9</v>
      </c>
      <c r="C2098" s="166"/>
    </row>
    <row r="2099" spans="1:3" x14ac:dyDescent="0.25">
      <c r="A2099" s="183">
        <v>43918</v>
      </c>
      <c r="B2099" s="163">
        <v>10</v>
      </c>
      <c r="C2099" s="166"/>
    </row>
    <row r="2100" spans="1:3" x14ac:dyDescent="0.25">
      <c r="A2100" s="183">
        <v>43918</v>
      </c>
      <c r="B2100" s="163">
        <v>11</v>
      </c>
      <c r="C2100" s="166"/>
    </row>
    <row r="2101" spans="1:3" x14ac:dyDescent="0.25">
      <c r="A2101" s="183">
        <v>43918</v>
      </c>
      <c r="B2101" s="163">
        <v>12</v>
      </c>
      <c r="C2101" s="166"/>
    </row>
    <row r="2102" spans="1:3" x14ac:dyDescent="0.25">
      <c r="A2102" s="183">
        <v>43918</v>
      </c>
      <c r="B2102" s="163">
        <v>13</v>
      </c>
      <c r="C2102" s="166"/>
    </row>
    <row r="2103" spans="1:3" x14ac:dyDescent="0.25">
      <c r="A2103" s="183">
        <v>43918</v>
      </c>
      <c r="B2103" s="163">
        <v>14</v>
      </c>
      <c r="C2103" s="166"/>
    </row>
    <row r="2104" spans="1:3" x14ac:dyDescent="0.25">
      <c r="A2104" s="183">
        <v>43918</v>
      </c>
      <c r="B2104" s="163">
        <v>15</v>
      </c>
      <c r="C2104" s="166"/>
    </row>
    <row r="2105" spans="1:3" x14ac:dyDescent="0.25">
      <c r="A2105" s="183">
        <v>43918</v>
      </c>
      <c r="B2105" s="163">
        <v>16</v>
      </c>
      <c r="C2105" s="166"/>
    </row>
    <row r="2106" spans="1:3" x14ac:dyDescent="0.25">
      <c r="A2106" s="183">
        <v>43918</v>
      </c>
      <c r="B2106" s="163">
        <v>17</v>
      </c>
      <c r="C2106" s="166"/>
    </row>
    <row r="2107" spans="1:3" x14ac:dyDescent="0.25">
      <c r="A2107" s="183">
        <v>43918</v>
      </c>
      <c r="B2107" s="163">
        <v>18</v>
      </c>
      <c r="C2107" s="166"/>
    </row>
    <row r="2108" spans="1:3" x14ac:dyDescent="0.25">
      <c r="A2108" s="183">
        <v>43918</v>
      </c>
      <c r="B2108" s="163">
        <v>19</v>
      </c>
      <c r="C2108" s="166"/>
    </row>
    <row r="2109" spans="1:3" x14ac:dyDescent="0.25">
      <c r="A2109" s="183">
        <v>43918</v>
      </c>
      <c r="B2109" s="163">
        <v>20</v>
      </c>
      <c r="C2109" s="166"/>
    </row>
    <row r="2110" spans="1:3" x14ac:dyDescent="0.25">
      <c r="A2110" s="183">
        <v>43918</v>
      </c>
      <c r="B2110" s="163">
        <v>21</v>
      </c>
      <c r="C2110" s="166"/>
    </row>
    <row r="2111" spans="1:3" x14ac:dyDescent="0.25">
      <c r="A2111" s="183">
        <v>43918</v>
      </c>
      <c r="B2111" s="163">
        <v>22</v>
      </c>
      <c r="C2111" s="166"/>
    </row>
    <row r="2112" spans="1:3" x14ac:dyDescent="0.25">
      <c r="A2112" s="183">
        <v>43918</v>
      </c>
      <c r="B2112" s="163">
        <v>23</v>
      </c>
      <c r="C2112" s="166"/>
    </row>
    <row r="2113" spans="1:3" x14ac:dyDescent="0.25">
      <c r="A2113" s="183">
        <v>43918</v>
      </c>
      <c r="B2113" s="163">
        <v>24</v>
      </c>
      <c r="C2113" s="166"/>
    </row>
    <row r="2114" spans="1:3" x14ac:dyDescent="0.25">
      <c r="A2114" s="183">
        <v>43919</v>
      </c>
      <c r="B2114" s="163">
        <v>1</v>
      </c>
      <c r="C2114" s="166"/>
    </row>
    <row r="2115" spans="1:3" x14ac:dyDescent="0.25">
      <c r="A2115" s="183">
        <v>43919</v>
      </c>
      <c r="B2115" s="163">
        <v>2</v>
      </c>
      <c r="C2115" s="166"/>
    </row>
    <row r="2116" spans="1:3" x14ac:dyDescent="0.25">
      <c r="A2116" s="183">
        <v>43919</v>
      </c>
      <c r="B2116" s="163">
        <v>3</v>
      </c>
      <c r="C2116" s="166"/>
    </row>
    <row r="2117" spans="1:3" x14ac:dyDescent="0.25">
      <c r="A2117" s="183">
        <v>43919</v>
      </c>
      <c r="B2117" s="163">
        <v>4</v>
      </c>
      <c r="C2117" s="166"/>
    </row>
    <row r="2118" spans="1:3" x14ac:dyDescent="0.25">
      <c r="A2118" s="183">
        <v>43919</v>
      </c>
      <c r="B2118" s="163">
        <v>5</v>
      </c>
      <c r="C2118" s="166"/>
    </row>
    <row r="2119" spans="1:3" x14ac:dyDescent="0.25">
      <c r="A2119" s="183">
        <v>43919</v>
      </c>
      <c r="B2119" s="163">
        <v>6</v>
      </c>
      <c r="C2119" s="166"/>
    </row>
    <row r="2120" spans="1:3" x14ac:dyDescent="0.25">
      <c r="A2120" s="183">
        <v>43919</v>
      </c>
      <c r="B2120" s="163">
        <v>7</v>
      </c>
      <c r="C2120" s="166"/>
    </row>
    <row r="2121" spans="1:3" x14ac:dyDescent="0.25">
      <c r="A2121" s="183">
        <v>43919</v>
      </c>
      <c r="B2121" s="163">
        <v>8</v>
      </c>
      <c r="C2121" s="166"/>
    </row>
    <row r="2122" spans="1:3" x14ac:dyDescent="0.25">
      <c r="A2122" s="183">
        <v>43919</v>
      </c>
      <c r="B2122" s="163">
        <v>9</v>
      </c>
      <c r="C2122" s="166"/>
    </row>
    <row r="2123" spans="1:3" x14ac:dyDescent="0.25">
      <c r="A2123" s="183">
        <v>43919</v>
      </c>
      <c r="B2123" s="163">
        <v>10</v>
      </c>
      <c r="C2123" s="166"/>
    </row>
    <row r="2124" spans="1:3" x14ac:dyDescent="0.25">
      <c r="A2124" s="183">
        <v>43919</v>
      </c>
      <c r="B2124" s="163">
        <v>11</v>
      </c>
      <c r="C2124" s="166"/>
    </row>
    <row r="2125" spans="1:3" x14ac:dyDescent="0.25">
      <c r="A2125" s="183">
        <v>43919</v>
      </c>
      <c r="B2125" s="163">
        <v>12</v>
      </c>
      <c r="C2125" s="166"/>
    </row>
    <row r="2126" spans="1:3" x14ac:dyDescent="0.25">
      <c r="A2126" s="183">
        <v>43919</v>
      </c>
      <c r="B2126" s="163">
        <v>13</v>
      </c>
      <c r="C2126" s="166"/>
    </row>
    <row r="2127" spans="1:3" x14ac:dyDescent="0.25">
      <c r="A2127" s="183">
        <v>43919</v>
      </c>
      <c r="B2127" s="163">
        <v>14</v>
      </c>
      <c r="C2127" s="166"/>
    </row>
    <row r="2128" spans="1:3" x14ac:dyDescent="0.25">
      <c r="A2128" s="183">
        <v>43919</v>
      </c>
      <c r="B2128" s="163">
        <v>15</v>
      </c>
      <c r="C2128" s="166"/>
    </row>
    <row r="2129" spans="1:3" x14ac:dyDescent="0.25">
      <c r="A2129" s="183">
        <v>43919</v>
      </c>
      <c r="B2129" s="163">
        <v>16</v>
      </c>
      <c r="C2129" s="166"/>
    </row>
    <row r="2130" spans="1:3" x14ac:dyDescent="0.25">
      <c r="A2130" s="183">
        <v>43919</v>
      </c>
      <c r="B2130" s="163">
        <v>17</v>
      </c>
      <c r="C2130" s="166"/>
    </row>
    <row r="2131" spans="1:3" x14ac:dyDescent="0.25">
      <c r="A2131" s="183">
        <v>43919</v>
      </c>
      <c r="B2131" s="163">
        <v>18</v>
      </c>
      <c r="C2131" s="166"/>
    </row>
    <row r="2132" spans="1:3" x14ac:dyDescent="0.25">
      <c r="A2132" s="183">
        <v>43919</v>
      </c>
      <c r="B2132" s="163">
        <v>19</v>
      </c>
      <c r="C2132" s="166"/>
    </row>
    <row r="2133" spans="1:3" x14ac:dyDescent="0.25">
      <c r="A2133" s="183">
        <v>43919</v>
      </c>
      <c r="B2133" s="163">
        <v>20</v>
      </c>
      <c r="C2133" s="166"/>
    </row>
    <row r="2134" spans="1:3" x14ac:dyDescent="0.25">
      <c r="A2134" s="183">
        <v>43919</v>
      </c>
      <c r="B2134" s="163">
        <v>21</v>
      </c>
      <c r="C2134" s="166"/>
    </row>
    <row r="2135" spans="1:3" x14ac:dyDescent="0.25">
      <c r="A2135" s="183">
        <v>43919</v>
      </c>
      <c r="B2135" s="163">
        <v>22</v>
      </c>
      <c r="C2135" s="166"/>
    </row>
    <row r="2136" spans="1:3" x14ac:dyDescent="0.25">
      <c r="A2136" s="183">
        <v>43919</v>
      </c>
      <c r="B2136" s="163">
        <v>23</v>
      </c>
      <c r="C2136" s="166"/>
    </row>
    <row r="2137" spans="1:3" x14ac:dyDescent="0.25">
      <c r="A2137" s="183">
        <v>43919</v>
      </c>
      <c r="B2137" s="163">
        <v>24</v>
      </c>
      <c r="C2137" s="166"/>
    </row>
    <row r="2138" spans="1:3" x14ac:dyDescent="0.25">
      <c r="A2138" s="183">
        <v>43920</v>
      </c>
      <c r="B2138" s="163">
        <v>1</v>
      </c>
      <c r="C2138" s="166"/>
    </row>
    <row r="2139" spans="1:3" x14ac:dyDescent="0.25">
      <c r="A2139" s="183">
        <v>43920</v>
      </c>
      <c r="B2139" s="163">
        <v>2</v>
      </c>
      <c r="C2139" s="166"/>
    </row>
    <row r="2140" spans="1:3" x14ac:dyDescent="0.25">
      <c r="A2140" s="183">
        <v>43920</v>
      </c>
      <c r="B2140" s="163">
        <v>3</v>
      </c>
      <c r="C2140" s="166"/>
    </row>
    <row r="2141" spans="1:3" x14ac:dyDescent="0.25">
      <c r="A2141" s="183">
        <v>43920</v>
      </c>
      <c r="B2141" s="163">
        <v>4</v>
      </c>
      <c r="C2141" s="166"/>
    </row>
    <row r="2142" spans="1:3" x14ac:dyDescent="0.25">
      <c r="A2142" s="183">
        <v>43920</v>
      </c>
      <c r="B2142" s="163">
        <v>5</v>
      </c>
      <c r="C2142" s="166"/>
    </row>
    <row r="2143" spans="1:3" x14ac:dyDescent="0.25">
      <c r="A2143" s="183">
        <v>43920</v>
      </c>
      <c r="B2143" s="163">
        <v>6</v>
      </c>
      <c r="C2143" s="166"/>
    </row>
    <row r="2144" spans="1:3" x14ac:dyDescent="0.25">
      <c r="A2144" s="183">
        <v>43920</v>
      </c>
      <c r="B2144" s="163">
        <v>7</v>
      </c>
      <c r="C2144" s="166"/>
    </row>
    <row r="2145" spans="1:3" x14ac:dyDescent="0.25">
      <c r="A2145" s="183">
        <v>43920</v>
      </c>
      <c r="B2145" s="163">
        <v>8</v>
      </c>
      <c r="C2145" s="166"/>
    </row>
    <row r="2146" spans="1:3" x14ac:dyDescent="0.25">
      <c r="A2146" s="183">
        <v>43920</v>
      </c>
      <c r="B2146" s="163">
        <v>9</v>
      </c>
      <c r="C2146" s="166"/>
    </row>
    <row r="2147" spans="1:3" x14ac:dyDescent="0.25">
      <c r="A2147" s="183">
        <v>43920</v>
      </c>
      <c r="B2147" s="163">
        <v>10</v>
      </c>
      <c r="C2147" s="166"/>
    </row>
    <row r="2148" spans="1:3" x14ac:dyDescent="0.25">
      <c r="A2148" s="183">
        <v>43920</v>
      </c>
      <c r="B2148" s="163">
        <v>11</v>
      </c>
      <c r="C2148" s="166"/>
    </row>
    <row r="2149" spans="1:3" x14ac:dyDescent="0.25">
      <c r="A2149" s="183">
        <v>43920</v>
      </c>
      <c r="B2149" s="163">
        <v>12</v>
      </c>
      <c r="C2149" s="166"/>
    </row>
    <row r="2150" spans="1:3" x14ac:dyDescent="0.25">
      <c r="A2150" s="183">
        <v>43920</v>
      </c>
      <c r="B2150" s="163">
        <v>13</v>
      </c>
      <c r="C2150" s="166"/>
    </row>
    <row r="2151" spans="1:3" x14ac:dyDescent="0.25">
      <c r="A2151" s="183">
        <v>43920</v>
      </c>
      <c r="B2151" s="163">
        <v>14</v>
      </c>
      <c r="C2151" s="166"/>
    </row>
    <row r="2152" spans="1:3" x14ac:dyDescent="0.25">
      <c r="A2152" s="183">
        <v>43920</v>
      </c>
      <c r="B2152" s="163">
        <v>15</v>
      </c>
      <c r="C2152" s="166"/>
    </row>
    <row r="2153" spans="1:3" x14ac:dyDescent="0.25">
      <c r="A2153" s="183">
        <v>43920</v>
      </c>
      <c r="B2153" s="163">
        <v>16</v>
      </c>
      <c r="C2153" s="166"/>
    </row>
    <row r="2154" spans="1:3" x14ac:dyDescent="0.25">
      <c r="A2154" s="183">
        <v>43920</v>
      </c>
      <c r="B2154" s="163">
        <v>17</v>
      </c>
      <c r="C2154" s="166"/>
    </row>
    <row r="2155" spans="1:3" x14ac:dyDescent="0.25">
      <c r="A2155" s="183">
        <v>43920</v>
      </c>
      <c r="B2155" s="163">
        <v>18</v>
      </c>
      <c r="C2155" s="166"/>
    </row>
    <row r="2156" spans="1:3" x14ac:dyDescent="0.25">
      <c r="A2156" s="183">
        <v>43920</v>
      </c>
      <c r="B2156" s="163">
        <v>19</v>
      </c>
      <c r="C2156" s="166"/>
    </row>
    <row r="2157" spans="1:3" x14ac:dyDescent="0.25">
      <c r="A2157" s="183">
        <v>43920</v>
      </c>
      <c r="B2157" s="163">
        <v>20</v>
      </c>
      <c r="C2157" s="166"/>
    </row>
    <row r="2158" spans="1:3" x14ac:dyDescent="0.25">
      <c r="A2158" s="183">
        <v>43920</v>
      </c>
      <c r="B2158" s="163">
        <v>21</v>
      </c>
      <c r="C2158" s="166"/>
    </row>
    <row r="2159" spans="1:3" x14ac:dyDescent="0.25">
      <c r="A2159" s="183">
        <v>43920</v>
      </c>
      <c r="B2159" s="163">
        <v>22</v>
      </c>
      <c r="C2159" s="166"/>
    </row>
    <row r="2160" spans="1:3" x14ac:dyDescent="0.25">
      <c r="A2160" s="183">
        <v>43920</v>
      </c>
      <c r="B2160" s="163">
        <v>23</v>
      </c>
      <c r="C2160" s="166"/>
    </row>
    <row r="2161" spans="1:3" x14ac:dyDescent="0.25">
      <c r="A2161" s="183">
        <v>43920</v>
      </c>
      <c r="B2161" s="163">
        <v>24</v>
      </c>
      <c r="C2161" s="166"/>
    </row>
    <row r="2162" spans="1:3" x14ac:dyDescent="0.25">
      <c r="A2162" s="183">
        <v>43921</v>
      </c>
      <c r="B2162" s="163">
        <v>1</v>
      </c>
      <c r="C2162" s="166"/>
    </row>
    <row r="2163" spans="1:3" x14ac:dyDescent="0.25">
      <c r="A2163" s="183">
        <v>43921</v>
      </c>
      <c r="B2163" s="163">
        <v>2</v>
      </c>
      <c r="C2163" s="166"/>
    </row>
    <row r="2164" spans="1:3" x14ac:dyDescent="0.25">
      <c r="A2164" s="183">
        <v>43921</v>
      </c>
      <c r="B2164" s="163">
        <v>3</v>
      </c>
      <c r="C2164" s="166"/>
    </row>
    <row r="2165" spans="1:3" x14ac:dyDescent="0.25">
      <c r="A2165" s="183">
        <v>43921</v>
      </c>
      <c r="B2165" s="163">
        <v>4</v>
      </c>
      <c r="C2165" s="166"/>
    </row>
    <row r="2166" spans="1:3" x14ac:dyDescent="0.25">
      <c r="A2166" s="183">
        <v>43921</v>
      </c>
      <c r="B2166" s="163">
        <v>5</v>
      </c>
      <c r="C2166" s="166"/>
    </row>
    <row r="2167" spans="1:3" x14ac:dyDescent="0.25">
      <c r="A2167" s="183">
        <v>43921</v>
      </c>
      <c r="B2167" s="163">
        <v>6</v>
      </c>
      <c r="C2167" s="166"/>
    </row>
    <row r="2168" spans="1:3" x14ac:dyDescent="0.25">
      <c r="A2168" s="183">
        <v>43921</v>
      </c>
      <c r="B2168" s="163">
        <v>7</v>
      </c>
      <c r="C2168" s="166"/>
    </row>
    <row r="2169" spans="1:3" x14ac:dyDescent="0.25">
      <c r="A2169" s="183">
        <v>43921</v>
      </c>
      <c r="B2169" s="163">
        <v>8</v>
      </c>
      <c r="C2169" s="166"/>
    </row>
    <row r="2170" spans="1:3" x14ac:dyDescent="0.25">
      <c r="A2170" s="183">
        <v>43921</v>
      </c>
      <c r="B2170" s="163">
        <v>9</v>
      </c>
      <c r="C2170" s="166"/>
    </row>
    <row r="2171" spans="1:3" x14ac:dyDescent="0.25">
      <c r="A2171" s="183">
        <v>43921</v>
      </c>
      <c r="B2171" s="163">
        <v>10</v>
      </c>
      <c r="C2171" s="166"/>
    </row>
    <row r="2172" spans="1:3" x14ac:dyDescent="0.25">
      <c r="A2172" s="183">
        <v>43921</v>
      </c>
      <c r="B2172" s="163">
        <v>11</v>
      </c>
      <c r="C2172" s="166"/>
    </row>
    <row r="2173" spans="1:3" x14ac:dyDescent="0.25">
      <c r="A2173" s="183">
        <v>43921</v>
      </c>
      <c r="B2173" s="163">
        <v>12</v>
      </c>
      <c r="C2173" s="166"/>
    </row>
    <row r="2174" spans="1:3" x14ac:dyDescent="0.25">
      <c r="A2174" s="183">
        <v>43921</v>
      </c>
      <c r="B2174" s="163">
        <v>13</v>
      </c>
      <c r="C2174" s="166"/>
    </row>
    <row r="2175" spans="1:3" x14ac:dyDescent="0.25">
      <c r="A2175" s="183">
        <v>43921</v>
      </c>
      <c r="B2175" s="163">
        <v>14</v>
      </c>
      <c r="C2175" s="166"/>
    </row>
    <row r="2176" spans="1:3" x14ac:dyDescent="0.25">
      <c r="A2176" s="183">
        <v>43921</v>
      </c>
      <c r="B2176" s="163">
        <v>15</v>
      </c>
      <c r="C2176" s="166"/>
    </row>
    <row r="2177" spans="1:3" x14ac:dyDescent="0.25">
      <c r="A2177" s="183">
        <v>43921</v>
      </c>
      <c r="B2177" s="163">
        <v>16</v>
      </c>
      <c r="C2177" s="166"/>
    </row>
    <row r="2178" spans="1:3" x14ac:dyDescent="0.25">
      <c r="A2178" s="183">
        <v>43921</v>
      </c>
      <c r="B2178" s="163">
        <v>17</v>
      </c>
      <c r="C2178" s="166"/>
    </row>
    <row r="2179" spans="1:3" x14ac:dyDescent="0.25">
      <c r="A2179" s="183">
        <v>43921</v>
      </c>
      <c r="B2179" s="163">
        <v>18</v>
      </c>
      <c r="C2179" s="166"/>
    </row>
    <row r="2180" spans="1:3" x14ac:dyDescent="0.25">
      <c r="A2180" s="183">
        <v>43921</v>
      </c>
      <c r="B2180" s="163">
        <v>19</v>
      </c>
      <c r="C2180" s="166"/>
    </row>
    <row r="2181" spans="1:3" x14ac:dyDescent="0.25">
      <c r="A2181" s="183">
        <v>43921</v>
      </c>
      <c r="B2181" s="163">
        <v>20</v>
      </c>
      <c r="C2181" s="166"/>
    </row>
    <row r="2182" spans="1:3" x14ac:dyDescent="0.25">
      <c r="A2182" s="183">
        <v>43921</v>
      </c>
      <c r="B2182" s="163">
        <v>21</v>
      </c>
      <c r="C2182" s="166"/>
    </row>
    <row r="2183" spans="1:3" x14ac:dyDescent="0.25">
      <c r="A2183" s="183">
        <v>43921</v>
      </c>
      <c r="B2183" s="163">
        <v>22</v>
      </c>
      <c r="C2183" s="166"/>
    </row>
    <row r="2184" spans="1:3" x14ac:dyDescent="0.25">
      <c r="A2184" s="183">
        <v>43921</v>
      </c>
      <c r="B2184" s="163">
        <v>23</v>
      </c>
      <c r="C2184" s="166"/>
    </row>
    <row r="2185" spans="1:3" x14ac:dyDescent="0.25">
      <c r="A2185" s="183">
        <v>43921</v>
      </c>
      <c r="B2185" s="163">
        <v>24</v>
      </c>
      <c r="C2185" s="166"/>
    </row>
    <row r="2186" spans="1:3" x14ac:dyDescent="0.25">
      <c r="A2186" s="183">
        <v>43922</v>
      </c>
      <c r="B2186" s="163">
        <v>1</v>
      </c>
      <c r="C2186" s="166"/>
    </row>
    <row r="2187" spans="1:3" x14ac:dyDescent="0.25">
      <c r="A2187" s="183">
        <v>43922</v>
      </c>
      <c r="B2187" s="163">
        <v>2</v>
      </c>
      <c r="C2187" s="166"/>
    </row>
    <row r="2188" spans="1:3" x14ac:dyDescent="0.25">
      <c r="A2188" s="183">
        <v>43922</v>
      </c>
      <c r="B2188" s="163">
        <v>3</v>
      </c>
      <c r="C2188" s="166"/>
    </row>
    <row r="2189" spans="1:3" x14ac:dyDescent="0.25">
      <c r="A2189" s="183">
        <v>43922</v>
      </c>
      <c r="B2189" s="163">
        <v>4</v>
      </c>
      <c r="C2189" s="166"/>
    </row>
    <row r="2190" spans="1:3" x14ac:dyDescent="0.25">
      <c r="A2190" s="183">
        <v>43922</v>
      </c>
      <c r="B2190" s="163">
        <v>5</v>
      </c>
      <c r="C2190" s="166"/>
    </row>
    <row r="2191" spans="1:3" x14ac:dyDescent="0.25">
      <c r="A2191" s="183">
        <v>43922</v>
      </c>
      <c r="B2191" s="163">
        <v>6</v>
      </c>
      <c r="C2191" s="166"/>
    </row>
    <row r="2192" spans="1:3" x14ac:dyDescent="0.25">
      <c r="A2192" s="183">
        <v>43922</v>
      </c>
      <c r="B2192" s="163">
        <v>7</v>
      </c>
      <c r="C2192" s="166"/>
    </row>
    <row r="2193" spans="1:3" x14ac:dyDescent="0.25">
      <c r="A2193" s="183">
        <v>43922</v>
      </c>
      <c r="B2193" s="163">
        <v>8</v>
      </c>
      <c r="C2193" s="166"/>
    </row>
    <row r="2194" spans="1:3" x14ac:dyDescent="0.25">
      <c r="A2194" s="183">
        <v>43922</v>
      </c>
      <c r="B2194" s="163">
        <v>9</v>
      </c>
      <c r="C2194" s="166"/>
    </row>
    <row r="2195" spans="1:3" x14ac:dyDescent="0.25">
      <c r="A2195" s="183">
        <v>43922</v>
      </c>
      <c r="B2195" s="163">
        <v>10</v>
      </c>
      <c r="C2195" s="166"/>
    </row>
    <row r="2196" spans="1:3" x14ac:dyDescent="0.25">
      <c r="A2196" s="183">
        <v>43922</v>
      </c>
      <c r="B2196" s="163">
        <v>11</v>
      </c>
      <c r="C2196" s="166"/>
    </row>
    <row r="2197" spans="1:3" x14ac:dyDescent="0.25">
      <c r="A2197" s="183">
        <v>43922</v>
      </c>
      <c r="B2197" s="163">
        <v>12</v>
      </c>
      <c r="C2197" s="166"/>
    </row>
    <row r="2198" spans="1:3" x14ac:dyDescent="0.25">
      <c r="A2198" s="183">
        <v>43922</v>
      </c>
      <c r="B2198" s="163">
        <v>13</v>
      </c>
      <c r="C2198" s="166"/>
    </row>
    <row r="2199" spans="1:3" x14ac:dyDescent="0.25">
      <c r="A2199" s="183">
        <v>43922</v>
      </c>
      <c r="B2199" s="163">
        <v>14</v>
      </c>
      <c r="C2199" s="166"/>
    </row>
    <row r="2200" spans="1:3" x14ac:dyDescent="0.25">
      <c r="A2200" s="183">
        <v>43922</v>
      </c>
      <c r="B2200" s="163">
        <v>15</v>
      </c>
      <c r="C2200" s="166"/>
    </row>
    <row r="2201" spans="1:3" x14ac:dyDescent="0.25">
      <c r="A2201" s="183">
        <v>43922</v>
      </c>
      <c r="B2201" s="163">
        <v>16</v>
      </c>
      <c r="C2201" s="166"/>
    </row>
    <row r="2202" spans="1:3" x14ac:dyDescent="0.25">
      <c r="A2202" s="183">
        <v>43922</v>
      </c>
      <c r="B2202" s="163">
        <v>17</v>
      </c>
      <c r="C2202" s="166"/>
    </row>
    <row r="2203" spans="1:3" x14ac:dyDescent="0.25">
      <c r="A2203" s="183">
        <v>43922</v>
      </c>
      <c r="B2203" s="163">
        <v>18</v>
      </c>
      <c r="C2203" s="166"/>
    </row>
    <row r="2204" spans="1:3" x14ac:dyDescent="0.25">
      <c r="A2204" s="183">
        <v>43922</v>
      </c>
      <c r="B2204" s="163">
        <v>19</v>
      </c>
      <c r="C2204" s="166"/>
    </row>
    <row r="2205" spans="1:3" x14ac:dyDescent="0.25">
      <c r="A2205" s="183">
        <v>43922</v>
      </c>
      <c r="B2205" s="163">
        <v>20</v>
      </c>
      <c r="C2205" s="166"/>
    </row>
    <row r="2206" spans="1:3" x14ac:dyDescent="0.25">
      <c r="A2206" s="183">
        <v>43922</v>
      </c>
      <c r="B2206" s="163">
        <v>21</v>
      </c>
      <c r="C2206" s="166"/>
    </row>
    <row r="2207" spans="1:3" x14ac:dyDescent="0.25">
      <c r="A2207" s="183">
        <v>43922</v>
      </c>
      <c r="B2207" s="163">
        <v>22</v>
      </c>
      <c r="C2207" s="166"/>
    </row>
    <row r="2208" spans="1:3" x14ac:dyDescent="0.25">
      <c r="A2208" s="183">
        <v>43922</v>
      </c>
      <c r="B2208" s="163">
        <v>23</v>
      </c>
      <c r="C2208" s="166"/>
    </row>
    <row r="2209" spans="1:3" x14ac:dyDescent="0.25">
      <c r="A2209" s="183">
        <v>43922</v>
      </c>
      <c r="B2209" s="163">
        <v>24</v>
      </c>
      <c r="C2209" s="166"/>
    </row>
    <row r="2210" spans="1:3" x14ac:dyDescent="0.25">
      <c r="A2210" s="183">
        <v>43923</v>
      </c>
      <c r="B2210" s="163">
        <v>1</v>
      </c>
      <c r="C2210" s="166"/>
    </row>
    <row r="2211" spans="1:3" x14ac:dyDescent="0.25">
      <c r="A2211" s="183">
        <v>43923</v>
      </c>
      <c r="B2211" s="163">
        <v>2</v>
      </c>
      <c r="C2211" s="166"/>
    </row>
    <row r="2212" spans="1:3" x14ac:dyDescent="0.25">
      <c r="A2212" s="183">
        <v>43923</v>
      </c>
      <c r="B2212" s="163">
        <v>3</v>
      </c>
      <c r="C2212" s="166"/>
    </row>
    <row r="2213" spans="1:3" x14ac:dyDescent="0.25">
      <c r="A2213" s="183">
        <v>43923</v>
      </c>
      <c r="B2213" s="163">
        <v>4</v>
      </c>
      <c r="C2213" s="166"/>
    </row>
    <row r="2214" spans="1:3" x14ac:dyDescent="0.25">
      <c r="A2214" s="183">
        <v>43923</v>
      </c>
      <c r="B2214" s="163">
        <v>5</v>
      </c>
      <c r="C2214" s="166"/>
    </row>
    <row r="2215" spans="1:3" x14ac:dyDescent="0.25">
      <c r="A2215" s="183">
        <v>43923</v>
      </c>
      <c r="B2215" s="163">
        <v>6</v>
      </c>
      <c r="C2215" s="166"/>
    </row>
    <row r="2216" spans="1:3" x14ac:dyDescent="0.25">
      <c r="A2216" s="183">
        <v>43923</v>
      </c>
      <c r="B2216" s="163">
        <v>7</v>
      </c>
      <c r="C2216" s="166"/>
    </row>
    <row r="2217" spans="1:3" x14ac:dyDescent="0.25">
      <c r="A2217" s="183">
        <v>43923</v>
      </c>
      <c r="B2217" s="163">
        <v>8</v>
      </c>
      <c r="C2217" s="166"/>
    </row>
    <row r="2218" spans="1:3" x14ac:dyDescent="0.25">
      <c r="A2218" s="183">
        <v>43923</v>
      </c>
      <c r="B2218" s="163">
        <v>9</v>
      </c>
      <c r="C2218" s="166"/>
    </row>
    <row r="2219" spans="1:3" x14ac:dyDescent="0.25">
      <c r="A2219" s="183">
        <v>43923</v>
      </c>
      <c r="B2219" s="163">
        <v>10</v>
      </c>
      <c r="C2219" s="166"/>
    </row>
    <row r="2220" spans="1:3" x14ac:dyDescent="0.25">
      <c r="A2220" s="183">
        <v>43923</v>
      </c>
      <c r="B2220" s="163">
        <v>11</v>
      </c>
      <c r="C2220" s="166"/>
    </row>
    <row r="2221" spans="1:3" x14ac:dyDescent="0.25">
      <c r="A2221" s="183">
        <v>43923</v>
      </c>
      <c r="B2221" s="163">
        <v>12</v>
      </c>
      <c r="C2221" s="166"/>
    </row>
    <row r="2222" spans="1:3" x14ac:dyDescent="0.25">
      <c r="A2222" s="183">
        <v>43923</v>
      </c>
      <c r="B2222" s="163">
        <v>13</v>
      </c>
      <c r="C2222" s="166"/>
    </row>
    <row r="2223" spans="1:3" x14ac:dyDescent="0.25">
      <c r="A2223" s="183">
        <v>43923</v>
      </c>
      <c r="B2223" s="163">
        <v>14</v>
      </c>
      <c r="C2223" s="166"/>
    </row>
    <row r="2224" spans="1:3" x14ac:dyDescent="0.25">
      <c r="A2224" s="183">
        <v>43923</v>
      </c>
      <c r="B2224" s="163">
        <v>15</v>
      </c>
      <c r="C2224" s="166"/>
    </row>
    <row r="2225" spans="1:3" x14ac:dyDescent="0.25">
      <c r="A2225" s="183">
        <v>43923</v>
      </c>
      <c r="B2225" s="163">
        <v>16</v>
      </c>
      <c r="C2225" s="166"/>
    </row>
    <row r="2226" spans="1:3" x14ac:dyDescent="0.25">
      <c r="A2226" s="183">
        <v>43923</v>
      </c>
      <c r="B2226" s="163">
        <v>17</v>
      </c>
      <c r="C2226" s="166"/>
    </row>
    <row r="2227" spans="1:3" x14ac:dyDescent="0.25">
      <c r="A2227" s="183">
        <v>43923</v>
      </c>
      <c r="B2227" s="163">
        <v>18</v>
      </c>
      <c r="C2227" s="166"/>
    </row>
    <row r="2228" spans="1:3" x14ac:dyDescent="0.25">
      <c r="A2228" s="183">
        <v>43923</v>
      </c>
      <c r="B2228" s="163">
        <v>19</v>
      </c>
      <c r="C2228" s="166"/>
    </row>
    <row r="2229" spans="1:3" x14ac:dyDescent="0.25">
      <c r="A2229" s="183">
        <v>43923</v>
      </c>
      <c r="B2229" s="163">
        <v>20</v>
      </c>
      <c r="C2229" s="166"/>
    </row>
    <row r="2230" spans="1:3" x14ac:dyDescent="0.25">
      <c r="A2230" s="183">
        <v>43923</v>
      </c>
      <c r="B2230" s="163">
        <v>21</v>
      </c>
      <c r="C2230" s="166"/>
    </row>
    <row r="2231" spans="1:3" x14ac:dyDescent="0.25">
      <c r="A2231" s="183">
        <v>43923</v>
      </c>
      <c r="B2231" s="163">
        <v>22</v>
      </c>
      <c r="C2231" s="166"/>
    </row>
    <row r="2232" spans="1:3" x14ac:dyDescent="0.25">
      <c r="A2232" s="183">
        <v>43923</v>
      </c>
      <c r="B2232" s="163">
        <v>23</v>
      </c>
      <c r="C2232" s="166"/>
    </row>
    <row r="2233" spans="1:3" x14ac:dyDescent="0.25">
      <c r="A2233" s="183">
        <v>43923</v>
      </c>
      <c r="B2233" s="163">
        <v>24</v>
      </c>
      <c r="C2233" s="166"/>
    </row>
    <row r="2234" spans="1:3" x14ac:dyDescent="0.25">
      <c r="A2234" s="183">
        <v>43924</v>
      </c>
      <c r="B2234" s="163">
        <v>1</v>
      </c>
      <c r="C2234" s="166"/>
    </row>
    <row r="2235" spans="1:3" x14ac:dyDescent="0.25">
      <c r="A2235" s="183">
        <v>43924</v>
      </c>
      <c r="B2235" s="163">
        <v>2</v>
      </c>
      <c r="C2235" s="166"/>
    </row>
    <row r="2236" spans="1:3" x14ac:dyDescent="0.25">
      <c r="A2236" s="183">
        <v>43924</v>
      </c>
      <c r="B2236" s="163">
        <v>3</v>
      </c>
      <c r="C2236" s="166"/>
    </row>
    <row r="2237" spans="1:3" x14ac:dyDescent="0.25">
      <c r="A2237" s="183">
        <v>43924</v>
      </c>
      <c r="B2237" s="163">
        <v>4</v>
      </c>
      <c r="C2237" s="166"/>
    </row>
    <row r="2238" spans="1:3" x14ac:dyDescent="0.25">
      <c r="A2238" s="183">
        <v>43924</v>
      </c>
      <c r="B2238" s="163">
        <v>5</v>
      </c>
      <c r="C2238" s="166"/>
    </row>
    <row r="2239" spans="1:3" x14ac:dyDescent="0.25">
      <c r="A2239" s="183">
        <v>43924</v>
      </c>
      <c r="B2239" s="163">
        <v>6</v>
      </c>
      <c r="C2239" s="166"/>
    </row>
    <row r="2240" spans="1:3" x14ac:dyDescent="0.25">
      <c r="A2240" s="183">
        <v>43924</v>
      </c>
      <c r="B2240" s="163">
        <v>7</v>
      </c>
      <c r="C2240" s="166"/>
    </row>
    <row r="2241" spans="1:3" x14ac:dyDescent="0.25">
      <c r="A2241" s="183">
        <v>43924</v>
      </c>
      <c r="B2241" s="163">
        <v>8</v>
      </c>
      <c r="C2241" s="166"/>
    </row>
    <row r="2242" spans="1:3" x14ac:dyDescent="0.25">
      <c r="A2242" s="183">
        <v>43924</v>
      </c>
      <c r="B2242" s="163">
        <v>9</v>
      </c>
      <c r="C2242" s="166"/>
    </row>
    <row r="2243" spans="1:3" x14ac:dyDescent="0.25">
      <c r="A2243" s="183">
        <v>43924</v>
      </c>
      <c r="B2243" s="163">
        <v>10</v>
      </c>
      <c r="C2243" s="166"/>
    </row>
    <row r="2244" spans="1:3" x14ac:dyDescent="0.25">
      <c r="A2244" s="183">
        <v>43924</v>
      </c>
      <c r="B2244" s="163">
        <v>11</v>
      </c>
      <c r="C2244" s="166"/>
    </row>
    <row r="2245" spans="1:3" x14ac:dyDescent="0.25">
      <c r="A2245" s="183">
        <v>43924</v>
      </c>
      <c r="B2245" s="163">
        <v>12</v>
      </c>
      <c r="C2245" s="166"/>
    </row>
    <row r="2246" spans="1:3" x14ac:dyDescent="0.25">
      <c r="A2246" s="183">
        <v>43924</v>
      </c>
      <c r="B2246" s="163">
        <v>13</v>
      </c>
      <c r="C2246" s="166"/>
    </row>
    <row r="2247" spans="1:3" x14ac:dyDescent="0.25">
      <c r="A2247" s="183">
        <v>43924</v>
      </c>
      <c r="B2247" s="163">
        <v>14</v>
      </c>
      <c r="C2247" s="166"/>
    </row>
    <row r="2248" spans="1:3" x14ac:dyDescent="0.25">
      <c r="A2248" s="183">
        <v>43924</v>
      </c>
      <c r="B2248" s="163">
        <v>15</v>
      </c>
      <c r="C2248" s="166"/>
    </row>
    <row r="2249" spans="1:3" x14ac:dyDescent="0.25">
      <c r="A2249" s="183">
        <v>43924</v>
      </c>
      <c r="B2249" s="163">
        <v>16</v>
      </c>
      <c r="C2249" s="166"/>
    </row>
    <row r="2250" spans="1:3" x14ac:dyDescent="0.25">
      <c r="A2250" s="183">
        <v>43924</v>
      </c>
      <c r="B2250" s="163">
        <v>17</v>
      </c>
      <c r="C2250" s="166"/>
    </row>
    <row r="2251" spans="1:3" x14ac:dyDescent="0.25">
      <c r="A2251" s="183">
        <v>43924</v>
      </c>
      <c r="B2251" s="163">
        <v>18</v>
      </c>
      <c r="C2251" s="166"/>
    </row>
    <row r="2252" spans="1:3" x14ac:dyDescent="0.25">
      <c r="A2252" s="183">
        <v>43924</v>
      </c>
      <c r="B2252" s="163">
        <v>19</v>
      </c>
      <c r="C2252" s="166"/>
    </row>
    <row r="2253" spans="1:3" x14ac:dyDescent="0.25">
      <c r="A2253" s="183">
        <v>43924</v>
      </c>
      <c r="B2253" s="163">
        <v>20</v>
      </c>
      <c r="C2253" s="166"/>
    </row>
    <row r="2254" spans="1:3" x14ac:dyDescent="0.25">
      <c r="A2254" s="183">
        <v>43924</v>
      </c>
      <c r="B2254" s="163">
        <v>21</v>
      </c>
      <c r="C2254" s="166"/>
    </row>
    <row r="2255" spans="1:3" x14ac:dyDescent="0.25">
      <c r="A2255" s="183">
        <v>43924</v>
      </c>
      <c r="B2255" s="163">
        <v>22</v>
      </c>
      <c r="C2255" s="166"/>
    </row>
    <row r="2256" spans="1:3" x14ac:dyDescent="0.25">
      <c r="A2256" s="183">
        <v>43924</v>
      </c>
      <c r="B2256" s="163">
        <v>23</v>
      </c>
      <c r="C2256" s="166"/>
    </row>
    <row r="2257" spans="1:3" x14ac:dyDescent="0.25">
      <c r="A2257" s="183">
        <v>43924</v>
      </c>
      <c r="B2257" s="163">
        <v>24</v>
      </c>
      <c r="C2257" s="166"/>
    </row>
    <row r="2258" spans="1:3" x14ac:dyDescent="0.25">
      <c r="A2258" s="183">
        <v>43925</v>
      </c>
      <c r="B2258" s="163">
        <v>1</v>
      </c>
      <c r="C2258" s="166"/>
    </row>
    <row r="2259" spans="1:3" x14ac:dyDescent="0.25">
      <c r="A2259" s="183">
        <v>43925</v>
      </c>
      <c r="B2259" s="163">
        <v>2</v>
      </c>
      <c r="C2259" s="166"/>
    </row>
    <row r="2260" spans="1:3" x14ac:dyDescent="0.25">
      <c r="A2260" s="183">
        <v>43925</v>
      </c>
      <c r="B2260" s="163">
        <v>3</v>
      </c>
      <c r="C2260" s="166"/>
    </row>
    <row r="2261" spans="1:3" x14ac:dyDescent="0.25">
      <c r="A2261" s="183">
        <v>43925</v>
      </c>
      <c r="B2261" s="163">
        <v>4</v>
      </c>
      <c r="C2261" s="166"/>
    </row>
    <row r="2262" spans="1:3" x14ac:dyDescent="0.25">
      <c r="A2262" s="183">
        <v>43925</v>
      </c>
      <c r="B2262" s="163">
        <v>5</v>
      </c>
      <c r="C2262" s="166"/>
    </row>
    <row r="2263" spans="1:3" x14ac:dyDescent="0.25">
      <c r="A2263" s="183">
        <v>43925</v>
      </c>
      <c r="B2263" s="163">
        <v>6</v>
      </c>
      <c r="C2263" s="166"/>
    </row>
    <row r="2264" spans="1:3" x14ac:dyDescent="0.25">
      <c r="A2264" s="183">
        <v>43925</v>
      </c>
      <c r="B2264" s="163">
        <v>7</v>
      </c>
      <c r="C2264" s="166"/>
    </row>
    <row r="2265" spans="1:3" x14ac:dyDescent="0.25">
      <c r="A2265" s="183">
        <v>43925</v>
      </c>
      <c r="B2265" s="163">
        <v>8</v>
      </c>
      <c r="C2265" s="166"/>
    </row>
    <row r="2266" spans="1:3" x14ac:dyDescent="0.25">
      <c r="A2266" s="183">
        <v>43925</v>
      </c>
      <c r="B2266" s="163">
        <v>9</v>
      </c>
      <c r="C2266" s="166"/>
    </row>
    <row r="2267" spans="1:3" x14ac:dyDescent="0.25">
      <c r="A2267" s="183">
        <v>43925</v>
      </c>
      <c r="B2267" s="163">
        <v>10</v>
      </c>
      <c r="C2267" s="166"/>
    </row>
    <row r="2268" spans="1:3" x14ac:dyDescent="0.25">
      <c r="A2268" s="183">
        <v>43925</v>
      </c>
      <c r="B2268" s="163">
        <v>11</v>
      </c>
      <c r="C2268" s="166"/>
    </row>
    <row r="2269" spans="1:3" x14ac:dyDescent="0.25">
      <c r="A2269" s="183">
        <v>43925</v>
      </c>
      <c r="B2269" s="163">
        <v>12</v>
      </c>
      <c r="C2269" s="166"/>
    </row>
    <row r="2270" spans="1:3" x14ac:dyDescent="0.25">
      <c r="A2270" s="183">
        <v>43925</v>
      </c>
      <c r="B2270" s="163">
        <v>13</v>
      </c>
      <c r="C2270" s="166"/>
    </row>
    <row r="2271" spans="1:3" x14ac:dyDescent="0.25">
      <c r="A2271" s="183">
        <v>43925</v>
      </c>
      <c r="B2271" s="163">
        <v>14</v>
      </c>
      <c r="C2271" s="166"/>
    </row>
    <row r="2272" spans="1:3" x14ac:dyDescent="0.25">
      <c r="A2272" s="183">
        <v>43925</v>
      </c>
      <c r="B2272" s="163">
        <v>15</v>
      </c>
      <c r="C2272" s="166"/>
    </row>
    <row r="2273" spans="1:3" x14ac:dyDescent="0.25">
      <c r="A2273" s="183">
        <v>43925</v>
      </c>
      <c r="B2273" s="163">
        <v>16</v>
      </c>
      <c r="C2273" s="166"/>
    </row>
    <row r="2274" spans="1:3" x14ac:dyDescent="0.25">
      <c r="A2274" s="183">
        <v>43925</v>
      </c>
      <c r="B2274" s="163">
        <v>17</v>
      </c>
      <c r="C2274" s="166"/>
    </row>
    <row r="2275" spans="1:3" x14ac:dyDescent="0.25">
      <c r="A2275" s="183">
        <v>43925</v>
      </c>
      <c r="B2275" s="163">
        <v>18</v>
      </c>
      <c r="C2275" s="166"/>
    </row>
    <row r="2276" spans="1:3" x14ac:dyDescent="0.25">
      <c r="A2276" s="183">
        <v>43925</v>
      </c>
      <c r="B2276" s="163">
        <v>19</v>
      </c>
      <c r="C2276" s="166"/>
    </row>
    <row r="2277" spans="1:3" x14ac:dyDescent="0.25">
      <c r="A2277" s="183">
        <v>43925</v>
      </c>
      <c r="B2277" s="163">
        <v>20</v>
      </c>
      <c r="C2277" s="166"/>
    </row>
    <row r="2278" spans="1:3" x14ac:dyDescent="0.25">
      <c r="A2278" s="183">
        <v>43925</v>
      </c>
      <c r="B2278" s="163">
        <v>21</v>
      </c>
      <c r="C2278" s="166"/>
    </row>
    <row r="2279" spans="1:3" x14ac:dyDescent="0.25">
      <c r="A2279" s="183">
        <v>43925</v>
      </c>
      <c r="B2279" s="163">
        <v>22</v>
      </c>
      <c r="C2279" s="166"/>
    </row>
    <row r="2280" spans="1:3" x14ac:dyDescent="0.25">
      <c r="A2280" s="183">
        <v>43925</v>
      </c>
      <c r="B2280" s="163">
        <v>23</v>
      </c>
      <c r="C2280" s="166"/>
    </row>
    <row r="2281" spans="1:3" x14ac:dyDescent="0.25">
      <c r="A2281" s="183">
        <v>43925</v>
      </c>
      <c r="B2281" s="163">
        <v>24</v>
      </c>
      <c r="C2281" s="166"/>
    </row>
    <row r="2282" spans="1:3" x14ac:dyDescent="0.25">
      <c r="A2282" s="183">
        <v>43926</v>
      </c>
      <c r="B2282" s="163">
        <v>1</v>
      </c>
      <c r="C2282" s="166"/>
    </row>
    <row r="2283" spans="1:3" x14ac:dyDescent="0.25">
      <c r="A2283" s="183">
        <v>43926</v>
      </c>
      <c r="B2283" s="163">
        <v>2</v>
      </c>
      <c r="C2283" s="166"/>
    </row>
    <row r="2284" spans="1:3" x14ac:dyDescent="0.25">
      <c r="A2284" s="183">
        <v>43926</v>
      </c>
      <c r="B2284" s="163">
        <v>3</v>
      </c>
      <c r="C2284" s="166"/>
    </row>
    <row r="2285" spans="1:3" x14ac:dyDescent="0.25">
      <c r="A2285" s="183">
        <v>43926</v>
      </c>
      <c r="B2285" s="163">
        <v>4</v>
      </c>
      <c r="C2285" s="166"/>
    </row>
    <row r="2286" spans="1:3" x14ac:dyDescent="0.25">
      <c r="A2286" s="183">
        <v>43926</v>
      </c>
      <c r="B2286" s="163">
        <v>5</v>
      </c>
      <c r="C2286" s="166"/>
    </row>
    <row r="2287" spans="1:3" x14ac:dyDescent="0.25">
      <c r="A2287" s="183">
        <v>43926</v>
      </c>
      <c r="B2287" s="163">
        <v>6</v>
      </c>
      <c r="C2287" s="166"/>
    </row>
    <row r="2288" spans="1:3" x14ac:dyDescent="0.25">
      <c r="A2288" s="183">
        <v>43926</v>
      </c>
      <c r="B2288" s="163">
        <v>7</v>
      </c>
      <c r="C2288" s="166"/>
    </row>
    <row r="2289" spans="1:3" x14ac:dyDescent="0.25">
      <c r="A2289" s="183">
        <v>43926</v>
      </c>
      <c r="B2289" s="163">
        <v>8</v>
      </c>
      <c r="C2289" s="166"/>
    </row>
    <row r="2290" spans="1:3" x14ac:dyDescent="0.25">
      <c r="A2290" s="183">
        <v>43926</v>
      </c>
      <c r="B2290" s="163">
        <v>9</v>
      </c>
      <c r="C2290" s="166"/>
    </row>
    <row r="2291" spans="1:3" x14ac:dyDescent="0.25">
      <c r="A2291" s="183">
        <v>43926</v>
      </c>
      <c r="B2291" s="163">
        <v>10</v>
      </c>
      <c r="C2291" s="166"/>
    </row>
    <row r="2292" spans="1:3" x14ac:dyDescent="0.25">
      <c r="A2292" s="183">
        <v>43926</v>
      </c>
      <c r="B2292" s="163">
        <v>11</v>
      </c>
      <c r="C2292" s="166"/>
    </row>
    <row r="2293" spans="1:3" x14ac:dyDescent="0.25">
      <c r="A2293" s="183">
        <v>43926</v>
      </c>
      <c r="B2293" s="163">
        <v>12</v>
      </c>
      <c r="C2293" s="166"/>
    </row>
    <row r="2294" spans="1:3" x14ac:dyDescent="0.25">
      <c r="A2294" s="183">
        <v>43926</v>
      </c>
      <c r="B2294" s="163">
        <v>13</v>
      </c>
      <c r="C2294" s="166"/>
    </row>
    <row r="2295" spans="1:3" x14ac:dyDescent="0.25">
      <c r="A2295" s="183">
        <v>43926</v>
      </c>
      <c r="B2295" s="163">
        <v>14</v>
      </c>
      <c r="C2295" s="166"/>
    </row>
    <row r="2296" spans="1:3" x14ac:dyDescent="0.25">
      <c r="A2296" s="183">
        <v>43926</v>
      </c>
      <c r="B2296" s="163">
        <v>15</v>
      </c>
      <c r="C2296" s="166"/>
    </row>
    <row r="2297" spans="1:3" x14ac:dyDescent="0.25">
      <c r="A2297" s="183">
        <v>43926</v>
      </c>
      <c r="B2297" s="163">
        <v>16</v>
      </c>
      <c r="C2297" s="166"/>
    </row>
    <row r="2298" spans="1:3" x14ac:dyDescent="0.25">
      <c r="A2298" s="183">
        <v>43926</v>
      </c>
      <c r="B2298" s="163">
        <v>17</v>
      </c>
      <c r="C2298" s="166"/>
    </row>
    <row r="2299" spans="1:3" x14ac:dyDescent="0.25">
      <c r="A2299" s="183">
        <v>43926</v>
      </c>
      <c r="B2299" s="163">
        <v>18</v>
      </c>
      <c r="C2299" s="166"/>
    </row>
    <row r="2300" spans="1:3" x14ac:dyDescent="0.25">
      <c r="A2300" s="183">
        <v>43926</v>
      </c>
      <c r="B2300" s="163">
        <v>19</v>
      </c>
      <c r="C2300" s="166"/>
    </row>
    <row r="2301" spans="1:3" x14ac:dyDescent="0.25">
      <c r="A2301" s="183">
        <v>43926</v>
      </c>
      <c r="B2301" s="163">
        <v>20</v>
      </c>
      <c r="C2301" s="166"/>
    </row>
    <row r="2302" spans="1:3" x14ac:dyDescent="0.25">
      <c r="A2302" s="183">
        <v>43926</v>
      </c>
      <c r="B2302" s="163">
        <v>21</v>
      </c>
      <c r="C2302" s="166"/>
    </row>
    <row r="2303" spans="1:3" x14ac:dyDescent="0.25">
      <c r="A2303" s="183">
        <v>43926</v>
      </c>
      <c r="B2303" s="163">
        <v>22</v>
      </c>
      <c r="C2303" s="166"/>
    </row>
    <row r="2304" spans="1:3" x14ac:dyDescent="0.25">
      <c r="A2304" s="183">
        <v>43926</v>
      </c>
      <c r="B2304" s="163">
        <v>23</v>
      </c>
      <c r="C2304" s="166"/>
    </row>
    <row r="2305" spans="1:3" x14ac:dyDescent="0.25">
      <c r="A2305" s="183">
        <v>43926</v>
      </c>
      <c r="B2305" s="163">
        <v>24</v>
      </c>
      <c r="C2305" s="166"/>
    </row>
    <row r="2306" spans="1:3" x14ac:dyDescent="0.25">
      <c r="A2306" s="183">
        <v>43927</v>
      </c>
      <c r="B2306" s="163">
        <v>1</v>
      </c>
      <c r="C2306" s="166"/>
    </row>
    <row r="2307" spans="1:3" x14ac:dyDescent="0.25">
      <c r="A2307" s="183">
        <v>43927</v>
      </c>
      <c r="B2307" s="163">
        <v>2</v>
      </c>
      <c r="C2307" s="166"/>
    </row>
    <row r="2308" spans="1:3" x14ac:dyDescent="0.25">
      <c r="A2308" s="183">
        <v>43927</v>
      </c>
      <c r="B2308" s="163">
        <v>3</v>
      </c>
      <c r="C2308" s="166"/>
    </row>
    <row r="2309" spans="1:3" x14ac:dyDescent="0.25">
      <c r="A2309" s="183">
        <v>43927</v>
      </c>
      <c r="B2309" s="163">
        <v>4</v>
      </c>
      <c r="C2309" s="166"/>
    </row>
    <row r="2310" spans="1:3" x14ac:dyDescent="0.25">
      <c r="A2310" s="183">
        <v>43927</v>
      </c>
      <c r="B2310" s="163">
        <v>5</v>
      </c>
      <c r="C2310" s="166"/>
    </row>
    <row r="2311" spans="1:3" x14ac:dyDescent="0.25">
      <c r="A2311" s="183">
        <v>43927</v>
      </c>
      <c r="B2311" s="163">
        <v>6</v>
      </c>
      <c r="C2311" s="166"/>
    </row>
    <row r="2312" spans="1:3" x14ac:dyDescent="0.25">
      <c r="A2312" s="183">
        <v>43927</v>
      </c>
      <c r="B2312" s="163">
        <v>7</v>
      </c>
      <c r="C2312" s="166"/>
    </row>
    <row r="2313" spans="1:3" x14ac:dyDescent="0.25">
      <c r="A2313" s="183">
        <v>43927</v>
      </c>
      <c r="B2313" s="163">
        <v>8</v>
      </c>
      <c r="C2313" s="166"/>
    </row>
    <row r="2314" spans="1:3" x14ac:dyDescent="0.25">
      <c r="A2314" s="183">
        <v>43927</v>
      </c>
      <c r="B2314" s="163">
        <v>9</v>
      </c>
      <c r="C2314" s="166"/>
    </row>
    <row r="2315" spans="1:3" x14ac:dyDescent="0.25">
      <c r="A2315" s="183">
        <v>43927</v>
      </c>
      <c r="B2315" s="163">
        <v>10</v>
      </c>
      <c r="C2315" s="166"/>
    </row>
    <row r="2316" spans="1:3" x14ac:dyDescent="0.25">
      <c r="A2316" s="183">
        <v>43927</v>
      </c>
      <c r="B2316" s="163">
        <v>11</v>
      </c>
      <c r="C2316" s="166"/>
    </row>
    <row r="2317" spans="1:3" x14ac:dyDescent="0.25">
      <c r="A2317" s="183">
        <v>43927</v>
      </c>
      <c r="B2317" s="163">
        <v>12</v>
      </c>
      <c r="C2317" s="166"/>
    </row>
    <row r="2318" spans="1:3" x14ac:dyDescent="0.25">
      <c r="A2318" s="183">
        <v>43927</v>
      </c>
      <c r="B2318" s="163">
        <v>13</v>
      </c>
      <c r="C2318" s="166"/>
    </row>
    <row r="2319" spans="1:3" x14ac:dyDescent="0.25">
      <c r="A2319" s="183">
        <v>43927</v>
      </c>
      <c r="B2319" s="163">
        <v>14</v>
      </c>
      <c r="C2319" s="166"/>
    </row>
    <row r="2320" spans="1:3" x14ac:dyDescent="0.25">
      <c r="A2320" s="183">
        <v>43927</v>
      </c>
      <c r="B2320" s="163">
        <v>15</v>
      </c>
      <c r="C2320" s="166"/>
    </row>
    <row r="2321" spans="1:3" x14ac:dyDescent="0.25">
      <c r="A2321" s="183">
        <v>43927</v>
      </c>
      <c r="B2321" s="163">
        <v>16</v>
      </c>
      <c r="C2321" s="166"/>
    </row>
    <row r="2322" spans="1:3" x14ac:dyDescent="0.25">
      <c r="A2322" s="183">
        <v>43927</v>
      </c>
      <c r="B2322" s="163">
        <v>17</v>
      </c>
      <c r="C2322" s="166"/>
    </row>
    <row r="2323" spans="1:3" x14ac:dyDescent="0.25">
      <c r="A2323" s="183">
        <v>43927</v>
      </c>
      <c r="B2323" s="163">
        <v>18</v>
      </c>
      <c r="C2323" s="166"/>
    </row>
    <row r="2324" spans="1:3" x14ac:dyDescent="0.25">
      <c r="A2324" s="183">
        <v>43927</v>
      </c>
      <c r="B2324" s="163">
        <v>19</v>
      </c>
      <c r="C2324" s="166"/>
    </row>
    <row r="2325" spans="1:3" x14ac:dyDescent="0.25">
      <c r="A2325" s="183">
        <v>43927</v>
      </c>
      <c r="B2325" s="163">
        <v>20</v>
      </c>
      <c r="C2325" s="166"/>
    </row>
    <row r="2326" spans="1:3" x14ac:dyDescent="0.25">
      <c r="A2326" s="183">
        <v>43927</v>
      </c>
      <c r="B2326" s="163">
        <v>21</v>
      </c>
      <c r="C2326" s="166"/>
    </row>
    <row r="2327" spans="1:3" x14ac:dyDescent="0.25">
      <c r="A2327" s="183">
        <v>43927</v>
      </c>
      <c r="B2327" s="163">
        <v>22</v>
      </c>
      <c r="C2327" s="166"/>
    </row>
    <row r="2328" spans="1:3" x14ac:dyDescent="0.25">
      <c r="A2328" s="183">
        <v>43927</v>
      </c>
      <c r="B2328" s="163">
        <v>23</v>
      </c>
      <c r="C2328" s="166"/>
    </row>
    <row r="2329" spans="1:3" x14ac:dyDescent="0.25">
      <c r="A2329" s="183">
        <v>43927</v>
      </c>
      <c r="B2329" s="163">
        <v>24</v>
      </c>
      <c r="C2329" s="166"/>
    </row>
    <row r="2330" spans="1:3" x14ac:dyDescent="0.25">
      <c r="A2330" s="183">
        <v>43928</v>
      </c>
      <c r="B2330" s="163">
        <v>1</v>
      </c>
      <c r="C2330" s="166"/>
    </row>
    <row r="2331" spans="1:3" x14ac:dyDescent="0.25">
      <c r="A2331" s="183">
        <v>43928</v>
      </c>
      <c r="B2331" s="163">
        <v>2</v>
      </c>
      <c r="C2331" s="166"/>
    </row>
    <row r="2332" spans="1:3" x14ac:dyDescent="0.25">
      <c r="A2332" s="183">
        <v>43928</v>
      </c>
      <c r="B2332" s="163">
        <v>3</v>
      </c>
      <c r="C2332" s="166"/>
    </row>
    <row r="2333" spans="1:3" x14ac:dyDescent="0.25">
      <c r="A2333" s="183">
        <v>43928</v>
      </c>
      <c r="B2333" s="163">
        <v>4</v>
      </c>
      <c r="C2333" s="166"/>
    </row>
    <row r="2334" spans="1:3" x14ac:dyDescent="0.25">
      <c r="A2334" s="183">
        <v>43928</v>
      </c>
      <c r="B2334" s="163">
        <v>5</v>
      </c>
      <c r="C2334" s="166"/>
    </row>
    <row r="2335" spans="1:3" x14ac:dyDescent="0.25">
      <c r="A2335" s="183">
        <v>43928</v>
      </c>
      <c r="B2335" s="163">
        <v>6</v>
      </c>
      <c r="C2335" s="166"/>
    </row>
    <row r="2336" spans="1:3" x14ac:dyDescent="0.25">
      <c r="A2336" s="183">
        <v>43928</v>
      </c>
      <c r="B2336" s="163">
        <v>7</v>
      </c>
      <c r="C2336" s="166"/>
    </row>
    <row r="2337" spans="1:3" x14ac:dyDescent="0.25">
      <c r="A2337" s="183">
        <v>43928</v>
      </c>
      <c r="B2337" s="163">
        <v>8</v>
      </c>
      <c r="C2337" s="166"/>
    </row>
    <row r="2338" spans="1:3" x14ac:dyDescent="0.25">
      <c r="A2338" s="183">
        <v>43928</v>
      </c>
      <c r="B2338" s="163">
        <v>9</v>
      </c>
      <c r="C2338" s="166"/>
    </row>
    <row r="2339" spans="1:3" x14ac:dyDescent="0.25">
      <c r="A2339" s="183">
        <v>43928</v>
      </c>
      <c r="B2339" s="163">
        <v>10</v>
      </c>
      <c r="C2339" s="166"/>
    </row>
    <row r="2340" spans="1:3" x14ac:dyDescent="0.25">
      <c r="A2340" s="183">
        <v>43928</v>
      </c>
      <c r="B2340" s="163">
        <v>11</v>
      </c>
      <c r="C2340" s="166"/>
    </row>
    <row r="2341" spans="1:3" x14ac:dyDescent="0.25">
      <c r="A2341" s="183">
        <v>43928</v>
      </c>
      <c r="B2341" s="163">
        <v>12</v>
      </c>
      <c r="C2341" s="166"/>
    </row>
    <row r="2342" spans="1:3" x14ac:dyDescent="0.25">
      <c r="A2342" s="183">
        <v>43928</v>
      </c>
      <c r="B2342" s="163">
        <v>13</v>
      </c>
      <c r="C2342" s="166"/>
    </row>
    <row r="2343" spans="1:3" x14ac:dyDescent="0.25">
      <c r="A2343" s="183">
        <v>43928</v>
      </c>
      <c r="B2343" s="163">
        <v>14</v>
      </c>
      <c r="C2343" s="166"/>
    </row>
    <row r="2344" spans="1:3" x14ac:dyDescent="0.25">
      <c r="A2344" s="183">
        <v>43928</v>
      </c>
      <c r="B2344" s="163">
        <v>15</v>
      </c>
      <c r="C2344" s="166"/>
    </row>
    <row r="2345" spans="1:3" x14ac:dyDescent="0.25">
      <c r="A2345" s="183">
        <v>43928</v>
      </c>
      <c r="B2345" s="163">
        <v>16</v>
      </c>
      <c r="C2345" s="166"/>
    </row>
    <row r="2346" spans="1:3" x14ac:dyDescent="0.25">
      <c r="A2346" s="183">
        <v>43928</v>
      </c>
      <c r="B2346" s="163">
        <v>17</v>
      </c>
      <c r="C2346" s="166"/>
    </row>
    <row r="2347" spans="1:3" x14ac:dyDescent="0.25">
      <c r="A2347" s="183">
        <v>43928</v>
      </c>
      <c r="B2347" s="163">
        <v>18</v>
      </c>
      <c r="C2347" s="166"/>
    </row>
    <row r="2348" spans="1:3" x14ac:dyDescent="0.25">
      <c r="A2348" s="183">
        <v>43928</v>
      </c>
      <c r="B2348" s="163">
        <v>19</v>
      </c>
      <c r="C2348" s="166"/>
    </row>
    <row r="2349" spans="1:3" x14ac:dyDescent="0.25">
      <c r="A2349" s="183">
        <v>43928</v>
      </c>
      <c r="B2349" s="163">
        <v>20</v>
      </c>
      <c r="C2349" s="166"/>
    </row>
    <row r="2350" spans="1:3" x14ac:dyDescent="0.25">
      <c r="A2350" s="183">
        <v>43928</v>
      </c>
      <c r="B2350" s="163">
        <v>21</v>
      </c>
      <c r="C2350" s="166"/>
    </row>
    <row r="2351" spans="1:3" x14ac:dyDescent="0.25">
      <c r="A2351" s="183">
        <v>43928</v>
      </c>
      <c r="B2351" s="163">
        <v>22</v>
      </c>
      <c r="C2351" s="166"/>
    </row>
    <row r="2352" spans="1:3" x14ac:dyDescent="0.25">
      <c r="A2352" s="183">
        <v>43928</v>
      </c>
      <c r="B2352" s="163">
        <v>23</v>
      </c>
      <c r="C2352" s="166"/>
    </row>
    <row r="2353" spans="1:3" x14ac:dyDescent="0.25">
      <c r="A2353" s="183">
        <v>43928</v>
      </c>
      <c r="B2353" s="163">
        <v>24</v>
      </c>
      <c r="C2353" s="166"/>
    </row>
    <row r="2354" spans="1:3" x14ac:dyDescent="0.25">
      <c r="A2354" s="183">
        <v>43929</v>
      </c>
      <c r="B2354" s="163">
        <v>1</v>
      </c>
      <c r="C2354" s="166"/>
    </row>
    <row r="2355" spans="1:3" x14ac:dyDescent="0.25">
      <c r="A2355" s="183">
        <v>43929</v>
      </c>
      <c r="B2355" s="163">
        <v>2</v>
      </c>
      <c r="C2355" s="166"/>
    </row>
    <row r="2356" spans="1:3" x14ac:dyDescent="0.25">
      <c r="A2356" s="183">
        <v>43929</v>
      </c>
      <c r="B2356" s="163">
        <v>3</v>
      </c>
      <c r="C2356" s="166"/>
    </row>
    <row r="2357" spans="1:3" x14ac:dyDescent="0.25">
      <c r="A2357" s="183">
        <v>43929</v>
      </c>
      <c r="B2357" s="163">
        <v>4</v>
      </c>
      <c r="C2357" s="166"/>
    </row>
    <row r="2358" spans="1:3" x14ac:dyDescent="0.25">
      <c r="A2358" s="183">
        <v>43929</v>
      </c>
      <c r="B2358" s="163">
        <v>5</v>
      </c>
      <c r="C2358" s="166"/>
    </row>
    <row r="2359" spans="1:3" x14ac:dyDescent="0.25">
      <c r="A2359" s="183">
        <v>43929</v>
      </c>
      <c r="B2359" s="163">
        <v>6</v>
      </c>
      <c r="C2359" s="166"/>
    </row>
    <row r="2360" spans="1:3" x14ac:dyDescent="0.25">
      <c r="A2360" s="183">
        <v>43929</v>
      </c>
      <c r="B2360" s="163">
        <v>7</v>
      </c>
      <c r="C2360" s="166"/>
    </row>
    <row r="2361" spans="1:3" x14ac:dyDescent="0.25">
      <c r="A2361" s="183">
        <v>43929</v>
      </c>
      <c r="B2361" s="163">
        <v>8</v>
      </c>
      <c r="C2361" s="166"/>
    </row>
    <row r="2362" spans="1:3" x14ac:dyDescent="0.25">
      <c r="A2362" s="183">
        <v>43929</v>
      </c>
      <c r="B2362" s="163">
        <v>9</v>
      </c>
      <c r="C2362" s="166"/>
    </row>
    <row r="2363" spans="1:3" x14ac:dyDescent="0.25">
      <c r="A2363" s="183">
        <v>43929</v>
      </c>
      <c r="B2363" s="163">
        <v>10</v>
      </c>
      <c r="C2363" s="166"/>
    </row>
    <row r="2364" spans="1:3" x14ac:dyDescent="0.25">
      <c r="A2364" s="183">
        <v>43929</v>
      </c>
      <c r="B2364" s="163">
        <v>11</v>
      </c>
      <c r="C2364" s="166"/>
    </row>
    <row r="2365" spans="1:3" x14ac:dyDescent="0.25">
      <c r="A2365" s="183">
        <v>43929</v>
      </c>
      <c r="B2365" s="163">
        <v>12</v>
      </c>
      <c r="C2365" s="166"/>
    </row>
    <row r="2366" spans="1:3" x14ac:dyDescent="0.25">
      <c r="A2366" s="183">
        <v>43929</v>
      </c>
      <c r="B2366" s="163">
        <v>13</v>
      </c>
      <c r="C2366" s="166"/>
    </row>
    <row r="2367" spans="1:3" x14ac:dyDescent="0.25">
      <c r="A2367" s="183">
        <v>43929</v>
      </c>
      <c r="B2367" s="163">
        <v>14</v>
      </c>
      <c r="C2367" s="166"/>
    </row>
    <row r="2368" spans="1:3" x14ac:dyDescent="0.25">
      <c r="A2368" s="183">
        <v>43929</v>
      </c>
      <c r="B2368" s="163">
        <v>15</v>
      </c>
      <c r="C2368" s="166"/>
    </row>
    <row r="2369" spans="1:3" x14ac:dyDescent="0.25">
      <c r="A2369" s="183">
        <v>43929</v>
      </c>
      <c r="B2369" s="163">
        <v>16</v>
      </c>
      <c r="C2369" s="166"/>
    </row>
    <row r="2370" spans="1:3" x14ac:dyDescent="0.25">
      <c r="A2370" s="183">
        <v>43929</v>
      </c>
      <c r="B2370" s="163">
        <v>17</v>
      </c>
      <c r="C2370" s="166"/>
    </row>
    <row r="2371" spans="1:3" x14ac:dyDescent="0.25">
      <c r="A2371" s="183">
        <v>43929</v>
      </c>
      <c r="B2371" s="163">
        <v>18</v>
      </c>
      <c r="C2371" s="166"/>
    </row>
    <row r="2372" spans="1:3" x14ac:dyDescent="0.25">
      <c r="A2372" s="183">
        <v>43929</v>
      </c>
      <c r="B2372" s="163">
        <v>19</v>
      </c>
      <c r="C2372" s="166"/>
    </row>
    <row r="2373" spans="1:3" x14ac:dyDescent="0.25">
      <c r="A2373" s="183">
        <v>43929</v>
      </c>
      <c r="B2373" s="163">
        <v>20</v>
      </c>
      <c r="C2373" s="166"/>
    </row>
    <row r="2374" spans="1:3" x14ac:dyDescent="0.25">
      <c r="A2374" s="183">
        <v>43929</v>
      </c>
      <c r="B2374" s="163">
        <v>21</v>
      </c>
      <c r="C2374" s="166"/>
    </row>
    <row r="2375" spans="1:3" x14ac:dyDescent="0.25">
      <c r="A2375" s="183">
        <v>43929</v>
      </c>
      <c r="B2375" s="163">
        <v>22</v>
      </c>
      <c r="C2375" s="166"/>
    </row>
    <row r="2376" spans="1:3" x14ac:dyDescent="0.25">
      <c r="A2376" s="183">
        <v>43929</v>
      </c>
      <c r="B2376" s="163">
        <v>23</v>
      </c>
      <c r="C2376" s="166"/>
    </row>
    <row r="2377" spans="1:3" x14ac:dyDescent="0.25">
      <c r="A2377" s="183">
        <v>43929</v>
      </c>
      <c r="B2377" s="163">
        <v>24</v>
      </c>
      <c r="C2377" s="166"/>
    </row>
    <row r="2378" spans="1:3" x14ac:dyDescent="0.25">
      <c r="A2378" s="183">
        <v>43930</v>
      </c>
      <c r="B2378" s="163">
        <v>1</v>
      </c>
      <c r="C2378" s="166"/>
    </row>
    <row r="2379" spans="1:3" x14ac:dyDescent="0.25">
      <c r="A2379" s="183">
        <v>43930</v>
      </c>
      <c r="B2379" s="163">
        <v>2</v>
      </c>
      <c r="C2379" s="166"/>
    </row>
    <row r="2380" spans="1:3" x14ac:dyDescent="0.25">
      <c r="A2380" s="183">
        <v>43930</v>
      </c>
      <c r="B2380" s="163">
        <v>3</v>
      </c>
      <c r="C2380" s="166"/>
    </row>
    <row r="2381" spans="1:3" x14ac:dyDescent="0.25">
      <c r="A2381" s="183">
        <v>43930</v>
      </c>
      <c r="B2381" s="163">
        <v>4</v>
      </c>
      <c r="C2381" s="166"/>
    </row>
    <row r="2382" spans="1:3" x14ac:dyDescent="0.25">
      <c r="A2382" s="183">
        <v>43930</v>
      </c>
      <c r="B2382" s="163">
        <v>5</v>
      </c>
      <c r="C2382" s="166"/>
    </row>
    <row r="2383" spans="1:3" x14ac:dyDescent="0.25">
      <c r="A2383" s="183">
        <v>43930</v>
      </c>
      <c r="B2383" s="163">
        <v>6</v>
      </c>
      <c r="C2383" s="166"/>
    </row>
    <row r="2384" spans="1:3" x14ac:dyDescent="0.25">
      <c r="A2384" s="183">
        <v>43930</v>
      </c>
      <c r="B2384" s="163">
        <v>7</v>
      </c>
      <c r="C2384" s="166"/>
    </row>
    <row r="2385" spans="1:3" x14ac:dyDescent="0.25">
      <c r="A2385" s="183">
        <v>43930</v>
      </c>
      <c r="B2385" s="163">
        <v>8</v>
      </c>
      <c r="C2385" s="166"/>
    </row>
    <row r="2386" spans="1:3" x14ac:dyDescent="0.25">
      <c r="A2386" s="183">
        <v>43930</v>
      </c>
      <c r="B2386" s="163">
        <v>9</v>
      </c>
      <c r="C2386" s="166"/>
    </row>
    <row r="2387" spans="1:3" x14ac:dyDescent="0.25">
      <c r="A2387" s="183">
        <v>43930</v>
      </c>
      <c r="B2387" s="163">
        <v>10</v>
      </c>
      <c r="C2387" s="166"/>
    </row>
    <row r="2388" spans="1:3" x14ac:dyDescent="0.25">
      <c r="A2388" s="183">
        <v>43930</v>
      </c>
      <c r="B2388" s="163">
        <v>11</v>
      </c>
      <c r="C2388" s="166"/>
    </row>
    <row r="2389" spans="1:3" x14ac:dyDescent="0.25">
      <c r="A2389" s="183">
        <v>43930</v>
      </c>
      <c r="B2389" s="163">
        <v>12</v>
      </c>
      <c r="C2389" s="166"/>
    </row>
    <row r="2390" spans="1:3" x14ac:dyDescent="0.25">
      <c r="A2390" s="183">
        <v>43930</v>
      </c>
      <c r="B2390" s="163">
        <v>13</v>
      </c>
      <c r="C2390" s="166"/>
    </row>
    <row r="2391" spans="1:3" x14ac:dyDescent="0.25">
      <c r="A2391" s="183">
        <v>43930</v>
      </c>
      <c r="B2391" s="163">
        <v>14</v>
      </c>
      <c r="C2391" s="166"/>
    </row>
    <row r="2392" spans="1:3" x14ac:dyDescent="0.25">
      <c r="A2392" s="183">
        <v>43930</v>
      </c>
      <c r="B2392" s="163">
        <v>15</v>
      </c>
      <c r="C2392" s="166"/>
    </row>
    <row r="2393" spans="1:3" x14ac:dyDescent="0.25">
      <c r="A2393" s="183">
        <v>43930</v>
      </c>
      <c r="B2393" s="163">
        <v>16</v>
      </c>
      <c r="C2393" s="166"/>
    </row>
    <row r="2394" spans="1:3" x14ac:dyDescent="0.25">
      <c r="A2394" s="183">
        <v>43930</v>
      </c>
      <c r="B2394" s="163">
        <v>17</v>
      </c>
      <c r="C2394" s="166"/>
    </row>
    <row r="2395" spans="1:3" x14ac:dyDescent="0.25">
      <c r="A2395" s="183">
        <v>43930</v>
      </c>
      <c r="B2395" s="163">
        <v>18</v>
      </c>
      <c r="C2395" s="166"/>
    </row>
    <row r="2396" spans="1:3" x14ac:dyDescent="0.25">
      <c r="A2396" s="183">
        <v>43930</v>
      </c>
      <c r="B2396" s="163">
        <v>19</v>
      </c>
      <c r="C2396" s="166"/>
    </row>
    <row r="2397" spans="1:3" x14ac:dyDescent="0.25">
      <c r="A2397" s="183">
        <v>43930</v>
      </c>
      <c r="B2397" s="163">
        <v>20</v>
      </c>
      <c r="C2397" s="166"/>
    </row>
    <row r="2398" spans="1:3" x14ac:dyDescent="0.25">
      <c r="A2398" s="183">
        <v>43930</v>
      </c>
      <c r="B2398" s="163">
        <v>21</v>
      </c>
      <c r="C2398" s="166"/>
    </row>
    <row r="2399" spans="1:3" x14ac:dyDescent="0.25">
      <c r="A2399" s="183">
        <v>43930</v>
      </c>
      <c r="B2399" s="163">
        <v>22</v>
      </c>
      <c r="C2399" s="166"/>
    </row>
    <row r="2400" spans="1:3" x14ac:dyDescent="0.25">
      <c r="A2400" s="183">
        <v>43930</v>
      </c>
      <c r="B2400" s="163">
        <v>23</v>
      </c>
      <c r="C2400" s="166"/>
    </row>
    <row r="2401" spans="1:3" x14ac:dyDescent="0.25">
      <c r="A2401" s="183">
        <v>43930</v>
      </c>
      <c r="B2401" s="163">
        <v>24</v>
      </c>
      <c r="C2401" s="166"/>
    </row>
    <row r="2402" spans="1:3" x14ac:dyDescent="0.25">
      <c r="A2402" s="183">
        <v>43931</v>
      </c>
      <c r="B2402" s="163">
        <v>1</v>
      </c>
      <c r="C2402" s="166"/>
    </row>
    <row r="2403" spans="1:3" x14ac:dyDescent="0.25">
      <c r="A2403" s="183">
        <v>43931</v>
      </c>
      <c r="B2403" s="163">
        <v>2</v>
      </c>
      <c r="C2403" s="166"/>
    </row>
    <row r="2404" spans="1:3" x14ac:dyDescent="0.25">
      <c r="A2404" s="183">
        <v>43931</v>
      </c>
      <c r="B2404" s="163">
        <v>3</v>
      </c>
      <c r="C2404" s="166"/>
    </row>
    <row r="2405" spans="1:3" x14ac:dyDescent="0.25">
      <c r="A2405" s="183">
        <v>43931</v>
      </c>
      <c r="B2405" s="163">
        <v>4</v>
      </c>
      <c r="C2405" s="166"/>
    </row>
    <row r="2406" spans="1:3" x14ac:dyDescent="0.25">
      <c r="A2406" s="183">
        <v>43931</v>
      </c>
      <c r="B2406" s="163">
        <v>5</v>
      </c>
      <c r="C2406" s="166"/>
    </row>
    <row r="2407" spans="1:3" x14ac:dyDescent="0.25">
      <c r="A2407" s="183">
        <v>43931</v>
      </c>
      <c r="B2407" s="163">
        <v>6</v>
      </c>
      <c r="C2407" s="166"/>
    </row>
    <row r="2408" spans="1:3" x14ac:dyDescent="0.25">
      <c r="A2408" s="183">
        <v>43931</v>
      </c>
      <c r="B2408" s="163">
        <v>7</v>
      </c>
      <c r="C2408" s="166"/>
    </row>
    <row r="2409" spans="1:3" x14ac:dyDescent="0.25">
      <c r="A2409" s="183">
        <v>43931</v>
      </c>
      <c r="B2409" s="163">
        <v>8</v>
      </c>
      <c r="C2409" s="166"/>
    </row>
    <row r="2410" spans="1:3" x14ac:dyDescent="0.25">
      <c r="A2410" s="183">
        <v>43931</v>
      </c>
      <c r="B2410" s="163">
        <v>9</v>
      </c>
      <c r="C2410" s="166"/>
    </row>
    <row r="2411" spans="1:3" x14ac:dyDescent="0.25">
      <c r="A2411" s="183">
        <v>43931</v>
      </c>
      <c r="B2411" s="163">
        <v>10</v>
      </c>
      <c r="C2411" s="166"/>
    </row>
    <row r="2412" spans="1:3" x14ac:dyDescent="0.25">
      <c r="A2412" s="183">
        <v>43931</v>
      </c>
      <c r="B2412" s="163">
        <v>11</v>
      </c>
      <c r="C2412" s="166"/>
    </row>
    <row r="2413" spans="1:3" x14ac:dyDescent="0.25">
      <c r="A2413" s="183">
        <v>43931</v>
      </c>
      <c r="B2413" s="163">
        <v>12</v>
      </c>
      <c r="C2413" s="166"/>
    </row>
    <row r="2414" spans="1:3" x14ac:dyDescent="0.25">
      <c r="A2414" s="183">
        <v>43931</v>
      </c>
      <c r="B2414" s="163">
        <v>13</v>
      </c>
      <c r="C2414" s="166"/>
    </row>
    <row r="2415" spans="1:3" x14ac:dyDescent="0.25">
      <c r="A2415" s="183">
        <v>43931</v>
      </c>
      <c r="B2415" s="163">
        <v>14</v>
      </c>
      <c r="C2415" s="166"/>
    </row>
    <row r="2416" spans="1:3" x14ac:dyDescent="0.25">
      <c r="A2416" s="183">
        <v>43931</v>
      </c>
      <c r="B2416" s="163">
        <v>15</v>
      </c>
      <c r="C2416" s="166"/>
    </row>
    <row r="2417" spans="1:3" x14ac:dyDescent="0.25">
      <c r="A2417" s="183">
        <v>43931</v>
      </c>
      <c r="B2417" s="163">
        <v>16</v>
      </c>
      <c r="C2417" s="166"/>
    </row>
    <row r="2418" spans="1:3" x14ac:dyDescent="0.25">
      <c r="A2418" s="183">
        <v>43931</v>
      </c>
      <c r="B2418" s="163">
        <v>17</v>
      </c>
      <c r="C2418" s="166"/>
    </row>
    <row r="2419" spans="1:3" x14ac:dyDescent="0.25">
      <c r="A2419" s="183">
        <v>43931</v>
      </c>
      <c r="B2419" s="163">
        <v>18</v>
      </c>
      <c r="C2419" s="166"/>
    </row>
    <row r="2420" spans="1:3" x14ac:dyDescent="0.25">
      <c r="A2420" s="183">
        <v>43931</v>
      </c>
      <c r="B2420" s="163">
        <v>19</v>
      </c>
      <c r="C2420" s="166"/>
    </row>
    <row r="2421" spans="1:3" x14ac:dyDescent="0.25">
      <c r="A2421" s="183">
        <v>43931</v>
      </c>
      <c r="B2421" s="163">
        <v>20</v>
      </c>
      <c r="C2421" s="166"/>
    </row>
    <row r="2422" spans="1:3" x14ac:dyDescent="0.25">
      <c r="A2422" s="183">
        <v>43931</v>
      </c>
      <c r="B2422" s="163">
        <v>21</v>
      </c>
      <c r="C2422" s="166"/>
    </row>
    <row r="2423" spans="1:3" x14ac:dyDescent="0.25">
      <c r="A2423" s="183">
        <v>43931</v>
      </c>
      <c r="B2423" s="163">
        <v>22</v>
      </c>
      <c r="C2423" s="166"/>
    </row>
    <row r="2424" spans="1:3" x14ac:dyDescent="0.25">
      <c r="A2424" s="183">
        <v>43931</v>
      </c>
      <c r="B2424" s="163">
        <v>23</v>
      </c>
      <c r="C2424" s="166"/>
    </row>
    <row r="2425" spans="1:3" x14ac:dyDescent="0.25">
      <c r="A2425" s="183">
        <v>43931</v>
      </c>
      <c r="B2425" s="163">
        <v>24</v>
      </c>
      <c r="C2425" s="166"/>
    </row>
    <row r="2426" spans="1:3" x14ac:dyDescent="0.25">
      <c r="A2426" s="183">
        <v>43932</v>
      </c>
      <c r="B2426" s="163">
        <v>1</v>
      </c>
      <c r="C2426" s="166"/>
    </row>
    <row r="2427" spans="1:3" x14ac:dyDescent="0.25">
      <c r="A2427" s="183">
        <v>43932</v>
      </c>
      <c r="B2427" s="163">
        <v>2</v>
      </c>
      <c r="C2427" s="166"/>
    </row>
    <row r="2428" spans="1:3" x14ac:dyDescent="0.25">
      <c r="A2428" s="183">
        <v>43932</v>
      </c>
      <c r="B2428" s="163">
        <v>3</v>
      </c>
      <c r="C2428" s="166"/>
    </row>
    <row r="2429" spans="1:3" x14ac:dyDescent="0.25">
      <c r="A2429" s="183">
        <v>43932</v>
      </c>
      <c r="B2429" s="163">
        <v>4</v>
      </c>
      <c r="C2429" s="166"/>
    </row>
    <row r="2430" spans="1:3" x14ac:dyDescent="0.25">
      <c r="A2430" s="183">
        <v>43932</v>
      </c>
      <c r="B2430" s="163">
        <v>5</v>
      </c>
      <c r="C2430" s="166"/>
    </row>
    <row r="2431" spans="1:3" x14ac:dyDescent="0.25">
      <c r="A2431" s="183">
        <v>43932</v>
      </c>
      <c r="B2431" s="163">
        <v>6</v>
      </c>
      <c r="C2431" s="166"/>
    </row>
    <row r="2432" spans="1:3" x14ac:dyDescent="0.25">
      <c r="A2432" s="183">
        <v>43932</v>
      </c>
      <c r="B2432" s="163">
        <v>7</v>
      </c>
      <c r="C2432" s="166"/>
    </row>
    <row r="2433" spans="1:3" x14ac:dyDescent="0.25">
      <c r="A2433" s="183">
        <v>43932</v>
      </c>
      <c r="B2433" s="163">
        <v>8</v>
      </c>
      <c r="C2433" s="166"/>
    </row>
    <row r="2434" spans="1:3" x14ac:dyDescent="0.25">
      <c r="A2434" s="183">
        <v>43932</v>
      </c>
      <c r="B2434" s="163">
        <v>9</v>
      </c>
      <c r="C2434" s="166"/>
    </row>
    <row r="2435" spans="1:3" x14ac:dyDescent="0.25">
      <c r="A2435" s="183">
        <v>43932</v>
      </c>
      <c r="B2435" s="163">
        <v>10</v>
      </c>
      <c r="C2435" s="166"/>
    </row>
    <row r="2436" spans="1:3" x14ac:dyDescent="0.25">
      <c r="A2436" s="183">
        <v>43932</v>
      </c>
      <c r="B2436" s="163">
        <v>11</v>
      </c>
      <c r="C2436" s="166"/>
    </row>
    <row r="2437" spans="1:3" x14ac:dyDescent="0.25">
      <c r="A2437" s="183">
        <v>43932</v>
      </c>
      <c r="B2437" s="163">
        <v>12</v>
      </c>
      <c r="C2437" s="166"/>
    </row>
    <row r="2438" spans="1:3" x14ac:dyDescent="0.25">
      <c r="A2438" s="183">
        <v>43932</v>
      </c>
      <c r="B2438" s="163">
        <v>13</v>
      </c>
      <c r="C2438" s="166"/>
    </row>
    <row r="2439" spans="1:3" x14ac:dyDescent="0.25">
      <c r="A2439" s="183">
        <v>43932</v>
      </c>
      <c r="B2439" s="163">
        <v>14</v>
      </c>
      <c r="C2439" s="166"/>
    </row>
    <row r="2440" spans="1:3" x14ac:dyDescent="0.25">
      <c r="A2440" s="183">
        <v>43932</v>
      </c>
      <c r="B2440" s="163">
        <v>15</v>
      </c>
      <c r="C2440" s="166"/>
    </row>
    <row r="2441" spans="1:3" x14ac:dyDescent="0.25">
      <c r="A2441" s="183">
        <v>43932</v>
      </c>
      <c r="B2441" s="163">
        <v>16</v>
      </c>
      <c r="C2441" s="166"/>
    </row>
    <row r="2442" spans="1:3" x14ac:dyDescent="0.25">
      <c r="A2442" s="183">
        <v>43932</v>
      </c>
      <c r="B2442" s="163">
        <v>17</v>
      </c>
      <c r="C2442" s="166"/>
    </row>
    <row r="2443" spans="1:3" x14ac:dyDescent="0.25">
      <c r="A2443" s="183">
        <v>43932</v>
      </c>
      <c r="B2443" s="163">
        <v>18</v>
      </c>
      <c r="C2443" s="166"/>
    </row>
    <row r="2444" spans="1:3" x14ac:dyDescent="0.25">
      <c r="A2444" s="183">
        <v>43932</v>
      </c>
      <c r="B2444" s="163">
        <v>19</v>
      </c>
      <c r="C2444" s="166"/>
    </row>
    <row r="2445" spans="1:3" x14ac:dyDescent="0.25">
      <c r="A2445" s="183">
        <v>43932</v>
      </c>
      <c r="B2445" s="163">
        <v>20</v>
      </c>
      <c r="C2445" s="166"/>
    </row>
    <row r="2446" spans="1:3" x14ac:dyDescent="0.25">
      <c r="A2446" s="183">
        <v>43932</v>
      </c>
      <c r="B2446" s="163">
        <v>21</v>
      </c>
      <c r="C2446" s="166"/>
    </row>
    <row r="2447" spans="1:3" x14ac:dyDescent="0.25">
      <c r="A2447" s="183">
        <v>43932</v>
      </c>
      <c r="B2447" s="163">
        <v>22</v>
      </c>
      <c r="C2447" s="166"/>
    </row>
    <row r="2448" spans="1:3" x14ac:dyDescent="0.25">
      <c r="A2448" s="183">
        <v>43932</v>
      </c>
      <c r="B2448" s="163">
        <v>23</v>
      </c>
      <c r="C2448" s="166"/>
    </row>
    <row r="2449" spans="1:3" x14ac:dyDescent="0.25">
      <c r="A2449" s="183">
        <v>43932</v>
      </c>
      <c r="B2449" s="163">
        <v>24</v>
      </c>
      <c r="C2449" s="166"/>
    </row>
    <row r="2450" spans="1:3" x14ac:dyDescent="0.25">
      <c r="A2450" s="183">
        <v>43933</v>
      </c>
      <c r="B2450" s="163">
        <v>1</v>
      </c>
      <c r="C2450" s="166"/>
    </row>
    <row r="2451" spans="1:3" x14ac:dyDescent="0.25">
      <c r="A2451" s="183">
        <v>43933</v>
      </c>
      <c r="B2451" s="163">
        <v>2</v>
      </c>
      <c r="C2451" s="166"/>
    </row>
    <row r="2452" spans="1:3" x14ac:dyDescent="0.25">
      <c r="A2452" s="183">
        <v>43933</v>
      </c>
      <c r="B2452" s="163">
        <v>3</v>
      </c>
      <c r="C2452" s="166"/>
    </row>
    <row r="2453" spans="1:3" x14ac:dyDescent="0.25">
      <c r="A2453" s="183">
        <v>43933</v>
      </c>
      <c r="B2453" s="163">
        <v>4</v>
      </c>
      <c r="C2453" s="166"/>
    </row>
    <row r="2454" spans="1:3" x14ac:dyDescent="0.25">
      <c r="A2454" s="183">
        <v>43933</v>
      </c>
      <c r="B2454" s="163">
        <v>5</v>
      </c>
      <c r="C2454" s="166"/>
    </row>
    <row r="2455" spans="1:3" x14ac:dyDescent="0.25">
      <c r="A2455" s="183">
        <v>43933</v>
      </c>
      <c r="B2455" s="163">
        <v>6</v>
      </c>
      <c r="C2455" s="166"/>
    </row>
    <row r="2456" spans="1:3" x14ac:dyDescent="0.25">
      <c r="A2456" s="183">
        <v>43933</v>
      </c>
      <c r="B2456" s="163">
        <v>7</v>
      </c>
      <c r="C2456" s="166"/>
    </row>
    <row r="2457" spans="1:3" x14ac:dyDescent="0.25">
      <c r="A2457" s="183">
        <v>43933</v>
      </c>
      <c r="B2457" s="163">
        <v>8</v>
      </c>
      <c r="C2457" s="166"/>
    </row>
    <row r="2458" spans="1:3" x14ac:dyDescent="0.25">
      <c r="A2458" s="183">
        <v>43933</v>
      </c>
      <c r="B2458" s="163">
        <v>9</v>
      </c>
      <c r="C2458" s="166"/>
    </row>
    <row r="2459" spans="1:3" x14ac:dyDescent="0.25">
      <c r="A2459" s="183">
        <v>43933</v>
      </c>
      <c r="B2459" s="163">
        <v>10</v>
      </c>
      <c r="C2459" s="166"/>
    </row>
    <row r="2460" spans="1:3" x14ac:dyDescent="0.25">
      <c r="A2460" s="183">
        <v>43933</v>
      </c>
      <c r="B2460" s="163">
        <v>11</v>
      </c>
      <c r="C2460" s="166"/>
    </row>
    <row r="2461" spans="1:3" x14ac:dyDescent="0.25">
      <c r="A2461" s="183">
        <v>43933</v>
      </c>
      <c r="B2461" s="163">
        <v>12</v>
      </c>
      <c r="C2461" s="166"/>
    </row>
    <row r="2462" spans="1:3" x14ac:dyDescent="0.25">
      <c r="A2462" s="183">
        <v>43933</v>
      </c>
      <c r="B2462" s="163">
        <v>13</v>
      </c>
      <c r="C2462" s="166"/>
    </row>
    <row r="2463" spans="1:3" x14ac:dyDescent="0.25">
      <c r="A2463" s="183">
        <v>43933</v>
      </c>
      <c r="B2463" s="163">
        <v>14</v>
      </c>
      <c r="C2463" s="166"/>
    </row>
    <row r="2464" spans="1:3" x14ac:dyDescent="0.25">
      <c r="A2464" s="183">
        <v>43933</v>
      </c>
      <c r="B2464" s="163">
        <v>15</v>
      </c>
      <c r="C2464" s="166"/>
    </row>
    <row r="2465" spans="1:3" x14ac:dyDescent="0.25">
      <c r="A2465" s="183">
        <v>43933</v>
      </c>
      <c r="B2465" s="163">
        <v>16</v>
      </c>
      <c r="C2465" s="166"/>
    </row>
    <row r="2466" spans="1:3" x14ac:dyDescent="0.25">
      <c r="A2466" s="183">
        <v>43933</v>
      </c>
      <c r="B2466" s="163">
        <v>17</v>
      </c>
      <c r="C2466" s="166"/>
    </row>
    <row r="2467" spans="1:3" x14ac:dyDescent="0.25">
      <c r="A2467" s="183">
        <v>43933</v>
      </c>
      <c r="B2467" s="163">
        <v>18</v>
      </c>
      <c r="C2467" s="166"/>
    </row>
    <row r="2468" spans="1:3" x14ac:dyDescent="0.25">
      <c r="A2468" s="183">
        <v>43933</v>
      </c>
      <c r="B2468" s="163">
        <v>19</v>
      </c>
      <c r="C2468" s="166"/>
    </row>
    <row r="2469" spans="1:3" x14ac:dyDescent="0.25">
      <c r="A2469" s="183">
        <v>43933</v>
      </c>
      <c r="B2469" s="163">
        <v>20</v>
      </c>
      <c r="C2469" s="166"/>
    </row>
    <row r="2470" spans="1:3" x14ac:dyDescent="0.25">
      <c r="A2470" s="183">
        <v>43933</v>
      </c>
      <c r="B2470" s="163">
        <v>21</v>
      </c>
      <c r="C2470" s="166"/>
    </row>
    <row r="2471" spans="1:3" x14ac:dyDescent="0.25">
      <c r="A2471" s="183">
        <v>43933</v>
      </c>
      <c r="B2471" s="163">
        <v>22</v>
      </c>
      <c r="C2471" s="166"/>
    </row>
    <row r="2472" spans="1:3" x14ac:dyDescent="0.25">
      <c r="A2472" s="183">
        <v>43933</v>
      </c>
      <c r="B2472" s="163">
        <v>23</v>
      </c>
      <c r="C2472" s="166"/>
    </row>
    <row r="2473" spans="1:3" x14ac:dyDescent="0.25">
      <c r="A2473" s="183">
        <v>43933</v>
      </c>
      <c r="B2473" s="163">
        <v>24</v>
      </c>
      <c r="C2473" s="166"/>
    </row>
    <row r="2474" spans="1:3" x14ac:dyDescent="0.25">
      <c r="A2474" s="183">
        <v>43934</v>
      </c>
      <c r="B2474" s="163">
        <v>1</v>
      </c>
      <c r="C2474" s="166"/>
    </row>
    <row r="2475" spans="1:3" x14ac:dyDescent="0.25">
      <c r="A2475" s="183">
        <v>43934</v>
      </c>
      <c r="B2475" s="163">
        <v>2</v>
      </c>
      <c r="C2475" s="166"/>
    </row>
    <row r="2476" spans="1:3" x14ac:dyDescent="0.25">
      <c r="A2476" s="183">
        <v>43934</v>
      </c>
      <c r="B2476" s="163">
        <v>3</v>
      </c>
      <c r="C2476" s="166"/>
    </row>
    <row r="2477" spans="1:3" x14ac:dyDescent="0.25">
      <c r="A2477" s="183">
        <v>43934</v>
      </c>
      <c r="B2477" s="163">
        <v>4</v>
      </c>
      <c r="C2477" s="166"/>
    </row>
    <row r="2478" spans="1:3" x14ac:dyDescent="0.25">
      <c r="A2478" s="183">
        <v>43934</v>
      </c>
      <c r="B2478" s="163">
        <v>5</v>
      </c>
      <c r="C2478" s="166"/>
    </row>
    <row r="2479" spans="1:3" x14ac:dyDescent="0.25">
      <c r="A2479" s="183">
        <v>43934</v>
      </c>
      <c r="B2479" s="163">
        <v>6</v>
      </c>
      <c r="C2479" s="166"/>
    </row>
    <row r="2480" spans="1:3" x14ac:dyDescent="0.25">
      <c r="A2480" s="183">
        <v>43934</v>
      </c>
      <c r="B2480" s="163">
        <v>7</v>
      </c>
      <c r="C2480" s="166"/>
    </row>
    <row r="2481" spans="1:3" x14ac:dyDescent="0.25">
      <c r="A2481" s="183">
        <v>43934</v>
      </c>
      <c r="B2481" s="163">
        <v>8</v>
      </c>
      <c r="C2481" s="166"/>
    </row>
    <row r="2482" spans="1:3" x14ac:dyDescent="0.25">
      <c r="A2482" s="183">
        <v>43934</v>
      </c>
      <c r="B2482" s="163">
        <v>9</v>
      </c>
      <c r="C2482" s="166"/>
    </row>
    <row r="2483" spans="1:3" x14ac:dyDescent="0.25">
      <c r="A2483" s="183">
        <v>43934</v>
      </c>
      <c r="B2483" s="163">
        <v>10</v>
      </c>
      <c r="C2483" s="166"/>
    </row>
    <row r="2484" spans="1:3" x14ac:dyDescent="0.25">
      <c r="A2484" s="183">
        <v>43934</v>
      </c>
      <c r="B2484" s="163">
        <v>11</v>
      </c>
      <c r="C2484" s="166"/>
    </row>
    <row r="2485" spans="1:3" x14ac:dyDescent="0.25">
      <c r="A2485" s="183">
        <v>43934</v>
      </c>
      <c r="B2485" s="163">
        <v>12</v>
      </c>
      <c r="C2485" s="166"/>
    </row>
    <row r="2486" spans="1:3" x14ac:dyDescent="0.25">
      <c r="A2486" s="183">
        <v>43934</v>
      </c>
      <c r="B2486" s="163">
        <v>13</v>
      </c>
      <c r="C2486" s="166"/>
    </row>
    <row r="2487" spans="1:3" x14ac:dyDescent="0.25">
      <c r="A2487" s="183">
        <v>43934</v>
      </c>
      <c r="B2487" s="163">
        <v>14</v>
      </c>
      <c r="C2487" s="166"/>
    </row>
    <row r="2488" spans="1:3" x14ac:dyDescent="0.25">
      <c r="A2488" s="183">
        <v>43934</v>
      </c>
      <c r="B2488" s="163">
        <v>15</v>
      </c>
      <c r="C2488" s="166"/>
    </row>
    <row r="2489" spans="1:3" x14ac:dyDescent="0.25">
      <c r="A2489" s="183">
        <v>43934</v>
      </c>
      <c r="B2489" s="163">
        <v>16</v>
      </c>
      <c r="C2489" s="166"/>
    </row>
    <row r="2490" spans="1:3" x14ac:dyDescent="0.25">
      <c r="A2490" s="183">
        <v>43934</v>
      </c>
      <c r="B2490" s="163">
        <v>17</v>
      </c>
      <c r="C2490" s="166"/>
    </row>
    <row r="2491" spans="1:3" x14ac:dyDescent="0.25">
      <c r="A2491" s="183">
        <v>43934</v>
      </c>
      <c r="B2491" s="163">
        <v>18</v>
      </c>
      <c r="C2491" s="166"/>
    </row>
    <row r="2492" spans="1:3" x14ac:dyDescent="0.25">
      <c r="A2492" s="183">
        <v>43934</v>
      </c>
      <c r="B2492" s="163">
        <v>19</v>
      </c>
      <c r="C2492" s="166"/>
    </row>
    <row r="2493" spans="1:3" x14ac:dyDescent="0.25">
      <c r="A2493" s="183">
        <v>43934</v>
      </c>
      <c r="B2493" s="163">
        <v>20</v>
      </c>
      <c r="C2493" s="166"/>
    </row>
    <row r="2494" spans="1:3" x14ac:dyDescent="0.25">
      <c r="A2494" s="183">
        <v>43934</v>
      </c>
      <c r="B2494" s="163">
        <v>21</v>
      </c>
      <c r="C2494" s="166"/>
    </row>
    <row r="2495" spans="1:3" x14ac:dyDescent="0.25">
      <c r="A2495" s="183">
        <v>43934</v>
      </c>
      <c r="B2495" s="163">
        <v>22</v>
      </c>
      <c r="C2495" s="166"/>
    </row>
    <row r="2496" spans="1:3" x14ac:dyDescent="0.25">
      <c r="A2496" s="183">
        <v>43934</v>
      </c>
      <c r="B2496" s="163">
        <v>23</v>
      </c>
      <c r="C2496" s="166"/>
    </row>
    <row r="2497" spans="1:3" x14ac:dyDescent="0.25">
      <c r="A2497" s="183">
        <v>43934</v>
      </c>
      <c r="B2497" s="163">
        <v>24</v>
      </c>
      <c r="C2497" s="166"/>
    </row>
    <row r="2498" spans="1:3" x14ac:dyDescent="0.25">
      <c r="A2498" s="183">
        <v>43935</v>
      </c>
      <c r="B2498" s="163">
        <v>1</v>
      </c>
      <c r="C2498" s="166"/>
    </row>
    <row r="2499" spans="1:3" x14ac:dyDescent="0.25">
      <c r="A2499" s="183">
        <v>43935</v>
      </c>
      <c r="B2499" s="163">
        <v>2</v>
      </c>
      <c r="C2499" s="166"/>
    </row>
    <row r="2500" spans="1:3" x14ac:dyDescent="0.25">
      <c r="A2500" s="183">
        <v>43935</v>
      </c>
      <c r="B2500" s="163">
        <v>3</v>
      </c>
      <c r="C2500" s="166"/>
    </row>
    <row r="2501" spans="1:3" x14ac:dyDescent="0.25">
      <c r="A2501" s="183">
        <v>43935</v>
      </c>
      <c r="B2501" s="163">
        <v>4</v>
      </c>
      <c r="C2501" s="166"/>
    </row>
    <row r="2502" spans="1:3" x14ac:dyDescent="0.25">
      <c r="A2502" s="183">
        <v>43935</v>
      </c>
      <c r="B2502" s="163">
        <v>5</v>
      </c>
      <c r="C2502" s="166"/>
    </row>
    <row r="2503" spans="1:3" x14ac:dyDescent="0.25">
      <c r="A2503" s="183">
        <v>43935</v>
      </c>
      <c r="B2503" s="163">
        <v>6</v>
      </c>
      <c r="C2503" s="166"/>
    </row>
    <row r="2504" spans="1:3" x14ac:dyDescent="0.25">
      <c r="A2504" s="183">
        <v>43935</v>
      </c>
      <c r="B2504" s="163">
        <v>7</v>
      </c>
      <c r="C2504" s="166"/>
    </row>
    <row r="2505" spans="1:3" x14ac:dyDescent="0.25">
      <c r="A2505" s="183">
        <v>43935</v>
      </c>
      <c r="B2505" s="163">
        <v>8</v>
      </c>
      <c r="C2505" s="166"/>
    </row>
    <row r="2506" spans="1:3" x14ac:dyDescent="0.25">
      <c r="A2506" s="183">
        <v>43935</v>
      </c>
      <c r="B2506" s="163">
        <v>9</v>
      </c>
      <c r="C2506" s="166"/>
    </row>
    <row r="2507" spans="1:3" x14ac:dyDescent="0.25">
      <c r="A2507" s="183">
        <v>43935</v>
      </c>
      <c r="B2507" s="163">
        <v>10</v>
      </c>
      <c r="C2507" s="166"/>
    </row>
    <row r="2508" spans="1:3" x14ac:dyDescent="0.25">
      <c r="A2508" s="183">
        <v>43935</v>
      </c>
      <c r="B2508" s="163">
        <v>11</v>
      </c>
      <c r="C2508" s="166"/>
    </row>
    <row r="2509" spans="1:3" x14ac:dyDescent="0.25">
      <c r="A2509" s="183">
        <v>43935</v>
      </c>
      <c r="B2509" s="163">
        <v>12</v>
      </c>
      <c r="C2509" s="166"/>
    </row>
    <row r="2510" spans="1:3" x14ac:dyDescent="0.25">
      <c r="A2510" s="183">
        <v>43935</v>
      </c>
      <c r="B2510" s="163">
        <v>13</v>
      </c>
      <c r="C2510" s="166"/>
    </row>
    <row r="2511" spans="1:3" x14ac:dyDescent="0.25">
      <c r="A2511" s="183">
        <v>43935</v>
      </c>
      <c r="B2511" s="163">
        <v>14</v>
      </c>
      <c r="C2511" s="166"/>
    </row>
    <row r="2512" spans="1:3" x14ac:dyDescent="0.25">
      <c r="A2512" s="183">
        <v>43935</v>
      </c>
      <c r="B2512" s="163">
        <v>15</v>
      </c>
      <c r="C2512" s="166"/>
    </row>
    <row r="2513" spans="1:3" x14ac:dyDescent="0.25">
      <c r="A2513" s="183">
        <v>43935</v>
      </c>
      <c r="B2513" s="163">
        <v>16</v>
      </c>
      <c r="C2513" s="166"/>
    </row>
    <row r="2514" spans="1:3" x14ac:dyDescent="0.25">
      <c r="A2514" s="183">
        <v>43935</v>
      </c>
      <c r="B2514" s="163">
        <v>17</v>
      </c>
      <c r="C2514" s="166"/>
    </row>
    <row r="2515" spans="1:3" x14ac:dyDescent="0.25">
      <c r="A2515" s="183">
        <v>43935</v>
      </c>
      <c r="B2515" s="163">
        <v>18</v>
      </c>
      <c r="C2515" s="166"/>
    </row>
    <row r="2516" spans="1:3" x14ac:dyDescent="0.25">
      <c r="A2516" s="183">
        <v>43935</v>
      </c>
      <c r="B2516" s="163">
        <v>19</v>
      </c>
      <c r="C2516" s="166"/>
    </row>
    <row r="2517" spans="1:3" x14ac:dyDescent="0.25">
      <c r="A2517" s="183">
        <v>43935</v>
      </c>
      <c r="B2517" s="163">
        <v>20</v>
      </c>
      <c r="C2517" s="166"/>
    </row>
    <row r="2518" spans="1:3" x14ac:dyDescent="0.25">
      <c r="A2518" s="183">
        <v>43935</v>
      </c>
      <c r="B2518" s="163">
        <v>21</v>
      </c>
      <c r="C2518" s="166"/>
    </row>
    <row r="2519" spans="1:3" x14ac:dyDescent="0.25">
      <c r="A2519" s="183">
        <v>43935</v>
      </c>
      <c r="B2519" s="163">
        <v>22</v>
      </c>
      <c r="C2519" s="166"/>
    </row>
    <row r="2520" spans="1:3" x14ac:dyDescent="0.25">
      <c r="A2520" s="183">
        <v>43935</v>
      </c>
      <c r="B2520" s="163">
        <v>23</v>
      </c>
      <c r="C2520" s="166"/>
    </row>
    <row r="2521" spans="1:3" x14ac:dyDescent="0.25">
      <c r="A2521" s="183">
        <v>43935</v>
      </c>
      <c r="B2521" s="163">
        <v>24</v>
      </c>
      <c r="C2521" s="166"/>
    </row>
    <row r="2522" spans="1:3" x14ac:dyDescent="0.25">
      <c r="A2522" s="183">
        <v>43936</v>
      </c>
      <c r="B2522" s="163">
        <v>1</v>
      </c>
      <c r="C2522" s="166"/>
    </row>
    <row r="2523" spans="1:3" x14ac:dyDescent="0.25">
      <c r="A2523" s="183">
        <v>43936</v>
      </c>
      <c r="B2523" s="163">
        <v>2</v>
      </c>
      <c r="C2523" s="166"/>
    </row>
    <row r="2524" spans="1:3" x14ac:dyDescent="0.25">
      <c r="A2524" s="183">
        <v>43936</v>
      </c>
      <c r="B2524" s="163">
        <v>3</v>
      </c>
      <c r="C2524" s="166"/>
    </row>
    <row r="2525" spans="1:3" x14ac:dyDescent="0.25">
      <c r="A2525" s="183">
        <v>43936</v>
      </c>
      <c r="B2525" s="163">
        <v>4</v>
      </c>
      <c r="C2525" s="166"/>
    </row>
    <row r="2526" spans="1:3" x14ac:dyDescent="0.25">
      <c r="A2526" s="183">
        <v>43936</v>
      </c>
      <c r="B2526" s="163">
        <v>5</v>
      </c>
      <c r="C2526" s="166"/>
    </row>
    <row r="2527" spans="1:3" x14ac:dyDescent="0.25">
      <c r="A2527" s="183">
        <v>43936</v>
      </c>
      <c r="B2527" s="163">
        <v>6</v>
      </c>
      <c r="C2527" s="166"/>
    </row>
    <row r="2528" spans="1:3" x14ac:dyDescent="0.25">
      <c r="A2528" s="183">
        <v>43936</v>
      </c>
      <c r="B2528" s="163">
        <v>7</v>
      </c>
      <c r="C2528" s="166"/>
    </row>
    <row r="2529" spans="1:3" x14ac:dyDescent="0.25">
      <c r="A2529" s="183">
        <v>43936</v>
      </c>
      <c r="B2529" s="163">
        <v>8</v>
      </c>
      <c r="C2529" s="166"/>
    </row>
    <row r="2530" spans="1:3" x14ac:dyDescent="0.25">
      <c r="A2530" s="183">
        <v>43936</v>
      </c>
      <c r="B2530" s="163">
        <v>9</v>
      </c>
      <c r="C2530" s="166"/>
    </row>
    <row r="2531" spans="1:3" x14ac:dyDescent="0.25">
      <c r="A2531" s="183">
        <v>43936</v>
      </c>
      <c r="B2531" s="163">
        <v>10</v>
      </c>
      <c r="C2531" s="166"/>
    </row>
    <row r="2532" spans="1:3" x14ac:dyDescent="0.25">
      <c r="A2532" s="183">
        <v>43936</v>
      </c>
      <c r="B2532" s="163">
        <v>11</v>
      </c>
      <c r="C2532" s="166"/>
    </row>
    <row r="2533" spans="1:3" x14ac:dyDescent="0.25">
      <c r="A2533" s="183">
        <v>43936</v>
      </c>
      <c r="B2533" s="163">
        <v>12</v>
      </c>
      <c r="C2533" s="166"/>
    </row>
    <row r="2534" spans="1:3" x14ac:dyDescent="0.25">
      <c r="A2534" s="183">
        <v>43936</v>
      </c>
      <c r="B2534" s="163">
        <v>13</v>
      </c>
      <c r="C2534" s="166"/>
    </row>
    <row r="2535" spans="1:3" x14ac:dyDescent="0.25">
      <c r="A2535" s="183">
        <v>43936</v>
      </c>
      <c r="B2535" s="163">
        <v>14</v>
      </c>
      <c r="C2535" s="166"/>
    </row>
    <row r="2536" spans="1:3" x14ac:dyDescent="0.25">
      <c r="A2536" s="183">
        <v>43936</v>
      </c>
      <c r="B2536" s="163">
        <v>15</v>
      </c>
      <c r="C2536" s="166"/>
    </row>
    <row r="2537" spans="1:3" x14ac:dyDescent="0.25">
      <c r="A2537" s="183">
        <v>43936</v>
      </c>
      <c r="B2537" s="163">
        <v>16</v>
      </c>
      <c r="C2537" s="166"/>
    </row>
    <row r="2538" spans="1:3" x14ac:dyDescent="0.25">
      <c r="A2538" s="183">
        <v>43936</v>
      </c>
      <c r="B2538" s="163">
        <v>17</v>
      </c>
      <c r="C2538" s="166"/>
    </row>
    <row r="2539" spans="1:3" x14ac:dyDescent="0.25">
      <c r="A2539" s="183">
        <v>43936</v>
      </c>
      <c r="B2539" s="163">
        <v>18</v>
      </c>
      <c r="C2539" s="166"/>
    </row>
    <row r="2540" spans="1:3" x14ac:dyDescent="0.25">
      <c r="A2540" s="183">
        <v>43936</v>
      </c>
      <c r="B2540" s="163">
        <v>19</v>
      </c>
      <c r="C2540" s="166"/>
    </row>
    <row r="2541" spans="1:3" x14ac:dyDescent="0.25">
      <c r="A2541" s="183">
        <v>43936</v>
      </c>
      <c r="B2541" s="163">
        <v>20</v>
      </c>
      <c r="C2541" s="166"/>
    </row>
    <row r="2542" spans="1:3" x14ac:dyDescent="0.25">
      <c r="A2542" s="183">
        <v>43936</v>
      </c>
      <c r="B2542" s="163">
        <v>21</v>
      </c>
      <c r="C2542" s="166"/>
    </row>
    <row r="2543" spans="1:3" x14ac:dyDescent="0.25">
      <c r="A2543" s="183">
        <v>43936</v>
      </c>
      <c r="B2543" s="163">
        <v>22</v>
      </c>
      <c r="C2543" s="166"/>
    </row>
    <row r="2544" spans="1:3" x14ac:dyDescent="0.25">
      <c r="A2544" s="183">
        <v>43936</v>
      </c>
      <c r="B2544" s="163">
        <v>23</v>
      </c>
      <c r="C2544" s="166"/>
    </row>
    <row r="2545" spans="1:3" x14ac:dyDescent="0.25">
      <c r="A2545" s="183">
        <v>43936</v>
      </c>
      <c r="B2545" s="163">
        <v>24</v>
      </c>
      <c r="C2545" s="166"/>
    </row>
    <row r="2546" spans="1:3" x14ac:dyDescent="0.25">
      <c r="A2546" s="183">
        <v>43937</v>
      </c>
      <c r="B2546" s="163">
        <v>1</v>
      </c>
      <c r="C2546" s="166"/>
    </row>
    <row r="2547" spans="1:3" x14ac:dyDescent="0.25">
      <c r="A2547" s="183">
        <v>43937</v>
      </c>
      <c r="B2547" s="163">
        <v>2</v>
      </c>
      <c r="C2547" s="166"/>
    </row>
    <row r="2548" spans="1:3" x14ac:dyDescent="0.25">
      <c r="A2548" s="183">
        <v>43937</v>
      </c>
      <c r="B2548" s="163">
        <v>3</v>
      </c>
      <c r="C2548" s="166"/>
    </row>
    <row r="2549" spans="1:3" x14ac:dyDescent="0.25">
      <c r="A2549" s="183">
        <v>43937</v>
      </c>
      <c r="B2549" s="163">
        <v>4</v>
      </c>
      <c r="C2549" s="166"/>
    </row>
    <row r="2550" spans="1:3" x14ac:dyDescent="0.25">
      <c r="A2550" s="183">
        <v>43937</v>
      </c>
      <c r="B2550" s="163">
        <v>5</v>
      </c>
      <c r="C2550" s="166"/>
    </row>
    <row r="2551" spans="1:3" x14ac:dyDescent="0.25">
      <c r="A2551" s="183">
        <v>43937</v>
      </c>
      <c r="B2551" s="163">
        <v>6</v>
      </c>
      <c r="C2551" s="166"/>
    </row>
    <row r="2552" spans="1:3" x14ac:dyDescent="0.25">
      <c r="A2552" s="183">
        <v>43937</v>
      </c>
      <c r="B2552" s="163">
        <v>7</v>
      </c>
      <c r="C2552" s="166"/>
    </row>
    <row r="2553" spans="1:3" x14ac:dyDescent="0.25">
      <c r="A2553" s="183">
        <v>43937</v>
      </c>
      <c r="B2553" s="163">
        <v>8</v>
      </c>
      <c r="C2553" s="166"/>
    </row>
    <row r="2554" spans="1:3" x14ac:dyDescent="0.25">
      <c r="A2554" s="183">
        <v>43937</v>
      </c>
      <c r="B2554" s="163">
        <v>9</v>
      </c>
      <c r="C2554" s="166"/>
    </row>
    <row r="2555" spans="1:3" x14ac:dyDescent="0.25">
      <c r="A2555" s="183">
        <v>43937</v>
      </c>
      <c r="B2555" s="163">
        <v>10</v>
      </c>
      <c r="C2555" s="166"/>
    </row>
    <row r="2556" spans="1:3" x14ac:dyDescent="0.25">
      <c r="A2556" s="183">
        <v>43937</v>
      </c>
      <c r="B2556" s="163">
        <v>11</v>
      </c>
      <c r="C2556" s="166"/>
    </row>
    <row r="2557" spans="1:3" x14ac:dyDescent="0.25">
      <c r="A2557" s="183">
        <v>43937</v>
      </c>
      <c r="B2557" s="163">
        <v>12</v>
      </c>
      <c r="C2557" s="166"/>
    </row>
    <row r="2558" spans="1:3" x14ac:dyDescent="0.25">
      <c r="A2558" s="183">
        <v>43937</v>
      </c>
      <c r="B2558" s="163">
        <v>13</v>
      </c>
      <c r="C2558" s="166"/>
    </row>
    <row r="2559" spans="1:3" x14ac:dyDescent="0.25">
      <c r="A2559" s="183">
        <v>43937</v>
      </c>
      <c r="B2559" s="163">
        <v>14</v>
      </c>
      <c r="C2559" s="166"/>
    </row>
    <row r="2560" spans="1:3" x14ac:dyDescent="0.25">
      <c r="A2560" s="183">
        <v>43937</v>
      </c>
      <c r="B2560" s="163">
        <v>15</v>
      </c>
      <c r="C2560" s="166"/>
    </row>
    <row r="2561" spans="1:3" x14ac:dyDescent="0.25">
      <c r="A2561" s="183">
        <v>43937</v>
      </c>
      <c r="B2561" s="163">
        <v>16</v>
      </c>
      <c r="C2561" s="166"/>
    </row>
    <row r="2562" spans="1:3" x14ac:dyDescent="0.25">
      <c r="A2562" s="183">
        <v>43937</v>
      </c>
      <c r="B2562" s="163">
        <v>17</v>
      </c>
      <c r="C2562" s="166"/>
    </row>
    <row r="2563" spans="1:3" x14ac:dyDescent="0.25">
      <c r="A2563" s="183">
        <v>43937</v>
      </c>
      <c r="B2563" s="163">
        <v>18</v>
      </c>
      <c r="C2563" s="166"/>
    </row>
    <row r="2564" spans="1:3" x14ac:dyDescent="0.25">
      <c r="A2564" s="183">
        <v>43937</v>
      </c>
      <c r="B2564" s="163">
        <v>19</v>
      </c>
      <c r="C2564" s="166"/>
    </row>
    <row r="2565" spans="1:3" x14ac:dyDescent="0.25">
      <c r="A2565" s="183">
        <v>43937</v>
      </c>
      <c r="B2565" s="163">
        <v>20</v>
      </c>
      <c r="C2565" s="166"/>
    </row>
    <row r="2566" spans="1:3" x14ac:dyDescent="0.25">
      <c r="A2566" s="183">
        <v>43937</v>
      </c>
      <c r="B2566" s="163">
        <v>21</v>
      </c>
      <c r="C2566" s="166"/>
    </row>
    <row r="2567" spans="1:3" x14ac:dyDescent="0.25">
      <c r="A2567" s="183">
        <v>43937</v>
      </c>
      <c r="B2567" s="163">
        <v>22</v>
      </c>
      <c r="C2567" s="166"/>
    </row>
    <row r="2568" spans="1:3" x14ac:dyDescent="0.25">
      <c r="A2568" s="183">
        <v>43937</v>
      </c>
      <c r="B2568" s="163">
        <v>23</v>
      </c>
      <c r="C2568" s="166"/>
    </row>
    <row r="2569" spans="1:3" x14ac:dyDescent="0.25">
      <c r="A2569" s="183">
        <v>43937</v>
      </c>
      <c r="B2569" s="163">
        <v>24</v>
      </c>
      <c r="C2569" s="166"/>
    </row>
    <row r="2570" spans="1:3" x14ac:dyDescent="0.25">
      <c r="A2570" s="183">
        <v>43938</v>
      </c>
      <c r="B2570" s="163">
        <v>1</v>
      </c>
      <c r="C2570" s="166"/>
    </row>
    <row r="2571" spans="1:3" x14ac:dyDescent="0.25">
      <c r="A2571" s="183">
        <v>43938</v>
      </c>
      <c r="B2571" s="163">
        <v>2</v>
      </c>
      <c r="C2571" s="166"/>
    </row>
    <row r="2572" spans="1:3" x14ac:dyDescent="0.25">
      <c r="A2572" s="183">
        <v>43938</v>
      </c>
      <c r="B2572" s="163">
        <v>3</v>
      </c>
      <c r="C2572" s="166"/>
    </row>
    <row r="2573" spans="1:3" x14ac:dyDescent="0.25">
      <c r="A2573" s="183">
        <v>43938</v>
      </c>
      <c r="B2573" s="163">
        <v>4</v>
      </c>
      <c r="C2573" s="166"/>
    </row>
    <row r="2574" spans="1:3" x14ac:dyDescent="0.25">
      <c r="A2574" s="183">
        <v>43938</v>
      </c>
      <c r="B2574" s="163">
        <v>5</v>
      </c>
      <c r="C2574" s="166"/>
    </row>
    <row r="2575" spans="1:3" x14ac:dyDescent="0.25">
      <c r="A2575" s="183">
        <v>43938</v>
      </c>
      <c r="B2575" s="163">
        <v>6</v>
      </c>
      <c r="C2575" s="166"/>
    </row>
    <row r="2576" spans="1:3" x14ac:dyDescent="0.25">
      <c r="A2576" s="183">
        <v>43938</v>
      </c>
      <c r="B2576" s="163">
        <v>7</v>
      </c>
      <c r="C2576" s="166"/>
    </row>
    <row r="2577" spans="1:3" x14ac:dyDescent="0.25">
      <c r="A2577" s="183">
        <v>43938</v>
      </c>
      <c r="B2577" s="163">
        <v>8</v>
      </c>
      <c r="C2577" s="166"/>
    </row>
    <row r="2578" spans="1:3" x14ac:dyDescent="0.25">
      <c r="A2578" s="183">
        <v>43938</v>
      </c>
      <c r="B2578" s="163">
        <v>9</v>
      </c>
      <c r="C2578" s="166"/>
    </row>
    <row r="2579" spans="1:3" x14ac:dyDescent="0.25">
      <c r="A2579" s="183">
        <v>43938</v>
      </c>
      <c r="B2579" s="163">
        <v>10</v>
      </c>
      <c r="C2579" s="166"/>
    </row>
    <row r="2580" spans="1:3" x14ac:dyDescent="0.25">
      <c r="A2580" s="183">
        <v>43938</v>
      </c>
      <c r="B2580" s="163">
        <v>11</v>
      </c>
      <c r="C2580" s="166"/>
    </row>
    <row r="2581" spans="1:3" x14ac:dyDescent="0.25">
      <c r="A2581" s="183">
        <v>43938</v>
      </c>
      <c r="B2581" s="163">
        <v>12</v>
      </c>
      <c r="C2581" s="166"/>
    </row>
    <row r="2582" spans="1:3" x14ac:dyDescent="0.25">
      <c r="A2582" s="183">
        <v>43938</v>
      </c>
      <c r="B2582" s="163">
        <v>13</v>
      </c>
      <c r="C2582" s="166"/>
    </row>
    <row r="2583" spans="1:3" x14ac:dyDescent="0.25">
      <c r="A2583" s="183">
        <v>43938</v>
      </c>
      <c r="B2583" s="163">
        <v>14</v>
      </c>
      <c r="C2583" s="166"/>
    </row>
    <row r="2584" spans="1:3" x14ac:dyDescent="0.25">
      <c r="A2584" s="183">
        <v>43938</v>
      </c>
      <c r="B2584" s="163">
        <v>15</v>
      </c>
      <c r="C2584" s="166"/>
    </row>
    <row r="2585" spans="1:3" x14ac:dyDescent="0.25">
      <c r="A2585" s="183">
        <v>43938</v>
      </c>
      <c r="B2585" s="163">
        <v>16</v>
      </c>
      <c r="C2585" s="166"/>
    </row>
    <row r="2586" spans="1:3" x14ac:dyDescent="0.25">
      <c r="A2586" s="183">
        <v>43938</v>
      </c>
      <c r="B2586" s="163">
        <v>17</v>
      </c>
      <c r="C2586" s="166"/>
    </row>
    <row r="2587" spans="1:3" x14ac:dyDescent="0.25">
      <c r="A2587" s="183">
        <v>43938</v>
      </c>
      <c r="B2587" s="163">
        <v>18</v>
      </c>
      <c r="C2587" s="166"/>
    </row>
    <row r="2588" spans="1:3" x14ac:dyDescent="0.25">
      <c r="A2588" s="183">
        <v>43938</v>
      </c>
      <c r="B2588" s="163">
        <v>19</v>
      </c>
      <c r="C2588" s="166"/>
    </row>
    <row r="2589" spans="1:3" x14ac:dyDescent="0.25">
      <c r="A2589" s="183">
        <v>43938</v>
      </c>
      <c r="B2589" s="163">
        <v>20</v>
      </c>
      <c r="C2589" s="166"/>
    </row>
    <row r="2590" spans="1:3" x14ac:dyDescent="0.25">
      <c r="A2590" s="183">
        <v>43938</v>
      </c>
      <c r="B2590" s="163">
        <v>21</v>
      </c>
      <c r="C2590" s="166"/>
    </row>
    <row r="2591" spans="1:3" x14ac:dyDescent="0.25">
      <c r="A2591" s="183">
        <v>43938</v>
      </c>
      <c r="B2591" s="163">
        <v>22</v>
      </c>
      <c r="C2591" s="166"/>
    </row>
    <row r="2592" spans="1:3" x14ac:dyDescent="0.25">
      <c r="A2592" s="183">
        <v>43938</v>
      </c>
      <c r="B2592" s="163">
        <v>23</v>
      </c>
      <c r="C2592" s="166"/>
    </row>
    <row r="2593" spans="1:3" x14ac:dyDescent="0.25">
      <c r="A2593" s="183">
        <v>43938</v>
      </c>
      <c r="B2593" s="163">
        <v>24</v>
      </c>
      <c r="C2593" s="166"/>
    </row>
    <row r="2594" spans="1:3" x14ac:dyDescent="0.25">
      <c r="A2594" s="183">
        <v>43939</v>
      </c>
      <c r="B2594" s="163">
        <v>1</v>
      </c>
      <c r="C2594" s="166"/>
    </row>
    <row r="2595" spans="1:3" x14ac:dyDescent="0.25">
      <c r="A2595" s="183">
        <v>43939</v>
      </c>
      <c r="B2595" s="163">
        <v>2</v>
      </c>
      <c r="C2595" s="166"/>
    </row>
    <row r="2596" spans="1:3" x14ac:dyDescent="0.25">
      <c r="A2596" s="183">
        <v>43939</v>
      </c>
      <c r="B2596" s="163">
        <v>3</v>
      </c>
      <c r="C2596" s="166"/>
    </row>
    <row r="2597" spans="1:3" x14ac:dyDescent="0.25">
      <c r="A2597" s="183">
        <v>43939</v>
      </c>
      <c r="B2597" s="163">
        <v>4</v>
      </c>
      <c r="C2597" s="166"/>
    </row>
    <row r="2598" spans="1:3" x14ac:dyDescent="0.25">
      <c r="A2598" s="183">
        <v>43939</v>
      </c>
      <c r="B2598" s="163">
        <v>5</v>
      </c>
      <c r="C2598" s="166"/>
    </row>
    <row r="2599" spans="1:3" x14ac:dyDescent="0.25">
      <c r="A2599" s="183">
        <v>43939</v>
      </c>
      <c r="B2599" s="163">
        <v>6</v>
      </c>
      <c r="C2599" s="166"/>
    </row>
    <row r="2600" spans="1:3" x14ac:dyDescent="0.25">
      <c r="A2600" s="183">
        <v>43939</v>
      </c>
      <c r="B2600" s="163">
        <v>7</v>
      </c>
      <c r="C2600" s="166"/>
    </row>
    <row r="2601" spans="1:3" x14ac:dyDescent="0.25">
      <c r="A2601" s="183">
        <v>43939</v>
      </c>
      <c r="B2601" s="163">
        <v>8</v>
      </c>
      <c r="C2601" s="166"/>
    </row>
    <row r="2602" spans="1:3" x14ac:dyDescent="0.25">
      <c r="A2602" s="183">
        <v>43939</v>
      </c>
      <c r="B2602" s="163">
        <v>9</v>
      </c>
      <c r="C2602" s="166"/>
    </row>
    <row r="2603" spans="1:3" x14ac:dyDescent="0.25">
      <c r="A2603" s="183">
        <v>43939</v>
      </c>
      <c r="B2603" s="163">
        <v>10</v>
      </c>
      <c r="C2603" s="166"/>
    </row>
    <row r="2604" spans="1:3" x14ac:dyDescent="0.25">
      <c r="A2604" s="183">
        <v>43939</v>
      </c>
      <c r="B2604" s="163">
        <v>11</v>
      </c>
      <c r="C2604" s="166"/>
    </row>
    <row r="2605" spans="1:3" x14ac:dyDescent="0.25">
      <c r="A2605" s="183">
        <v>43939</v>
      </c>
      <c r="B2605" s="163">
        <v>12</v>
      </c>
      <c r="C2605" s="166"/>
    </row>
    <row r="2606" spans="1:3" x14ac:dyDescent="0.25">
      <c r="A2606" s="183">
        <v>43939</v>
      </c>
      <c r="B2606" s="163">
        <v>13</v>
      </c>
      <c r="C2606" s="166"/>
    </row>
    <row r="2607" spans="1:3" x14ac:dyDescent="0.25">
      <c r="A2607" s="183">
        <v>43939</v>
      </c>
      <c r="B2607" s="163">
        <v>14</v>
      </c>
      <c r="C2607" s="166"/>
    </row>
    <row r="2608" spans="1:3" x14ac:dyDescent="0.25">
      <c r="A2608" s="183">
        <v>43939</v>
      </c>
      <c r="B2608" s="163">
        <v>15</v>
      </c>
      <c r="C2608" s="166"/>
    </row>
    <row r="2609" spans="1:3" x14ac:dyDescent="0.25">
      <c r="A2609" s="183">
        <v>43939</v>
      </c>
      <c r="B2609" s="163">
        <v>16</v>
      </c>
      <c r="C2609" s="166"/>
    </row>
    <row r="2610" spans="1:3" x14ac:dyDescent="0.25">
      <c r="A2610" s="183">
        <v>43939</v>
      </c>
      <c r="B2610" s="163">
        <v>17</v>
      </c>
      <c r="C2610" s="166"/>
    </row>
    <row r="2611" spans="1:3" x14ac:dyDescent="0.25">
      <c r="A2611" s="183">
        <v>43939</v>
      </c>
      <c r="B2611" s="163">
        <v>18</v>
      </c>
      <c r="C2611" s="166"/>
    </row>
    <row r="2612" spans="1:3" x14ac:dyDescent="0.25">
      <c r="A2612" s="183">
        <v>43939</v>
      </c>
      <c r="B2612" s="163">
        <v>19</v>
      </c>
      <c r="C2612" s="166"/>
    </row>
    <row r="2613" spans="1:3" x14ac:dyDescent="0.25">
      <c r="A2613" s="183">
        <v>43939</v>
      </c>
      <c r="B2613" s="163">
        <v>20</v>
      </c>
      <c r="C2613" s="166"/>
    </row>
    <row r="2614" spans="1:3" x14ac:dyDescent="0.25">
      <c r="A2614" s="183">
        <v>43939</v>
      </c>
      <c r="B2614" s="163">
        <v>21</v>
      </c>
      <c r="C2614" s="166"/>
    </row>
    <row r="2615" spans="1:3" x14ac:dyDescent="0.25">
      <c r="A2615" s="183">
        <v>43939</v>
      </c>
      <c r="B2615" s="163">
        <v>22</v>
      </c>
      <c r="C2615" s="166"/>
    </row>
    <row r="2616" spans="1:3" x14ac:dyDescent="0.25">
      <c r="A2616" s="183">
        <v>43939</v>
      </c>
      <c r="B2616" s="163">
        <v>23</v>
      </c>
      <c r="C2616" s="166"/>
    </row>
    <row r="2617" spans="1:3" x14ac:dyDescent="0.25">
      <c r="A2617" s="183">
        <v>43939</v>
      </c>
      <c r="B2617" s="163">
        <v>24</v>
      </c>
      <c r="C2617" s="166"/>
    </row>
    <row r="2618" spans="1:3" x14ac:dyDescent="0.25">
      <c r="A2618" s="183">
        <v>43940</v>
      </c>
      <c r="B2618" s="163">
        <v>1</v>
      </c>
      <c r="C2618" s="166"/>
    </row>
    <row r="2619" spans="1:3" x14ac:dyDescent="0.25">
      <c r="A2619" s="183">
        <v>43940</v>
      </c>
      <c r="B2619" s="163">
        <v>2</v>
      </c>
      <c r="C2619" s="166"/>
    </row>
    <row r="2620" spans="1:3" x14ac:dyDescent="0.25">
      <c r="A2620" s="183">
        <v>43940</v>
      </c>
      <c r="B2620" s="163">
        <v>3</v>
      </c>
      <c r="C2620" s="166"/>
    </row>
    <row r="2621" spans="1:3" x14ac:dyDescent="0.25">
      <c r="A2621" s="183">
        <v>43940</v>
      </c>
      <c r="B2621" s="163">
        <v>4</v>
      </c>
      <c r="C2621" s="166"/>
    </row>
    <row r="2622" spans="1:3" x14ac:dyDescent="0.25">
      <c r="A2622" s="183">
        <v>43940</v>
      </c>
      <c r="B2622" s="163">
        <v>5</v>
      </c>
      <c r="C2622" s="166"/>
    </row>
    <row r="2623" spans="1:3" x14ac:dyDescent="0.25">
      <c r="A2623" s="183">
        <v>43940</v>
      </c>
      <c r="B2623" s="163">
        <v>6</v>
      </c>
      <c r="C2623" s="166"/>
    </row>
    <row r="2624" spans="1:3" x14ac:dyDescent="0.25">
      <c r="A2624" s="183">
        <v>43940</v>
      </c>
      <c r="B2624" s="163">
        <v>7</v>
      </c>
      <c r="C2624" s="166"/>
    </row>
    <row r="2625" spans="1:3" x14ac:dyDescent="0.25">
      <c r="A2625" s="183">
        <v>43940</v>
      </c>
      <c r="B2625" s="163">
        <v>8</v>
      </c>
      <c r="C2625" s="166"/>
    </row>
    <row r="2626" spans="1:3" x14ac:dyDescent="0.25">
      <c r="A2626" s="183">
        <v>43940</v>
      </c>
      <c r="B2626" s="163">
        <v>9</v>
      </c>
      <c r="C2626" s="166"/>
    </row>
    <row r="2627" spans="1:3" x14ac:dyDescent="0.25">
      <c r="A2627" s="183">
        <v>43940</v>
      </c>
      <c r="B2627" s="163">
        <v>10</v>
      </c>
      <c r="C2627" s="166"/>
    </row>
    <row r="2628" spans="1:3" x14ac:dyDescent="0.25">
      <c r="A2628" s="183">
        <v>43940</v>
      </c>
      <c r="B2628" s="163">
        <v>11</v>
      </c>
      <c r="C2628" s="166"/>
    </row>
    <row r="2629" spans="1:3" x14ac:dyDescent="0.25">
      <c r="A2629" s="183">
        <v>43940</v>
      </c>
      <c r="B2629" s="163">
        <v>12</v>
      </c>
      <c r="C2629" s="166"/>
    </row>
    <row r="2630" spans="1:3" x14ac:dyDescent="0.25">
      <c r="A2630" s="183">
        <v>43940</v>
      </c>
      <c r="B2630" s="163">
        <v>13</v>
      </c>
      <c r="C2630" s="166"/>
    </row>
    <row r="2631" spans="1:3" x14ac:dyDescent="0.25">
      <c r="A2631" s="183">
        <v>43940</v>
      </c>
      <c r="B2631" s="163">
        <v>14</v>
      </c>
      <c r="C2631" s="166"/>
    </row>
    <row r="2632" spans="1:3" x14ac:dyDescent="0.25">
      <c r="A2632" s="183">
        <v>43940</v>
      </c>
      <c r="B2632" s="163">
        <v>15</v>
      </c>
      <c r="C2632" s="166"/>
    </row>
    <row r="2633" spans="1:3" x14ac:dyDescent="0.25">
      <c r="A2633" s="183">
        <v>43940</v>
      </c>
      <c r="B2633" s="163">
        <v>16</v>
      </c>
      <c r="C2633" s="166"/>
    </row>
    <row r="2634" spans="1:3" x14ac:dyDescent="0.25">
      <c r="A2634" s="183">
        <v>43940</v>
      </c>
      <c r="B2634" s="163">
        <v>17</v>
      </c>
      <c r="C2634" s="166"/>
    </row>
    <row r="2635" spans="1:3" x14ac:dyDescent="0.25">
      <c r="A2635" s="183">
        <v>43940</v>
      </c>
      <c r="B2635" s="163">
        <v>18</v>
      </c>
      <c r="C2635" s="166"/>
    </row>
    <row r="2636" spans="1:3" x14ac:dyDescent="0.25">
      <c r="A2636" s="183">
        <v>43940</v>
      </c>
      <c r="B2636" s="163">
        <v>19</v>
      </c>
      <c r="C2636" s="166"/>
    </row>
    <row r="2637" spans="1:3" x14ac:dyDescent="0.25">
      <c r="A2637" s="183">
        <v>43940</v>
      </c>
      <c r="B2637" s="163">
        <v>20</v>
      </c>
      <c r="C2637" s="166"/>
    </row>
    <row r="2638" spans="1:3" x14ac:dyDescent="0.25">
      <c r="A2638" s="183">
        <v>43940</v>
      </c>
      <c r="B2638" s="163">
        <v>21</v>
      </c>
      <c r="C2638" s="166"/>
    </row>
    <row r="2639" spans="1:3" x14ac:dyDescent="0.25">
      <c r="A2639" s="183">
        <v>43940</v>
      </c>
      <c r="B2639" s="163">
        <v>22</v>
      </c>
      <c r="C2639" s="166"/>
    </row>
    <row r="2640" spans="1:3" x14ac:dyDescent="0.25">
      <c r="A2640" s="183">
        <v>43940</v>
      </c>
      <c r="B2640" s="163">
        <v>23</v>
      </c>
      <c r="C2640" s="166"/>
    </row>
    <row r="2641" spans="1:3" x14ac:dyDescent="0.25">
      <c r="A2641" s="183">
        <v>43940</v>
      </c>
      <c r="B2641" s="163">
        <v>24</v>
      </c>
      <c r="C2641" s="166"/>
    </row>
    <row r="2642" spans="1:3" x14ac:dyDescent="0.25">
      <c r="A2642" s="183">
        <v>43941</v>
      </c>
      <c r="B2642" s="163">
        <v>1</v>
      </c>
      <c r="C2642" s="166"/>
    </row>
    <row r="2643" spans="1:3" x14ac:dyDescent="0.25">
      <c r="A2643" s="183">
        <v>43941</v>
      </c>
      <c r="B2643" s="163">
        <v>2</v>
      </c>
      <c r="C2643" s="166"/>
    </row>
    <row r="2644" spans="1:3" x14ac:dyDescent="0.25">
      <c r="A2644" s="183">
        <v>43941</v>
      </c>
      <c r="B2644" s="163">
        <v>3</v>
      </c>
      <c r="C2644" s="166"/>
    </row>
    <row r="2645" spans="1:3" x14ac:dyDescent="0.25">
      <c r="A2645" s="183">
        <v>43941</v>
      </c>
      <c r="B2645" s="163">
        <v>4</v>
      </c>
      <c r="C2645" s="166"/>
    </row>
    <row r="2646" spans="1:3" x14ac:dyDescent="0.25">
      <c r="A2646" s="183">
        <v>43941</v>
      </c>
      <c r="B2646" s="163">
        <v>5</v>
      </c>
      <c r="C2646" s="166"/>
    </row>
    <row r="2647" spans="1:3" x14ac:dyDescent="0.25">
      <c r="A2647" s="183">
        <v>43941</v>
      </c>
      <c r="B2647" s="163">
        <v>6</v>
      </c>
      <c r="C2647" s="166"/>
    </row>
    <row r="2648" spans="1:3" x14ac:dyDescent="0.25">
      <c r="A2648" s="183">
        <v>43941</v>
      </c>
      <c r="B2648" s="163">
        <v>7</v>
      </c>
      <c r="C2648" s="166"/>
    </row>
    <row r="2649" spans="1:3" x14ac:dyDescent="0.25">
      <c r="A2649" s="183">
        <v>43941</v>
      </c>
      <c r="B2649" s="163">
        <v>8</v>
      </c>
      <c r="C2649" s="166"/>
    </row>
    <row r="2650" spans="1:3" x14ac:dyDescent="0.25">
      <c r="A2650" s="183">
        <v>43941</v>
      </c>
      <c r="B2650" s="163">
        <v>9</v>
      </c>
      <c r="C2650" s="166"/>
    </row>
    <row r="2651" spans="1:3" x14ac:dyDescent="0.25">
      <c r="A2651" s="183">
        <v>43941</v>
      </c>
      <c r="B2651" s="163">
        <v>10</v>
      </c>
      <c r="C2651" s="166"/>
    </row>
    <row r="2652" spans="1:3" x14ac:dyDescent="0.25">
      <c r="A2652" s="183">
        <v>43941</v>
      </c>
      <c r="B2652" s="163">
        <v>11</v>
      </c>
      <c r="C2652" s="166"/>
    </row>
    <row r="2653" spans="1:3" x14ac:dyDescent="0.25">
      <c r="A2653" s="183">
        <v>43941</v>
      </c>
      <c r="B2653" s="163">
        <v>12</v>
      </c>
      <c r="C2653" s="166"/>
    </row>
    <row r="2654" spans="1:3" x14ac:dyDescent="0.25">
      <c r="A2654" s="183">
        <v>43941</v>
      </c>
      <c r="B2654" s="163">
        <v>13</v>
      </c>
      <c r="C2654" s="166"/>
    </row>
    <row r="2655" spans="1:3" x14ac:dyDescent="0.25">
      <c r="A2655" s="183">
        <v>43941</v>
      </c>
      <c r="B2655" s="163">
        <v>14</v>
      </c>
      <c r="C2655" s="166"/>
    </row>
    <row r="2656" spans="1:3" x14ac:dyDescent="0.25">
      <c r="A2656" s="183">
        <v>43941</v>
      </c>
      <c r="B2656" s="163">
        <v>15</v>
      </c>
      <c r="C2656" s="166"/>
    </row>
    <row r="2657" spans="1:3" x14ac:dyDescent="0.25">
      <c r="A2657" s="183">
        <v>43941</v>
      </c>
      <c r="B2657" s="163">
        <v>16</v>
      </c>
      <c r="C2657" s="166"/>
    </row>
    <row r="2658" spans="1:3" x14ac:dyDescent="0.25">
      <c r="A2658" s="183">
        <v>43941</v>
      </c>
      <c r="B2658" s="163">
        <v>17</v>
      </c>
      <c r="C2658" s="166"/>
    </row>
    <row r="2659" spans="1:3" x14ac:dyDescent="0.25">
      <c r="A2659" s="183">
        <v>43941</v>
      </c>
      <c r="B2659" s="163">
        <v>18</v>
      </c>
      <c r="C2659" s="166"/>
    </row>
    <row r="2660" spans="1:3" x14ac:dyDescent="0.25">
      <c r="A2660" s="183">
        <v>43941</v>
      </c>
      <c r="B2660" s="163">
        <v>19</v>
      </c>
      <c r="C2660" s="166"/>
    </row>
    <row r="2661" spans="1:3" x14ac:dyDescent="0.25">
      <c r="A2661" s="183">
        <v>43941</v>
      </c>
      <c r="B2661" s="163">
        <v>20</v>
      </c>
      <c r="C2661" s="166"/>
    </row>
    <row r="2662" spans="1:3" x14ac:dyDescent="0.25">
      <c r="A2662" s="183">
        <v>43941</v>
      </c>
      <c r="B2662" s="163">
        <v>21</v>
      </c>
      <c r="C2662" s="166"/>
    </row>
    <row r="2663" spans="1:3" x14ac:dyDescent="0.25">
      <c r="A2663" s="183">
        <v>43941</v>
      </c>
      <c r="B2663" s="163">
        <v>22</v>
      </c>
      <c r="C2663" s="166"/>
    </row>
    <row r="2664" spans="1:3" x14ac:dyDescent="0.25">
      <c r="A2664" s="183">
        <v>43941</v>
      </c>
      <c r="B2664" s="163">
        <v>23</v>
      </c>
      <c r="C2664" s="166"/>
    </row>
    <row r="2665" spans="1:3" x14ac:dyDescent="0.25">
      <c r="A2665" s="183">
        <v>43941</v>
      </c>
      <c r="B2665" s="163">
        <v>24</v>
      </c>
      <c r="C2665" s="166"/>
    </row>
    <row r="2666" spans="1:3" x14ac:dyDescent="0.25">
      <c r="A2666" s="183">
        <v>43942</v>
      </c>
      <c r="B2666" s="163">
        <v>1</v>
      </c>
      <c r="C2666" s="166"/>
    </row>
    <row r="2667" spans="1:3" x14ac:dyDescent="0.25">
      <c r="A2667" s="183">
        <v>43942</v>
      </c>
      <c r="B2667" s="163">
        <v>2</v>
      </c>
      <c r="C2667" s="166"/>
    </row>
    <row r="2668" spans="1:3" x14ac:dyDescent="0.25">
      <c r="A2668" s="183">
        <v>43942</v>
      </c>
      <c r="B2668" s="163">
        <v>3</v>
      </c>
      <c r="C2668" s="166"/>
    </row>
    <row r="2669" spans="1:3" x14ac:dyDescent="0.25">
      <c r="A2669" s="183">
        <v>43942</v>
      </c>
      <c r="B2669" s="163">
        <v>4</v>
      </c>
      <c r="C2669" s="166"/>
    </row>
    <row r="2670" spans="1:3" x14ac:dyDescent="0.25">
      <c r="A2670" s="183">
        <v>43942</v>
      </c>
      <c r="B2670" s="163">
        <v>5</v>
      </c>
      <c r="C2670" s="166"/>
    </row>
    <row r="2671" spans="1:3" x14ac:dyDescent="0.25">
      <c r="A2671" s="183">
        <v>43942</v>
      </c>
      <c r="B2671" s="163">
        <v>6</v>
      </c>
      <c r="C2671" s="166"/>
    </row>
    <row r="2672" spans="1:3" x14ac:dyDescent="0.25">
      <c r="A2672" s="183">
        <v>43942</v>
      </c>
      <c r="B2672" s="163">
        <v>7</v>
      </c>
      <c r="C2672" s="166"/>
    </row>
    <row r="2673" spans="1:3" x14ac:dyDescent="0.25">
      <c r="A2673" s="183">
        <v>43942</v>
      </c>
      <c r="B2673" s="163">
        <v>8</v>
      </c>
      <c r="C2673" s="166"/>
    </row>
    <row r="2674" spans="1:3" x14ac:dyDescent="0.25">
      <c r="A2674" s="183">
        <v>43942</v>
      </c>
      <c r="B2674" s="163">
        <v>9</v>
      </c>
      <c r="C2674" s="166"/>
    </row>
    <row r="2675" spans="1:3" x14ac:dyDescent="0.25">
      <c r="A2675" s="183">
        <v>43942</v>
      </c>
      <c r="B2675" s="163">
        <v>10</v>
      </c>
      <c r="C2675" s="166"/>
    </row>
    <row r="2676" spans="1:3" x14ac:dyDescent="0.25">
      <c r="A2676" s="183">
        <v>43942</v>
      </c>
      <c r="B2676" s="163">
        <v>11</v>
      </c>
      <c r="C2676" s="166"/>
    </row>
    <row r="2677" spans="1:3" x14ac:dyDescent="0.25">
      <c r="A2677" s="183">
        <v>43942</v>
      </c>
      <c r="B2677" s="163">
        <v>12</v>
      </c>
      <c r="C2677" s="166"/>
    </row>
    <row r="2678" spans="1:3" x14ac:dyDescent="0.25">
      <c r="A2678" s="183">
        <v>43942</v>
      </c>
      <c r="B2678" s="163">
        <v>13</v>
      </c>
      <c r="C2678" s="166"/>
    </row>
    <row r="2679" spans="1:3" x14ac:dyDescent="0.25">
      <c r="A2679" s="183">
        <v>43942</v>
      </c>
      <c r="B2679" s="163">
        <v>14</v>
      </c>
      <c r="C2679" s="166"/>
    </row>
    <row r="2680" spans="1:3" x14ac:dyDescent="0.25">
      <c r="A2680" s="183">
        <v>43942</v>
      </c>
      <c r="B2680" s="163">
        <v>15</v>
      </c>
      <c r="C2680" s="166"/>
    </row>
    <row r="2681" spans="1:3" x14ac:dyDescent="0.25">
      <c r="A2681" s="183">
        <v>43942</v>
      </c>
      <c r="B2681" s="163">
        <v>16</v>
      </c>
      <c r="C2681" s="166"/>
    </row>
    <row r="2682" spans="1:3" x14ac:dyDescent="0.25">
      <c r="A2682" s="183">
        <v>43942</v>
      </c>
      <c r="B2682" s="163">
        <v>17</v>
      </c>
      <c r="C2682" s="166"/>
    </row>
    <row r="2683" spans="1:3" x14ac:dyDescent="0.25">
      <c r="A2683" s="183">
        <v>43942</v>
      </c>
      <c r="B2683" s="163">
        <v>18</v>
      </c>
      <c r="C2683" s="166"/>
    </row>
    <row r="2684" spans="1:3" x14ac:dyDescent="0.25">
      <c r="A2684" s="183">
        <v>43942</v>
      </c>
      <c r="B2684" s="163">
        <v>19</v>
      </c>
      <c r="C2684" s="166"/>
    </row>
    <row r="2685" spans="1:3" x14ac:dyDescent="0.25">
      <c r="A2685" s="183">
        <v>43942</v>
      </c>
      <c r="B2685" s="163">
        <v>20</v>
      </c>
      <c r="C2685" s="166"/>
    </row>
    <row r="2686" spans="1:3" x14ac:dyDescent="0.25">
      <c r="A2686" s="183">
        <v>43942</v>
      </c>
      <c r="B2686" s="163">
        <v>21</v>
      </c>
      <c r="C2686" s="166"/>
    </row>
    <row r="2687" spans="1:3" x14ac:dyDescent="0.25">
      <c r="A2687" s="183">
        <v>43942</v>
      </c>
      <c r="B2687" s="163">
        <v>22</v>
      </c>
      <c r="C2687" s="166"/>
    </row>
    <row r="2688" spans="1:3" x14ac:dyDescent="0.25">
      <c r="A2688" s="183">
        <v>43942</v>
      </c>
      <c r="B2688" s="163">
        <v>23</v>
      </c>
      <c r="C2688" s="166"/>
    </row>
    <row r="2689" spans="1:3" x14ac:dyDescent="0.25">
      <c r="A2689" s="183">
        <v>43942</v>
      </c>
      <c r="B2689" s="163">
        <v>24</v>
      </c>
      <c r="C2689" s="166"/>
    </row>
    <row r="2690" spans="1:3" x14ac:dyDescent="0.25">
      <c r="A2690" s="183">
        <v>43943</v>
      </c>
      <c r="B2690" s="163">
        <v>1</v>
      </c>
      <c r="C2690" s="166"/>
    </row>
    <row r="2691" spans="1:3" x14ac:dyDescent="0.25">
      <c r="A2691" s="183">
        <v>43943</v>
      </c>
      <c r="B2691" s="163">
        <v>2</v>
      </c>
      <c r="C2691" s="166"/>
    </row>
    <row r="2692" spans="1:3" x14ac:dyDescent="0.25">
      <c r="A2692" s="183">
        <v>43943</v>
      </c>
      <c r="B2692" s="163">
        <v>3</v>
      </c>
      <c r="C2692" s="166"/>
    </row>
    <row r="2693" spans="1:3" x14ac:dyDescent="0.25">
      <c r="A2693" s="183">
        <v>43943</v>
      </c>
      <c r="B2693" s="163">
        <v>4</v>
      </c>
      <c r="C2693" s="166"/>
    </row>
    <row r="2694" spans="1:3" x14ac:dyDescent="0.25">
      <c r="A2694" s="183">
        <v>43943</v>
      </c>
      <c r="B2694" s="163">
        <v>5</v>
      </c>
      <c r="C2694" s="166"/>
    </row>
    <row r="2695" spans="1:3" x14ac:dyDescent="0.25">
      <c r="A2695" s="183">
        <v>43943</v>
      </c>
      <c r="B2695" s="163">
        <v>6</v>
      </c>
      <c r="C2695" s="166"/>
    </row>
    <row r="2696" spans="1:3" x14ac:dyDescent="0.25">
      <c r="A2696" s="183">
        <v>43943</v>
      </c>
      <c r="B2696" s="163">
        <v>7</v>
      </c>
      <c r="C2696" s="166"/>
    </row>
    <row r="2697" spans="1:3" x14ac:dyDescent="0.25">
      <c r="A2697" s="183">
        <v>43943</v>
      </c>
      <c r="B2697" s="163">
        <v>8</v>
      </c>
      <c r="C2697" s="166"/>
    </row>
    <row r="2698" spans="1:3" x14ac:dyDescent="0.25">
      <c r="A2698" s="183">
        <v>43943</v>
      </c>
      <c r="B2698" s="163">
        <v>9</v>
      </c>
      <c r="C2698" s="166"/>
    </row>
    <row r="2699" spans="1:3" x14ac:dyDescent="0.25">
      <c r="A2699" s="183">
        <v>43943</v>
      </c>
      <c r="B2699" s="163">
        <v>10</v>
      </c>
      <c r="C2699" s="166"/>
    </row>
    <row r="2700" spans="1:3" x14ac:dyDescent="0.25">
      <c r="A2700" s="183">
        <v>43943</v>
      </c>
      <c r="B2700" s="163">
        <v>11</v>
      </c>
      <c r="C2700" s="166"/>
    </row>
    <row r="2701" spans="1:3" x14ac:dyDescent="0.25">
      <c r="A2701" s="183">
        <v>43943</v>
      </c>
      <c r="B2701" s="163">
        <v>12</v>
      </c>
      <c r="C2701" s="166"/>
    </row>
    <row r="2702" spans="1:3" x14ac:dyDescent="0.25">
      <c r="A2702" s="183">
        <v>43943</v>
      </c>
      <c r="B2702" s="163">
        <v>13</v>
      </c>
      <c r="C2702" s="166"/>
    </row>
    <row r="2703" spans="1:3" x14ac:dyDescent="0.25">
      <c r="A2703" s="183">
        <v>43943</v>
      </c>
      <c r="B2703" s="163">
        <v>14</v>
      </c>
      <c r="C2703" s="166"/>
    </row>
    <row r="2704" spans="1:3" x14ac:dyDescent="0.25">
      <c r="A2704" s="183">
        <v>43943</v>
      </c>
      <c r="B2704" s="163">
        <v>15</v>
      </c>
      <c r="C2704" s="166"/>
    </row>
    <row r="2705" spans="1:3" x14ac:dyDescent="0.25">
      <c r="A2705" s="183">
        <v>43943</v>
      </c>
      <c r="B2705" s="163">
        <v>16</v>
      </c>
      <c r="C2705" s="166"/>
    </row>
    <row r="2706" spans="1:3" x14ac:dyDescent="0.25">
      <c r="A2706" s="183">
        <v>43943</v>
      </c>
      <c r="B2706" s="163">
        <v>17</v>
      </c>
      <c r="C2706" s="166"/>
    </row>
    <row r="2707" spans="1:3" x14ac:dyDescent="0.25">
      <c r="A2707" s="183">
        <v>43943</v>
      </c>
      <c r="B2707" s="163">
        <v>18</v>
      </c>
      <c r="C2707" s="166"/>
    </row>
    <row r="2708" spans="1:3" x14ac:dyDescent="0.25">
      <c r="A2708" s="183">
        <v>43943</v>
      </c>
      <c r="B2708" s="163">
        <v>19</v>
      </c>
      <c r="C2708" s="166"/>
    </row>
    <row r="2709" spans="1:3" x14ac:dyDescent="0.25">
      <c r="A2709" s="183">
        <v>43943</v>
      </c>
      <c r="B2709" s="163">
        <v>20</v>
      </c>
      <c r="C2709" s="166"/>
    </row>
    <row r="2710" spans="1:3" x14ac:dyDescent="0.25">
      <c r="A2710" s="183">
        <v>43943</v>
      </c>
      <c r="B2710" s="163">
        <v>21</v>
      </c>
      <c r="C2710" s="166"/>
    </row>
    <row r="2711" spans="1:3" x14ac:dyDescent="0.25">
      <c r="A2711" s="183">
        <v>43943</v>
      </c>
      <c r="B2711" s="163">
        <v>22</v>
      </c>
      <c r="C2711" s="166"/>
    </row>
    <row r="2712" spans="1:3" x14ac:dyDescent="0.25">
      <c r="A2712" s="183">
        <v>43943</v>
      </c>
      <c r="B2712" s="163">
        <v>23</v>
      </c>
      <c r="C2712" s="166"/>
    </row>
    <row r="2713" spans="1:3" x14ac:dyDescent="0.25">
      <c r="A2713" s="183">
        <v>43943</v>
      </c>
      <c r="B2713" s="163">
        <v>24</v>
      </c>
      <c r="C2713" s="166"/>
    </row>
    <row r="2714" spans="1:3" x14ac:dyDescent="0.25">
      <c r="A2714" s="183">
        <v>43944</v>
      </c>
      <c r="B2714" s="163">
        <v>1</v>
      </c>
      <c r="C2714" s="166"/>
    </row>
    <row r="2715" spans="1:3" x14ac:dyDescent="0.25">
      <c r="A2715" s="183">
        <v>43944</v>
      </c>
      <c r="B2715" s="163">
        <v>2</v>
      </c>
      <c r="C2715" s="166"/>
    </row>
    <row r="2716" spans="1:3" x14ac:dyDescent="0.25">
      <c r="A2716" s="183">
        <v>43944</v>
      </c>
      <c r="B2716" s="163">
        <v>3</v>
      </c>
      <c r="C2716" s="166"/>
    </row>
    <row r="2717" spans="1:3" x14ac:dyDescent="0.25">
      <c r="A2717" s="183">
        <v>43944</v>
      </c>
      <c r="B2717" s="163">
        <v>4</v>
      </c>
      <c r="C2717" s="166"/>
    </row>
    <row r="2718" spans="1:3" x14ac:dyDescent="0.25">
      <c r="A2718" s="183">
        <v>43944</v>
      </c>
      <c r="B2718" s="163">
        <v>5</v>
      </c>
      <c r="C2718" s="166"/>
    </row>
    <row r="2719" spans="1:3" x14ac:dyDescent="0.25">
      <c r="A2719" s="183">
        <v>43944</v>
      </c>
      <c r="B2719" s="163">
        <v>6</v>
      </c>
      <c r="C2719" s="166"/>
    </row>
    <row r="2720" spans="1:3" x14ac:dyDescent="0.25">
      <c r="A2720" s="183">
        <v>43944</v>
      </c>
      <c r="B2720" s="163">
        <v>7</v>
      </c>
      <c r="C2720" s="166"/>
    </row>
    <row r="2721" spans="1:3" x14ac:dyDescent="0.25">
      <c r="A2721" s="183">
        <v>43944</v>
      </c>
      <c r="B2721" s="163">
        <v>8</v>
      </c>
      <c r="C2721" s="166"/>
    </row>
    <row r="2722" spans="1:3" x14ac:dyDescent="0.25">
      <c r="A2722" s="183">
        <v>43944</v>
      </c>
      <c r="B2722" s="163">
        <v>9</v>
      </c>
      <c r="C2722" s="166"/>
    </row>
    <row r="2723" spans="1:3" x14ac:dyDescent="0.25">
      <c r="A2723" s="183">
        <v>43944</v>
      </c>
      <c r="B2723" s="163">
        <v>10</v>
      </c>
      <c r="C2723" s="166"/>
    </row>
    <row r="2724" spans="1:3" x14ac:dyDescent="0.25">
      <c r="A2724" s="183">
        <v>43944</v>
      </c>
      <c r="B2724" s="163">
        <v>11</v>
      </c>
      <c r="C2724" s="166"/>
    </row>
    <row r="2725" spans="1:3" x14ac:dyDescent="0.25">
      <c r="A2725" s="183">
        <v>43944</v>
      </c>
      <c r="B2725" s="163">
        <v>12</v>
      </c>
      <c r="C2725" s="166"/>
    </row>
    <row r="2726" spans="1:3" x14ac:dyDescent="0.25">
      <c r="A2726" s="183">
        <v>43944</v>
      </c>
      <c r="B2726" s="163">
        <v>13</v>
      </c>
      <c r="C2726" s="166"/>
    </row>
    <row r="2727" spans="1:3" x14ac:dyDescent="0.25">
      <c r="A2727" s="183">
        <v>43944</v>
      </c>
      <c r="B2727" s="163">
        <v>14</v>
      </c>
      <c r="C2727" s="166"/>
    </row>
    <row r="2728" spans="1:3" x14ac:dyDescent="0.25">
      <c r="A2728" s="183">
        <v>43944</v>
      </c>
      <c r="B2728" s="163">
        <v>15</v>
      </c>
      <c r="C2728" s="166"/>
    </row>
    <row r="2729" spans="1:3" x14ac:dyDescent="0.25">
      <c r="A2729" s="183">
        <v>43944</v>
      </c>
      <c r="B2729" s="163">
        <v>16</v>
      </c>
      <c r="C2729" s="166"/>
    </row>
    <row r="2730" spans="1:3" x14ac:dyDescent="0.25">
      <c r="A2730" s="183">
        <v>43944</v>
      </c>
      <c r="B2730" s="163">
        <v>17</v>
      </c>
      <c r="C2730" s="166"/>
    </row>
    <row r="2731" spans="1:3" x14ac:dyDescent="0.25">
      <c r="A2731" s="183">
        <v>43944</v>
      </c>
      <c r="B2731" s="163">
        <v>18</v>
      </c>
      <c r="C2731" s="166"/>
    </row>
    <row r="2732" spans="1:3" x14ac:dyDescent="0.25">
      <c r="A2732" s="183">
        <v>43944</v>
      </c>
      <c r="B2732" s="163">
        <v>19</v>
      </c>
      <c r="C2732" s="166"/>
    </row>
    <row r="2733" spans="1:3" x14ac:dyDescent="0.25">
      <c r="A2733" s="183">
        <v>43944</v>
      </c>
      <c r="B2733" s="163">
        <v>20</v>
      </c>
      <c r="C2733" s="166"/>
    </row>
    <row r="2734" spans="1:3" x14ac:dyDescent="0.25">
      <c r="A2734" s="183">
        <v>43944</v>
      </c>
      <c r="B2734" s="163">
        <v>21</v>
      </c>
      <c r="C2734" s="166"/>
    </row>
    <row r="2735" spans="1:3" x14ac:dyDescent="0.25">
      <c r="A2735" s="183">
        <v>43944</v>
      </c>
      <c r="B2735" s="163">
        <v>22</v>
      </c>
      <c r="C2735" s="166"/>
    </row>
    <row r="2736" spans="1:3" x14ac:dyDescent="0.25">
      <c r="A2736" s="183">
        <v>43944</v>
      </c>
      <c r="B2736" s="163">
        <v>23</v>
      </c>
      <c r="C2736" s="166"/>
    </row>
    <row r="2737" spans="1:3" x14ac:dyDescent="0.25">
      <c r="A2737" s="183">
        <v>43944</v>
      </c>
      <c r="B2737" s="163">
        <v>24</v>
      </c>
      <c r="C2737" s="166"/>
    </row>
    <row r="2738" spans="1:3" x14ac:dyDescent="0.25">
      <c r="A2738" s="183">
        <v>43945</v>
      </c>
      <c r="B2738" s="163">
        <v>1</v>
      </c>
      <c r="C2738" s="166"/>
    </row>
    <row r="2739" spans="1:3" x14ac:dyDescent="0.25">
      <c r="A2739" s="183">
        <v>43945</v>
      </c>
      <c r="B2739" s="163">
        <v>2</v>
      </c>
      <c r="C2739" s="166"/>
    </row>
    <row r="2740" spans="1:3" x14ac:dyDescent="0.25">
      <c r="A2740" s="183">
        <v>43945</v>
      </c>
      <c r="B2740" s="163">
        <v>3</v>
      </c>
      <c r="C2740" s="166"/>
    </row>
    <row r="2741" spans="1:3" x14ac:dyDescent="0.25">
      <c r="A2741" s="183">
        <v>43945</v>
      </c>
      <c r="B2741" s="163">
        <v>4</v>
      </c>
      <c r="C2741" s="166"/>
    </row>
    <row r="2742" spans="1:3" x14ac:dyDescent="0.25">
      <c r="A2742" s="183">
        <v>43945</v>
      </c>
      <c r="B2742" s="163">
        <v>5</v>
      </c>
      <c r="C2742" s="166"/>
    </row>
    <row r="2743" spans="1:3" x14ac:dyDescent="0.25">
      <c r="A2743" s="183">
        <v>43945</v>
      </c>
      <c r="B2743" s="163">
        <v>6</v>
      </c>
      <c r="C2743" s="166"/>
    </row>
    <row r="2744" spans="1:3" x14ac:dyDescent="0.25">
      <c r="A2744" s="183">
        <v>43945</v>
      </c>
      <c r="B2744" s="163">
        <v>7</v>
      </c>
      <c r="C2744" s="166"/>
    </row>
    <row r="2745" spans="1:3" x14ac:dyDescent="0.25">
      <c r="A2745" s="183">
        <v>43945</v>
      </c>
      <c r="B2745" s="163">
        <v>8</v>
      </c>
      <c r="C2745" s="166"/>
    </row>
    <row r="2746" spans="1:3" x14ac:dyDescent="0.25">
      <c r="A2746" s="183">
        <v>43945</v>
      </c>
      <c r="B2746" s="163">
        <v>9</v>
      </c>
      <c r="C2746" s="166"/>
    </row>
    <row r="2747" spans="1:3" x14ac:dyDescent="0.25">
      <c r="A2747" s="183">
        <v>43945</v>
      </c>
      <c r="B2747" s="163">
        <v>10</v>
      </c>
      <c r="C2747" s="166"/>
    </row>
    <row r="2748" spans="1:3" x14ac:dyDescent="0.25">
      <c r="A2748" s="183">
        <v>43945</v>
      </c>
      <c r="B2748" s="163">
        <v>11</v>
      </c>
      <c r="C2748" s="166"/>
    </row>
    <row r="2749" spans="1:3" x14ac:dyDescent="0.25">
      <c r="A2749" s="183">
        <v>43945</v>
      </c>
      <c r="B2749" s="163">
        <v>12</v>
      </c>
      <c r="C2749" s="166"/>
    </row>
    <row r="2750" spans="1:3" x14ac:dyDescent="0.25">
      <c r="A2750" s="183">
        <v>43945</v>
      </c>
      <c r="B2750" s="163">
        <v>13</v>
      </c>
      <c r="C2750" s="166"/>
    </row>
    <row r="2751" spans="1:3" x14ac:dyDescent="0.25">
      <c r="A2751" s="183">
        <v>43945</v>
      </c>
      <c r="B2751" s="163">
        <v>14</v>
      </c>
      <c r="C2751" s="166"/>
    </row>
    <row r="2752" spans="1:3" x14ac:dyDescent="0.25">
      <c r="A2752" s="183">
        <v>43945</v>
      </c>
      <c r="B2752" s="163">
        <v>15</v>
      </c>
      <c r="C2752" s="166"/>
    </row>
    <row r="2753" spans="1:3" x14ac:dyDescent="0.25">
      <c r="A2753" s="183">
        <v>43945</v>
      </c>
      <c r="B2753" s="163">
        <v>16</v>
      </c>
      <c r="C2753" s="166"/>
    </row>
    <row r="2754" spans="1:3" x14ac:dyDescent="0.25">
      <c r="A2754" s="183">
        <v>43945</v>
      </c>
      <c r="B2754" s="163">
        <v>17</v>
      </c>
      <c r="C2754" s="166"/>
    </row>
    <row r="2755" spans="1:3" x14ac:dyDescent="0.25">
      <c r="A2755" s="183">
        <v>43945</v>
      </c>
      <c r="B2755" s="163">
        <v>18</v>
      </c>
      <c r="C2755" s="166"/>
    </row>
    <row r="2756" spans="1:3" x14ac:dyDescent="0.25">
      <c r="A2756" s="183">
        <v>43945</v>
      </c>
      <c r="B2756" s="163">
        <v>19</v>
      </c>
      <c r="C2756" s="166"/>
    </row>
    <row r="2757" spans="1:3" x14ac:dyDescent="0.25">
      <c r="A2757" s="183">
        <v>43945</v>
      </c>
      <c r="B2757" s="163">
        <v>20</v>
      </c>
      <c r="C2757" s="166"/>
    </row>
    <row r="2758" spans="1:3" x14ac:dyDescent="0.25">
      <c r="A2758" s="183">
        <v>43945</v>
      </c>
      <c r="B2758" s="163">
        <v>21</v>
      </c>
      <c r="C2758" s="166"/>
    </row>
    <row r="2759" spans="1:3" x14ac:dyDescent="0.25">
      <c r="A2759" s="183">
        <v>43945</v>
      </c>
      <c r="B2759" s="163">
        <v>22</v>
      </c>
      <c r="C2759" s="166"/>
    </row>
    <row r="2760" spans="1:3" x14ac:dyDescent="0.25">
      <c r="A2760" s="183">
        <v>43945</v>
      </c>
      <c r="B2760" s="163">
        <v>23</v>
      </c>
      <c r="C2760" s="166"/>
    </row>
    <row r="2761" spans="1:3" x14ac:dyDescent="0.25">
      <c r="A2761" s="183">
        <v>43945</v>
      </c>
      <c r="B2761" s="163">
        <v>24</v>
      </c>
      <c r="C2761" s="166"/>
    </row>
    <row r="2762" spans="1:3" x14ac:dyDescent="0.25">
      <c r="A2762" s="183">
        <v>43946</v>
      </c>
      <c r="B2762" s="163">
        <v>1</v>
      </c>
      <c r="C2762" s="166"/>
    </row>
    <row r="2763" spans="1:3" x14ac:dyDescent="0.25">
      <c r="A2763" s="183">
        <v>43946</v>
      </c>
      <c r="B2763" s="163">
        <v>2</v>
      </c>
      <c r="C2763" s="166"/>
    </row>
    <row r="2764" spans="1:3" x14ac:dyDescent="0.25">
      <c r="A2764" s="183">
        <v>43946</v>
      </c>
      <c r="B2764" s="163">
        <v>3</v>
      </c>
      <c r="C2764" s="166"/>
    </row>
    <row r="2765" spans="1:3" x14ac:dyDescent="0.25">
      <c r="A2765" s="183">
        <v>43946</v>
      </c>
      <c r="B2765" s="163">
        <v>4</v>
      </c>
      <c r="C2765" s="166"/>
    </row>
    <row r="2766" spans="1:3" x14ac:dyDescent="0.25">
      <c r="A2766" s="183">
        <v>43946</v>
      </c>
      <c r="B2766" s="163">
        <v>5</v>
      </c>
      <c r="C2766" s="166"/>
    </row>
    <row r="2767" spans="1:3" x14ac:dyDescent="0.25">
      <c r="A2767" s="183">
        <v>43946</v>
      </c>
      <c r="B2767" s="163">
        <v>6</v>
      </c>
      <c r="C2767" s="166"/>
    </row>
    <row r="2768" spans="1:3" x14ac:dyDescent="0.25">
      <c r="A2768" s="183">
        <v>43946</v>
      </c>
      <c r="B2768" s="163">
        <v>7</v>
      </c>
      <c r="C2768" s="166"/>
    </row>
    <row r="2769" spans="1:3" x14ac:dyDescent="0.25">
      <c r="A2769" s="183">
        <v>43946</v>
      </c>
      <c r="B2769" s="163">
        <v>8</v>
      </c>
      <c r="C2769" s="166"/>
    </row>
    <row r="2770" spans="1:3" x14ac:dyDescent="0.25">
      <c r="A2770" s="183">
        <v>43946</v>
      </c>
      <c r="B2770" s="163">
        <v>9</v>
      </c>
      <c r="C2770" s="166"/>
    </row>
    <row r="2771" spans="1:3" x14ac:dyDescent="0.25">
      <c r="A2771" s="183">
        <v>43946</v>
      </c>
      <c r="B2771" s="163">
        <v>10</v>
      </c>
      <c r="C2771" s="166"/>
    </row>
    <row r="2772" spans="1:3" x14ac:dyDescent="0.25">
      <c r="A2772" s="183">
        <v>43946</v>
      </c>
      <c r="B2772" s="163">
        <v>11</v>
      </c>
      <c r="C2772" s="166"/>
    </row>
    <row r="2773" spans="1:3" x14ac:dyDescent="0.25">
      <c r="A2773" s="183">
        <v>43946</v>
      </c>
      <c r="B2773" s="163">
        <v>12</v>
      </c>
      <c r="C2773" s="166"/>
    </row>
    <row r="2774" spans="1:3" x14ac:dyDescent="0.25">
      <c r="A2774" s="183">
        <v>43946</v>
      </c>
      <c r="B2774" s="163">
        <v>13</v>
      </c>
      <c r="C2774" s="166"/>
    </row>
    <row r="2775" spans="1:3" x14ac:dyDescent="0.25">
      <c r="A2775" s="183">
        <v>43946</v>
      </c>
      <c r="B2775" s="163">
        <v>14</v>
      </c>
      <c r="C2775" s="166"/>
    </row>
    <row r="2776" spans="1:3" x14ac:dyDescent="0.25">
      <c r="A2776" s="183">
        <v>43946</v>
      </c>
      <c r="B2776" s="163">
        <v>15</v>
      </c>
      <c r="C2776" s="166"/>
    </row>
    <row r="2777" spans="1:3" x14ac:dyDescent="0.25">
      <c r="A2777" s="183">
        <v>43946</v>
      </c>
      <c r="B2777" s="163">
        <v>16</v>
      </c>
      <c r="C2777" s="166"/>
    </row>
    <row r="2778" spans="1:3" x14ac:dyDescent="0.25">
      <c r="A2778" s="183">
        <v>43946</v>
      </c>
      <c r="B2778" s="163">
        <v>17</v>
      </c>
      <c r="C2778" s="166"/>
    </row>
    <row r="2779" spans="1:3" x14ac:dyDescent="0.25">
      <c r="A2779" s="183">
        <v>43946</v>
      </c>
      <c r="B2779" s="163">
        <v>18</v>
      </c>
      <c r="C2779" s="166"/>
    </row>
    <row r="2780" spans="1:3" x14ac:dyDescent="0.25">
      <c r="A2780" s="183">
        <v>43946</v>
      </c>
      <c r="B2780" s="163">
        <v>19</v>
      </c>
      <c r="C2780" s="166"/>
    </row>
    <row r="2781" spans="1:3" x14ac:dyDescent="0.25">
      <c r="A2781" s="183">
        <v>43946</v>
      </c>
      <c r="B2781" s="163">
        <v>20</v>
      </c>
      <c r="C2781" s="166"/>
    </row>
    <row r="2782" spans="1:3" x14ac:dyDescent="0.25">
      <c r="A2782" s="183">
        <v>43946</v>
      </c>
      <c r="B2782" s="163">
        <v>21</v>
      </c>
      <c r="C2782" s="166"/>
    </row>
    <row r="2783" spans="1:3" x14ac:dyDescent="0.25">
      <c r="A2783" s="183">
        <v>43946</v>
      </c>
      <c r="B2783" s="163">
        <v>22</v>
      </c>
      <c r="C2783" s="166"/>
    </row>
    <row r="2784" spans="1:3" x14ac:dyDescent="0.25">
      <c r="A2784" s="183">
        <v>43946</v>
      </c>
      <c r="B2784" s="163">
        <v>23</v>
      </c>
      <c r="C2784" s="166"/>
    </row>
    <row r="2785" spans="1:3" x14ac:dyDescent="0.25">
      <c r="A2785" s="183">
        <v>43946</v>
      </c>
      <c r="B2785" s="163">
        <v>24</v>
      </c>
      <c r="C2785" s="166"/>
    </row>
    <row r="2786" spans="1:3" x14ac:dyDescent="0.25">
      <c r="A2786" s="183">
        <v>43947</v>
      </c>
      <c r="B2786" s="163">
        <v>1</v>
      </c>
      <c r="C2786" s="166"/>
    </row>
    <row r="2787" spans="1:3" x14ac:dyDescent="0.25">
      <c r="A2787" s="183">
        <v>43947</v>
      </c>
      <c r="B2787" s="163">
        <v>2</v>
      </c>
      <c r="C2787" s="166"/>
    </row>
    <row r="2788" spans="1:3" x14ac:dyDescent="0.25">
      <c r="A2788" s="183">
        <v>43947</v>
      </c>
      <c r="B2788" s="163">
        <v>3</v>
      </c>
      <c r="C2788" s="166"/>
    </row>
    <row r="2789" spans="1:3" x14ac:dyDescent="0.25">
      <c r="A2789" s="183">
        <v>43947</v>
      </c>
      <c r="B2789" s="163">
        <v>4</v>
      </c>
      <c r="C2789" s="166"/>
    </row>
    <row r="2790" spans="1:3" x14ac:dyDescent="0.25">
      <c r="A2790" s="183">
        <v>43947</v>
      </c>
      <c r="B2790" s="163">
        <v>5</v>
      </c>
      <c r="C2790" s="166"/>
    </row>
    <row r="2791" spans="1:3" x14ac:dyDescent="0.25">
      <c r="A2791" s="183">
        <v>43947</v>
      </c>
      <c r="B2791" s="163">
        <v>6</v>
      </c>
      <c r="C2791" s="166"/>
    </row>
    <row r="2792" spans="1:3" x14ac:dyDescent="0.25">
      <c r="A2792" s="183">
        <v>43947</v>
      </c>
      <c r="B2792" s="163">
        <v>7</v>
      </c>
      <c r="C2792" s="166"/>
    </row>
    <row r="2793" spans="1:3" x14ac:dyDescent="0.25">
      <c r="A2793" s="183">
        <v>43947</v>
      </c>
      <c r="B2793" s="163">
        <v>8</v>
      </c>
      <c r="C2793" s="166"/>
    </row>
    <row r="2794" spans="1:3" x14ac:dyDescent="0.25">
      <c r="A2794" s="183">
        <v>43947</v>
      </c>
      <c r="B2794" s="163">
        <v>9</v>
      </c>
      <c r="C2794" s="166"/>
    </row>
    <row r="2795" spans="1:3" x14ac:dyDescent="0.25">
      <c r="A2795" s="183">
        <v>43947</v>
      </c>
      <c r="B2795" s="163">
        <v>10</v>
      </c>
      <c r="C2795" s="166"/>
    </row>
    <row r="2796" spans="1:3" x14ac:dyDescent="0.25">
      <c r="A2796" s="183">
        <v>43947</v>
      </c>
      <c r="B2796" s="163">
        <v>11</v>
      </c>
      <c r="C2796" s="166"/>
    </row>
    <row r="2797" spans="1:3" x14ac:dyDescent="0.25">
      <c r="A2797" s="183">
        <v>43947</v>
      </c>
      <c r="B2797" s="163">
        <v>12</v>
      </c>
      <c r="C2797" s="166"/>
    </row>
    <row r="2798" spans="1:3" x14ac:dyDescent="0.25">
      <c r="A2798" s="183">
        <v>43947</v>
      </c>
      <c r="B2798" s="163">
        <v>13</v>
      </c>
      <c r="C2798" s="166"/>
    </row>
    <row r="2799" spans="1:3" x14ac:dyDescent="0.25">
      <c r="A2799" s="183">
        <v>43947</v>
      </c>
      <c r="B2799" s="163">
        <v>14</v>
      </c>
      <c r="C2799" s="166"/>
    </row>
    <row r="2800" spans="1:3" x14ac:dyDescent="0.25">
      <c r="A2800" s="183">
        <v>43947</v>
      </c>
      <c r="B2800" s="163">
        <v>15</v>
      </c>
      <c r="C2800" s="166"/>
    </row>
    <row r="2801" spans="1:3" x14ac:dyDescent="0.25">
      <c r="A2801" s="183">
        <v>43947</v>
      </c>
      <c r="B2801" s="163">
        <v>16</v>
      </c>
      <c r="C2801" s="166"/>
    </row>
    <row r="2802" spans="1:3" x14ac:dyDescent="0.25">
      <c r="A2802" s="183">
        <v>43947</v>
      </c>
      <c r="B2802" s="163">
        <v>17</v>
      </c>
      <c r="C2802" s="166"/>
    </row>
    <row r="2803" spans="1:3" x14ac:dyDescent="0.25">
      <c r="A2803" s="183">
        <v>43947</v>
      </c>
      <c r="B2803" s="163">
        <v>18</v>
      </c>
      <c r="C2803" s="166"/>
    </row>
    <row r="2804" spans="1:3" x14ac:dyDescent="0.25">
      <c r="A2804" s="183">
        <v>43947</v>
      </c>
      <c r="B2804" s="163">
        <v>19</v>
      </c>
      <c r="C2804" s="166"/>
    </row>
    <row r="2805" spans="1:3" x14ac:dyDescent="0.25">
      <c r="A2805" s="183">
        <v>43947</v>
      </c>
      <c r="B2805" s="163">
        <v>20</v>
      </c>
      <c r="C2805" s="166"/>
    </row>
    <row r="2806" spans="1:3" x14ac:dyDescent="0.25">
      <c r="A2806" s="183">
        <v>43947</v>
      </c>
      <c r="B2806" s="163">
        <v>21</v>
      </c>
      <c r="C2806" s="166"/>
    </row>
    <row r="2807" spans="1:3" x14ac:dyDescent="0.25">
      <c r="A2807" s="183">
        <v>43947</v>
      </c>
      <c r="B2807" s="163">
        <v>22</v>
      </c>
      <c r="C2807" s="166"/>
    </row>
    <row r="2808" spans="1:3" x14ac:dyDescent="0.25">
      <c r="A2808" s="183">
        <v>43947</v>
      </c>
      <c r="B2808" s="163">
        <v>23</v>
      </c>
      <c r="C2808" s="166"/>
    </row>
    <row r="2809" spans="1:3" x14ac:dyDescent="0.25">
      <c r="A2809" s="183">
        <v>43947</v>
      </c>
      <c r="B2809" s="163">
        <v>24</v>
      </c>
      <c r="C2809" s="166"/>
    </row>
    <row r="2810" spans="1:3" x14ac:dyDescent="0.25">
      <c r="A2810" s="183">
        <v>43948</v>
      </c>
      <c r="B2810" s="163">
        <v>1</v>
      </c>
      <c r="C2810" s="166"/>
    </row>
    <row r="2811" spans="1:3" x14ac:dyDescent="0.25">
      <c r="A2811" s="183">
        <v>43948</v>
      </c>
      <c r="B2811" s="163">
        <v>2</v>
      </c>
      <c r="C2811" s="166"/>
    </row>
    <row r="2812" spans="1:3" x14ac:dyDescent="0.25">
      <c r="A2812" s="183">
        <v>43948</v>
      </c>
      <c r="B2812" s="163">
        <v>3</v>
      </c>
      <c r="C2812" s="166"/>
    </row>
    <row r="2813" spans="1:3" x14ac:dyDescent="0.25">
      <c r="A2813" s="183">
        <v>43948</v>
      </c>
      <c r="B2813" s="163">
        <v>4</v>
      </c>
      <c r="C2813" s="166"/>
    </row>
    <row r="2814" spans="1:3" x14ac:dyDescent="0.25">
      <c r="A2814" s="183">
        <v>43948</v>
      </c>
      <c r="B2814" s="163">
        <v>5</v>
      </c>
      <c r="C2814" s="166"/>
    </row>
    <row r="2815" spans="1:3" x14ac:dyDescent="0.25">
      <c r="A2815" s="183">
        <v>43948</v>
      </c>
      <c r="B2815" s="163">
        <v>6</v>
      </c>
      <c r="C2815" s="166"/>
    </row>
    <row r="2816" spans="1:3" x14ac:dyDescent="0.25">
      <c r="A2816" s="183">
        <v>43948</v>
      </c>
      <c r="B2816" s="163">
        <v>7</v>
      </c>
      <c r="C2816" s="166"/>
    </row>
    <row r="2817" spans="1:3" x14ac:dyDescent="0.25">
      <c r="A2817" s="183">
        <v>43948</v>
      </c>
      <c r="B2817" s="163">
        <v>8</v>
      </c>
      <c r="C2817" s="166"/>
    </row>
    <row r="2818" spans="1:3" x14ac:dyDescent="0.25">
      <c r="A2818" s="183">
        <v>43948</v>
      </c>
      <c r="B2818" s="163">
        <v>9</v>
      </c>
      <c r="C2818" s="166"/>
    </row>
    <row r="2819" spans="1:3" x14ac:dyDescent="0.25">
      <c r="A2819" s="183">
        <v>43948</v>
      </c>
      <c r="B2819" s="163">
        <v>10</v>
      </c>
      <c r="C2819" s="166"/>
    </row>
    <row r="2820" spans="1:3" x14ac:dyDescent="0.25">
      <c r="A2820" s="183">
        <v>43948</v>
      </c>
      <c r="B2820" s="163">
        <v>11</v>
      </c>
      <c r="C2820" s="166"/>
    </row>
    <row r="2821" spans="1:3" x14ac:dyDescent="0.25">
      <c r="A2821" s="183">
        <v>43948</v>
      </c>
      <c r="B2821" s="163">
        <v>12</v>
      </c>
      <c r="C2821" s="166"/>
    </row>
    <row r="2822" spans="1:3" x14ac:dyDescent="0.25">
      <c r="A2822" s="183">
        <v>43948</v>
      </c>
      <c r="B2822" s="163">
        <v>13</v>
      </c>
      <c r="C2822" s="166"/>
    </row>
    <row r="2823" spans="1:3" x14ac:dyDescent="0.25">
      <c r="A2823" s="183">
        <v>43948</v>
      </c>
      <c r="B2823" s="163">
        <v>14</v>
      </c>
      <c r="C2823" s="166"/>
    </row>
    <row r="2824" spans="1:3" x14ac:dyDescent="0.25">
      <c r="A2824" s="183">
        <v>43948</v>
      </c>
      <c r="B2824" s="163">
        <v>15</v>
      </c>
      <c r="C2824" s="166"/>
    </row>
    <row r="2825" spans="1:3" x14ac:dyDescent="0.25">
      <c r="A2825" s="183">
        <v>43948</v>
      </c>
      <c r="B2825" s="163">
        <v>16</v>
      </c>
      <c r="C2825" s="166"/>
    </row>
    <row r="2826" spans="1:3" x14ac:dyDescent="0.25">
      <c r="A2826" s="183">
        <v>43948</v>
      </c>
      <c r="B2826" s="163">
        <v>17</v>
      </c>
      <c r="C2826" s="166"/>
    </row>
    <row r="2827" spans="1:3" x14ac:dyDescent="0.25">
      <c r="A2827" s="183">
        <v>43948</v>
      </c>
      <c r="B2827" s="163">
        <v>18</v>
      </c>
      <c r="C2827" s="166"/>
    </row>
    <row r="2828" spans="1:3" x14ac:dyDescent="0.25">
      <c r="A2828" s="183">
        <v>43948</v>
      </c>
      <c r="B2828" s="163">
        <v>19</v>
      </c>
      <c r="C2828" s="166"/>
    </row>
    <row r="2829" spans="1:3" x14ac:dyDescent="0.25">
      <c r="A2829" s="183">
        <v>43948</v>
      </c>
      <c r="B2829" s="163">
        <v>20</v>
      </c>
      <c r="C2829" s="166"/>
    </row>
    <row r="2830" spans="1:3" x14ac:dyDescent="0.25">
      <c r="A2830" s="183">
        <v>43948</v>
      </c>
      <c r="B2830" s="163">
        <v>21</v>
      </c>
      <c r="C2830" s="166"/>
    </row>
    <row r="2831" spans="1:3" x14ac:dyDescent="0.25">
      <c r="A2831" s="183">
        <v>43948</v>
      </c>
      <c r="B2831" s="163">
        <v>22</v>
      </c>
      <c r="C2831" s="166"/>
    </row>
    <row r="2832" spans="1:3" x14ac:dyDescent="0.25">
      <c r="A2832" s="183">
        <v>43948</v>
      </c>
      <c r="B2832" s="163">
        <v>23</v>
      </c>
      <c r="C2832" s="166"/>
    </row>
    <row r="2833" spans="1:3" x14ac:dyDescent="0.25">
      <c r="A2833" s="183">
        <v>43948</v>
      </c>
      <c r="B2833" s="163">
        <v>24</v>
      </c>
      <c r="C2833" s="166"/>
    </row>
    <row r="2834" spans="1:3" x14ac:dyDescent="0.25">
      <c r="A2834" s="183">
        <v>43949</v>
      </c>
      <c r="B2834" s="163">
        <v>1</v>
      </c>
      <c r="C2834" s="166"/>
    </row>
    <row r="2835" spans="1:3" x14ac:dyDescent="0.25">
      <c r="A2835" s="183">
        <v>43949</v>
      </c>
      <c r="B2835" s="163">
        <v>2</v>
      </c>
      <c r="C2835" s="166"/>
    </row>
    <row r="2836" spans="1:3" x14ac:dyDescent="0.25">
      <c r="A2836" s="183">
        <v>43949</v>
      </c>
      <c r="B2836" s="163">
        <v>3</v>
      </c>
      <c r="C2836" s="166"/>
    </row>
    <row r="2837" spans="1:3" x14ac:dyDescent="0.25">
      <c r="A2837" s="183">
        <v>43949</v>
      </c>
      <c r="B2837" s="163">
        <v>4</v>
      </c>
      <c r="C2837" s="166"/>
    </row>
    <row r="2838" spans="1:3" x14ac:dyDescent="0.25">
      <c r="A2838" s="183">
        <v>43949</v>
      </c>
      <c r="B2838" s="163">
        <v>5</v>
      </c>
      <c r="C2838" s="166"/>
    </row>
    <row r="2839" spans="1:3" x14ac:dyDescent="0.25">
      <c r="A2839" s="183">
        <v>43949</v>
      </c>
      <c r="B2839" s="163">
        <v>6</v>
      </c>
      <c r="C2839" s="166"/>
    </row>
    <row r="2840" spans="1:3" x14ac:dyDescent="0.25">
      <c r="A2840" s="183">
        <v>43949</v>
      </c>
      <c r="B2840" s="163">
        <v>7</v>
      </c>
      <c r="C2840" s="166"/>
    </row>
    <row r="2841" spans="1:3" x14ac:dyDescent="0.25">
      <c r="A2841" s="183">
        <v>43949</v>
      </c>
      <c r="B2841" s="163">
        <v>8</v>
      </c>
      <c r="C2841" s="166"/>
    </row>
    <row r="2842" spans="1:3" x14ac:dyDescent="0.25">
      <c r="A2842" s="183">
        <v>43949</v>
      </c>
      <c r="B2842" s="163">
        <v>9</v>
      </c>
      <c r="C2842" s="166"/>
    </row>
    <row r="2843" spans="1:3" x14ac:dyDescent="0.25">
      <c r="A2843" s="183">
        <v>43949</v>
      </c>
      <c r="B2843" s="163">
        <v>10</v>
      </c>
      <c r="C2843" s="166"/>
    </row>
    <row r="2844" spans="1:3" x14ac:dyDescent="0.25">
      <c r="A2844" s="183">
        <v>43949</v>
      </c>
      <c r="B2844" s="163">
        <v>11</v>
      </c>
      <c r="C2844" s="166"/>
    </row>
    <row r="2845" spans="1:3" x14ac:dyDescent="0.25">
      <c r="A2845" s="183">
        <v>43949</v>
      </c>
      <c r="B2845" s="163">
        <v>12</v>
      </c>
      <c r="C2845" s="166"/>
    </row>
    <row r="2846" spans="1:3" x14ac:dyDescent="0.25">
      <c r="A2846" s="183">
        <v>43949</v>
      </c>
      <c r="B2846" s="163">
        <v>13</v>
      </c>
      <c r="C2846" s="166"/>
    </row>
    <row r="2847" spans="1:3" x14ac:dyDescent="0.25">
      <c r="A2847" s="183">
        <v>43949</v>
      </c>
      <c r="B2847" s="163">
        <v>14</v>
      </c>
      <c r="C2847" s="166"/>
    </row>
    <row r="2848" spans="1:3" x14ac:dyDescent="0.25">
      <c r="A2848" s="183">
        <v>43949</v>
      </c>
      <c r="B2848" s="163">
        <v>15</v>
      </c>
      <c r="C2848" s="166"/>
    </row>
    <row r="2849" spans="1:3" x14ac:dyDescent="0.25">
      <c r="A2849" s="183">
        <v>43949</v>
      </c>
      <c r="B2849" s="163">
        <v>16</v>
      </c>
      <c r="C2849" s="166"/>
    </row>
    <row r="2850" spans="1:3" x14ac:dyDescent="0.25">
      <c r="A2850" s="183">
        <v>43949</v>
      </c>
      <c r="B2850" s="163">
        <v>17</v>
      </c>
      <c r="C2850" s="166"/>
    </row>
    <row r="2851" spans="1:3" x14ac:dyDescent="0.25">
      <c r="A2851" s="183">
        <v>43949</v>
      </c>
      <c r="B2851" s="163">
        <v>18</v>
      </c>
      <c r="C2851" s="166"/>
    </row>
    <row r="2852" spans="1:3" x14ac:dyDescent="0.25">
      <c r="A2852" s="183">
        <v>43949</v>
      </c>
      <c r="B2852" s="163">
        <v>19</v>
      </c>
      <c r="C2852" s="166"/>
    </row>
    <row r="2853" spans="1:3" x14ac:dyDescent="0.25">
      <c r="A2853" s="183">
        <v>43949</v>
      </c>
      <c r="B2853" s="163">
        <v>20</v>
      </c>
      <c r="C2853" s="166"/>
    </row>
    <row r="2854" spans="1:3" x14ac:dyDescent="0.25">
      <c r="A2854" s="183">
        <v>43949</v>
      </c>
      <c r="B2854" s="163">
        <v>21</v>
      </c>
      <c r="C2854" s="166"/>
    </row>
    <row r="2855" spans="1:3" x14ac:dyDescent="0.25">
      <c r="A2855" s="183">
        <v>43949</v>
      </c>
      <c r="B2855" s="163">
        <v>22</v>
      </c>
      <c r="C2855" s="166"/>
    </row>
    <row r="2856" spans="1:3" x14ac:dyDescent="0.25">
      <c r="A2856" s="183">
        <v>43949</v>
      </c>
      <c r="B2856" s="163">
        <v>23</v>
      </c>
      <c r="C2856" s="166"/>
    </row>
    <row r="2857" spans="1:3" x14ac:dyDescent="0.25">
      <c r="A2857" s="183">
        <v>43949</v>
      </c>
      <c r="B2857" s="163">
        <v>24</v>
      </c>
      <c r="C2857" s="166"/>
    </row>
    <row r="2858" spans="1:3" x14ac:dyDescent="0.25">
      <c r="A2858" s="183">
        <v>43950</v>
      </c>
      <c r="B2858" s="163">
        <v>1</v>
      </c>
      <c r="C2858" s="166"/>
    </row>
    <row r="2859" spans="1:3" x14ac:dyDescent="0.25">
      <c r="A2859" s="183">
        <v>43950</v>
      </c>
      <c r="B2859" s="163">
        <v>2</v>
      </c>
      <c r="C2859" s="166"/>
    </row>
    <row r="2860" spans="1:3" x14ac:dyDescent="0.25">
      <c r="A2860" s="183">
        <v>43950</v>
      </c>
      <c r="B2860" s="163">
        <v>3</v>
      </c>
      <c r="C2860" s="166"/>
    </row>
    <row r="2861" spans="1:3" x14ac:dyDescent="0.25">
      <c r="A2861" s="183">
        <v>43950</v>
      </c>
      <c r="B2861" s="163">
        <v>4</v>
      </c>
      <c r="C2861" s="166"/>
    </row>
    <row r="2862" spans="1:3" x14ac:dyDescent="0.25">
      <c r="A2862" s="183">
        <v>43950</v>
      </c>
      <c r="B2862" s="163">
        <v>5</v>
      </c>
      <c r="C2862" s="166"/>
    </row>
    <row r="2863" spans="1:3" x14ac:dyDescent="0.25">
      <c r="A2863" s="183">
        <v>43950</v>
      </c>
      <c r="B2863" s="163">
        <v>6</v>
      </c>
      <c r="C2863" s="166"/>
    </row>
    <row r="2864" spans="1:3" x14ac:dyDescent="0.25">
      <c r="A2864" s="183">
        <v>43950</v>
      </c>
      <c r="B2864" s="163">
        <v>7</v>
      </c>
      <c r="C2864" s="166"/>
    </row>
    <row r="2865" spans="1:3" x14ac:dyDescent="0.25">
      <c r="A2865" s="183">
        <v>43950</v>
      </c>
      <c r="B2865" s="163">
        <v>8</v>
      </c>
      <c r="C2865" s="166"/>
    </row>
    <row r="2866" spans="1:3" x14ac:dyDescent="0.25">
      <c r="A2866" s="183">
        <v>43950</v>
      </c>
      <c r="B2866" s="163">
        <v>9</v>
      </c>
      <c r="C2866" s="166"/>
    </row>
    <row r="2867" spans="1:3" x14ac:dyDescent="0.25">
      <c r="A2867" s="183">
        <v>43950</v>
      </c>
      <c r="B2867" s="163">
        <v>10</v>
      </c>
      <c r="C2867" s="166"/>
    </row>
    <row r="2868" spans="1:3" x14ac:dyDescent="0.25">
      <c r="A2868" s="183">
        <v>43950</v>
      </c>
      <c r="B2868" s="163">
        <v>11</v>
      </c>
      <c r="C2868" s="166"/>
    </row>
    <row r="2869" spans="1:3" x14ac:dyDescent="0.25">
      <c r="A2869" s="183">
        <v>43950</v>
      </c>
      <c r="B2869" s="163">
        <v>12</v>
      </c>
      <c r="C2869" s="166"/>
    </row>
    <row r="2870" spans="1:3" x14ac:dyDescent="0.25">
      <c r="A2870" s="183">
        <v>43950</v>
      </c>
      <c r="B2870" s="163">
        <v>13</v>
      </c>
      <c r="C2870" s="166"/>
    </row>
    <row r="2871" spans="1:3" x14ac:dyDescent="0.25">
      <c r="A2871" s="183">
        <v>43950</v>
      </c>
      <c r="B2871" s="163">
        <v>14</v>
      </c>
      <c r="C2871" s="166"/>
    </row>
    <row r="2872" spans="1:3" x14ac:dyDescent="0.25">
      <c r="A2872" s="183">
        <v>43950</v>
      </c>
      <c r="B2872" s="163">
        <v>15</v>
      </c>
      <c r="C2872" s="166"/>
    </row>
    <row r="2873" spans="1:3" x14ac:dyDescent="0.25">
      <c r="A2873" s="183">
        <v>43950</v>
      </c>
      <c r="B2873" s="163">
        <v>16</v>
      </c>
      <c r="C2873" s="166"/>
    </row>
    <row r="2874" spans="1:3" x14ac:dyDescent="0.25">
      <c r="A2874" s="183">
        <v>43950</v>
      </c>
      <c r="B2874" s="163">
        <v>17</v>
      </c>
      <c r="C2874" s="166"/>
    </row>
    <row r="2875" spans="1:3" x14ac:dyDescent="0.25">
      <c r="A2875" s="183">
        <v>43950</v>
      </c>
      <c r="B2875" s="163">
        <v>18</v>
      </c>
      <c r="C2875" s="166"/>
    </row>
    <row r="2876" spans="1:3" x14ac:dyDescent="0.25">
      <c r="A2876" s="183">
        <v>43950</v>
      </c>
      <c r="B2876" s="163">
        <v>19</v>
      </c>
      <c r="C2876" s="166"/>
    </row>
    <row r="2877" spans="1:3" x14ac:dyDescent="0.25">
      <c r="A2877" s="183">
        <v>43950</v>
      </c>
      <c r="B2877" s="163">
        <v>20</v>
      </c>
      <c r="C2877" s="166"/>
    </row>
    <row r="2878" spans="1:3" x14ac:dyDescent="0.25">
      <c r="A2878" s="183">
        <v>43950</v>
      </c>
      <c r="B2878" s="163">
        <v>21</v>
      </c>
      <c r="C2878" s="166"/>
    </row>
    <row r="2879" spans="1:3" x14ac:dyDescent="0.25">
      <c r="A2879" s="183">
        <v>43950</v>
      </c>
      <c r="B2879" s="163">
        <v>22</v>
      </c>
      <c r="C2879" s="166"/>
    </row>
    <row r="2880" spans="1:3" x14ac:dyDescent="0.25">
      <c r="A2880" s="183">
        <v>43950</v>
      </c>
      <c r="B2880" s="163">
        <v>23</v>
      </c>
      <c r="C2880" s="166"/>
    </row>
    <row r="2881" spans="1:3" x14ac:dyDescent="0.25">
      <c r="A2881" s="183">
        <v>43950</v>
      </c>
      <c r="B2881" s="163">
        <v>24</v>
      </c>
      <c r="C2881" s="166"/>
    </row>
    <row r="2882" spans="1:3" x14ac:dyDescent="0.25">
      <c r="A2882" s="183">
        <v>43951</v>
      </c>
      <c r="B2882" s="163">
        <v>1</v>
      </c>
      <c r="C2882" s="166"/>
    </row>
    <row r="2883" spans="1:3" x14ac:dyDescent="0.25">
      <c r="A2883" s="183">
        <v>43951</v>
      </c>
      <c r="B2883" s="163">
        <v>2</v>
      </c>
      <c r="C2883" s="166"/>
    </row>
    <row r="2884" spans="1:3" x14ac:dyDescent="0.25">
      <c r="A2884" s="183">
        <v>43951</v>
      </c>
      <c r="B2884" s="163">
        <v>3</v>
      </c>
      <c r="C2884" s="166"/>
    </row>
    <row r="2885" spans="1:3" x14ac:dyDescent="0.25">
      <c r="A2885" s="183">
        <v>43951</v>
      </c>
      <c r="B2885" s="163">
        <v>4</v>
      </c>
      <c r="C2885" s="166"/>
    </row>
    <row r="2886" spans="1:3" x14ac:dyDescent="0.25">
      <c r="A2886" s="183">
        <v>43951</v>
      </c>
      <c r="B2886" s="163">
        <v>5</v>
      </c>
      <c r="C2886" s="166"/>
    </row>
    <row r="2887" spans="1:3" x14ac:dyDescent="0.25">
      <c r="A2887" s="183">
        <v>43951</v>
      </c>
      <c r="B2887" s="163">
        <v>6</v>
      </c>
      <c r="C2887" s="166"/>
    </row>
    <row r="2888" spans="1:3" x14ac:dyDescent="0.25">
      <c r="A2888" s="183">
        <v>43951</v>
      </c>
      <c r="B2888" s="163">
        <v>7</v>
      </c>
      <c r="C2888" s="166"/>
    </row>
    <row r="2889" spans="1:3" x14ac:dyDescent="0.25">
      <c r="A2889" s="183">
        <v>43951</v>
      </c>
      <c r="B2889" s="163">
        <v>8</v>
      </c>
      <c r="C2889" s="166"/>
    </row>
    <row r="2890" spans="1:3" x14ac:dyDescent="0.25">
      <c r="A2890" s="183">
        <v>43951</v>
      </c>
      <c r="B2890" s="163">
        <v>9</v>
      </c>
      <c r="C2890" s="166"/>
    </row>
    <row r="2891" spans="1:3" x14ac:dyDescent="0.25">
      <c r="A2891" s="183">
        <v>43951</v>
      </c>
      <c r="B2891" s="163">
        <v>10</v>
      </c>
      <c r="C2891" s="166"/>
    </row>
    <row r="2892" spans="1:3" x14ac:dyDescent="0.25">
      <c r="A2892" s="183">
        <v>43951</v>
      </c>
      <c r="B2892" s="163">
        <v>11</v>
      </c>
      <c r="C2892" s="166"/>
    </row>
    <row r="2893" spans="1:3" x14ac:dyDescent="0.25">
      <c r="A2893" s="183">
        <v>43951</v>
      </c>
      <c r="B2893" s="163">
        <v>12</v>
      </c>
      <c r="C2893" s="166"/>
    </row>
    <row r="2894" spans="1:3" x14ac:dyDescent="0.25">
      <c r="A2894" s="183">
        <v>43951</v>
      </c>
      <c r="B2894" s="163">
        <v>13</v>
      </c>
      <c r="C2894" s="166"/>
    </row>
    <row r="2895" spans="1:3" x14ac:dyDescent="0.25">
      <c r="A2895" s="183">
        <v>43951</v>
      </c>
      <c r="B2895" s="163">
        <v>14</v>
      </c>
      <c r="C2895" s="166"/>
    </row>
    <row r="2896" spans="1:3" x14ac:dyDescent="0.25">
      <c r="A2896" s="183">
        <v>43951</v>
      </c>
      <c r="B2896" s="163">
        <v>15</v>
      </c>
      <c r="C2896" s="166"/>
    </row>
    <row r="2897" spans="1:3" x14ac:dyDescent="0.25">
      <c r="A2897" s="183">
        <v>43951</v>
      </c>
      <c r="B2897" s="163">
        <v>16</v>
      </c>
      <c r="C2897" s="166"/>
    </row>
    <row r="2898" spans="1:3" x14ac:dyDescent="0.25">
      <c r="A2898" s="183">
        <v>43951</v>
      </c>
      <c r="B2898" s="163">
        <v>17</v>
      </c>
      <c r="C2898" s="166"/>
    </row>
    <row r="2899" spans="1:3" x14ac:dyDescent="0.25">
      <c r="A2899" s="183">
        <v>43951</v>
      </c>
      <c r="B2899" s="163">
        <v>18</v>
      </c>
      <c r="C2899" s="166"/>
    </row>
    <row r="2900" spans="1:3" x14ac:dyDescent="0.25">
      <c r="A2900" s="183">
        <v>43951</v>
      </c>
      <c r="B2900" s="163">
        <v>19</v>
      </c>
      <c r="C2900" s="166"/>
    </row>
    <row r="2901" spans="1:3" x14ac:dyDescent="0.25">
      <c r="A2901" s="183">
        <v>43951</v>
      </c>
      <c r="B2901" s="163">
        <v>20</v>
      </c>
      <c r="C2901" s="166"/>
    </row>
    <row r="2902" spans="1:3" x14ac:dyDescent="0.25">
      <c r="A2902" s="183">
        <v>43951</v>
      </c>
      <c r="B2902" s="163">
        <v>21</v>
      </c>
      <c r="C2902" s="166"/>
    </row>
    <row r="2903" spans="1:3" x14ac:dyDescent="0.25">
      <c r="A2903" s="183">
        <v>43951</v>
      </c>
      <c r="B2903" s="163">
        <v>22</v>
      </c>
      <c r="C2903" s="166"/>
    </row>
    <row r="2904" spans="1:3" x14ac:dyDescent="0.25">
      <c r="A2904" s="183">
        <v>43951</v>
      </c>
      <c r="B2904" s="163">
        <v>23</v>
      </c>
      <c r="C2904" s="166"/>
    </row>
    <row r="2905" spans="1:3" x14ac:dyDescent="0.25">
      <c r="A2905" s="183">
        <v>43951</v>
      </c>
      <c r="B2905" s="163">
        <v>24</v>
      </c>
      <c r="C2905" s="166"/>
    </row>
    <row r="2906" spans="1:3" x14ac:dyDescent="0.25">
      <c r="A2906" s="183">
        <v>43952</v>
      </c>
      <c r="B2906" s="163">
        <v>1</v>
      </c>
      <c r="C2906" s="166"/>
    </row>
    <row r="2907" spans="1:3" x14ac:dyDescent="0.25">
      <c r="A2907" s="183">
        <v>43952</v>
      </c>
      <c r="B2907" s="163">
        <v>2</v>
      </c>
      <c r="C2907" s="166"/>
    </row>
    <row r="2908" spans="1:3" x14ac:dyDescent="0.25">
      <c r="A2908" s="183">
        <v>43952</v>
      </c>
      <c r="B2908" s="163">
        <v>3</v>
      </c>
      <c r="C2908" s="166"/>
    </row>
    <row r="2909" spans="1:3" x14ac:dyDescent="0.25">
      <c r="A2909" s="183">
        <v>43952</v>
      </c>
      <c r="B2909" s="163">
        <v>4</v>
      </c>
      <c r="C2909" s="166"/>
    </row>
    <row r="2910" spans="1:3" x14ac:dyDescent="0.25">
      <c r="A2910" s="183">
        <v>43952</v>
      </c>
      <c r="B2910" s="163">
        <v>5</v>
      </c>
      <c r="C2910" s="166"/>
    </row>
    <row r="2911" spans="1:3" x14ac:dyDescent="0.25">
      <c r="A2911" s="183">
        <v>43952</v>
      </c>
      <c r="B2911" s="163">
        <v>6</v>
      </c>
      <c r="C2911" s="166"/>
    </row>
    <row r="2912" spans="1:3" x14ac:dyDescent="0.25">
      <c r="A2912" s="183">
        <v>43952</v>
      </c>
      <c r="B2912" s="163">
        <v>7</v>
      </c>
      <c r="C2912" s="166"/>
    </row>
    <row r="2913" spans="1:3" x14ac:dyDescent="0.25">
      <c r="A2913" s="183">
        <v>43952</v>
      </c>
      <c r="B2913" s="163">
        <v>8</v>
      </c>
      <c r="C2913" s="166"/>
    </row>
    <row r="2914" spans="1:3" x14ac:dyDescent="0.25">
      <c r="A2914" s="183">
        <v>43952</v>
      </c>
      <c r="B2914" s="163">
        <v>9</v>
      </c>
      <c r="C2914" s="166"/>
    </row>
    <row r="2915" spans="1:3" x14ac:dyDescent="0.25">
      <c r="A2915" s="183">
        <v>43952</v>
      </c>
      <c r="B2915" s="163">
        <v>10</v>
      </c>
      <c r="C2915" s="166"/>
    </row>
    <row r="2916" spans="1:3" x14ac:dyDescent="0.25">
      <c r="A2916" s="183">
        <v>43952</v>
      </c>
      <c r="B2916" s="163">
        <v>11</v>
      </c>
      <c r="C2916" s="166"/>
    </row>
    <row r="2917" spans="1:3" x14ac:dyDescent="0.25">
      <c r="A2917" s="183">
        <v>43952</v>
      </c>
      <c r="B2917" s="163">
        <v>12</v>
      </c>
      <c r="C2917" s="166"/>
    </row>
    <row r="2918" spans="1:3" x14ac:dyDescent="0.25">
      <c r="A2918" s="183">
        <v>43952</v>
      </c>
      <c r="B2918" s="163">
        <v>13</v>
      </c>
      <c r="C2918" s="166"/>
    </row>
    <row r="2919" spans="1:3" x14ac:dyDescent="0.25">
      <c r="A2919" s="183">
        <v>43952</v>
      </c>
      <c r="B2919" s="163">
        <v>14</v>
      </c>
      <c r="C2919" s="166"/>
    </row>
    <row r="2920" spans="1:3" x14ac:dyDescent="0.25">
      <c r="A2920" s="183">
        <v>43952</v>
      </c>
      <c r="B2920" s="163">
        <v>15</v>
      </c>
      <c r="C2920" s="166"/>
    </row>
    <row r="2921" spans="1:3" x14ac:dyDescent="0.25">
      <c r="A2921" s="183">
        <v>43952</v>
      </c>
      <c r="B2921" s="163">
        <v>16</v>
      </c>
      <c r="C2921" s="166"/>
    </row>
    <row r="2922" spans="1:3" x14ac:dyDescent="0.25">
      <c r="A2922" s="183">
        <v>43952</v>
      </c>
      <c r="B2922" s="163">
        <v>17</v>
      </c>
      <c r="C2922" s="166"/>
    </row>
    <row r="2923" spans="1:3" x14ac:dyDescent="0.25">
      <c r="A2923" s="183">
        <v>43952</v>
      </c>
      <c r="B2923" s="163">
        <v>18</v>
      </c>
      <c r="C2923" s="166"/>
    </row>
    <row r="2924" spans="1:3" x14ac:dyDescent="0.25">
      <c r="A2924" s="183">
        <v>43952</v>
      </c>
      <c r="B2924" s="163">
        <v>19</v>
      </c>
      <c r="C2924" s="166"/>
    </row>
    <row r="2925" spans="1:3" x14ac:dyDescent="0.25">
      <c r="A2925" s="183">
        <v>43952</v>
      </c>
      <c r="B2925" s="163">
        <v>20</v>
      </c>
      <c r="C2925" s="166"/>
    </row>
    <row r="2926" spans="1:3" x14ac:dyDescent="0.25">
      <c r="A2926" s="183">
        <v>43952</v>
      </c>
      <c r="B2926" s="163">
        <v>21</v>
      </c>
      <c r="C2926" s="166"/>
    </row>
    <row r="2927" spans="1:3" x14ac:dyDescent="0.25">
      <c r="A2927" s="183">
        <v>43952</v>
      </c>
      <c r="B2927" s="163">
        <v>22</v>
      </c>
      <c r="C2927" s="166"/>
    </row>
    <row r="2928" spans="1:3" x14ac:dyDescent="0.25">
      <c r="A2928" s="183">
        <v>43952</v>
      </c>
      <c r="B2928" s="163">
        <v>23</v>
      </c>
      <c r="C2928" s="166"/>
    </row>
    <row r="2929" spans="1:3" x14ac:dyDescent="0.25">
      <c r="A2929" s="183">
        <v>43952</v>
      </c>
      <c r="B2929" s="163">
        <v>24</v>
      </c>
      <c r="C2929" s="166"/>
    </row>
    <row r="2930" spans="1:3" x14ac:dyDescent="0.25">
      <c r="A2930" s="183">
        <v>43953</v>
      </c>
      <c r="B2930" s="163">
        <v>1</v>
      </c>
      <c r="C2930" s="166"/>
    </row>
    <row r="2931" spans="1:3" x14ac:dyDescent="0.25">
      <c r="A2931" s="183">
        <v>43953</v>
      </c>
      <c r="B2931" s="163">
        <v>2</v>
      </c>
      <c r="C2931" s="166"/>
    </row>
    <row r="2932" spans="1:3" x14ac:dyDescent="0.25">
      <c r="A2932" s="183">
        <v>43953</v>
      </c>
      <c r="B2932" s="163">
        <v>3</v>
      </c>
      <c r="C2932" s="166"/>
    </row>
    <row r="2933" spans="1:3" x14ac:dyDescent="0.25">
      <c r="A2933" s="183">
        <v>43953</v>
      </c>
      <c r="B2933" s="163">
        <v>4</v>
      </c>
      <c r="C2933" s="166"/>
    </row>
    <row r="2934" spans="1:3" x14ac:dyDescent="0.25">
      <c r="A2934" s="183">
        <v>43953</v>
      </c>
      <c r="B2934" s="163">
        <v>5</v>
      </c>
      <c r="C2934" s="166"/>
    </row>
    <row r="2935" spans="1:3" x14ac:dyDescent="0.25">
      <c r="A2935" s="183">
        <v>43953</v>
      </c>
      <c r="B2935" s="163">
        <v>6</v>
      </c>
      <c r="C2935" s="166"/>
    </row>
    <row r="2936" spans="1:3" x14ac:dyDescent="0.25">
      <c r="A2936" s="183">
        <v>43953</v>
      </c>
      <c r="B2936" s="163">
        <v>7</v>
      </c>
      <c r="C2936" s="166"/>
    </row>
    <row r="2937" spans="1:3" x14ac:dyDescent="0.25">
      <c r="A2937" s="183">
        <v>43953</v>
      </c>
      <c r="B2937" s="163">
        <v>8</v>
      </c>
      <c r="C2937" s="166"/>
    </row>
    <row r="2938" spans="1:3" x14ac:dyDescent="0.25">
      <c r="A2938" s="183">
        <v>43953</v>
      </c>
      <c r="B2938" s="163">
        <v>9</v>
      </c>
      <c r="C2938" s="166"/>
    </row>
    <row r="2939" spans="1:3" x14ac:dyDescent="0.25">
      <c r="A2939" s="183">
        <v>43953</v>
      </c>
      <c r="B2939" s="163">
        <v>10</v>
      </c>
      <c r="C2939" s="166"/>
    </row>
    <row r="2940" spans="1:3" x14ac:dyDescent="0.25">
      <c r="A2940" s="183">
        <v>43953</v>
      </c>
      <c r="B2940" s="163">
        <v>11</v>
      </c>
      <c r="C2940" s="166"/>
    </row>
    <row r="2941" spans="1:3" x14ac:dyDescent="0.25">
      <c r="A2941" s="183">
        <v>43953</v>
      </c>
      <c r="B2941" s="163">
        <v>12</v>
      </c>
      <c r="C2941" s="166"/>
    </row>
    <row r="2942" spans="1:3" x14ac:dyDescent="0.25">
      <c r="A2942" s="183">
        <v>43953</v>
      </c>
      <c r="B2942" s="163">
        <v>13</v>
      </c>
      <c r="C2942" s="166"/>
    </row>
    <row r="2943" spans="1:3" x14ac:dyDescent="0.25">
      <c r="A2943" s="183">
        <v>43953</v>
      </c>
      <c r="B2943" s="163">
        <v>14</v>
      </c>
      <c r="C2943" s="166"/>
    </row>
    <row r="2944" spans="1:3" x14ac:dyDescent="0.25">
      <c r="A2944" s="183">
        <v>43953</v>
      </c>
      <c r="B2944" s="163">
        <v>15</v>
      </c>
      <c r="C2944" s="166"/>
    </row>
    <row r="2945" spans="1:3" x14ac:dyDescent="0.25">
      <c r="A2945" s="183">
        <v>43953</v>
      </c>
      <c r="B2945" s="163">
        <v>16</v>
      </c>
      <c r="C2945" s="166"/>
    </row>
    <row r="2946" spans="1:3" x14ac:dyDescent="0.25">
      <c r="A2946" s="183">
        <v>43953</v>
      </c>
      <c r="B2946" s="163">
        <v>17</v>
      </c>
      <c r="C2946" s="166"/>
    </row>
    <row r="2947" spans="1:3" x14ac:dyDescent="0.25">
      <c r="A2947" s="183">
        <v>43953</v>
      </c>
      <c r="B2947" s="163">
        <v>18</v>
      </c>
      <c r="C2947" s="166"/>
    </row>
    <row r="2948" spans="1:3" x14ac:dyDescent="0.25">
      <c r="A2948" s="183">
        <v>43953</v>
      </c>
      <c r="B2948" s="163">
        <v>19</v>
      </c>
      <c r="C2948" s="166"/>
    </row>
    <row r="2949" spans="1:3" x14ac:dyDescent="0.25">
      <c r="A2949" s="183">
        <v>43953</v>
      </c>
      <c r="B2949" s="163">
        <v>20</v>
      </c>
      <c r="C2949" s="166"/>
    </row>
    <row r="2950" spans="1:3" x14ac:dyDescent="0.25">
      <c r="A2950" s="183">
        <v>43953</v>
      </c>
      <c r="B2950" s="163">
        <v>21</v>
      </c>
      <c r="C2950" s="166"/>
    </row>
    <row r="2951" spans="1:3" x14ac:dyDescent="0.25">
      <c r="A2951" s="183">
        <v>43953</v>
      </c>
      <c r="B2951" s="163">
        <v>22</v>
      </c>
      <c r="C2951" s="166"/>
    </row>
    <row r="2952" spans="1:3" x14ac:dyDescent="0.25">
      <c r="A2952" s="183">
        <v>43953</v>
      </c>
      <c r="B2952" s="163">
        <v>23</v>
      </c>
      <c r="C2952" s="166"/>
    </row>
    <row r="2953" spans="1:3" x14ac:dyDescent="0.25">
      <c r="A2953" s="183">
        <v>43953</v>
      </c>
      <c r="B2953" s="163">
        <v>24</v>
      </c>
      <c r="C2953" s="166"/>
    </row>
    <row r="2954" spans="1:3" x14ac:dyDescent="0.25">
      <c r="A2954" s="183">
        <v>43954</v>
      </c>
      <c r="B2954" s="163">
        <v>1</v>
      </c>
      <c r="C2954" s="166"/>
    </row>
    <row r="2955" spans="1:3" x14ac:dyDescent="0.25">
      <c r="A2955" s="183">
        <v>43954</v>
      </c>
      <c r="B2955" s="163">
        <v>2</v>
      </c>
      <c r="C2955" s="166"/>
    </row>
    <row r="2956" spans="1:3" x14ac:dyDescent="0.25">
      <c r="A2956" s="183">
        <v>43954</v>
      </c>
      <c r="B2956" s="163">
        <v>3</v>
      </c>
      <c r="C2956" s="166"/>
    </row>
    <row r="2957" spans="1:3" x14ac:dyDescent="0.25">
      <c r="A2957" s="183">
        <v>43954</v>
      </c>
      <c r="B2957" s="163">
        <v>4</v>
      </c>
      <c r="C2957" s="166"/>
    </row>
    <row r="2958" spans="1:3" x14ac:dyDescent="0.25">
      <c r="A2958" s="183">
        <v>43954</v>
      </c>
      <c r="B2958" s="163">
        <v>5</v>
      </c>
      <c r="C2958" s="166"/>
    </row>
    <row r="2959" spans="1:3" x14ac:dyDescent="0.25">
      <c r="A2959" s="183">
        <v>43954</v>
      </c>
      <c r="B2959" s="163">
        <v>6</v>
      </c>
      <c r="C2959" s="166"/>
    </row>
    <row r="2960" spans="1:3" x14ac:dyDescent="0.25">
      <c r="A2960" s="183">
        <v>43954</v>
      </c>
      <c r="B2960" s="163">
        <v>7</v>
      </c>
      <c r="C2960" s="166"/>
    </row>
    <row r="2961" spans="1:3" x14ac:dyDescent="0.25">
      <c r="A2961" s="183">
        <v>43954</v>
      </c>
      <c r="B2961" s="163">
        <v>8</v>
      </c>
      <c r="C2961" s="166"/>
    </row>
    <row r="2962" spans="1:3" x14ac:dyDescent="0.25">
      <c r="A2962" s="183">
        <v>43954</v>
      </c>
      <c r="B2962" s="163">
        <v>9</v>
      </c>
      <c r="C2962" s="166"/>
    </row>
    <row r="2963" spans="1:3" x14ac:dyDescent="0.25">
      <c r="A2963" s="183">
        <v>43954</v>
      </c>
      <c r="B2963" s="163">
        <v>10</v>
      </c>
      <c r="C2963" s="166"/>
    </row>
    <row r="2964" spans="1:3" x14ac:dyDescent="0.25">
      <c r="A2964" s="183">
        <v>43954</v>
      </c>
      <c r="B2964" s="163">
        <v>11</v>
      </c>
      <c r="C2964" s="166"/>
    </row>
    <row r="2965" spans="1:3" x14ac:dyDescent="0.25">
      <c r="A2965" s="183">
        <v>43954</v>
      </c>
      <c r="B2965" s="163">
        <v>12</v>
      </c>
      <c r="C2965" s="166"/>
    </row>
    <row r="2966" spans="1:3" x14ac:dyDescent="0.25">
      <c r="A2966" s="183">
        <v>43954</v>
      </c>
      <c r="B2966" s="163">
        <v>13</v>
      </c>
      <c r="C2966" s="166"/>
    </row>
    <row r="2967" spans="1:3" x14ac:dyDescent="0.25">
      <c r="A2967" s="183">
        <v>43954</v>
      </c>
      <c r="B2967" s="163">
        <v>14</v>
      </c>
      <c r="C2967" s="166"/>
    </row>
    <row r="2968" spans="1:3" x14ac:dyDescent="0.25">
      <c r="A2968" s="183">
        <v>43954</v>
      </c>
      <c r="B2968" s="163">
        <v>15</v>
      </c>
      <c r="C2968" s="166"/>
    </row>
    <row r="2969" spans="1:3" x14ac:dyDescent="0.25">
      <c r="A2969" s="183">
        <v>43954</v>
      </c>
      <c r="B2969" s="163">
        <v>16</v>
      </c>
      <c r="C2969" s="166"/>
    </row>
    <row r="2970" spans="1:3" x14ac:dyDescent="0.25">
      <c r="A2970" s="183">
        <v>43954</v>
      </c>
      <c r="B2970" s="163">
        <v>17</v>
      </c>
      <c r="C2970" s="166"/>
    </row>
    <row r="2971" spans="1:3" x14ac:dyDescent="0.25">
      <c r="A2971" s="183">
        <v>43954</v>
      </c>
      <c r="B2971" s="163">
        <v>18</v>
      </c>
      <c r="C2971" s="166"/>
    </row>
    <row r="2972" spans="1:3" x14ac:dyDescent="0.25">
      <c r="A2972" s="183">
        <v>43954</v>
      </c>
      <c r="B2972" s="163">
        <v>19</v>
      </c>
      <c r="C2972" s="166"/>
    </row>
    <row r="2973" spans="1:3" x14ac:dyDescent="0.25">
      <c r="A2973" s="183">
        <v>43954</v>
      </c>
      <c r="B2973" s="163">
        <v>20</v>
      </c>
      <c r="C2973" s="166"/>
    </row>
    <row r="2974" spans="1:3" x14ac:dyDescent="0.25">
      <c r="A2974" s="183">
        <v>43954</v>
      </c>
      <c r="B2974" s="163">
        <v>21</v>
      </c>
      <c r="C2974" s="166"/>
    </row>
    <row r="2975" spans="1:3" x14ac:dyDescent="0.25">
      <c r="A2975" s="183">
        <v>43954</v>
      </c>
      <c r="B2975" s="163">
        <v>22</v>
      </c>
      <c r="C2975" s="166"/>
    </row>
    <row r="2976" spans="1:3" x14ac:dyDescent="0.25">
      <c r="A2976" s="183">
        <v>43954</v>
      </c>
      <c r="B2976" s="163">
        <v>23</v>
      </c>
      <c r="C2976" s="166"/>
    </row>
    <row r="2977" spans="1:3" x14ac:dyDescent="0.25">
      <c r="A2977" s="183">
        <v>43954</v>
      </c>
      <c r="B2977" s="163">
        <v>24</v>
      </c>
      <c r="C2977" s="166"/>
    </row>
    <row r="2978" spans="1:3" x14ac:dyDescent="0.25">
      <c r="A2978" s="183">
        <v>43955</v>
      </c>
      <c r="B2978" s="163">
        <v>1</v>
      </c>
      <c r="C2978" s="166"/>
    </row>
    <row r="2979" spans="1:3" x14ac:dyDescent="0.25">
      <c r="A2979" s="183">
        <v>43955</v>
      </c>
      <c r="B2979" s="163">
        <v>2</v>
      </c>
      <c r="C2979" s="166"/>
    </row>
    <row r="2980" spans="1:3" x14ac:dyDescent="0.25">
      <c r="A2980" s="183">
        <v>43955</v>
      </c>
      <c r="B2980" s="163">
        <v>3</v>
      </c>
      <c r="C2980" s="166"/>
    </row>
    <row r="2981" spans="1:3" x14ac:dyDescent="0.25">
      <c r="A2981" s="183">
        <v>43955</v>
      </c>
      <c r="B2981" s="163">
        <v>4</v>
      </c>
      <c r="C2981" s="166"/>
    </row>
    <row r="2982" spans="1:3" x14ac:dyDescent="0.25">
      <c r="A2982" s="183">
        <v>43955</v>
      </c>
      <c r="B2982" s="163">
        <v>5</v>
      </c>
      <c r="C2982" s="166"/>
    </row>
    <row r="2983" spans="1:3" x14ac:dyDescent="0.25">
      <c r="A2983" s="183">
        <v>43955</v>
      </c>
      <c r="B2983" s="163">
        <v>6</v>
      </c>
      <c r="C2983" s="166"/>
    </row>
    <row r="2984" spans="1:3" x14ac:dyDescent="0.25">
      <c r="A2984" s="183">
        <v>43955</v>
      </c>
      <c r="B2984" s="163">
        <v>7</v>
      </c>
      <c r="C2984" s="166"/>
    </row>
    <row r="2985" spans="1:3" x14ac:dyDescent="0.25">
      <c r="A2985" s="183">
        <v>43955</v>
      </c>
      <c r="B2985" s="163">
        <v>8</v>
      </c>
      <c r="C2985" s="166"/>
    </row>
    <row r="2986" spans="1:3" x14ac:dyDescent="0.25">
      <c r="A2986" s="183">
        <v>43955</v>
      </c>
      <c r="B2986" s="163">
        <v>9</v>
      </c>
      <c r="C2986" s="166"/>
    </row>
    <row r="2987" spans="1:3" x14ac:dyDescent="0.25">
      <c r="A2987" s="183">
        <v>43955</v>
      </c>
      <c r="B2987" s="163">
        <v>10</v>
      </c>
      <c r="C2987" s="166"/>
    </row>
    <row r="2988" spans="1:3" x14ac:dyDescent="0.25">
      <c r="A2988" s="183">
        <v>43955</v>
      </c>
      <c r="B2988" s="163">
        <v>11</v>
      </c>
      <c r="C2988" s="166"/>
    </row>
    <row r="2989" spans="1:3" x14ac:dyDescent="0.25">
      <c r="A2989" s="183">
        <v>43955</v>
      </c>
      <c r="B2989" s="163">
        <v>12</v>
      </c>
      <c r="C2989" s="166"/>
    </row>
    <row r="2990" spans="1:3" x14ac:dyDescent="0.25">
      <c r="A2990" s="183">
        <v>43955</v>
      </c>
      <c r="B2990" s="163">
        <v>13</v>
      </c>
      <c r="C2990" s="166"/>
    </row>
    <row r="2991" spans="1:3" x14ac:dyDescent="0.25">
      <c r="A2991" s="183">
        <v>43955</v>
      </c>
      <c r="B2991" s="163">
        <v>14</v>
      </c>
      <c r="C2991" s="166"/>
    </row>
    <row r="2992" spans="1:3" x14ac:dyDescent="0.25">
      <c r="A2992" s="183">
        <v>43955</v>
      </c>
      <c r="B2992" s="163">
        <v>15</v>
      </c>
      <c r="C2992" s="166"/>
    </row>
    <row r="2993" spans="1:3" x14ac:dyDescent="0.25">
      <c r="A2993" s="183">
        <v>43955</v>
      </c>
      <c r="B2993" s="163">
        <v>16</v>
      </c>
      <c r="C2993" s="166"/>
    </row>
    <row r="2994" spans="1:3" x14ac:dyDescent="0.25">
      <c r="A2994" s="183">
        <v>43955</v>
      </c>
      <c r="B2994" s="163">
        <v>17</v>
      </c>
      <c r="C2994" s="166"/>
    </row>
    <row r="2995" spans="1:3" x14ac:dyDescent="0.25">
      <c r="A2995" s="183">
        <v>43955</v>
      </c>
      <c r="B2995" s="163">
        <v>18</v>
      </c>
      <c r="C2995" s="166"/>
    </row>
    <row r="2996" spans="1:3" x14ac:dyDescent="0.25">
      <c r="A2996" s="183">
        <v>43955</v>
      </c>
      <c r="B2996" s="163">
        <v>19</v>
      </c>
      <c r="C2996" s="166"/>
    </row>
    <row r="2997" spans="1:3" x14ac:dyDescent="0.25">
      <c r="A2997" s="183">
        <v>43955</v>
      </c>
      <c r="B2997" s="163">
        <v>20</v>
      </c>
      <c r="C2997" s="166"/>
    </row>
    <row r="2998" spans="1:3" x14ac:dyDescent="0.25">
      <c r="A2998" s="183">
        <v>43955</v>
      </c>
      <c r="B2998" s="163">
        <v>21</v>
      </c>
      <c r="C2998" s="166"/>
    </row>
    <row r="2999" spans="1:3" x14ac:dyDescent="0.25">
      <c r="A2999" s="183">
        <v>43955</v>
      </c>
      <c r="B2999" s="163">
        <v>22</v>
      </c>
      <c r="C2999" s="166"/>
    </row>
    <row r="3000" spans="1:3" x14ac:dyDescent="0.25">
      <c r="A3000" s="183">
        <v>43955</v>
      </c>
      <c r="B3000" s="163">
        <v>23</v>
      </c>
      <c r="C3000" s="166"/>
    </row>
    <row r="3001" spans="1:3" x14ac:dyDescent="0.25">
      <c r="A3001" s="183">
        <v>43955</v>
      </c>
      <c r="B3001" s="163">
        <v>24</v>
      </c>
      <c r="C3001" s="166"/>
    </row>
    <row r="3002" spans="1:3" x14ac:dyDescent="0.25">
      <c r="A3002" s="183">
        <v>43956</v>
      </c>
      <c r="B3002" s="163">
        <v>1</v>
      </c>
      <c r="C3002" s="166"/>
    </row>
    <row r="3003" spans="1:3" x14ac:dyDescent="0.25">
      <c r="A3003" s="183">
        <v>43956</v>
      </c>
      <c r="B3003" s="163">
        <v>2</v>
      </c>
      <c r="C3003" s="166"/>
    </row>
    <row r="3004" spans="1:3" x14ac:dyDescent="0.25">
      <c r="A3004" s="183">
        <v>43956</v>
      </c>
      <c r="B3004" s="163">
        <v>3</v>
      </c>
      <c r="C3004" s="166"/>
    </row>
    <row r="3005" spans="1:3" x14ac:dyDescent="0.25">
      <c r="A3005" s="183">
        <v>43956</v>
      </c>
      <c r="B3005" s="163">
        <v>4</v>
      </c>
      <c r="C3005" s="166"/>
    </row>
    <row r="3006" spans="1:3" x14ac:dyDescent="0.25">
      <c r="A3006" s="183">
        <v>43956</v>
      </c>
      <c r="B3006" s="163">
        <v>5</v>
      </c>
      <c r="C3006" s="166"/>
    </row>
    <row r="3007" spans="1:3" x14ac:dyDescent="0.25">
      <c r="A3007" s="183">
        <v>43956</v>
      </c>
      <c r="B3007" s="163">
        <v>6</v>
      </c>
      <c r="C3007" s="166"/>
    </row>
    <row r="3008" spans="1:3" x14ac:dyDescent="0.25">
      <c r="A3008" s="183">
        <v>43956</v>
      </c>
      <c r="B3008" s="163">
        <v>7</v>
      </c>
      <c r="C3008" s="166"/>
    </row>
    <row r="3009" spans="1:3" x14ac:dyDescent="0.25">
      <c r="A3009" s="183">
        <v>43956</v>
      </c>
      <c r="B3009" s="163">
        <v>8</v>
      </c>
      <c r="C3009" s="166"/>
    </row>
    <row r="3010" spans="1:3" x14ac:dyDescent="0.25">
      <c r="A3010" s="183">
        <v>43956</v>
      </c>
      <c r="B3010" s="163">
        <v>9</v>
      </c>
      <c r="C3010" s="166"/>
    </row>
    <row r="3011" spans="1:3" x14ac:dyDescent="0.25">
      <c r="A3011" s="183">
        <v>43956</v>
      </c>
      <c r="B3011" s="163">
        <v>10</v>
      </c>
      <c r="C3011" s="166"/>
    </row>
    <row r="3012" spans="1:3" x14ac:dyDescent="0.25">
      <c r="A3012" s="183">
        <v>43956</v>
      </c>
      <c r="B3012" s="163">
        <v>11</v>
      </c>
      <c r="C3012" s="166"/>
    </row>
    <row r="3013" spans="1:3" x14ac:dyDescent="0.25">
      <c r="A3013" s="183">
        <v>43956</v>
      </c>
      <c r="B3013" s="163">
        <v>12</v>
      </c>
      <c r="C3013" s="166"/>
    </row>
    <row r="3014" spans="1:3" x14ac:dyDescent="0.25">
      <c r="A3014" s="183">
        <v>43956</v>
      </c>
      <c r="B3014" s="163">
        <v>13</v>
      </c>
      <c r="C3014" s="166"/>
    </row>
    <row r="3015" spans="1:3" x14ac:dyDescent="0.25">
      <c r="A3015" s="183">
        <v>43956</v>
      </c>
      <c r="B3015" s="163">
        <v>14</v>
      </c>
      <c r="C3015" s="166"/>
    </row>
    <row r="3016" spans="1:3" x14ac:dyDescent="0.25">
      <c r="A3016" s="183">
        <v>43956</v>
      </c>
      <c r="B3016" s="163">
        <v>15</v>
      </c>
      <c r="C3016" s="166"/>
    </row>
    <row r="3017" spans="1:3" x14ac:dyDescent="0.25">
      <c r="A3017" s="183">
        <v>43956</v>
      </c>
      <c r="B3017" s="163">
        <v>16</v>
      </c>
      <c r="C3017" s="166"/>
    </row>
    <row r="3018" spans="1:3" x14ac:dyDescent="0.25">
      <c r="A3018" s="183">
        <v>43956</v>
      </c>
      <c r="B3018" s="163">
        <v>17</v>
      </c>
      <c r="C3018" s="166"/>
    </row>
    <row r="3019" spans="1:3" x14ac:dyDescent="0.25">
      <c r="A3019" s="183">
        <v>43956</v>
      </c>
      <c r="B3019" s="163">
        <v>18</v>
      </c>
      <c r="C3019" s="166"/>
    </row>
    <row r="3020" spans="1:3" x14ac:dyDescent="0.25">
      <c r="A3020" s="183">
        <v>43956</v>
      </c>
      <c r="B3020" s="163">
        <v>19</v>
      </c>
      <c r="C3020" s="166"/>
    </row>
    <row r="3021" spans="1:3" x14ac:dyDescent="0.25">
      <c r="A3021" s="183">
        <v>43956</v>
      </c>
      <c r="B3021" s="163">
        <v>20</v>
      </c>
      <c r="C3021" s="166"/>
    </row>
    <row r="3022" spans="1:3" x14ac:dyDescent="0.25">
      <c r="A3022" s="183">
        <v>43956</v>
      </c>
      <c r="B3022" s="163">
        <v>21</v>
      </c>
      <c r="C3022" s="166"/>
    </row>
    <row r="3023" spans="1:3" x14ac:dyDescent="0.25">
      <c r="A3023" s="183">
        <v>43956</v>
      </c>
      <c r="B3023" s="163">
        <v>22</v>
      </c>
      <c r="C3023" s="166"/>
    </row>
    <row r="3024" spans="1:3" x14ac:dyDescent="0.25">
      <c r="A3024" s="183">
        <v>43956</v>
      </c>
      <c r="B3024" s="163">
        <v>23</v>
      </c>
      <c r="C3024" s="166"/>
    </row>
    <row r="3025" spans="1:3" x14ac:dyDescent="0.25">
      <c r="A3025" s="183">
        <v>43956</v>
      </c>
      <c r="B3025" s="163">
        <v>24</v>
      </c>
      <c r="C3025" s="166"/>
    </row>
    <row r="3026" spans="1:3" x14ac:dyDescent="0.25">
      <c r="A3026" s="183">
        <v>43957</v>
      </c>
      <c r="B3026" s="163">
        <v>1</v>
      </c>
      <c r="C3026" s="166"/>
    </row>
    <row r="3027" spans="1:3" x14ac:dyDescent="0.25">
      <c r="A3027" s="183">
        <v>43957</v>
      </c>
      <c r="B3027" s="163">
        <v>2</v>
      </c>
      <c r="C3027" s="166"/>
    </row>
    <row r="3028" spans="1:3" x14ac:dyDescent="0.25">
      <c r="A3028" s="183">
        <v>43957</v>
      </c>
      <c r="B3028" s="163">
        <v>3</v>
      </c>
      <c r="C3028" s="166"/>
    </row>
    <row r="3029" spans="1:3" x14ac:dyDescent="0.25">
      <c r="A3029" s="183">
        <v>43957</v>
      </c>
      <c r="B3029" s="163">
        <v>4</v>
      </c>
      <c r="C3029" s="166"/>
    </row>
    <row r="3030" spans="1:3" x14ac:dyDescent="0.25">
      <c r="A3030" s="183">
        <v>43957</v>
      </c>
      <c r="B3030" s="163">
        <v>5</v>
      </c>
      <c r="C3030" s="166"/>
    </row>
    <row r="3031" spans="1:3" x14ac:dyDescent="0.25">
      <c r="A3031" s="183">
        <v>43957</v>
      </c>
      <c r="B3031" s="163">
        <v>6</v>
      </c>
      <c r="C3031" s="166"/>
    </row>
    <row r="3032" spans="1:3" x14ac:dyDescent="0.25">
      <c r="A3032" s="183">
        <v>43957</v>
      </c>
      <c r="B3032" s="163">
        <v>7</v>
      </c>
      <c r="C3032" s="166"/>
    </row>
    <row r="3033" spans="1:3" x14ac:dyDescent="0.25">
      <c r="A3033" s="183">
        <v>43957</v>
      </c>
      <c r="B3033" s="163">
        <v>8</v>
      </c>
      <c r="C3033" s="166"/>
    </row>
    <row r="3034" spans="1:3" x14ac:dyDescent="0.25">
      <c r="A3034" s="183">
        <v>43957</v>
      </c>
      <c r="B3034" s="163">
        <v>9</v>
      </c>
      <c r="C3034" s="166"/>
    </row>
    <row r="3035" spans="1:3" x14ac:dyDescent="0.25">
      <c r="A3035" s="183">
        <v>43957</v>
      </c>
      <c r="B3035" s="163">
        <v>10</v>
      </c>
      <c r="C3035" s="166"/>
    </row>
    <row r="3036" spans="1:3" x14ac:dyDescent="0.25">
      <c r="A3036" s="183">
        <v>43957</v>
      </c>
      <c r="B3036" s="163">
        <v>11</v>
      </c>
      <c r="C3036" s="166"/>
    </row>
    <row r="3037" spans="1:3" x14ac:dyDescent="0.25">
      <c r="A3037" s="183">
        <v>43957</v>
      </c>
      <c r="B3037" s="163">
        <v>12</v>
      </c>
      <c r="C3037" s="166"/>
    </row>
    <row r="3038" spans="1:3" x14ac:dyDescent="0.25">
      <c r="A3038" s="183">
        <v>43957</v>
      </c>
      <c r="B3038" s="163">
        <v>13</v>
      </c>
      <c r="C3038" s="166"/>
    </row>
    <row r="3039" spans="1:3" x14ac:dyDescent="0.25">
      <c r="A3039" s="183">
        <v>43957</v>
      </c>
      <c r="B3039" s="163">
        <v>14</v>
      </c>
      <c r="C3039" s="166"/>
    </row>
    <row r="3040" spans="1:3" x14ac:dyDescent="0.25">
      <c r="A3040" s="183">
        <v>43957</v>
      </c>
      <c r="B3040" s="163">
        <v>15</v>
      </c>
      <c r="C3040" s="166"/>
    </row>
    <row r="3041" spans="1:3" x14ac:dyDescent="0.25">
      <c r="A3041" s="183">
        <v>43957</v>
      </c>
      <c r="B3041" s="163">
        <v>16</v>
      </c>
      <c r="C3041" s="166"/>
    </row>
    <row r="3042" spans="1:3" x14ac:dyDescent="0.25">
      <c r="A3042" s="183">
        <v>43957</v>
      </c>
      <c r="B3042" s="163">
        <v>17</v>
      </c>
      <c r="C3042" s="166"/>
    </row>
    <row r="3043" spans="1:3" x14ac:dyDescent="0.25">
      <c r="A3043" s="183">
        <v>43957</v>
      </c>
      <c r="B3043" s="163">
        <v>18</v>
      </c>
      <c r="C3043" s="166"/>
    </row>
    <row r="3044" spans="1:3" x14ac:dyDescent="0.25">
      <c r="A3044" s="183">
        <v>43957</v>
      </c>
      <c r="B3044" s="163">
        <v>19</v>
      </c>
      <c r="C3044" s="166"/>
    </row>
    <row r="3045" spans="1:3" x14ac:dyDescent="0.25">
      <c r="A3045" s="183">
        <v>43957</v>
      </c>
      <c r="B3045" s="163">
        <v>20</v>
      </c>
      <c r="C3045" s="166"/>
    </row>
    <row r="3046" spans="1:3" x14ac:dyDescent="0.25">
      <c r="A3046" s="183">
        <v>43957</v>
      </c>
      <c r="B3046" s="163">
        <v>21</v>
      </c>
      <c r="C3046" s="166"/>
    </row>
    <row r="3047" spans="1:3" x14ac:dyDescent="0.25">
      <c r="A3047" s="183">
        <v>43957</v>
      </c>
      <c r="B3047" s="163">
        <v>22</v>
      </c>
      <c r="C3047" s="166"/>
    </row>
    <row r="3048" spans="1:3" x14ac:dyDescent="0.25">
      <c r="A3048" s="183">
        <v>43957</v>
      </c>
      <c r="B3048" s="163">
        <v>23</v>
      </c>
      <c r="C3048" s="166"/>
    </row>
    <row r="3049" spans="1:3" x14ac:dyDescent="0.25">
      <c r="A3049" s="183">
        <v>43957</v>
      </c>
      <c r="B3049" s="163">
        <v>24</v>
      </c>
      <c r="C3049" s="166"/>
    </row>
    <row r="3050" spans="1:3" x14ac:dyDescent="0.25">
      <c r="A3050" s="183">
        <v>43958</v>
      </c>
      <c r="B3050" s="163">
        <v>1</v>
      </c>
      <c r="C3050" s="166"/>
    </row>
    <row r="3051" spans="1:3" x14ac:dyDescent="0.25">
      <c r="A3051" s="183">
        <v>43958</v>
      </c>
      <c r="B3051" s="163">
        <v>2</v>
      </c>
      <c r="C3051" s="166"/>
    </row>
    <row r="3052" spans="1:3" x14ac:dyDescent="0.25">
      <c r="A3052" s="183">
        <v>43958</v>
      </c>
      <c r="B3052" s="163">
        <v>3</v>
      </c>
      <c r="C3052" s="166"/>
    </row>
    <row r="3053" spans="1:3" x14ac:dyDescent="0.25">
      <c r="A3053" s="183">
        <v>43958</v>
      </c>
      <c r="B3053" s="163">
        <v>4</v>
      </c>
      <c r="C3053" s="166"/>
    </row>
    <row r="3054" spans="1:3" x14ac:dyDescent="0.25">
      <c r="A3054" s="183">
        <v>43958</v>
      </c>
      <c r="B3054" s="163">
        <v>5</v>
      </c>
      <c r="C3054" s="166"/>
    </row>
    <row r="3055" spans="1:3" x14ac:dyDescent="0.25">
      <c r="A3055" s="183">
        <v>43958</v>
      </c>
      <c r="B3055" s="163">
        <v>6</v>
      </c>
      <c r="C3055" s="166"/>
    </row>
    <row r="3056" spans="1:3" x14ac:dyDescent="0.25">
      <c r="A3056" s="183">
        <v>43958</v>
      </c>
      <c r="B3056" s="163">
        <v>7</v>
      </c>
      <c r="C3056" s="166"/>
    </row>
    <row r="3057" spans="1:3" x14ac:dyDescent="0.25">
      <c r="A3057" s="183">
        <v>43958</v>
      </c>
      <c r="B3057" s="163">
        <v>8</v>
      </c>
      <c r="C3057" s="166"/>
    </row>
    <row r="3058" spans="1:3" x14ac:dyDescent="0.25">
      <c r="A3058" s="183">
        <v>43958</v>
      </c>
      <c r="B3058" s="163">
        <v>9</v>
      </c>
      <c r="C3058" s="166"/>
    </row>
    <row r="3059" spans="1:3" x14ac:dyDescent="0.25">
      <c r="A3059" s="183">
        <v>43958</v>
      </c>
      <c r="B3059" s="163">
        <v>10</v>
      </c>
      <c r="C3059" s="166"/>
    </row>
    <row r="3060" spans="1:3" x14ac:dyDescent="0.25">
      <c r="A3060" s="183">
        <v>43958</v>
      </c>
      <c r="B3060" s="163">
        <v>11</v>
      </c>
      <c r="C3060" s="166"/>
    </row>
    <row r="3061" spans="1:3" x14ac:dyDescent="0.25">
      <c r="A3061" s="183">
        <v>43958</v>
      </c>
      <c r="B3061" s="163">
        <v>12</v>
      </c>
      <c r="C3061" s="166"/>
    </row>
    <row r="3062" spans="1:3" x14ac:dyDescent="0.25">
      <c r="A3062" s="183">
        <v>43958</v>
      </c>
      <c r="B3062" s="163">
        <v>13</v>
      </c>
      <c r="C3062" s="166"/>
    </row>
    <row r="3063" spans="1:3" x14ac:dyDescent="0.25">
      <c r="A3063" s="183">
        <v>43958</v>
      </c>
      <c r="B3063" s="163">
        <v>14</v>
      </c>
      <c r="C3063" s="166"/>
    </row>
    <row r="3064" spans="1:3" x14ac:dyDescent="0.25">
      <c r="A3064" s="183">
        <v>43958</v>
      </c>
      <c r="B3064" s="163">
        <v>15</v>
      </c>
      <c r="C3064" s="166"/>
    </row>
    <row r="3065" spans="1:3" x14ac:dyDescent="0.25">
      <c r="A3065" s="183">
        <v>43958</v>
      </c>
      <c r="B3065" s="163">
        <v>16</v>
      </c>
      <c r="C3065" s="166"/>
    </row>
    <row r="3066" spans="1:3" x14ac:dyDescent="0.25">
      <c r="A3066" s="183">
        <v>43958</v>
      </c>
      <c r="B3066" s="163">
        <v>17</v>
      </c>
      <c r="C3066" s="166"/>
    </row>
    <row r="3067" spans="1:3" x14ac:dyDescent="0.25">
      <c r="A3067" s="183">
        <v>43958</v>
      </c>
      <c r="B3067" s="163">
        <v>18</v>
      </c>
      <c r="C3067" s="166"/>
    </row>
    <row r="3068" spans="1:3" x14ac:dyDescent="0.25">
      <c r="A3068" s="183">
        <v>43958</v>
      </c>
      <c r="B3068" s="163">
        <v>19</v>
      </c>
      <c r="C3068" s="166"/>
    </row>
    <row r="3069" spans="1:3" x14ac:dyDescent="0.25">
      <c r="A3069" s="183">
        <v>43958</v>
      </c>
      <c r="B3069" s="163">
        <v>20</v>
      </c>
      <c r="C3069" s="166"/>
    </row>
    <row r="3070" spans="1:3" x14ac:dyDescent="0.25">
      <c r="A3070" s="183">
        <v>43958</v>
      </c>
      <c r="B3070" s="163">
        <v>21</v>
      </c>
      <c r="C3070" s="166"/>
    </row>
    <row r="3071" spans="1:3" x14ac:dyDescent="0.25">
      <c r="A3071" s="183">
        <v>43958</v>
      </c>
      <c r="B3071" s="163">
        <v>22</v>
      </c>
      <c r="C3071" s="166"/>
    </row>
    <row r="3072" spans="1:3" x14ac:dyDescent="0.25">
      <c r="A3072" s="183">
        <v>43958</v>
      </c>
      <c r="B3072" s="163">
        <v>23</v>
      </c>
      <c r="C3072" s="166"/>
    </row>
    <row r="3073" spans="1:3" x14ac:dyDescent="0.25">
      <c r="A3073" s="183">
        <v>43958</v>
      </c>
      <c r="B3073" s="163">
        <v>24</v>
      </c>
      <c r="C3073" s="166"/>
    </row>
    <row r="3074" spans="1:3" x14ac:dyDescent="0.25">
      <c r="A3074" s="183">
        <v>43959</v>
      </c>
      <c r="B3074" s="163">
        <v>1</v>
      </c>
      <c r="C3074" s="166"/>
    </row>
    <row r="3075" spans="1:3" x14ac:dyDescent="0.25">
      <c r="A3075" s="183">
        <v>43959</v>
      </c>
      <c r="B3075" s="163">
        <v>2</v>
      </c>
      <c r="C3075" s="166"/>
    </row>
    <row r="3076" spans="1:3" x14ac:dyDescent="0.25">
      <c r="A3076" s="183">
        <v>43959</v>
      </c>
      <c r="B3076" s="163">
        <v>3</v>
      </c>
      <c r="C3076" s="166"/>
    </row>
    <row r="3077" spans="1:3" x14ac:dyDescent="0.25">
      <c r="A3077" s="183">
        <v>43959</v>
      </c>
      <c r="B3077" s="163">
        <v>4</v>
      </c>
      <c r="C3077" s="166"/>
    </row>
    <row r="3078" spans="1:3" x14ac:dyDescent="0.25">
      <c r="A3078" s="183">
        <v>43959</v>
      </c>
      <c r="B3078" s="163">
        <v>5</v>
      </c>
      <c r="C3078" s="166"/>
    </row>
    <row r="3079" spans="1:3" x14ac:dyDescent="0.25">
      <c r="A3079" s="183">
        <v>43959</v>
      </c>
      <c r="B3079" s="163">
        <v>6</v>
      </c>
      <c r="C3079" s="166"/>
    </row>
    <row r="3080" spans="1:3" x14ac:dyDescent="0.25">
      <c r="A3080" s="183">
        <v>43959</v>
      </c>
      <c r="B3080" s="163">
        <v>7</v>
      </c>
      <c r="C3080" s="166"/>
    </row>
    <row r="3081" spans="1:3" x14ac:dyDescent="0.25">
      <c r="A3081" s="183">
        <v>43959</v>
      </c>
      <c r="B3081" s="163">
        <v>8</v>
      </c>
      <c r="C3081" s="166"/>
    </row>
    <row r="3082" spans="1:3" x14ac:dyDescent="0.25">
      <c r="A3082" s="183">
        <v>43959</v>
      </c>
      <c r="B3082" s="163">
        <v>9</v>
      </c>
      <c r="C3082" s="166"/>
    </row>
    <row r="3083" spans="1:3" x14ac:dyDescent="0.25">
      <c r="A3083" s="183">
        <v>43959</v>
      </c>
      <c r="B3083" s="163">
        <v>10</v>
      </c>
      <c r="C3083" s="166"/>
    </row>
    <row r="3084" spans="1:3" x14ac:dyDescent="0.25">
      <c r="A3084" s="183">
        <v>43959</v>
      </c>
      <c r="B3084" s="163">
        <v>11</v>
      </c>
      <c r="C3084" s="166"/>
    </row>
    <row r="3085" spans="1:3" x14ac:dyDescent="0.25">
      <c r="A3085" s="183">
        <v>43959</v>
      </c>
      <c r="B3085" s="163">
        <v>12</v>
      </c>
      <c r="C3085" s="166"/>
    </row>
    <row r="3086" spans="1:3" x14ac:dyDescent="0.25">
      <c r="A3086" s="183">
        <v>43959</v>
      </c>
      <c r="B3086" s="163">
        <v>13</v>
      </c>
      <c r="C3086" s="166"/>
    </row>
    <row r="3087" spans="1:3" x14ac:dyDescent="0.25">
      <c r="A3087" s="183">
        <v>43959</v>
      </c>
      <c r="B3087" s="163">
        <v>14</v>
      </c>
      <c r="C3087" s="166"/>
    </row>
    <row r="3088" spans="1:3" x14ac:dyDescent="0.25">
      <c r="A3088" s="183">
        <v>43959</v>
      </c>
      <c r="B3088" s="163">
        <v>15</v>
      </c>
      <c r="C3088" s="166"/>
    </row>
    <row r="3089" spans="1:3" x14ac:dyDescent="0.25">
      <c r="A3089" s="183">
        <v>43959</v>
      </c>
      <c r="B3089" s="163">
        <v>16</v>
      </c>
      <c r="C3089" s="166"/>
    </row>
    <row r="3090" spans="1:3" x14ac:dyDescent="0.25">
      <c r="A3090" s="183">
        <v>43959</v>
      </c>
      <c r="B3090" s="163">
        <v>17</v>
      </c>
      <c r="C3090" s="166"/>
    </row>
    <row r="3091" spans="1:3" x14ac:dyDescent="0.25">
      <c r="A3091" s="183">
        <v>43959</v>
      </c>
      <c r="B3091" s="163">
        <v>18</v>
      </c>
      <c r="C3091" s="166"/>
    </row>
    <row r="3092" spans="1:3" x14ac:dyDescent="0.25">
      <c r="A3092" s="183">
        <v>43959</v>
      </c>
      <c r="B3092" s="163">
        <v>19</v>
      </c>
      <c r="C3092" s="166"/>
    </row>
    <row r="3093" spans="1:3" x14ac:dyDescent="0.25">
      <c r="A3093" s="183">
        <v>43959</v>
      </c>
      <c r="B3093" s="163">
        <v>20</v>
      </c>
      <c r="C3093" s="166"/>
    </row>
    <row r="3094" spans="1:3" x14ac:dyDescent="0.25">
      <c r="A3094" s="183">
        <v>43959</v>
      </c>
      <c r="B3094" s="163">
        <v>21</v>
      </c>
      <c r="C3094" s="166"/>
    </row>
    <row r="3095" spans="1:3" x14ac:dyDescent="0.25">
      <c r="A3095" s="183">
        <v>43959</v>
      </c>
      <c r="B3095" s="163">
        <v>22</v>
      </c>
      <c r="C3095" s="166"/>
    </row>
    <row r="3096" spans="1:3" x14ac:dyDescent="0.25">
      <c r="A3096" s="183">
        <v>43959</v>
      </c>
      <c r="B3096" s="163">
        <v>23</v>
      </c>
      <c r="C3096" s="166"/>
    </row>
    <row r="3097" spans="1:3" x14ac:dyDescent="0.25">
      <c r="A3097" s="183">
        <v>43959</v>
      </c>
      <c r="B3097" s="163">
        <v>24</v>
      </c>
      <c r="C3097" s="166"/>
    </row>
    <row r="3098" spans="1:3" x14ac:dyDescent="0.25">
      <c r="A3098" s="183">
        <v>43960</v>
      </c>
      <c r="B3098" s="163">
        <v>1</v>
      </c>
      <c r="C3098" s="166"/>
    </row>
    <row r="3099" spans="1:3" x14ac:dyDescent="0.25">
      <c r="A3099" s="183">
        <v>43960</v>
      </c>
      <c r="B3099" s="163">
        <v>2</v>
      </c>
      <c r="C3099" s="166"/>
    </row>
    <row r="3100" spans="1:3" x14ac:dyDescent="0.25">
      <c r="A3100" s="183">
        <v>43960</v>
      </c>
      <c r="B3100" s="163">
        <v>3</v>
      </c>
      <c r="C3100" s="166"/>
    </row>
    <row r="3101" spans="1:3" x14ac:dyDescent="0.25">
      <c r="A3101" s="183">
        <v>43960</v>
      </c>
      <c r="B3101" s="163">
        <v>4</v>
      </c>
      <c r="C3101" s="166"/>
    </row>
    <row r="3102" spans="1:3" x14ac:dyDescent="0.25">
      <c r="A3102" s="183">
        <v>43960</v>
      </c>
      <c r="B3102" s="163">
        <v>5</v>
      </c>
      <c r="C3102" s="166"/>
    </row>
    <row r="3103" spans="1:3" x14ac:dyDescent="0.25">
      <c r="A3103" s="183">
        <v>43960</v>
      </c>
      <c r="B3103" s="163">
        <v>6</v>
      </c>
      <c r="C3103" s="166"/>
    </row>
    <row r="3104" spans="1:3" x14ac:dyDescent="0.25">
      <c r="A3104" s="183">
        <v>43960</v>
      </c>
      <c r="B3104" s="163">
        <v>7</v>
      </c>
      <c r="C3104" s="166"/>
    </row>
    <row r="3105" spans="1:3" x14ac:dyDescent="0.25">
      <c r="A3105" s="183">
        <v>43960</v>
      </c>
      <c r="B3105" s="163">
        <v>8</v>
      </c>
      <c r="C3105" s="166"/>
    </row>
    <row r="3106" spans="1:3" x14ac:dyDescent="0.25">
      <c r="A3106" s="183">
        <v>43960</v>
      </c>
      <c r="B3106" s="163">
        <v>9</v>
      </c>
      <c r="C3106" s="166"/>
    </row>
    <row r="3107" spans="1:3" x14ac:dyDescent="0.25">
      <c r="A3107" s="183">
        <v>43960</v>
      </c>
      <c r="B3107" s="163">
        <v>10</v>
      </c>
      <c r="C3107" s="166"/>
    </row>
    <row r="3108" spans="1:3" x14ac:dyDescent="0.25">
      <c r="A3108" s="183">
        <v>43960</v>
      </c>
      <c r="B3108" s="163">
        <v>11</v>
      </c>
      <c r="C3108" s="166"/>
    </row>
    <row r="3109" spans="1:3" x14ac:dyDescent="0.25">
      <c r="A3109" s="183">
        <v>43960</v>
      </c>
      <c r="B3109" s="163">
        <v>12</v>
      </c>
      <c r="C3109" s="166"/>
    </row>
    <row r="3110" spans="1:3" x14ac:dyDescent="0.25">
      <c r="A3110" s="183">
        <v>43960</v>
      </c>
      <c r="B3110" s="163">
        <v>13</v>
      </c>
      <c r="C3110" s="166"/>
    </row>
    <row r="3111" spans="1:3" x14ac:dyDescent="0.25">
      <c r="A3111" s="183">
        <v>43960</v>
      </c>
      <c r="B3111" s="163">
        <v>14</v>
      </c>
      <c r="C3111" s="166"/>
    </row>
    <row r="3112" spans="1:3" x14ac:dyDescent="0.25">
      <c r="A3112" s="183">
        <v>43960</v>
      </c>
      <c r="B3112" s="163">
        <v>15</v>
      </c>
      <c r="C3112" s="166"/>
    </row>
    <row r="3113" spans="1:3" x14ac:dyDescent="0.25">
      <c r="A3113" s="183">
        <v>43960</v>
      </c>
      <c r="B3113" s="163">
        <v>16</v>
      </c>
      <c r="C3113" s="166"/>
    </row>
    <row r="3114" spans="1:3" x14ac:dyDescent="0.25">
      <c r="A3114" s="183">
        <v>43960</v>
      </c>
      <c r="B3114" s="163">
        <v>17</v>
      </c>
      <c r="C3114" s="166"/>
    </row>
    <row r="3115" spans="1:3" x14ac:dyDescent="0.25">
      <c r="A3115" s="183">
        <v>43960</v>
      </c>
      <c r="B3115" s="163">
        <v>18</v>
      </c>
      <c r="C3115" s="166"/>
    </row>
    <row r="3116" spans="1:3" x14ac:dyDescent="0.25">
      <c r="A3116" s="183">
        <v>43960</v>
      </c>
      <c r="B3116" s="163">
        <v>19</v>
      </c>
      <c r="C3116" s="166"/>
    </row>
    <row r="3117" spans="1:3" x14ac:dyDescent="0.25">
      <c r="A3117" s="183">
        <v>43960</v>
      </c>
      <c r="B3117" s="163">
        <v>20</v>
      </c>
      <c r="C3117" s="166"/>
    </row>
    <row r="3118" spans="1:3" x14ac:dyDescent="0.25">
      <c r="A3118" s="183">
        <v>43960</v>
      </c>
      <c r="B3118" s="163">
        <v>21</v>
      </c>
      <c r="C3118" s="166"/>
    </row>
    <row r="3119" spans="1:3" x14ac:dyDescent="0.25">
      <c r="A3119" s="183">
        <v>43960</v>
      </c>
      <c r="B3119" s="163">
        <v>22</v>
      </c>
      <c r="C3119" s="166"/>
    </row>
    <row r="3120" spans="1:3" x14ac:dyDescent="0.25">
      <c r="A3120" s="183">
        <v>43960</v>
      </c>
      <c r="B3120" s="163">
        <v>23</v>
      </c>
      <c r="C3120" s="166"/>
    </row>
    <row r="3121" spans="1:3" x14ac:dyDescent="0.25">
      <c r="A3121" s="183">
        <v>43960</v>
      </c>
      <c r="B3121" s="163">
        <v>24</v>
      </c>
      <c r="C3121" s="166"/>
    </row>
    <row r="3122" spans="1:3" x14ac:dyDescent="0.25">
      <c r="A3122" s="183">
        <v>43961</v>
      </c>
      <c r="B3122" s="163">
        <v>1</v>
      </c>
      <c r="C3122" s="166"/>
    </row>
    <row r="3123" spans="1:3" x14ac:dyDescent="0.25">
      <c r="A3123" s="183">
        <v>43961</v>
      </c>
      <c r="B3123" s="163">
        <v>2</v>
      </c>
      <c r="C3123" s="166"/>
    </row>
    <row r="3124" spans="1:3" x14ac:dyDescent="0.25">
      <c r="A3124" s="183">
        <v>43961</v>
      </c>
      <c r="B3124" s="163">
        <v>3</v>
      </c>
      <c r="C3124" s="166"/>
    </row>
    <row r="3125" spans="1:3" x14ac:dyDescent="0.25">
      <c r="A3125" s="183">
        <v>43961</v>
      </c>
      <c r="B3125" s="163">
        <v>4</v>
      </c>
      <c r="C3125" s="166"/>
    </row>
    <row r="3126" spans="1:3" x14ac:dyDescent="0.25">
      <c r="A3126" s="183">
        <v>43961</v>
      </c>
      <c r="B3126" s="163">
        <v>5</v>
      </c>
      <c r="C3126" s="166"/>
    </row>
    <row r="3127" spans="1:3" x14ac:dyDescent="0.25">
      <c r="A3127" s="183">
        <v>43961</v>
      </c>
      <c r="B3127" s="163">
        <v>6</v>
      </c>
      <c r="C3127" s="166"/>
    </row>
    <row r="3128" spans="1:3" x14ac:dyDescent="0.25">
      <c r="A3128" s="183">
        <v>43961</v>
      </c>
      <c r="B3128" s="163">
        <v>7</v>
      </c>
      <c r="C3128" s="166"/>
    </row>
    <row r="3129" spans="1:3" x14ac:dyDescent="0.25">
      <c r="A3129" s="183">
        <v>43961</v>
      </c>
      <c r="B3129" s="163">
        <v>8</v>
      </c>
      <c r="C3129" s="166"/>
    </row>
    <row r="3130" spans="1:3" x14ac:dyDescent="0.25">
      <c r="A3130" s="183">
        <v>43961</v>
      </c>
      <c r="B3130" s="163">
        <v>9</v>
      </c>
      <c r="C3130" s="166"/>
    </row>
    <row r="3131" spans="1:3" x14ac:dyDescent="0.25">
      <c r="A3131" s="183">
        <v>43961</v>
      </c>
      <c r="B3131" s="163">
        <v>10</v>
      </c>
      <c r="C3131" s="166"/>
    </row>
    <row r="3132" spans="1:3" x14ac:dyDescent="0.25">
      <c r="A3132" s="183">
        <v>43961</v>
      </c>
      <c r="B3132" s="163">
        <v>11</v>
      </c>
      <c r="C3132" s="166"/>
    </row>
    <row r="3133" spans="1:3" x14ac:dyDescent="0.25">
      <c r="A3133" s="183">
        <v>43961</v>
      </c>
      <c r="B3133" s="163">
        <v>12</v>
      </c>
      <c r="C3133" s="166"/>
    </row>
    <row r="3134" spans="1:3" x14ac:dyDescent="0.25">
      <c r="A3134" s="183">
        <v>43961</v>
      </c>
      <c r="B3134" s="163">
        <v>13</v>
      </c>
      <c r="C3134" s="166"/>
    </row>
    <row r="3135" spans="1:3" x14ac:dyDescent="0.25">
      <c r="A3135" s="183">
        <v>43961</v>
      </c>
      <c r="B3135" s="163">
        <v>14</v>
      </c>
      <c r="C3135" s="166"/>
    </row>
    <row r="3136" spans="1:3" x14ac:dyDescent="0.25">
      <c r="A3136" s="183">
        <v>43961</v>
      </c>
      <c r="B3136" s="163">
        <v>15</v>
      </c>
      <c r="C3136" s="166"/>
    </row>
    <row r="3137" spans="1:3" x14ac:dyDescent="0.25">
      <c r="A3137" s="183">
        <v>43961</v>
      </c>
      <c r="B3137" s="163">
        <v>16</v>
      </c>
      <c r="C3137" s="166"/>
    </row>
    <row r="3138" spans="1:3" x14ac:dyDescent="0.25">
      <c r="A3138" s="183">
        <v>43961</v>
      </c>
      <c r="B3138" s="163">
        <v>17</v>
      </c>
      <c r="C3138" s="166"/>
    </row>
    <row r="3139" spans="1:3" x14ac:dyDescent="0.25">
      <c r="A3139" s="183">
        <v>43961</v>
      </c>
      <c r="B3139" s="163">
        <v>18</v>
      </c>
      <c r="C3139" s="166"/>
    </row>
    <row r="3140" spans="1:3" x14ac:dyDescent="0.25">
      <c r="A3140" s="183">
        <v>43961</v>
      </c>
      <c r="B3140" s="163">
        <v>19</v>
      </c>
      <c r="C3140" s="166"/>
    </row>
    <row r="3141" spans="1:3" x14ac:dyDescent="0.25">
      <c r="A3141" s="183">
        <v>43961</v>
      </c>
      <c r="B3141" s="163">
        <v>20</v>
      </c>
      <c r="C3141" s="166"/>
    </row>
    <row r="3142" spans="1:3" x14ac:dyDescent="0.25">
      <c r="A3142" s="183">
        <v>43961</v>
      </c>
      <c r="B3142" s="163">
        <v>21</v>
      </c>
      <c r="C3142" s="166"/>
    </row>
    <row r="3143" spans="1:3" x14ac:dyDescent="0.25">
      <c r="A3143" s="183">
        <v>43961</v>
      </c>
      <c r="B3143" s="163">
        <v>22</v>
      </c>
      <c r="C3143" s="166"/>
    </row>
    <row r="3144" spans="1:3" x14ac:dyDescent="0.25">
      <c r="A3144" s="183">
        <v>43961</v>
      </c>
      <c r="B3144" s="163">
        <v>23</v>
      </c>
      <c r="C3144" s="166"/>
    </row>
    <row r="3145" spans="1:3" x14ac:dyDescent="0.25">
      <c r="A3145" s="183">
        <v>43961</v>
      </c>
      <c r="B3145" s="163">
        <v>24</v>
      </c>
      <c r="C3145" s="166"/>
    </row>
    <row r="3146" spans="1:3" x14ac:dyDescent="0.25">
      <c r="A3146" s="183">
        <v>43962</v>
      </c>
      <c r="B3146" s="163">
        <v>1</v>
      </c>
      <c r="C3146" s="166"/>
    </row>
    <row r="3147" spans="1:3" x14ac:dyDescent="0.25">
      <c r="A3147" s="183">
        <v>43962</v>
      </c>
      <c r="B3147" s="163">
        <v>2</v>
      </c>
      <c r="C3147" s="166"/>
    </row>
    <row r="3148" spans="1:3" x14ac:dyDescent="0.25">
      <c r="A3148" s="183">
        <v>43962</v>
      </c>
      <c r="B3148" s="163">
        <v>3</v>
      </c>
      <c r="C3148" s="166"/>
    </row>
    <row r="3149" spans="1:3" x14ac:dyDescent="0.25">
      <c r="A3149" s="183">
        <v>43962</v>
      </c>
      <c r="B3149" s="163">
        <v>4</v>
      </c>
      <c r="C3149" s="166"/>
    </row>
    <row r="3150" spans="1:3" x14ac:dyDescent="0.25">
      <c r="A3150" s="183">
        <v>43962</v>
      </c>
      <c r="B3150" s="163">
        <v>5</v>
      </c>
      <c r="C3150" s="166"/>
    </row>
    <row r="3151" spans="1:3" x14ac:dyDescent="0.25">
      <c r="A3151" s="183">
        <v>43962</v>
      </c>
      <c r="B3151" s="163">
        <v>6</v>
      </c>
      <c r="C3151" s="166"/>
    </row>
    <row r="3152" spans="1:3" x14ac:dyDescent="0.25">
      <c r="A3152" s="183">
        <v>43962</v>
      </c>
      <c r="B3152" s="163">
        <v>7</v>
      </c>
      <c r="C3152" s="166"/>
    </row>
    <row r="3153" spans="1:3" x14ac:dyDescent="0.25">
      <c r="A3153" s="183">
        <v>43962</v>
      </c>
      <c r="B3153" s="163">
        <v>8</v>
      </c>
      <c r="C3153" s="166"/>
    </row>
    <row r="3154" spans="1:3" x14ac:dyDescent="0.25">
      <c r="A3154" s="183">
        <v>43962</v>
      </c>
      <c r="B3154" s="163">
        <v>9</v>
      </c>
      <c r="C3154" s="166"/>
    </row>
    <row r="3155" spans="1:3" x14ac:dyDescent="0.25">
      <c r="A3155" s="183">
        <v>43962</v>
      </c>
      <c r="B3155" s="163">
        <v>10</v>
      </c>
      <c r="C3155" s="166"/>
    </row>
    <row r="3156" spans="1:3" x14ac:dyDescent="0.25">
      <c r="A3156" s="183">
        <v>43962</v>
      </c>
      <c r="B3156" s="163">
        <v>11</v>
      </c>
      <c r="C3156" s="166"/>
    </row>
    <row r="3157" spans="1:3" x14ac:dyDescent="0.25">
      <c r="A3157" s="183">
        <v>43962</v>
      </c>
      <c r="B3157" s="163">
        <v>12</v>
      </c>
      <c r="C3157" s="166"/>
    </row>
    <row r="3158" spans="1:3" x14ac:dyDescent="0.25">
      <c r="A3158" s="183">
        <v>43962</v>
      </c>
      <c r="B3158" s="163">
        <v>13</v>
      </c>
      <c r="C3158" s="166"/>
    </row>
    <row r="3159" spans="1:3" x14ac:dyDescent="0.25">
      <c r="A3159" s="183">
        <v>43962</v>
      </c>
      <c r="B3159" s="163">
        <v>14</v>
      </c>
      <c r="C3159" s="166"/>
    </row>
    <row r="3160" spans="1:3" x14ac:dyDescent="0.25">
      <c r="A3160" s="183">
        <v>43962</v>
      </c>
      <c r="B3160" s="163">
        <v>15</v>
      </c>
      <c r="C3160" s="166"/>
    </row>
    <row r="3161" spans="1:3" x14ac:dyDescent="0.25">
      <c r="A3161" s="183">
        <v>43962</v>
      </c>
      <c r="B3161" s="163">
        <v>16</v>
      </c>
      <c r="C3161" s="166"/>
    </row>
    <row r="3162" spans="1:3" x14ac:dyDescent="0.25">
      <c r="A3162" s="183">
        <v>43962</v>
      </c>
      <c r="B3162" s="163">
        <v>17</v>
      </c>
      <c r="C3162" s="166"/>
    </row>
    <row r="3163" spans="1:3" x14ac:dyDescent="0.25">
      <c r="A3163" s="183">
        <v>43962</v>
      </c>
      <c r="B3163" s="163">
        <v>18</v>
      </c>
      <c r="C3163" s="166"/>
    </row>
    <row r="3164" spans="1:3" x14ac:dyDescent="0.25">
      <c r="A3164" s="183">
        <v>43962</v>
      </c>
      <c r="B3164" s="163">
        <v>19</v>
      </c>
      <c r="C3164" s="166"/>
    </row>
    <row r="3165" spans="1:3" x14ac:dyDescent="0.25">
      <c r="A3165" s="183">
        <v>43962</v>
      </c>
      <c r="B3165" s="163">
        <v>20</v>
      </c>
      <c r="C3165" s="166"/>
    </row>
    <row r="3166" spans="1:3" x14ac:dyDescent="0.25">
      <c r="A3166" s="183">
        <v>43962</v>
      </c>
      <c r="B3166" s="163">
        <v>21</v>
      </c>
      <c r="C3166" s="166"/>
    </row>
    <row r="3167" spans="1:3" x14ac:dyDescent="0.25">
      <c r="A3167" s="183">
        <v>43962</v>
      </c>
      <c r="B3167" s="163">
        <v>22</v>
      </c>
      <c r="C3167" s="166"/>
    </row>
    <row r="3168" spans="1:3" x14ac:dyDescent="0.25">
      <c r="A3168" s="183">
        <v>43962</v>
      </c>
      <c r="B3168" s="163">
        <v>23</v>
      </c>
      <c r="C3168" s="166"/>
    </row>
    <row r="3169" spans="1:3" x14ac:dyDescent="0.25">
      <c r="A3169" s="183">
        <v>43962</v>
      </c>
      <c r="B3169" s="163">
        <v>24</v>
      </c>
      <c r="C3169" s="166"/>
    </row>
    <row r="3170" spans="1:3" x14ac:dyDescent="0.25">
      <c r="A3170" s="183">
        <v>43963</v>
      </c>
      <c r="B3170" s="163">
        <v>1</v>
      </c>
      <c r="C3170" s="166"/>
    </row>
    <row r="3171" spans="1:3" x14ac:dyDescent="0.25">
      <c r="A3171" s="183">
        <v>43963</v>
      </c>
      <c r="B3171" s="163">
        <v>2</v>
      </c>
      <c r="C3171" s="166"/>
    </row>
    <row r="3172" spans="1:3" x14ac:dyDescent="0.25">
      <c r="A3172" s="183">
        <v>43963</v>
      </c>
      <c r="B3172" s="163">
        <v>3</v>
      </c>
      <c r="C3172" s="166"/>
    </row>
    <row r="3173" spans="1:3" x14ac:dyDescent="0.25">
      <c r="A3173" s="183">
        <v>43963</v>
      </c>
      <c r="B3173" s="163">
        <v>4</v>
      </c>
      <c r="C3173" s="166"/>
    </row>
    <row r="3174" spans="1:3" x14ac:dyDescent="0.25">
      <c r="A3174" s="183">
        <v>43963</v>
      </c>
      <c r="B3174" s="163">
        <v>5</v>
      </c>
      <c r="C3174" s="166"/>
    </row>
    <row r="3175" spans="1:3" x14ac:dyDescent="0.25">
      <c r="A3175" s="183">
        <v>43963</v>
      </c>
      <c r="B3175" s="163">
        <v>6</v>
      </c>
      <c r="C3175" s="166"/>
    </row>
    <row r="3176" spans="1:3" x14ac:dyDescent="0.25">
      <c r="A3176" s="183">
        <v>43963</v>
      </c>
      <c r="B3176" s="163">
        <v>7</v>
      </c>
      <c r="C3176" s="166"/>
    </row>
    <row r="3177" spans="1:3" x14ac:dyDescent="0.25">
      <c r="A3177" s="183">
        <v>43963</v>
      </c>
      <c r="B3177" s="163">
        <v>8</v>
      </c>
      <c r="C3177" s="166"/>
    </row>
    <row r="3178" spans="1:3" x14ac:dyDescent="0.25">
      <c r="A3178" s="183">
        <v>43963</v>
      </c>
      <c r="B3178" s="163">
        <v>9</v>
      </c>
      <c r="C3178" s="166"/>
    </row>
    <row r="3179" spans="1:3" x14ac:dyDescent="0.25">
      <c r="A3179" s="183">
        <v>43963</v>
      </c>
      <c r="B3179" s="163">
        <v>10</v>
      </c>
      <c r="C3179" s="166"/>
    </row>
    <row r="3180" spans="1:3" x14ac:dyDescent="0.25">
      <c r="A3180" s="183">
        <v>43963</v>
      </c>
      <c r="B3180" s="163">
        <v>11</v>
      </c>
      <c r="C3180" s="166"/>
    </row>
    <row r="3181" spans="1:3" x14ac:dyDescent="0.25">
      <c r="A3181" s="183">
        <v>43963</v>
      </c>
      <c r="B3181" s="163">
        <v>12</v>
      </c>
      <c r="C3181" s="166"/>
    </row>
    <row r="3182" spans="1:3" x14ac:dyDescent="0.25">
      <c r="A3182" s="183">
        <v>43963</v>
      </c>
      <c r="B3182" s="163">
        <v>13</v>
      </c>
      <c r="C3182" s="166"/>
    </row>
    <row r="3183" spans="1:3" x14ac:dyDescent="0.25">
      <c r="A3183" s="183">
        <v>43963</v>
      </c>
      <c r="B3183" s="163">
        <v>14</v>
      </c>
      <c r="C3183" s="166"/>
    </row>
    <row r="3184" spans="1:3" x14ac:dyDescent="0.25">
      <c r="A3184" s="183">
        <v>43963</v>
      </c>
      <c r="B3184" s="163">
        <v>15</v>
      </c>
      <c r="C3184" s="166"/>
    </row>
    <row r="3185" spans="1:3" x14ac:dyDescent="0.25">
      <c r="A3185" s="183">
        <v>43963</v>
      </c>
      <c r="B3185" s="163">
        <v>16</v>
      </c>
      <c r="C3185" s="166"/>
    </row>
    <row r="3186" spans="1:3" x14ac:dyDescent="0.25">
      <c r="A3186" s="183">
        <v>43963</v>
      </c>
      <c r="B3186" s="163">
        <v>17</v>
      </c>
      <c r="C3186" s="166"/>
    </row>
    <row r="3187" spans="1:3" x14ac:dyDescent="0.25">
      <c r="A3187" s="183">
        <v>43963</v>
      </c>
      <c r="B3187" s="163">
        <v>18</v>
      </c>
      <c r="C3187" s="166"/>
    </row>
    <row r="3188" spans="1:3" x14ac:dyDescent="0.25">
      <c r="A3188" s="183">
        <v>43963</v>
      </c>
      <c r="B3188" s="163">
        <v>19</v>
      </c>
      <c r="C3188" s="166"/>
    </row>
    <row r="3189" spans="1:3" x14ac:dyDescent="0.25">
      <c r="A3189" s="183">
        <v>43963</v>
      </c>
      <c r="B3189" s="163">
        <v>20</v>
      </c>
      <c r="C3189" s="166"/>
    </row>
    <row r="3190" spans="1:3" x14ac:dyDescent="0.25">
      <c r="A3190" s="183">
        <v>43963</v>
      </c>
      <c r="B3190" s="163">
        <v>21</v>
      </c>
      <c r="C3190" s="166"/>
    </row>
    <row r="3191" spans="1:3" x14ac:dyDescent="0.25">
      <c r="A3191" s="183">
        <v>43963</v>
      </c>
      <c r="B3191" s="163">
        <v>22</v>
      </c>
      <c r="C3191" s="166"/>
    </row>
    <row r="3192" spans="1:3" x14ac:dyDescent="0.25">
      <c r="A3192" s="183">
        <v>43963</v>
      </c>
      <c r="B3192" s="163">
        <v>23</v>
      </c>
      <c r="C3192" s="166"/>
    </row>
    <row r="3193" spans="1:3" x14ac:dyDescent="0.25">
      <c r="A3193" s="183">
        <v>43963</v>
      </c>
      <c r="B3193" s="163">
        <v>24</v>
      </c>
      <c r="C3193" s="166"/>
    </row>
    <row r="3194" spans="1:3" x14ac:dyDescent="0.25">
      <c r="A3194" s="183">
        <v>43964</v>
      </c>
      <c r="B3194" s="163">
        <v>1</v>
      </c>
      <c r="C3194" s="166"/>
    </row>
    <row r="3195" spans="1:3" x14ac:dyDescent="0.25">
      <c r="A3195" s="183">
        <v>43964</v>
      </c>
      <c r="B3195" s="163">
        <v>2</v>
      </c>
      <c r="C3195" s="166"/>
    </row>
    <row r="3196" spans="1:3" x14ac:dyDescent="0.25">
      <c r="A3196" s="183">
        <v>43964</v>
      </c>
      <c r="B3196" s="163">
        <v>3</v>
      </c>
      <c r="C3196" s="166"/>
    </row>
    <row r="3197" spans="1:3" x14ac:dyDescent="0.25">
      <c r="A3197" s="183">
        <v>43964</v>
      </c>
      <c r="B3197" s="163">
        <v>4</v>
      </c>
      <c r="C3197" s="166"/>
    </row>
    <row r="3198" spans="1:3" x14ac:dyDescent="0.25">
      <c r="A3198" s="183">
        <v>43964</v>
      </c>
      <c r="B3198" s="163">
        <v>5</v>
      </c>
      <c r="C3198" s="166"/>
    </row>
    <row r="3199" spans="1:3" x14ac:dyDescent="0.25">
      <c r="A3199" s="183">
        <v>43964</v>
      </c>
      <c r="B3199" s="163">
        <v>6</v>
      </c>
      <c r="C3199" s="166"/>
    </row>
    <row r="3200" spans="1:3" x14ac:dyDescent="0.25">
      <c r="A3200" s="183">
        <v>43964</v>
      </c>
      <c r="B3200" s="163">
        <v>7</v>
      </c>
      <c r="C3200" s="166"/>
    </row>
    <row r="3201" spans="1:3" x14ac:dyDescent="0.25">
      <c r="A3201" s="183">
        <v>43964</v>
      </c>
      <c r="B3201" s="163">
        <v>8</v>
      </c>
      <c r="C3201" s="166"/>
    </row>
    <row r="3202" spans="1:3" x14ac:dyDescent="0.25">
      <c r="A3202" s="183">
        <v>43964</v>
      </c>
      <c r="B3202" s="163">
        <v>9</v>
      </c>
      <c r="C3202" s="166"/>
    </row>
    <row r="3203" spans="1:3" x14ac:dyDescent="0.25">
      <c r="A3203" s="183">
        <v>43964</v>
      </c>
      <c r="B3203" s="163">
        <v>10</v>
      </c>
      <c r="C3203" s="166"/>
    </row>
    <row r="3204" spans="1:3" x14ac:dyDescent="0.25">
      <c r="A3204" s="183">
        <v>43964</v>
      </c>
      <c r="B3204" s="163">
        <v>11</v>
      </c>
      <c r="C3204" s="166"/>
    </row>
    <row r="3205" spans="1:3" x14ac:dyDescent="0.25">
      <c r="A3205" s="183">
        <v>43964</v>
      </c>
      <c r="B3205" s="163">
        <v>12</v>
      </c>
      <c r="C3205" s="166"/>
    </row>
    <row r="3206" spans="1:3" x14ac:dyDescent="0.25">
      <c r="A3206" s="183">
        <v>43964</v>
      </c>
      <c r="B3206" s="163">
        <v>13</v>
      </c>
      <c r="C3206" s="166"/>
    </row>
    <row r="3207" spans="1:3" x14ac:dyDescent="0.25">
      <c r="A3207" s="183">
        <v>43964</v>
      </c>
      <c r="B3207" s="163">
        <v>14</v>
      </c>
      <c r="C3207" s="166"/>
    </row>
    <row r="3208" spans="1:3" x14ac:dyDescent="0.25">
      <c r="A3208" s="183">
        <v>43964</v>
      </c>
      <c r="B3208" s="163">
        <v>15</v>
      </c>
      <c r="C3208" s="166"/>
    </row>
    <row r="3209" spans="1:3" x14ac:dyDescent="0.25">
      <c r="A3209" s="183">
        <v>43964</v>
      </c>
      <c r="B3209" s="163">
        <v>16</v>
      </c>
      <c r="C3209" s="166"/>
    </row>
    <row r="3210" spans="1:3" x14ac:dyDescent="0.25">
      <c r="A3210" s="183">
        <v>43964</v>
      </c>
      <c r="B3210" s="163">
        <v>17</v>
      </c>
      <c r="C3210" s="166"/>
    </row>
    <row r="3211" spans="1:3" x14ac:dyDescent="0.25">
      <c r="A3211" s="183">
        <v>43964</v>
      </c>
      <c r="B3211" s="163">
        <v>18</v>
      </c>
      <c r="C3211" s="166"/>
    </row>
    <row r="3212" spans="1:3" x14ac:dyDescent="0.25">
      <c r="A3212" s="183">
        <v>43964</v>
      </c>
      <c r="B3212" s="163">
        <v>19</v>
      </c>
      <c r="C3212" s="166"/>
    </row>
    <row r="3213" spans="1:3" x14ac:dyDescent="0.25">
      <c r="A3213" s="183">
        <v>43964</v>
      </c>
      <c r="B3213" s="163">
        <v>20</v>
      </c>
      <c r="C3213" s="166"/>
    </row>
    <row r="3214" spans="1:3" x14ac:dyDescent="0.25">
      <c r="A3214" s="183">
        <v>43964</v>
      </c>
      <c r="B3214" s="163">
        <v>21</v>
      </c>
      <c r="C3214" s="166"/>
    </row>
    <row r="3215" spans="1:3" x14ac:dyDescent="0.25">
      <c r="A3215" s="183">
        <v>43964</v>
      </c>
      <c r="B3215" s="163">
        <v>22</v>
      </c>
      <c r="C3215" s="166"/>
    </row>
    <row r="3216" spans="1:3" x14ac:dyDescent="0.25">
      <c r="A3216" s="183">
        <v>43964</v>
      </c>
      <c r="B3216" s="163">
        <v>23</v>
      </c>
      <c r="C3216" s="166"/>
    </row>
    <row r="3217" spans="1:3" x14ac:dyDescent="0.25">
      <c r="A3217" s="183">
        <v>43964</v>
      </c>
      <c r="B3217" s="163">
        <v>24</v>
      </c>
      <c r="C3217" s="166"/>
    </row>
    <row r="3218" spans="1:3" x14ac:dyDescent="0.25">
      <c r="A3218" s="183">
        <v>43965</v>
      </c>
      <c r="B3218" s="163">
        <v>1</v>
      </c>
      <c r="C3218" s="166"/>
    </row>
    <row r="3219" spans="1:3" x14ac:dyDescent="0.25">
      <c r="A3219" s="183">
        <v>43965</v>
      </c>
      <c r="B3219" s="163">
        <v>2</v>
      </c>
      <c r="C3219" s="166"/>
    </row>
    <row r="3220" spans="1:3" x14ac:dyDescent="0.25">
      <c r="A3220" s="183">
        <v>43965</v>
      </c>
      <c r="B3220" s="163">
        <v>3</v>
      </c>
      <c r="C3220" s="166"/>
    </row>
    <row r="3221" spans="1:3" x14ac:dyDescent="0.25">
      <c r="A3221" s="183">
        <v>43965</v>
      </c>
      <c r="B3221" s="163">
        <v>4</v>
      </c>
      <c r="C3221" s="166"/>
    </row>
    <row r="3222" spans="1:3" x14ac:dyDescent="0.25">
      <c r="A3222" s="183">
        <v>43965</v>
      </c>
      <c r="B3222" s="163">
        <v>5</v>
      </c>
      <c r="C3222" s="166"/>
    </row>
    <row r="3223" spans="1:3" x14ac:dyDescent="0.25">
      <c r="A3223" s="183">
        <v>43965</v>
      </c>
      <c r="B3223" s="163">
        <v>6</v>
      </c>
      <c r="C3223" s="166"/>
    </row>
    <row r="3224" spans="1:3" x14ac:dyDescent="0.25">
      <c r="A3224" s="183">
        <v>43965</v>
      </c>
      <c r="B3224" s="163">
        <v>7</v>
      </c>
      <c r="C3224" s="166"/>
    </row>
    <row r="3225" spans="1:3" x14ac:dyDescent="0.25">
      <c r="A3225" s="183">
        <v>43965</v>
      </c>
      <c r="B3225" s="163">
        <v>8</v>
      </c>
      <c r="C3225" s="166"/>
    </row>
    <row r="3226" spans="1:3" x14ac:dyDescent="0.25">
      <c r="A3226" s="183">
        <v>43965</v>
      </c>
      <c r="B3226" s="163">
        <v>9</v>
      </c>
      <c r="C3226" s="166"/>
    </row>
    <row r="3227" spans="1:3" x14ac:dyDescent="0.25">
      <c r="A3227" s="183">
        <v>43965</v>
      </c>
      <c r="B3227" s="163">
        <v>10</v>
      </c>
      <c r="C3227" s="166"/>
    </row>
    <row r="3228" spans="1:3" x14ac:dyDescent="0.25">
      <c r="A3228" s="183">
        <v>43965</v>
      </c>
      <c r="B3228" s="163">
        <v>11</v>
      </c>
      <c r="C3228" s="166"/>
    </row>
    <row r="3229" spans="1:3" x14ac:dyDescent="0.25">
      <c r="A3229" s="183">
        <v>43965</v>
      </c>
      <c r="B3229" s="163">
        <v>12</v>
      </c>
      <c r="C3229" s="166"/>
    </row>
    <row r="3230" spans="1:3" x14ac:dyDescent="0.25">
      <c r="A3230" s="183">
        <v>43965</v>
      </c>
      <c r="B3230" s="163">
        <v>13</v>
      </c>
      <c r="C3230" s="166"/>
    </row>
    <row r="3231" spans="1:3" x14ac:dyDescent="0.25">
      <c r="A3231" s="183">
        <v>43965</v>
      </c>
      <c r="B3231" s="163">
        <v>14</v>
      </c>
      <c r="C3231" s="166"/>
    </row>
    <row r="3232" spans="1:3" x14ac:dyDescent="0.25">
      <c r="A3232" s="183">
        <v>43965</v>
      </c>
      <c r="B3232" s="163">
        <v>15</v>
      </c>
      <c r="C3232" s="166"/>
    </row>
    <row r="3233" spans="1:3" x14ac:dyDescent="0.25">
      <c r="A3233" s="183">
        <v>43965</v>
      </c>
      <c r="B3233" s="163">
        <v>16</v>
      </c>
      <c r="C3233" s="166"/>
    </row>
    <row r="3234" spans="1:3" x14ac:dyDescent="0.25">
      <c r="A3234" s="183">
        <v>43965</v>
      </c>
      <c r="B3234" s="163">
        <v>17</v>
      </c>
      <c r="C3234" s="166"/>
    </row>
    <row r="3235" spans="1:3" x14ac:dyDescent="0.25">
      <c r="A3235" s="183">
        <v>43965</v>
      </c>
      <c r="B3235" s="163">
        <v>18</v>
      </c>
      <c r="C3235" s="166"/>
    </row>
    <row r="3236" spans="1:3" x14ac:dyDescent="0.25">
      <c r="A3236" s="183">
        <v>43965</v>
      </c>
      <c r="B3236" s="163">
        <v>19</v>
      </c>
      <c r="C3236" s="166"/>
    </row>
    <row r="3237" spans="1:3" x14ac:dyDescent="0.25">
      <c r="A3237" s="183">
        <v>43965</v>
      </c>
      <c r="B3237" s="163">
        <v>20</v>
      </c>
      <c r="C3237" s="166"/>
    </row>
    <row r="3238" spans="1:3" x14ac:dyDescent="0.25">
      <c r="A3238" s="183">
        <v>43965</v>
      </c>
      <c r="B3238" s="163">
        <v>21</v>
      </c>
      <c r="C3238" s="166"/>
    </row>
    <row r="3239" spans="1:3" x14ac:dyDescent="0.25">
      <c r="A3239" s="183">
        <v>43965</v>
      </c>
      <c r="B3239" s="163">
        <v>22</v>
      </c>
      <c r="C3239" s="166"/>
    </row>
    <row r="3240" spans="1:3" x14ac:dyDescent="0.25">
      <c r="A3240" s="183">
        <v>43965</v>
      </c>
      <c r="B3240" s="163">
        <v>23</v>
      </c>
      <c r="C3240" s="166"/>
    </row>
    <row r="3241" spans="1:3" x14ac:dyDescent="0.25">
      <c r="A3241" s="183">
        <v>43965</v>
      </c>
      <c r="B3241" s="163">
        <v>24</v>
      </c>
      <c r="C3241" s="166"/>
    </row>
    <row r="3242" spans="1:3" x14ac:dyDescent="0.25">
      <c r="A3242" s="183">
        <v>43966</v>
      </c>
      <c r="B3242" s="163">
        <v>1</v>
      </c>
      <c r="C3242" s="166"/>
    </row>
    <row r="3243" spans="1:3" x14ac:dyDescent="0.25">
      <c r="A3243" s="183">
        <v>43966</v>
      </c>
      <c r="B3243" s="163">
        <v>2</v>
      </c>
      <c r="C3243" s="166"/>
    </row>
    <row r="3244" spans="1:3" x14ac:dyDescent="0.25">
      <c r="A3244" s="183">
        <v>43966</v>
      </c>
      <c r="B3244" s="163">
        <v>3</v>
      </c>
      <c r="C3244" s="166"/>
    </row>
    <row r="3245" spans="1:3" x14ac:dyDescent="0.25">
      <c r="A3245" s="183">
        <v>43966</v>
      </c>
      <c r="B3245" s="163">
        <v>4</v>
      </c>
      <c r="C3245" s="166"/>
    </row>
    <row r="3246" spans="1:3" x14ac:dyDescent="0.25">
      <c r="A3246" s="183">
        <v>43966</v>
      </c>
      <c r="B3246" s="163">
        <v>5</v>
      </c>
      <c r="C3246" s="166"/>
    </row>
    <row r="3247" spans="1:3" x14ac:dyDescent="0.25">
      <c r="A3247" s="183">
        <v>43966</v>
      </c>
      <c r="B3247" s="163">
        <v>6</v>
      </c>
      <c r="C3247" s="166"/>
    </row>
    <row r="3248" spans="1:3" x14ac:dyDescent="0.25">
      <c r="A3248" s="183">
        <v>43966</v>
      </c>
      <c r="B3248" s="163">
        <v>7</v>
      </c>
      <c r="C3248" s="166"/>
    </row>
    <row r="3249" spans="1:3" x14ac:dyDescent="0.25">
      <c r="A3249" s="183">
        <v>43966</v>
      </c>
      <c r="B3249" s="163">
        <v>8</v>
      </c>
      <c r="C3249" s="166"/>
    </row>
    <row r="3250" spans="1:3" x14ac:dyDescent="0.25">
      <c r="A3250" s="183">
        <v>43966</v>
      </c>
      <c r="B3250" s="163">
        <v>9</v>
      </c>
      <c r="C3250" s="166"/>
    </row>
    <row r="3251" spans="1:3" x14ac:dyDescent="0.25">
      <c r="A3251" s="183">
        <v>43966</v>
      </c>
      <c r="B3251" s="163">
        <v>10</v>
      </c>
      <c r="C3251" s="166"/>
    </row>
    <row r="3252" spans="1:3" x14ac:dyDescent="0.25">
      <c r="A3252" s="183">
        <v>43966</v>
      </c>
      <c r="B3252" s="163">
        <v>11</v>
      </c>
      <c r="C3252" s="166"/>
    </row>
    <row r="3253" spans="1:3" x14ac:dyDescent="0.25">
      <c r="A3253" s="183">
        <v>43966</v>
      </c>
      <c r="B3253" s="163">
        <v>12</v>
      </c>
      <c r="C3253" s="166"/>
    </row>
    <row r="3254" spans="1:3" x14ac:dyDescent="0.25">
      <c r="A3254" s="183">
        <v>43966</v>
      </c>
      <c r="B3254" s="163">
        <v>13</v>
      </c>
      <c r="C3254" s="166"/>
    </row>
    <row r="3255" spans="1:3" x14ac:dyDescent="0.25">
      <c r="A3255" s="183">
        <v>43966</v>
      </c>
      <c r="B3255" s="163">
        <v>14</v>
      </c>
      <c r="C3255" s="166"/>
    </row>
    <row r="3256" spans="1:3" x14ac:dyDescent="0.25">
      <c r="A3256" s="183">
        <v>43966</v>
      </c>
      <c r="B3256" s="163">
        <v>15</v>
      </c>
      <c r="C3256" s="166"/>
    </row>
    <row r="3257" spans="1:3" x14ac:dyDescent="0.25">
      <c r="A3257" s="183">
        <v>43966</v>
      </c>
      <c r="B3257" s="163">
        <v>16</v>
      </c>
      <c r="C3257" s="166"/>
    </row>
    <row r="3258" spans="1:3" x14ac:dyDescent="0.25">
      <c r="A3258" s="183">
        <v>43966</v>
      </c>
      <c r="B3258" s="163">
        <v>17</v>
      </c>
      <c r="C3258" s="166"/>
    </row>
    <row r="3259" spans="1:3" x14ac:dyDescent="0.25">
      <c r="A3259" s="183">
        <v>43966</v>
      </c>
      <c r="B3259" s="163">
        <v>18</v>
      </c>
      <c r="C3259" s="166"/>
    </row>
    <row r="3260" spans="1:3" x14ac:dyDescent="0.25">
      <c r="A3260" s="183">
        <v>43966</v>
      </c>
      <c r="B3260" s="163">
        <v>19</v>
      </c>
      <c r="C3260" s="166"/>
    </row>
    <row r="3261" spans="1:3" x14ac:dyDescent="0.25">
      <c r="A3261" s="183">
        <v>43966</v>
      </c>
      <c r="B3261" s="163">
        <v>20</v>
      </c>
      <c r="C3261" s="166"/>
    </row>
    <row r="3262" spans="1:3" x14ac:dyDescent="0.25">
      <c r="A3262" s="183">
        <v>43966</v>
      </c>
      <c r="B3262" s="163">
        <v>21</v>
      </c>
      <c r="C3262" s="166"/>
    </row>
    <row r="3263" spans="1:3" x14ac:dyDescent="0.25">
      <c r="A3263" s="183">
        <v>43966</v>
      </c>
      <c r="B3263" s="163">
        <v>22</v>
      </c>
      <c r="C3263" s="166"/>
    </row>
    <row r="3264" spans="1:3" x14ac:dyDescent="0.25">
      <c r="A3264" s="183">
        <v>43966</v>
      </c>
      <c r="B3264" s="163">
        <v>23</v>
      </c>
      <c r="C3264" s="166"/>
    </row>
    <row r="3265" spans="1:3" x14ac:dyDescent="0.25">
      <c r="A3265" s="183">
        <v>43966</v>
      </c>
      <c r="B3265" s="163">
        <v>24</v>
      </c>
      <c r="C3265" s="166"/>
    </row>
    <row r="3266" spans="1:3" x14ac:dyDescent="0.25">
      <c r="A3266" s="183">
        <v>43967</v>
      </c>
      <c r="B3266" s="163">
        <v>1</v>
      </c>
      <c r="C3266" s="166"/>
    </row>
    <row r="3267" spans="1:3" x14ac:dyDescent="0.25">
      <c r="A3267" s="183">
        <v>43967</v>
      </c>
      <c r="B3267" s="163">
        <v>2</v>
      </c>
      <c r="C3267" s="166"/>
    </row>
    <row r="3268" spans="1:3" x14ac:dyDescent="0.25">
      <c r="A3268" s="183">
        <v>43967</v>
      </c>
      <c r="B3268" s="163">
        <v>3</v>
      </c>
      <c r="C3268" s="166"/>
    </row>
    <row r="3269" spans="1:3" x14ac:dyDescent="0.25">
      <c r="A3269" s="183">
        <v>43967</v>
      </c>
      <c r="B3269" s="163">
        <v>4</v>
      </c>
      <c r="C3269" s="166"/>
    </row>
    <row r="3270" spans="1:3" x14ac:dyDescent="0.25">
      <c r="A3270" s="183">
        <v>43967</v>
      </c>
      <c r="B3270" s="163">
        <v>5</v>
      </c>
      <c r="C3270" s="166"/>
    </row>
    <row r="3271" spans="1:3" x14ac:dyDescent="0.25">
      <c r="A3271" s="183">
        <v>43967</v>
      </c>
      <c r="B3271" s="163">
        <v>6</v>
      </c>
      <c r="C3271" s="166"/>
    </row>
    <row r="3272" spans="1:3" x14ac:dyDescent="0.25">
      <c r="A3272" s="183">
        <v>43967</v>
      </c>
      <c r="B3272" s="163">
        <v>7</v>
      </c>
      <c r="C3272" s="166"/>
    </row>
    <row r="3273" spans="1:3" x14ac:dyDescent="0.25">
      <c r="A3273" s="183">
        <v>43967</v>
      </c>
      <c r="B3273" s="163">
        <v>8</v>
      </c>
      <c r="C3273" s="166"/>
    </row>
    <row r="3274" spans="1:3" x14ac:dyDescent="0.25">
      <c r="A3274" s="183">
        <v>43967</v>
      </c>
      <c r="B3274" s="163">
        <v>9</v>
      </c>
      <c r="C3274" s="166"/>
    </row>
    <row r="3275" spans="1:3" x14ac:dyDescent="0.25">
      <c r="A3275" s="183">
        <v>43967</v>
      </c>
      <c r="B3275" s="163">
        <v>10</v>
      </c>
      <c r="C3275" s="166"/>
    </row>
    <row r="3276" spans="1:3" x14ac:dyDescent="0.25">
      <c r="A3276" s="183">
        <v>43967</v>
      </c>
      <c r="B3276" s="163">
        <v>11</v>
      </c>
      <c r="C3276" s="166"/>
    </row>
    <row r="3277" spans="1:3" x14ac:dyDescent="0.25">
      <c r="A3277" s="183">
        <v>43967</v>
      </c>
      <c r="B3277" s="163">
        <v>12</v>
      </c>
      <c r="C3277" s="166"/>
    </row>
    <row r="3278" spans="1:3" x14ac:dyDescent="0.25">
      <c r="A3278" s="183">
        <v>43967</v>
      </c>
      <c r="B3278" s="163">
        <v>13</v>
      </c>
      <c r="C3278" s="166"/>
    </row>
    <row r="3279" spans="1:3" x14ac:dyDescent="0.25">
      <c r="A3279" s="183">
        <v>43967</v>
      </c>
      <c r="B3279" s="163">
        <v>14</v>
      </c>
      <c r="C3279" s="166"/>
    </row>
    <row r="3280" spans="1:3" x14ac:dyDescent="0.25">
      <c r="A3280" s="183">
        <v>43967</v>
      </c>
      <c r="B3280" s="163">
        <v>15</v>
      </c>
      <c r="C3280" s="166"/>
    </row>
    <row r="3281" spans="1:3" x14ac:dyDescent="0.25">
      <c r="A3281" s="183">
        <v>43967</v>
      </c>
      <c r="B3281" s="163">
        <v>16</v>
      </c>
      <c r="C3281" s="166"/>
    </row>
    <row r="3282" spans="1:3" x14ac:dyDescent="0.25">
      <c r="A3282" s="183">
        <v>43967</v>
      </c>
      <c r="B3282" s="163">
        <v>17</v>
      </c>
      <c r="C3282" s="166"/>
    </row>
    <row r="3283" spans="1:3" x14ac:dyDescent="0.25">
      <c r="A3283" s="183">
        <v>43967</v>
      </c>
      <c r="B3283" s="163">
        <v>18</v>
      </c>
      <c r="C3283" s="166"/>
    </row>
    <row r="3284" spans="1:3" x14ac:dyDescent="0.25">
      <c r="A3284" s="183">
        <v>43967</v>
      </c>
      <c r="B3284" s="163">
        <v>19</v>
      </c>
      <c r="C3284" s="166"/>
    </row>
    <row r="3285" spans="1:3" x14ac:dyDescent="0.25">
      <c r="A3285" s="183">
        <v>43967</v>
      </c>
      <c r="B3285" s="163">
        <v>20</v>
      </c>
      <c r="C3285" s="166"/>
    </row>
    <row r="3286" spans="1:3" x14ac:dyDescent="0.25">
      <c r="A3286" s="183">
        <v>43967</v>
      </c>
      <c r="B3286" s="163">
        <v>21</v>
      </c>
      <c r="C3286" s="166"/>
    </row>
    <row r="3287" spans="1:3" x14ac:dyDescent="0.25">
      <c r="A3287" s="183">
        <v>43967</v>
      </c>
      <c r="B3287" s="163">
        <v>22</v>
      </c>
      <c r="C3287" s="166"/>
    </row>
    <row r="3288" spans="1:3" x14ac:dyDescent="0.25">
      <c r="A3288" s="183">
        <v>43967</v>
      </c>
      <c r="B3288" s="163">
        <v>23</v>
      </c>
      <c r="C3288" s="166"/>
    </row>
    <row r="3289" spans="1:3" x14ac:dyDescent="0.25">
      <c r="A3289" s="183">
        <v>43967</v>
      </c>
      <c r="B3289" s="163">
        <v>24</v>
      </c>
      <c r="C3289" s="166"/>
    </row>
    <row r="3290" spans="1:3" x14ac:dyDescent="0.25">
      <c r="A3290" s="183">
        <v>43968</v>
      </c>
      <c r="B3290" s="163">
        <v>1</v>
      </c>
      <c r="C3290" s="166"/>
    </row>
    <row r="3291" spans="1:3" x14ac:dyDescent="0.25">
      <c r="A3291" s="183">
        <v>43968</v>
      </c>
      <c r="B3291" s="163">
        <v>2</v>
      </c>
      <c r="C3291" s="166"/>
    </row>
    <row r="3292" spans="1:3" x14ac:dyDescent="0.25">
      <c r="A3292" s="183">
        <v>43968</v>
      </c>
      <c r="B3292" s="163">
        <v>3</v>
      </c>
      <c r="C3292" s="166"/>
    </row>
    <row r="3293" spans="1:3" x14ac:dyDescent="0.25">
      <c r="A3293" s="183">
        <v>43968</v>
      </c>
      <c r="B3293" s="163">
        <v>4</v>
      </c>
      <c r="C3293" s="166"/>
    </row>
    <row r="3294" spans="1:3" x14ac:dyDescent="0.25">
      <c r="A3294" s="183">
        <v>43968</v>
      </c>
      <c r="B3294" s="163">
        <v>5</v>
      </c>
      <c r="C3294" s="166"/>
    </row>
    <row r="3295" spans="1:3" x14ac:dyDescent="0.25">
      <c r="A3295" s="183">
        <v>43968</v>
      </c>
      <c r="B3295" s="163">
        <v>6</v>
      </c>
      <c r="C3295" s="166"/>
    </row>
    <row r="3296" spans="1:3" x14ac:dyDescent="0.25">
      <c r="A3296" s="183">
        <v>43968</v>
      </c>
      <c r="B3296" s="163">
        <v>7</v>
      </c>
      <c r="C3296" s="166"/>
    </row>
    <row r="3297" spans="1:3" x14ac:dyDescent="0.25">
      <c r="A3297" s="183">
        <v>43968</v>
      </c>
      <c r="B3297" s="163">
        <v>8</v>
      </c>
      <c r="C3297" s="166"/>
    </row>
    <row r="3298" spans="1:3" x14ac:dyDescent="0.25">
      <c r="A3298" s="183">
        <v>43968</v>
      </c>
      <c r="B3298" s="163">
        <v>9</v>
      </c>
      <c r="C3298" s="166"/>
    </row>
    <row r="3299" spans="1:3" x14ac:dyDescent="0.25">
      <c r="A3299" s="183">
        <v>43968</v>
      </c>
      <c r="B3299" s="163">
        <v>10</v>
      </c>
      <c r="C3299" s="166"/>
    </row>
    <row r="3300" spans="1:3" x14ac:dyDescent="0.25">
      <c r="A3300" s="183">
        <v>43968</v>
      </c>
      <c r="B3300" s="163">
        <v>11</v>
      </c>
      <c r="C3300" s="166"/>
    </row>
    <row r="3301" spans="1:3" x14ac:dyDescent="0.25">
      <c r="A3301" s="183">
        <v>43968</v>
      </c>
      <c r="B3301" s="163">
        <v>12</v>
      </c>
      <c r="C3301" s="166"/>
    </row>
    <row r="3302" spans="1:3" x14ac:dyDescent="0.25">
      <c r="A3302" s="183">
        <v>43968</v>
      </c>
      <c r="B3302" s="163">
        <v>13</v>
      </c>
      <c r="C3302" s="166"/>
    </row>
    <row r="3303" spans="1:3" x14ac:dyDescent="0.25">
      <c r="A3303" s="183">
        <v>43968</v>
      </c>
      <c r="B3303" s="163">
        <v>14</v>
      </c>
      <c r="C3303" s="166"/>
    </row>
    <row r="3304" spans="1:3" x14ac:dyDescent="0.25">
      <c r="A3304" s="183">
        <v>43968</v>
      </c>
      <c r="B3304" s="163">
        <v>15</v>
      </c>
      <c r="C3304" s="166"/>
    </row>
    <row r="3305" spans="1:3" x14ac:dyDescent="0.25">
      <c r="A3305" s="183">
        <v>43968</v>
      </c>
      <c r="B3305" s="163">
        <v>16</v>
      </c>
      <c r="C3305" s="166"/>
    </row>
    <row r="3306" spans="1:3" x14ac:dyDescent="0.25">
      <c r="A3306" s="183">
        <v>43968</v>
      </c>
      <c r="B3306" s="163">
        <v>17</v>
      </c>
      <c r="C3306" s="166"/>
    </row>
    <row r="3307" spans="1:3" x14ac:dyDescent="0.25">
      <c r="A3307" s="183">
        <v>43968</v>
      </c>
      <c r="B3307" s="163">
        <v>18</v>
      </c>
      <c r="C3307" s="166"/>
    </row>
    <row r="3308" spans="1:3" x14ac:dyDescent="0.25">
      <c r="A3308" s="183">
        <v>43968</v>
      </c>
      <c r="B3308" s="163">
        <v>19</v>
      </c>
      <c r="C3308" s="166"/>
    </row>
    <row r="3309" spans="1:3" x14ac:dyDescent="0.25">
      <c r="A3309" s="183">
        <v>43968</v>
      </c>
      <c r="B3309" s="163">
        <v>20</v>
      </c>
      <c r="C3309" s="166"/>
    </row>
    <row r="3310" spans="1:3" x14ac:dyDescent="0.25">
      <c r="A3310" s="183">
        <v>43968</v>
      </c>
      <c r="B3310" s="163">
        <v>21</v>
      </c>
      <c r="C3310" s="166"/>
    </row>
    <row r="3311" spans="1:3" x14ac:dyDescent="0.25">
      <c r="A3311" s="183">
        <v>43968</v>
      </c>
      <c r="B3311" s="163">
        <v>22</v>
      </c>
      <c r="C3311" s="166"/>
    </row>
    <row r="3312" spans="1:3" x14ac:dyDescent="0.25">
      <c r="A3312" s="183">
        <v>43968</v>
      </c>
      <c r="B3312" s="163">
        <v>23</v>
      </c>
      <c r="C3312" s="166"/>
    </row>
    <row r="3313" spans="1:3" x14ac:dyDescent="0.25">
      <c r="A3313" s="183">
        <v>43968</v>
      </c>
      <c r="B3313" s="163">
        <v>24</v>
      </c>
      <c r="C3313" s="166"/>
    </row>
    <row r="3314" spans="1:3" x14ac:dyDescent="0.25">
      <c r="A3314" s="183">
        <v>43969</v>
      </c>
      <c r="B3314" s="163">
        <v>1</v>
      </c>
      <c r="C3314" s="166"/>
    </row>
    <row r="3315" spans="1:3" x14ac:dyDescent="0.25">
      <c r="A3315" s="183">
        <v>43969</v>
      </c>
      <c r="B3315" s="163">
        <v>2</v>
      </c>
      <c r="C3315" s="166"/>
    </row>
    <row r="3316" spans="1:3" x14ac:dyDescent="0.25">
      <c r="A3316" s="183">
        <v>43969</v>
      </c>
      <c r="B3316" s="163">
        <v>3</v>
      </c>
      <c r="C3316" s="166"/>
    </row>
    <row r="3317" spans="1:3" x14ac:dyDescent="0.25">
      <c r="A3317" s="183">
        <v>43969</v>
      </c>
      <c r="B3317" s="163">
        <v>4</v>
      </c>
      <c r="C3317" s="166"/>
    </row>
    <row r="3318" spans="1:3" x14ac:dyDescent="0.25">
      <c r="A3318" s="183">
        <v>43969</v>
      </c>
      <c r="B3318" s="163">
        <v>5</v>
      </c>
      <c r="C3318" s="166"/>
    </row>
    <row r="3319" spans="1:3" x14ac:dyDescent="0.25">
      <c r="A3319" s="183">
        <v>43969</v>
      </c>
      <c r="B3319" s="163">
        <v>6</v>
      </c>
      <c r="C3319" s="166"/>
    </row>
    <row r="3320" spans="1:3" x14ac:dyDescent="0.25">
      <c r="A3320" s="183">
        <v>43969</v>
      </c>
      <c r="B3320" s="163">
        <v>7</v>
      </c>
      <c r="C3320" s="166"/>
    </row>
    <row r="3321" spans="1:3" x14ac:dyDescent="0.25">
      <c r="A3321" s="183">
        <v>43969</v>
      </c>
      <c r="B3321" s="163">
        <v>8</v>
      </c>
      <c r="C3321" s="166"/>
    </row>
    <row r="3322" spans="1:3" x14ac:dyDescent="0.25">
      <c r="A3322" s="183">
        <v>43969</v>
      </c>
      <c r="B3322" s="163">
        <v>9</v>
      </c>
      <c r="C3322" s="166"/>
    </row>
    <row r="3323" spans="1:3" x14ac:dyDescent="0.25">
      <c r="A3323" s="183">
        <v>43969</v>
      </c>
      <c r="B3323" s="163">
        <v>10</v>
      </c>
      <c r="C3323" s="166"/>
    </row>
    <row r="3324" spans="1:3" x14ac:dyDescent="0.25">
      <c r="A3324" s="183">
        <v>43969</v>
      </c>
      <c r="B3324" s="163">
        <v>11</v>
      </c>
      <c r="C3324" s="166"/>
    </row>
    <row r="3325" spans="1:3" x14ac:dyDescent="0.25">
      <c r="A3325" s="183">
        <v>43969</v>
      </c>
      <c r="B3325" s="163">
        <v>12</v>
      </c>
      <c r="C3325" s="166"/>
    </row>
    <row r="3326" spans="1:3" x14ac:dyDescent="0.25">
      <c r="A3326" s="183">
        <v>43969</v>
      </c>
      <c r="B3326" s="163">
        <v>13</v>
      </c>
      <c r="C3326" s="166"/>
    </row>
    <row r="3327" spans="1:3" x14ac:dyDescent="0.25">
      <c r="A3327" s="183">
        <v>43969</v>
      </c>
      <c r="B3327" s="163">
        <v>14</v>
      </c>
      <c r="C3327" s="166"/>
    </row>
    <row r="3328" spans="1:3" x14ac:dyDescent="0.25">
      <c r="A3328" s="183">
        <v>43969</v>
      </c>
      <c r="B3328" s="163">
        <v>15</v>
      </c>
      <c r="C3328" s="166"/>
    </row>
    <row r="3329" spans="1:3" x14ac:dyDescent="0.25">
      <c r="A3329" s="183">
        <v>43969</v>
      </c>
      <c r="B3329" s="163">
        <v>16</v>
      </c>
      <c r="C3329" s="166"/>
    </row>
    <row r="3330" spans="1:3" x14ac:dyDescent="0.25">
      <c r="A3330" s="183">
        <v>43969</v>
      </c>
      <c r="B3330" s="163">
        <v>17</v>
      </c>
      <c r="C3330" s="166"/>
    </row>
    <row r="3331" spans="1:3" x14ac:dyDescent="0.25">
      <c r="A3331" s="183">
        <v>43969</v>
      </c>
      <c r="B3331" s="163">
        <v>18</v>
      </c>
      <c r="C3331" s="166"/>
    </row>
    <row r="3332" spans="1:3" x14ac:dyDescent="0.25">
      <c r="A3332" s="183">
        <v>43969</v>
      </c>
      <c r="B3332" s="163">
        <v>19</v>
      </c>
      <c r="C3332" s="166"/>
    </row>
    <row r="3333" spans="1:3" x14ac:dyDescent="0.25">
      <c r="A3333" s="183">
        <v>43969</v>
      </c>
      <c r="B3333" s="163">
        <v>20</v>
      </c>
      <c r="C3333" s="166"/>
    </row>
    <row r="3334" spans="1:3" x14ac:dyDescent="0.25">
      <c r="A3334" s="183">
        <v>43969</v>
      </c>
      <c r="B3334" s="163">
        <v>21</v>
      </c>
      <c r="C3334" s="166"/>
    </row>
    <row r="3335" spans="1:3" x14ac:dyDescent="0.25">
      <c r="A3335" s="183">
        <v>43969</v>
      </c>
      <c r="B3335" s="163">
        <v>22</v>
      </c>
      <c r="C3335" s="166"/>
    </row>
    <row r="3336" spans="1:3" x14ac:dyDescent="0.25">
      <c r="A3336" s="183">
        <v>43969</v>
      </c>
      <c r="B3336" s="163">
        <v>23</v>
      </c>
      <c r="C3336" s="166"/>
    </row>
    <row r="3337" spans="1:3" x14ac:dyDescent="0.25">
      <c r="A3337" s="183">
        <v>43969</v>
      </c>
      <c r="B3337" s="163">
        <v>24</v>
      </c>
      <c r="C3337" s="166"/>
    </row>
    <row r="3338" spans="1:3" x14ac:dyDescent="0.25">
      <c r="A3338" s="183">
        <v>43970</v>
      </c>
      <c r="B3338" s="163">
        <v>1</v>
      </c>
      <c r="C3338" s="166"/>
    </row>
    <row r="3339" spans="1:3" x14ac:dyDescent="0.25">
      <c r="A3339" s="183">
        <v>43970</v>
      </c>
      <c r="B3339" s="163">
        <v>2</v>
      </c>
      <c r="C3339" s="166"/>
    </row>
    <row r="3340" spans="1:3" x14ac:dyDescent="0.25">
      <c r="A3340" s="183">
        <v>43970</v>
      </c>
      <c r="B3340" s="163">
        <v>3</v>
      </c>
      <c r="C3340" s="166"/>
    </row>
    <row r="3341" spans="1:3" x14ac:dyDescent="0.25">
      <c r="A3341" s="183">
        <v>43970</v>
      </c>
      <c r="B3341" s="163">
        <v>4</v>
      </c>
      <c r="C3341" s="166"/>
    </row>
    <row r="3342" spans="1:3" x14ac:dyDescent="0.25">
      <c r="A3342" s="183">
        <v>43970</v>
      </c>
      <c r="B3342" s="163">
        <v>5</v>
      </c>
      <c r="C3342" s="166"/>
    </row>
    <row r="3343" spans="1:3" x14ac:dyDescent="0.25">
      <c r="A3343" s="183">
        <v>43970</v>
      </c>
      <c r="B3343" s="163">
        <v>6</v>
      </c>
      <c r="C3343" s="166"/>
    </row>
    <row r="3344" spans="1:3" x14ac:dyDescent="0.25">
      <c r="A3344" s="183">
        <v>43970</v>
      </c>
      <c r="B3344" s="163">
        <v>7</v>
      </c>
      <c r="C3344" s="166"/>
    </row>
    <row r="3345" spans="1:3" x14ac:dyDescent="0.25">
      <c r="A3345" s="183">
        <v>43970</v>
      </c>
      <c r="B3345" s="163">
        <v>8</v>
      </c>
      <c r="C3345" s="166"/>
    </row>
    <row r="3346" spans="1:3" x14ac:dyDescent="0.25">
      <c r="A3346" s="183">
        <v>43970</v>
      </c>
      <c r="B3346" s="163">
        <v>9</v>
      </c>
      <c r="C3346" s="166"/>
    </row>
    <row r="3347" spans="1:3" x14ac:dyDescent="0.25">
      <c r="A3347" s="183">
        <v>43970</v>
      </c>
      <c r="B3347" s="163">
        <v>10</v>
      </c>
      <c r="C3347" s="166"/>
    </row>
    <row r="3348" spans="1:3" x14ac:dyDescent="0.25">
      <c r="A3348" s="183">
        <v>43970</v>
      </c>
      <c r="B3348" s="163">
        <v>11</v>
      </c>
      <c r="C3348" s="166"/>
    </row>
    <row r="3349" spans="1:3" x14ac:dyDescent="0.25">
      <c r="A3349" s="183">
        <v>43970</v>
      </c>
      <c r="B3349" s="163">
        <v>12</v>
      </c>
      <c r="C3349" s="166"/>
    </row>
    <row r="3350" spans="1:3" x14ac:dyDescent="0.25">
      <c r="A3350" s="183">
        <v>43970</v>
      </c>
      <c r="B3350" s="163">
        <v>13</v>
      </c>
      <c r="C3350" s="166"/>
    </row>
    <row r="3351" spans="1:3" x14ac:dyDescent="0.25">
      <c r="A3351" s="183">
        <v>43970</v>
      </c>
      <c r="B3351" s="163">
        <v>14</v>
      </c>
      <c r="C3351" s="166"/>
    </row>
    <row r="3352" spans="1:3" x14ac:dyDescent="0.25">
      <c r="A3352" s="183">
        <v>43970</v>
      </c>
      <c r="B3352" s="163">
        <v>15</v>
      </c>
      <c r="C3352" s="166"/>
    </row>
    <row r="3353" spans="1:3" x14ac:dyDescent="0.25">
      <c r="A3353" s="183">
        <v>43970</v>
      </c>
      <c r="B3353" s="163">
        <v>16</v>
      </c>
      <c r="C3353" s="166"/>
    </row>
    <row r="3354" spans="1:3" x14ac:dyDescent="0.25">
      <c r="A3354" s="183">
        <v>43970</v>
      </c>
      <c r="B3354" s="163">
        <v>17</v>
      </c>
      <c r="C3354" s="166"/>
    </row>
    <row r="3355" spans="1:3" x14ac:dyDescent="0.25">
      <c r="A3355" s="183">
        <v>43970</v>
      </c>
      <c r="B3355" s="163">
        <v>18</v>
      </c>
      <c r="C3355" s="166"/>
    </row>
    <row r="3356" spans="1:3" x14ac:dyDescent="0.25">
      <c r="A3356" s="183">
        <v>43970</v>
      </c>
      <c r="B3356" s="163">
        <v>19</v>
      </c>
      <c r="C3356" s="166"/>
    </row>
    <row r="3357" spans="1:3" x14ac:dyDescent="0.25">
      <c r="A3357" s="183">
        <v>43970</v>
      </c>
      <c r="B3357" s="163">
        <v>20</v>
      </c>
      <c r="C3357" s="166"/>
    </row>
    <row r="3358" spans="1:3" x14ac:dyDescent="0.25">
      <c r="A3358" s="183">
        <v>43970</v>
      </c>
      <c r="B3358" s="163">
        <v>21</v>
      </c>
      <c r="C3358" s="166"/>
    </row>
    <row r="3359" spans="1:3" x14ac:dyDescent="0.25">
      <c r="A3359" s="183">
        <v>43970</v>
      </c>
      <c r="B3359" s="163">
        <v>22</v>
      </c>
      <c r="C3359" s="166"/>
    </row>
    <row r="3360" spans="1:3" x14ac:dyDescent="0.25">
      <c r="A3360" s="183">
        <v>43970</v>
      </c>
      <c r="B3360" s="163">
        <v>23</v>
      </c>
      <c r="C3360" s="166"/>
    </row>
    <row r="3361" spans="1:3" x14ac:dyDescent="0.25">
      <c r="A3361" s="183">
        <v>43970</v>
      </c>
      <c r="B3361" s="163">
        <v>24</v>
      </c>
      <c r="C3361" s="166"/>
    </row>
    <row r="3362" spans="1:3" x14ac:dyDescent="0.25">
      <c r="A3362" s="183">
        <v>43971</v>
      </c>
      <c r="B3362" s="163">
        <v>1</v>
      </c>
      <c r="C3362" s="166"/>
    </row>
    <row r="3363" spans="1:3" x14ac:dyDescent="0.25">
      <c r="A3363" s="183">
        <v>43971</v>
      </c>
      <c r="B3363" s="163">
        <v>2</v>
      </c>
      <c r="C3363" s="166"/>
    </row>
    <row r="3364" spans="1:3" x14ac:dyDescent="0.25">
      <c r="A3364" s="183">
        <v>43971</v>
      </c>
      <c r="B3364" s="163">
        <v>3</v>
      </c>
      <c r="C3364" s="166"/>
    </row>
    <row r="3365" spans="1:3" x14ac:dyDescent="0.25">
      <c r="A3365" s="183">
        <v>43971</v>
      </c>
      <c r="B3365" s="163">
        <v>4</v>
      </c>
      <c r="C3365" s="166"/>
    </row>
    <row r="3366" spans="1:3" x14ac:dyDescent="0.25">
      <c r="A3366" s="183">
        <v>43971</v>
      </c>
      <c r="B3366" s="163">
        <v>5</v>
      </c>
      <c r="C3366" s="166"/>
    </row>
    <row r="3367" spans="1:3" x14ac:dyDescent="0.25">
      <c r="A3367" s="183">
        <v>43971</v>
      </c>
      <c r="B3367" s="163">
        <v>6</v>
      </c>
      <c r="C3367" s="166"/>
    </row>
    <row r="3368" spans="1:3" x14ac:dyDescent="0.25">
      <c r="A3368" s="183">
        <v>43971</v>
      </c>
      <c r="B3368" s="163">
        <v>7</v>
      </c>
      <c r="C3368" s="166"/>
    </row>
    <row r="3369" spans="1:3" x14ac:dyDescent="0.25">
      <c r="A3369" s="183">
        <v>43971</v>
      </c>
      <c r="B3369" s="163">
        <v>8</v>
      </c>
      <c r="C3369" s="166"/>
    </row>
    <row r="3370" spans="1:3" x14ac:dyDescent="0.25">
      <c r="A3370" s="183">
        <v>43971</v>
      </c>
      <c r="B3370" s="163">
        <v>9</v>
      </c>
      <c r="C3370" s="166"/>
    </row>
    <row r="3371" spans="1:3" x14ac:dyDescent="0.25">
      <c r="A3371" s="183">
        <v>43971</v>
      </c>
      <c r="B3371" s="163">
        <v>10</v>
      </c>
      <c r="C3371" s="166"/>
    </row>
    <row r="3372" spans="1:3" x14ac:dyDescent="0.25">
      <c r="A3372" s="183">
        <v>43971</v>
      </c>
      <c r="B3372" s="163">
        <v>11</v>
      </c>
      <c r="C3372" s="166"/>
    </row>
    <row r="3373" spans="1:3" x14ac:dyDescent="0.25">
      <c r="A3373" s="183">
        <v>43971</v>
      </c>
      <c r="B3373" s="163">
        <v>12</v>
      </c>
      <c r="C3373" s="166"/>
    </row>
    <row r="3374" spans="1:3" x14ac:dyDescent="0.25">
      <c r="A3374" s="183">
        <v>43971</v>
      </c>
      <c r="B3374" s="163">
        <v>13</v>
      </c>
      <c r="C3374" s="166"/>
    </row>
    <row r="3375" spans="1:3" x14ac:dyDescent="0.25">
      <c r="A3375" s="183">
        <v>43971</v>
      </c>
      <c r="B3375" s="163">
        <v>14</v>
      </c>
      <c r="C3375" s="166"/>
    </row>
    <row r="3376" spans="1:3" x14ac:dyDescent="0.25">
      <c r="A3376" s="183">
        <v>43971</v>
      </c>
      <c r="B3376" s="163">
        <v>15</v>
      </c>
      <c r="C3376" s="166"/>
    </row>
    <row r="3377" spans="1:3" x14ac:dyDescent="0.25">
      <c r="A3377" s="183">
        <v>43971</v>
      </c>
      <c r="B3377" s="163">
        <v>16</v>
      </c>
      <c r="C3377" s="166"/>
    </row>
    <row r="3378" spans="1:3" x14ac:dyDescent="0.25">
      <c r="A3378" s="183">
        <v>43971</v>
      </c>
      <c r="B3378" s="163">
        <v>17</v>
      </c>
      <c r="C3378" s="166"/>
    </row>
    <row r="3379" spans="1:3" x14ac:dyDescent="0.25">
      <c r="A3379" s="183">
        <v>43971</v>
      </c>
      <c r="B3379" s="163">
        <v>18</v>
      </c>
      <c r="C3379" s="166"/>
    </row>
    <row r="3380" spans="1:3" x14ac:dyDescent="0.25">
      <c r="A3380" s="183">
        <v>43971</v>
      </c>
      <c r="B3380" s="163">
        <v>19</v>
      </c>
      <c r="C3380" s="166"/>
    </row>
    <row r="3381" spans="1:3" x14ac:dyDescent="0.25">
      <c r="A3381" s="183">
        <v>43971</v>
      </c>
      <c r="B3381" s="163">
        <v>20</v>
      </c>
      <c r="C3381" s="166"/>
    </row>
    <row r="3382" spans="1:3" x14ac:dyDescent="0.25">
      <c r="A3382" s="183">
        <v>43971</v>
      </c>
      <c r="B3382" s="163">
        <v>21</v>
      </c>
      <c r="C3382" s="166"/>
    </row>
    <row r="3383" spans="1:3" x14ac:dyDescent="0.25">
      <c r="A3383" s="183">
        <v>43971</v>
      </c>
      <c r="B3383" s="163">
        <v>22</v>
      </c>
      <c r="C3383" s="166"/>
    </row>
    <row r="3384" spans="1:3" x14ac:dyDescent="0.25">
      <c r="A3384" s="183">
        <v>43971</v>
      </c>
      <c r="B3384" s="163">
        <v>23</v>
      </c>
      <c r="C3384" s="166"/>
    </row>
    <row r="3385" spans="1:3" x14ac:dyDescent="0.25">
      <c r="A3385" s="183">
        <v>43971</v>
      </c>
      <c r="B3385" s="163">
        <v>24</v>
      </c>
      <c r="C3385" s="166"/>
    </row>
    <row r="3386" spans="1:3" x14ac:dyDescent="0.25">
      <c r="A3386" s="183">
        <v>43972</v>
      </c>
      <c r="B3386" s="163">
        <v>1</v>
      </c>
      <c r="C3386" s="166"/>
    </row>
    <row r="3387" spans="1:3" x14ac:dyDescent="0.25">
      <c r="A3387" s="183">
        <v>43972</v>
      </c>
      <c r="B3387" s="163">
        <v>2</v>
      </c>
      <c r="C3387" s="166"/>
    </row>
    <row r="3388" spans="1:3" x14ac:dyDescent="0.25">
      <c r="A3388" s="183">
        <v>43972</v>
      </c>
      <c r="B3388" s="163">
        <v>3</v>
      </c>
      <c r="C3388" s="166"/>
    </row>
    <row r="3389" spans="1:3" x14ac:dyDescent="0.25">
      <c r="A3389" s="183">
        <v>43972</v>
      </c>
      <c r="B3389" s="163">
        <v>4</v>
      </c>
      <c r="C3389" s="166"/>
    </row>
    <row r="3390" spans="1:3" x14ac:dyDescent="0.25">
      <c r="A3390" s="183">
        <v>43972</v>
      </c>
      <c r="B3390" s="163">
        <v>5</v>
      </c>
      <c r="C3390" s="166"/>
    </row>
    <row r="3391" spans="1:3" x14ac:dyDescent="0.25">
      <c r="A3391" s="183">
        <v>43972</v>
      </c>
      <c r="B3391" s="163">
        <v>6</v>
      </c>
      <c r="C3391" s="166"/>
    </row>
    <row r="3392" spans="1:3" x14ac:dyDescent="0.25">
      <c r="A3392" s="183">
        <v>43972</v>
      </c>
      <c r="B3392" s="163">
        <v>7</v>
      </c>
      <c r="C3392" s="166"/>
    </row>
    <row r="3393" spans="1:3" x14ac:dyDescent="0.25">
      <c r="A3393" s="183">
        <v>43972</v>
      </c>
      <c r="B3393" s="163">
        <v>8</v>
      </c>
      <c r="C3393" s="166"/>
    </row>
    <row r="3394" spans="1:3" x14ac:dyDescent="0.25">
      <c r="A3394" s="183">
        <v>43972</v>
      </c>
      <c r="B3394" s="163">
        <v>9</v>
      </c>
      <c r="C3394" s="166"/>
    </row>
    <row r="3395" spans="1:3" x14ac:dyDescent="0.25">
      <c r="A3395" s="183">
        <v>43972</v>
      </c>
      <c r="B3395" s="163">
        <v>10</v>
      </c>
      <c r="C3395" s="166"/>
    </row>
    <row r="3396" spans="1:3" x14ac:dyDescent="0.25">
      <c r="A3396" s="183">
        <v>43972</v>
      </c>
      <c r="B3396" s="163">
        <v>11</v>
      </c>
      <c r="C3396" s="166"/>
    </row>
    <row r="3397" spans="1:3" x14ac:dyDescent="0.25">
      <c r="A3397" s="183">
        <v>43972</v>
      </c>
      <c r="B3397" s="163">
        <v>12</v>
      </c>
      <c r="C3397" s="166"/>
    </row>
    <row r="3398" spans="1:3" x14ac:dyDescent="0.25">
      <c r="A3398" s="183">
        <v>43972</v>
      </c>
      <c r="B3398" s="163">
        <v>13</v>
      </c>
      <c r="C3398" s="166"/>
    </row>
    <row r="3399" spans="1:3" x14ac:dyDescent="0.25">
      <c r="A3399" s="183">
        <v>43972</v>
      </c>
      <c r="B3399" s="163">
        <v>14</v>
      </c>
      <c r="C3399" s="166"/>
    </row>
    <row r="3400" spans="1:3" x14ac:dyDescent="0.25">
      <c r="A3400" s="183">
        <v>43972</v>
      </c>
      <c r="B3400" s="163">
        <v>15</v>
      </c>
      <c r="C3400" s="166"/>
    </row>
    <row r="3401" spans="1:3" x14ac:dyDescent="0.25">
      <c r="A3401" s="183">
        <v>43972</v>
      </c>
      <c r="B3401" s="163">
        <v>16</v>
      </c>
      <c r="C3401" s="166"/>
    </row>
    <row r="3402" spans="1:3" x14ac:dyDescent="0.25">
      <c r="A3402" s="183">
        <v>43972</v>
      </c>
      <c r="B3402" s="163">
        <v>17</v>
      </c>
      <c r="C3402" s="166"/>
    </row>
    <row r="3403" spans="1:3" x14ac:dyDescent="0.25">
      <c r="A3403" s="183">
        <v>43972</v>
      </c>
      <c r="B3403" s="163">
        <v>18</v>
      </c>
      <c r="C3403" s="166"/>
    </row>
    <row r="3404" spans="1:3" x14ac:dyDescent="0.25">
      <c r="A3404" s="183">
        <v>43972</v>
      </c>
      <c r="B3404" s="163">
        <v>19</v>
      </c>
      <c r="C3404" s="166"/>
    </row>
    <row r="3405" spans="1:3" x14ac:dyDescent="0.25">
      <c r="A3405" s="183">
        <v>43972</v>
      </c>
      <c r="B3405" s="163">
        <v>20</v>
      </c>
      <c r="C3405" s="166"/>
    </row>
    <row r="3406" spans="1:3" x14ac:dyDescent="0.25">
      <c r="A3406" s="183">
        <v>43972</v>
      </c>
      <c r="B3406" s="163">
        <v>21</v>
      </c>
      <c r="C3406" s="166"/>
    </row>
    <row r="3407" spans="1:3" x14ac:dyDescent="0.25">
      <c r="A3407" s="183">
        <v>43972</v>
      </c>
      <c r="B3407" s="163">
        <v>22</v>
      </c>
      <c r="C3407" s="166"/>
    </row>
    <row r="3408" spans="1:3" x14ac:dyDescent="0.25">
      <c r="A3408" s="183">
        <v>43972</v>
      </c>
      <c r="B3408" s="163">
        <v>23</v>
      </c>
      <c r="C3408" s="166"/>
    </row>
    <row r="3409" spans="1:3" x14ac:dyDescent="0.25">
      <c r="A3409" s="183">
        <v>43972</v>
      </c>
      <c r="B3409" s="163">
        <v>24</v>
      </c>
      <c r="C3409" s="166"/>
    </row>
    <row r="3410" spans="1:3" x14ac:dyDescent="0.25">
      <c r="A3410" s="183">
        <v>43973</v>
      </c>
      <c r="B3410" s="163">
        <v>1</v>
      </c>
      <c r="C3410" s="166"/>
    </row>
    <row r="3411" spans="1:3" x14ac:dyDescent="0.25">
      <c r="A3411" s="183">
        <v>43973</v>
      </c>
      <c r="B3411" s="163">
        <v>2</v>
      </c>
      <c r="C3411" s="166"/>
    </row>
    <row r="3412" spans="1:3" x14ac:dyDescent="0.25">
      <c r="A3412" s="183">
        <v>43973</v>
      </c>
      <c r="B3412" s="163">
        <v>3</v>
      </c>
      <c r="C3412" s="166"/>
    </row>
    <row r="3413" spans="1:3" x14ac:dyDescent="0.25">
      <c r="A3413" s="183">
        <v>43973</v>
      </c>
      <c r="B3413" s="163">
        <v>4</v>
      </c>
      <c r="C3413" s="166"/>
    </row>
    <row r="3414" spans="1:3" x14ac:dyDescent="0.25">
      <c r="A3414" s="183">
        <v>43973</v>
      </c>
      <c r="B3414" s="163">
        <v>5</v>
      </c>
      <c r="C3414" s="166"/>
    </row>
    <row r="3415" spans="1:3" x14ac:dyDescent="0.25">
      <c r="A3415" s="183">
        <v>43973</v>
      </c>
      <c r="B3415" s="163">
        <v>6</v>
      </c>
      <c r="C3415" s="166"/>
    </row>
    <row r="3416" spans="1:3" x14ac:dyDescent="0.25">
      <c r="A3416" s="183">
        <v>43973</v>
      </c>
      <c r="B3416" s="163">
        <v>7</v>
      </c>
      <c r="C3416" s="166"/>
    </row>
    <row r="3417" spans="1:3" x14ac:dyDescent="0.25">
      <c r="A3417" s="183">
        <v>43973</v>
      </c>
      <c r="B3417" s="163">
        <v>8</v>
      </c>
      <c r="C3417" s="166"/>
    </row>
    <row r="3418" spans="1:3" x14ac:dyDescent="0.25">
      <c r="A3418" s="183">
        <v>43973</v>
      </c>
      <c r="B3418" s="163">
        <v>9</v>
      </c>
      <c r="C3418" s="166"/>
    </row>
    <row r="3419" spans="1:3" x14ac:dyDescent="0.25">
      <c r="A3419" s="183">
        <v>43973</v>
      </c>
      <c r="B3419" s="163">
        <v>10</v>
      </c>
      <c r="C3419" s="166"/>
    </row>
    <row r="3420" spans="1:3" x14ac:dyDescent="0.25">
      <c r="A3420" s="183">
        <v>43973</v>
      </c>
      <c r="B3420" s="163">
        <v>11</v>
      </c>
      <c r="C3420" s="166"/>
    </row>
    <row r="3421" spans="1:3" x14ac:dyDescent="0.25">
      <c r="A3421" s="183">
        <v>43973</v>
      </c>
      <c r="B3421" s="163">
        <v>12</v>
      </c>
      <c r="C3421" s="166"/>
    </row>
    <row r="3422" spans="1:3" x14ac:dyDescent="0.25">
      <c r="A3422" s="183">
        <v>43973</v>
      </c>
      <c r="B3422" s="163">
        <v>13</v>
      </c>
      <c r="C3422" s="166"/>
    </row>
    <row r="3423" spans="1:3" x14ac:dyDescent="0.25">
      <c r="A3423" s="183">
        <v>43973</v>
      </c>
      <c r="B3423" s="163">
        <v>14</v>
      </c>
      <c r="C3423" s="166"/>
    </row>
    <row r="3424" spans="1:3" x14ac:dyDescent="0.25">
      <c r="A3424" s="183">
        <v>43973</v>
      </c>
      <c r="B3424" s="163">
        <v>15</v>
      </c>
      <c r="C3424" s="166"/>
    </row>
    <row r="3425" spans="1:3" x14ac:dyDescent="0.25">
      <c r="A3425" s="183">
        <v>43973</v>
      </c>
      <c r="B3425" s="163">
        <v>16</v>
      </c>
      <c r="C3425" s="166"/>
    </row>
    <row r="3426" spans="1:3" x14ac:dyDescent="0.25">
      <c r="A3426" s="183">
        <v>43973</v>
      </c>
      <c r="B3426" s="163">
        <v>17</v>
      </c>
      <c r="C3426" s="166"/>
    </row>
    <row r="3427" spans="1:3" x14ac:dyDescent="0.25">
      <c r="A3427" s="183">
        <v>43973</v>
      </c>
      <c r="B3427" s="163">
        <v>18</v>
      </c>
      <c r="C3427" s="166"/>
    </row>
    <row r="3428" spans="1:3" x14ac:dyDescent="0.25">
      <c r="A3428" s="183">
        <v>43973</v>
      </c>
      <c r="B3428" s="163">
        <v>19</v>
      </c>
      <c r="C3428" s="166"/>
    </row>
    <row r="3429" spans="1:3" x14ac:dyDescent="0.25">
      <c r="A3429" s="183">
        <v>43973</v>
      </c>
      <c r="B3429" s="163">
        <v>20</v>
      </c>
      <c r="C3429" s="166"/>
    </row>
    <row r="3430" spans="1:3" x14ac:dyDescent="0.25">
      <c r="A3430" s="183">
        <v>43973</v>
      </c>
      <c r="B3430" s="163">
        <v>21</v>
      </c>
      <c r="C3430" s="166"/>
    </row>
    <row r="3431" spans="1:3" x14ac:dyDescent="0.25">
      <c r="A3431" s="183">
        <v>43973</v>
      </c>
      <c r="B3431" s="163">
        <v>22</v>
      </c>
      <c r="C3431" s="166"/>
    </row>
    <row r="3432" spans="1:3" x14ac:dyDescent="0.25">
      <c r="A3432" s="183">
        <v>43973</v>
      </c>
      <c r="B3432" s="163">
        <v>23</v>
      </c>
      <c r="C3432" s="166"/>
    </row>
    <row r="3433" spans="1:3" x14ac:dyDescent="0.25">
      <c r="A3433" s="183">
        <v>43973</v>
      </c>
      <c r="B3433" s="163">
        <v>24</v>
      </c>
      <c r="C3433" s="166"/>
    </row>
    <row r="3434" spans="1:3" x14ac:dyDescent="0.25">
      <c r="A3434" s="183">
        <v>43974</v>
      </c>
      <c r="B3434" s="163">
        <v>1</v>
      </c>
      <c r="C3434" s="166"/>
    </row>
    <row r="3435" spans="1:3" x14ac:dyDescent="0.25">
      <c r="A3435" s="183">
        <v>43974</v>
      </c>
      <c r="B3435" s="163">
        <v>2</v>
      </c>
      <c r="C3435" s="166"/>
    </row>
    <row r="3436" spans="1:3" x14ac:dyDescent="0.25">
      <c r="A3436" s="183">
        <v>43974</v>
      </c>
      <c r="B3436" s="163">
        <v>3</v>
      </c>
      <c r="C3436" s="166"/>
    </row>
    <row r="3437" spans="1:3" x14ac:dyDescent="0.25">
      <c r="A3437" s="183">
        <v>43974</v>
      </c>
      <c r="B3437" s="163">
        <v>4</v>
      </c>
      <c r="C3437" s="166"/>
    </row>
    <row r="3438" spans="1:3" x14ac:dyDescent="0.25">
      <c r="A3438" s="183">
        <v>43974</v>
      </c>
      <c r="B3438" s="163">
        <v>5</v>
      </c>
      <c r="C3438" s="166"/>
    </row>
    <row r="3439" spans="1:3" x14ac:dyDescent="0.25">
      <c r="A3439" s="183">
        <v>43974</v>
      </c>
      <c r="B3439" s="163">
        <v>6</v>
      </c>
      <c r="C3439" s="166"/>
    </row>
    <row r="3440" spans="1:3" x14ac:dyDescent="0.25">
      <c r="A3440" s="183">
        <v>43974</v>
      </c>
      <c r="B3440" s="163">
        <v>7</v>
      </c>
      <c r="C3440" s="166"/>
    </row>
    <row r="3441" spans="1:3" x14ac:dyDescent="0.25">
      <c r="A3441" s="183">
        <v>43974</v>
      </c>
      <c r="B3441" s="163">
        <v>8</v>
      </c>
      <c r="C3441" s="166"/>
    </row>
    <row r="3442" spans="1:3" x14ac:dyDescent="0.25">
      <c r="A3442" s="183">
        <v>43974</v>
      </c>
      <c r="B3442" s="163">
        <v>9</v>
      </c>
      <c r="C3442" s="166"/>
    </row>
    <row r="3443" spans="1:3" x14ac:dyDescent="0.25">
      <c r="A3443" s="183">
        <v>43974</v>
      </c>
      <c r="B3443" s="163">
        <v>10</v>
      </c>
      <c r="C3443" s="166"/>
    </row>
    <row r="3444" spans="1:3" x14ac:dyDescent="0.25">
      <c r="A3444" s="183">
        <v>43974</v>
      </c>
      <c r="B3444" s="163">
        <v>11</v>
      </c>
      <c r="C3444" s="166"/>
    </row>
    <row r="3445" spans="1:3" x14ac:dyDescent="0.25">
      <c r="A3445" s="183">
        <v>43974</v>
      </c>
      <c r="B3445" s="163">
        <v>12</v>
      </c>
      <c r="C3445" s="166"/>
    </row>
    <row r="3446" spans="1:3" x14ac:dyDescent="0.25">
      <c r="A3446" s="183">
        <v>43974</v>
      </c>
      <c r="B3446" s="163">
        <v>13</v>
      </c>
      <c r="C3446" s="166"/>
    </row>
    <row r="3447" spans="1:3" x14ac:dyDescent="0.25">
      <c r="A3447" s="183">
        <v>43974</v>
      </c>
      <c r="B3447" s="163">
        <v>14</v>
      </c>
      <c r="C3447" s="166"/>
    </row>
    <row r="3448" spans="1:3" x14ac:dyDescent="0.25">
      <c r="A3448" s="183">
        <v>43974</v>
      </c>
      <c r="B3448" s="163">
        <v>15</v>
      </c>
      <c r="C3448" s="166"/>
    </row>
    <row r="3449" spans="1:3" x14ac:dyDescent="0.25">
      <c r="A3449" s="183">
        <v>43974</v>
      </c>
      <c r="B3449" s="163">
        <v>16</v>
      </c>
      <c r="C3449" s="166"/>
    </row>
    <row r="3450" spans="1:3" x14ac:dyDescent="0.25">
      <c r="A3450" s="183">
        <v>43974</v>
      </c>
      <c r="B3450" s="163">
        <v>17</v>
      </c>
      <c r="C3450" s="166"/>
    </row>
    <row r="3451" spans="1:3" x14ac:dyDescent="0.25">
      <c r="A3451" s="183">
        <v>43974</v>
      </c>
      <c r="B3451" s="163">
        <v>18</v>
      </c>
      <c r="C3451" s="166"/>
    </row>
    <row r="3452" spans="1:3" x14ac:dyDescent="0.25">
      <c r="A3452" s="183">
        <v>43974</v>
      </c>
      <c r="B3452" s="163">
        <v>19</v>
      </c>
      <c r="C3452" s="166"/>
    </row>
    <row r="3453" spans="1:3" x14ac:dyDescent="0.25">
      <c r="A3453" s="183">
        <v>43974</v>
      </c>
      <c r="B3453" s="163">
        <v>20</v>
      </c>
      <c r="C3453" s="166"/>
    </row>
    <row r="3454" spans="1:3" x14ac:dyDescent="0.25">
      <c r="A3454" s="183">
        <v>43974</v>
      </c>
      <c r="B3454" s="163">
        <v>21</v>
      </c>
      <c r="C3454" s="166"/>
    </row>
    <row r="3455" spans="1:3" x14ac:dyDescent="0.25">
      <c r="A3455" s="183">
        <v>43974</v>
      </c>
      <c r="B3455" s="163">
        <v>22</v>
      </c>
      <c r="C3455" s="166"/>
    </row>
    <row r="3456" spans="1:3" x14ac:dyDescent="0.25">
      <c r="A3456" s="183">
        <v>43974</v>
      </c>
      <c r="B3456" s="163">
        <v>23</v>
      </c>
      <c r="C3456" s="166"/>
    </row>
    <row r="3457" spans="1:3" x14ac:dyDescent="0.25">
      <c r="A3457" s="183">
        <v>43974</v>
      </c>
      <c r="B3457" s="163">
        <v>24</v>
      </c>
      <c r="C3457" s="166"/>
    </row>
    <row r="3458" spans="1:3" x14ac:dyDescent="0.25">
      <c r="A3458" s="183">
        <v>43975</v>
      </c>
      <c r="B3458" s="163">
        <v>1</v>
      </c>
      <c r="C3458" s="166"/>
    </row>
    <row r="3459" spans="1:3" x14ac:dyDescent="0.25">
      <c r="A3459" s="183">
        <v>43975</v>
      </c>
      <c r="B3459" s="163">
        <v>2</v>
      </c>
      <c r="C3459" s="166"/>
    </row>
    <row r="3460" spans="1:3" x14ac:dyDescent="0.25">
      <c r="A3460" s="183">
        <v>43975</v>
      </c>
      <c r="B3460" s="163">
        <v>3</v>
      </c>
      <c r="C3460" s="166"/>
    </row>
    <row r="3461" spans="1:3" x14ac:dyDescent="0.25">
      <c r="A3461" s="183">
        <v>43975</v>
      </c>
      <c r="B3461" s="163">
        <v>4</v>
      </c>
      <c r="C3461" s="166"/>
    </row>
    <row r="3462" spans="1:3" x14ac:dyDescent="0.25">
      <c r="A3462" s="183">
        <v>43975</v>
      </c>
      <c r="B3462" s="163">
        <v>5</v>
      </c>
      <c r="C3462" s="166"/>
    </row>
    <row r="3463" spans="1:3" x14ac:dyDescent="0.25">
      <c r="A3463" s="183">
        <v>43975</v>
      </c>
      <c r="B3463" s="163">
        <v>6</v>
      </c>
      <c r="C3463" s="166"/>
    </row>
    <row r="3464" spans="1:3" x14ac:dyDescent="0.25">
      <c r="A3464" s="183">
        <v>43975</v>
      </c>
      <c r="B3464" s="163">
        <v>7</v>
      </c>
      <c r="C3464" s="166"/>
    </row>
    <row r="3465" spans="1:3" x14ac:dyDescent="0.25">
      <c r="A3465" s="183">
        <v>43975</v>
      </c>
      <c r="B3465" s="163">
        <v>8</v>
      </c>
      <c r="C3465" s="166"/>
    </row>
    <row r="3466" spans="1:3" x14ac:dyDescent="0.25">
      <c r="A3466" s="183">
        <v>43975</v>
      </c>
      <c r="B3466" s="163">
        <v>9</v>
      </c>
      <c r="C3466" s="166"/>
    </row>
    <row r="3467" spans="1:3" x14ac:dyDescent="0.25">
      <c r="A3467" s="183">
        <v>43975</v>
      </c>
      <c r="B3467" s="163">
        <v>10</v>
      </c>
      <c r="C3467" s="166"/>
    </row>
    <row r="3468" spans="1:3" x14ac:dyDescent="0.25">
      <c r="A3468" s="183">
        <v>43975</v>
      </c>
      <c r="B3468" s="163">
        <v>11</v>
      </c>
      <c r="C3468" s="166"/>
    </row>
    <row r="3469" spans="1:3" x14ac:dyDescent="0.25">
      <c r="A3469" s="183">
        <v>43975</v>
      </c>
      <c r="B3469" s="163">
        <v>12</v>
      </c>
      <c r="C3469" s="166"/>
    </row>
    <row r="3470" spans="1:3" x14ac:dyDescent="0.25">
      <c r="A3470" s="183">
        <v>43975</v>
      </c>
      <c r="B3470" s="163">
        <v>13</v>
      </c>
      <c r="C3470" s="166"/>
    </row>
    <row r="3471" spans="1:3" x14ac:dyDescent="0.25">
      <c r="A3471" s="183">
        <v>43975</v>
      </c>
      <c r="B3471" s="163">
        <v>14</v>
      </c>
      <c r="C3471" s="166"/>
    </row>
    <row r="3472" spans="1:3" x14ac:dyDescent="0.25">
      <c r="A3472" s="183">
        <v>43975</v>
      </c>
      <c r="B3472" s="163">
        <v>15</v>
      </c>
      <c r="C3472" s="166"/>
    </row>
    <row r="3473" spans="1:3" x14ac:dyDescent="0.25">
      <c r="A3473" s="183">
        <v>43975</v>
      </c>
      <c r="B3473" s="163">
        <v>16</v>
      </c>
      <c r="C3473" s="166"/>
    </row>
    <row r="3474" spans="1:3" x14ac:dyDescent="0.25">
      <c r="A3474" s="183">
        <v>43975</v>
      </c>
      <c r="B3474" s="163">
        <v>17</v>
      </c>
      <c r="C3474" s="166"/>
    </row>
    <row r="3475" spans="1:3" x14ac:dyDescent="0.25">
      <c r="A3475" s="183">
        <v>43975</v>
      </c>
      <c r="B3475" s="163">
        <v>18</v>
      </c>
      <c r="C3475" s="166"/>
    </row>
    <row r="3476" spans="1:3" x14ac:dyDescent="0.25">
      <c r="A3476" s="183">
        <v>43975</v>
      </c>
      <c r="B3476" s="163">
        <v>19</v>
      </c>
      <c r="C3476" s="166"/>
    </row>
    <row r="3477" spans="1:3" x14ac:dyDescent="0.25">
      <c r="A3477" s="183">
        <v>43975</v>
      </c>
      <c r="B3477" s="163">
        <v>20</v>
      </c>
      <c r="C3477" s="166"/>
    </row>
    <row r="3478" spans="1:3" x14ac:dyDescent="0.25">
      <c r="A3478" s="183">
        <v>43975</v>
      </c>
      <c r="B3478" s="163">
        <v>21</v>
      </c>
      <c r="C3478" s="166"/>
    </row>
    <row r="3479" spans="1:3" x14ac:dyDescent="0.25">
      <c r="A3479" s="183">
        <v>43975</v>
      </c>
      <c r="B3479" s="163">
        <v>22</v>
      </c>
      <c r="C3479" s="166"/>
    </row>
    <row r="3480" spans="1:3" x14ac:dyDescent="0.25">
      <c r="A3480" s="183">
        <v>43975</v>
      </c>
      <c r="B3480" s="163">
        <v>23</v>
      </c>
      <c r="C3480" s="166"/>
    </row>
    <row r="3481" spans="1:3" x14ac:dyDescent="0.25">
      <c r="A3481" s="183">
        <v>43975</v>
      </c>
      <c r="B3481" s="163">
        <v>24</v>
      </c>
      <c r="C3481" s="166"/>
    </row>
    <row r="3482" spans="1:3" x14ac:dyDescent="0.25">
      <c r="A3482" s="183">
        <v>43976</v>
      </c>
      <c r="B3482" s="163">
        <v>1</v>
      </c>
      <c r="C3482" s="166"/>
    </row>
    <row r="3483" spans="1:3" x14ac:dyDescent="0.25">
      <c r="A3483" s="183">
        <v>43976</v>
      </c>
      <c r="B3483" s="163">
        <v>2</v>
      </c>
      <c r="C3483" s="166"/>
    </row>
    <row r="3484" spans="1:3" x14ac:dyDescent="0.25">
      <c r="A3484" s="183">
        <v>43976</v>
      </c>
      <c r="B3484" s="163">
        <v>3</v>
      </c>
      <c r="C3484" s="166"/>
    </row>
    <row r="3485" spans="1:3" x14ac:dyDescent="0.25">
      <c r="A3485" s="183">
        <v>43976</v>
      </c>
      <c r="B3485" s="163">
        <v>4</v>
      </c>
      <c r="C3485" s="166"/>
    </row>
    <row r="3486" spans="1:3" x14ac:dyDescent="0.25">
      <c r="A3486" s="183">
        <v>43976</v>
      </c>
      <c r="B3486" s="163">
        <v>5</v>
      </c>
      <c r="C3486" s="166"/>
    </row>
    <row r="3487" spans="1:3" x14ac:dyDescent="0.25">
      <c r="A3487" s="183">
        <v>43976</v>
      </c>
      <c r="B3487" s="163">
        <v>6</v>
      </c>
      <c r="C3487" s="166"/>
    </row>
    <row r="3488" spans="1:3" x14ac:dyDescent="0.25">
      <c r="A3488" s="183">
        <v>43976</v>
      </c>
      <c r="B3488" s="163">
        <v>7</v>
      </c>
      <c r="C3488" s="166"/>
    </row>
    <row r="3489" spans="1:3" x14ac:dyDescent="0.25">
      <c r="A3489" s="183">
        <v>43976</v>
      </c>
      <c r="B3489" s="163">
        <v>8</v>
      </c>
      <c r="C3489" s="166"/>
    </row>
    <row r="3490" spans="1:3" x14ac:dyDescent="0.25">
      <c r="A3490" s="183">
        <v>43976</v>
      </c>
      <c r="B3490" s="163">
        <v>9</v>
      </c>
      <c r="C3490" s="166"/>
    </row>
    <row r="3491" spans="1:3" x14ac:dyDescent="0.25">
      <c r="A3491" s="183">
        <v>43976</v>
      </c>
      <c r="B3491" s="163">
        <v>10</v>
      </c>
      <c r="C3491" s="166"/>
    </row>
    <row r="3492" spans="1:3" x14ac:dyDescent="0.25">
      <c r="A3492" s="183">
        <v>43976</v>
      </c>
      <c r="B3492" s="163">
        <v>11</v>
      </c>
      <c r="C3492" s="166"/>
    </row>
    <row r="3493" spans="1:3" x14ac:dyDescent="0.25">
      <c r="A3493" s="183">
        <v>43976</v>
      </c>
      <c r="B3493" s="163">
        <v>12</v>
      </c>
      <c r="C3493" s="166"/>
    </row>
    <row r="3494" spans="1:3" x14ac:dyDescent="0.25">
      <c r="A3494" s="183">
        <v>43976</v>
      </c>
      <c r="B3494" s="163">
        <v>13</v>
      </c>
      <c r="C3494" s="166"/>
    </row>
    <row r="3495" spans="1:3" x14ac:dyDescent="0.25">
      <c r="A3495" s="183">
        <v>43976</v>
      </c>
      <c r="B3495" s="163">
        <v>14</v>
      </c>
      <c r="C3495" s="166"/>
    </row>
    <row r="3496" spans="1:3" x14ac:dyDescent="0.25">
      <c r="A3496" s="183">
        <v>43976</v>
      </c>
      <c r="B3496" s="163">
        <v>15</v>
      </c>
      <c r="C3496" s="166"/>
    </row>
    <row r="3497" spans="1:3" x14ac:dyDescent="0.25">
      <c r="A3497" s="183">
        <v>43976</v>
      </c>
      <c r="B3497" s="163">
        <v>16</v>
      </c>
      <c r="C3497" s="166"/>
    </row>
    <row r="3498" spans="1:3" x14ac:dyDescent="0.25">
      <c r="A3498" s="183">
        <v>43976</v>
      </c>
      <c r="B3498" s="163">
        <v>17</v>
      </c>
      <c r="C3498" s="166"/>
    </row>
    <row r="3499" spans="1:3" x14ac:dyDescent="0.25">
      <c r="A3499" s="183">
        <v>43976</v>
      </c>
      <c r="B3499" s="163">
        <v>18</v>
      </c>
      <c r="C3499" s="166"/>
    </row>
    <row r="3500" spans="1:3" x14ac:dyDescent="0.25">
      <c r="A3500" s="183">
        <v>43976</v>
      </c>
      <c r="B3500" s="163">
        <v>19</v>
      </c>
      <c r="C3500" s="166"/>
    </row>
    <row r="3501" spans="1:3" x14ac:dyDescent="0.25">
      <c r="A3501" s="183">
        <v>43976</v>
      </c>
      <c r="B3501" s="163">
        <v>20</v>
      </c>
      <c r="C3501" s="166"/>
    </row>
    <row r="3502" spans="1:3" x14ac:dyDescent="0.25">
      <c r="A3502" s="183">
        <v>43976</v>
      </c>
      <c r="B3502" s="163">
        <v>21</v>
      </c>
      <c r="C3502" s="166"/>
    </row>
    <row r="3503" spans="1:3" x14ac:dyDescent="0.25">
      <c r="A3503" s="183">
        <v>43976</v>
      </c>
      <c r="B3503" s="163">
        <v>22</v>
      </c>
      <c r="C3503" s="166"/>
    </row>
    <row r="3504" spans="1:3" x14ac:dyDescent="0.25">
      <c r="A3504" s="183">
        <v>43976</v>
      </c>
      <c r="B3504" s="163">
        <v>23</v>
      </c>
      <c r="C3504" s="166"/>
    </row>
    <row r="3505" spans="1:3" x14ac:dyDescent="0.25">
      <c r="A3505" s="183">
        <v>43976</v>
      </c>
      <c r="B3505" s="163">
        <v>24</v>
      </c>
      <c r="C3505" s="166"/>
    </row>
    <row r="3506" spans="1:3" x14ac:dyDescent="0.25">
      <c r="A3506" s="183">
        <v>43977</v>
      </c>
      <c r="B3506" s="163">
        <v>1</v>
      </c>
      <c r="C3506" s="166"/>
    </row>
    <row r="3507" spans="1:3" x14ac:dyDescent="0.25">
      <c r="A3507" s="183">
        <v>43977</v>
      </c>
      <c r="B3507" s="163">
        <v>2</v>
      </c>
      <c r="C3507" s="166"/>
    </row>
    <row r="3508" spans="1:3" x14ac:dyDescent="0.25">
      <c r="A3508" s="183">
        <v>43977</v>
      </c>
      <c r="B3508" s="163">
        <v>3</v>
      </c>
      <c r="C3508" s="166"/>
    </row>
    <row r="3509" spans="1:3" x14ac:dyDescent="0.25">
      <c r="A3509" s="183">
        <v>43977</v>
      </c>
      <c r="B3509" s="163">
        <v>4</v>
      </c>
      <c r="C3509" s="166"/>
    </row>
    <row r="3510" spans="1:3" x14ac:dyDescent="0.25">
      <c r="A3510" s="183">
        <v>43977</v>
      </c>
      <c r="B3510" s="163">
        <v>5</v>
      </c>
      <c r="C3510" s="166"/>
    </row>
    <row r="3511" spans="1:3" x14ac:dyDescent="0.25">
      <c r="A3511" s="183">
        <v>43977</v>
      </c>
      <c r="B3511" s="163">
        <v>6</v>
      </c>
      <c r="C3511" s="166"/>
    </row>
    <row r="3512" spans="1:3" x14ac:dyDescent="0.25">
      <c r="A3512" s="183">
        <v>43977</v>
      </c>
      <c r="B3512" s="163">
        <v>7</v>
      </c>
      <c r="C3512" s="166"/>
    </row>
    <row r="3513" spans="1:3" x14ac:dyDescent="0.25">
      <c r="A3513" s="183">
        <v>43977</v>
      </c>
      <c r="B3513" s="163">
        <v>8</v>
      </c>
      <c r="C3513" s="166"/>
    </row>
    <row r="3514" spans="1:3" x14ac:dyDescent="0.25">
      <c r="A3514" s="183">
        <v>43977</v>
      </c>
      <c r="B3514" s="163">
        <v>9</v>
      </c>
      <c r="C3514" s="166"/>
    </row>
    <row r="3515" spans="1:3" x14ac:dyDescent="0.25">
      <c r="A3515" s="183">
        <v>43977</v>
      </c>
      <c r="B3515" s="163">
        <v>10</v>
      </c>
      <c r="C3515" s="166"/>
    </row>
    <row r="3516" spans="1:3" x14ac:dyDescent="0.25">
      <c r="A3516" s="183">
        <v>43977</v>
      </c>
      <c r="B3516" s="163">
        <v>11</v>
      </c>
      <c r="C3516" s="166"/>
    </row>
    <row r="3517" spans="1:3" x14ac:dyDescent="0.25">
      <c r="A3517" s="183">
        <v>43977</v>
      </c>
      <c r="B3517" s="163">
        <v>12</v>
      </c>
      <c r="C3517" s="166"/>
    </row>
    <row r="3518" spans="1:3" x14ac:dyDescent="0.25">
      <c r="A3518" s="183">
        <v>43977</v>
      </c>
      <c r="B3518" s="163">
        <v>13</v>
      </c>
      <c r="C3518" s="166"/>
    </row>
    <row r="3519" spans="1:3" x14ac:dyDescent="0.25">
      <c r="A3519" s="183">
        <v>43977</v>
      </c>
      <c r="B3519" s="163">
        <v>14</v>
      </c>
      <c r="C3519" s="166"/>
    </row>
    <row r="3520" spans="1:3" x14ac:dyDescent="0.25">
      <c r="A3520" s="183">
        <v>43977</v>
      </c>
      <c r="B3520" s="163">
        <v>15</v>
      </c>
      <c r="C3520" s="166"/>
    </row>
    <row r="3521" spans="1:3" x14ac:dyDescent="0.25">
      <c r="A3521" s="183">
        <v>43977</v>
      </c>
      <c r="B3521" s="163">
        <v>16</v>
      </c>
      <c r="C3521" s="166"/>
    </row>
    <row r="3522" spans="1:3" x14ac:dyDescent="0.25">
      <c r="A3522" s="183">
        <v>43977</v>
      </c>
      <c r="B3522" s="163">
        <v>17</v>
      </c>
      <c r="C3522" s="166"/>
    </row>
    <row r="3523" spans="1:3" x14ac:dyDescent="0.25">
      <c r="A3523" s="183">
        <v>43977</v>
      </c>
      <c r="B3523" s="163">
        <v>18</v>
      </c>
      <c r="C3523" s="166"/>
    </row>
    <row r="3524" spans="1:3" x14ac:dyDescent="0.25">
      <c r="A3524" s="183">
        <v>43977</v>
      </c>
      <c r="B3524" s="163">
        <v>19</v>
      </c>
      <c r="C3524" s="166"/>
    </row>
    <row r="3525" spans="1:3" x14ac:dyDescent="0.25">
      <c r="A3525" s="183">
        <v>43977</v>
      </c>
      <c r="B3525" s="163">
        <v>20</v>
      </c>
      <c r="C3525" s="166"/>
    </row>
    <row r="3526" spans="1:3" x14ac:dyDescent="0.25">
      <c r="A3526" s="183">
        <v>43977</v>
      </c>
      <c r="B3526" s="163">
        <v>21</v>
      </c>
      <c r="C3526" s="166"/>
    </row>
    <row r="3527" spans="1:3" x14ac:dyDescent="0.25">
      <c r="A3527" s="183">
        <v>43977</v>
      </c>
      <c r="B3527" s="163">
        <v>22</v>
      </c>
      <c r="C3527" s="166"/>
    </row>
    <row r="3528" spans="1:3" x14ac:dyDescent="0.25">
      <c r="A3528" s="183">
        <v>43977</v>
      </c>
      <c r="B3528" s="163">
        <v>23</v>
      </c>
      <c r="C3528" s="166"/>
    </row>
    <row r="3529" spans="1:3" x14ac:dyDescent="0.25">
      <c r="A3529" s="183">
        <v>43977</v>
      </c>
      <c r="B3529" s="163">
        <v>24</v>
      </c>
      <c r="C3529" s="166"/>
    </row>
    <row r="3530" spans="1:3" x14ac:dyDescent="0.25">
      <c r="A3530" s="183">
        <v>43978</v>
      </c>
      <c r="B3530" s="163">
        <v>1</v>
      </c>
      <c r="C3530" s="166"/>
    </row>
    <row r="3531" spans="1:3" x14ac:dyDescent="0.25">
      <c r="A3531" s="183">
        <v>43978</v>
      </c>
      <c r="B3531" s="163">
        <v>2</v>
      </c>
      <c r="C3531" s="166"/>
    </row>
    <row r="3532" spans="1:3" x14ac:dyDescent="0.25">
      <c r="A3532" s="183">
        <v>43978</v>
      </c>
      <c r="B3532" s="163">
        <v>3</v>
      </c>
      <c r="C3532" s="166"/>
    </row>
    <row r="3533" spans="1:3" x14ac:dyDescent="0.25">
      <c r="A3533" s="183">
        <v>43978</v>
      </c>
      <c r="B3533" s="163">
        <v>4</v>
      </c>
      <c r="C3533" s="166"/>
    </row>
    <row r="3534" spans="1:3" x14ac:dyDescent="0.25">
      <c r="A3534" s="183">
        <v>43978</v>
      </c>
      <c r="B3534" s="163">
        <v>5</v>
      </c>
      <c r="C3534" s="166"/>
    </row>
    <row r="3535" spans="1:3" x14ac:dyDescent="0.25">
      <c r="A3535" s="183">
        <v>43978</v>
      </c>
      <c r="B3535" s="163">
        <v>6</v>
      </c>
      <c r="C3535" s="166"/>
    </row>
    <row r="3536" spans="1:3" x14ac:dyDescent="0.25">
      <c r="A3536" s="183">
        <v>43978</v>
      </c>
      <c r="B3536" s="163">
        <v>7</v>
      </c>
      <c r="C3536" s="166"/>
    </row>
    <row r="3537" spans="1:3" x14ac:dyDescent="0.25">
      <c r="A3537" s="183">
        <v>43978</v>
      </c>
      <c r="B3537" s="163">
        <v>8</v>
      </c>
      <c r="C3537" s="166"/>
    </row>
    <row r="3538" spans="1:3" x14ac:dyDescent="0.25">
      <c r="A3538" s="183">
        <v>43978</v>
      </c>
      <c r="B3538" s="163">
        <v>9</v>
      </c>
      <c r="C3538" s="166"/>
    </row>
    <row r="3539" spans="1:3" x14ac:dyDescent="0.25">
      <c r="A3539" s="183">
        <v>43978</v>
      </c>
      <c r="B3539" s="163">
        <v>10</v>
      </c>
      <c r="C3539" s="166"/>
    </row>
    <row r="3540" spans="1:3" x14ac:dyDescent="0.25">
      <c r="A3540" s="183">
        <v>43978</v>
      </c>
      <c r="B3540" s="163">
        <v>11</v>
      </c>
      <c r="C3540" s="166"/>
    </row>
    <row r="3541" spans="1:3" x14ac:dyDescent="0.25">
      <c r="A3541" s="183">
        <v>43978</v>
      </c>
      <c r="B3541" s="163">
        <v>12</v>
      </c>
      <c r="C3541" s="166"/>
    </row>
    <row r="3542" spans="1:3" x14ac:dyDescent="0.25">
      <c r="A3542" s="183">
        <v>43978</v>
      </c>
      <c r="B3542" s="163">
        <v>13</v>
      </c>
      <c r="C3542" s="166"/>
    </row>
    <row r="3543" spans="1:3" x14ac:dyDescent="0.25">
      <c r="A3543" s="183">
        <v>43978</v>
      </c>
      <c r="B3543" s="163">
        <v>14</v>
      </c>
      <c r="C3543" s="166"/>
    </row>
    <row r="3544" spans="1:3" x14ac:dyDescent="0.25">
      <c r="A3544" s="183">
        <v>43978</v>
      </c>
      <c r="B3544" s="163">
        <v>15</v>
      </c>
      <c r="C3544" s="166"/>
    </row>
    <row r="3545" spans="1:3" x14ac:dyDescent="0.25">
      <c r="A3545" s="183">
        <v>43978</v>
      </c>
      <c r="B3545" s="163">
        <v>16</v>
      </c>
      <c r="C3545" s="166"/>
    </row>
    <row r="3546" spans="1:3" x14ac:dyDescent="0.25">
      <c r="A3546" s="183">
        <v>43978</v>
      </c>
      <c r="B3546" s="163">
        <v>17</v>
      </c>
      <c r="C3546" s="166"/>
    </row>
    <row r="3547" spans="1:3" x14ac:dyDescent="0.25">
      <c r="A3547" s="183">
        <v>43978</v>
      </c>
      <c r="B3547" s="163">
        <v>18</v>
      </c>
      <c r="C3547" s="166"/>
    </row>
    <row r="3548" spans="1:3" x14ac:dyDescent="0.25">
      <c r="A3548" s="183">
        <v>43978</v>
      </c>
      <c r="B3548" s="163">
        <v>19</v>
      </c>
      <c r="C3548" s="166"/>
    </row>
    <row r="3549" spans="1:3" x14ac:dyDescent="0.25">
      <c r="A3549" s="183">
        <v>43978</v>
      </c>
      <c r="B3549" s="163">
        <v>20</v>
      </c>
      <c r="C3549" s="166"/>
    </row>
    <row r="3550" spans="1:3" x14ac:dyDescent="0.25">
      <c r="A3550" s="183">
        <v>43978</v>
      </c>
      <c r="B3550" s="163">
        <v>21</v>
      </c>
      <c r="C3550" s="166"/>
    </row>
    <row r="3551" spans="1:3" x14ac:dyDescent="0.25">
      <c r="A3551" s="183">
        <v>43978</v>
      </c>
      <c r="B3551" s="163">
        <v>22</v>
      </c>
      <c r="C3551" s="166"/>
    </row>
    <row r="3552" spans="1:3" x14ac:dyDescent="0.25">
      <c r="A3552" s="183">
        <v>43978</v>
      </c>
      <c r="B3552" s="163">
        <v>23</v>
      </c>
      <c r="C3552" s="166"/>
    </row>
    <row r="3553" spans="1:3" x14ac:dyDescent="0.25">
      <c r="A3553" s="183">
        <v>43978</v>
      </c>
      <c r="B3553" s="163">
        <v>24</v>
      </c>
      <c r="C3553" s="166"/>
    </row>
    <row r="3554" spans="1:3" x14ac:dyDescent="0.25">
      <c r="A3554" s="183">
        <v>43979</v>
      </c>
      <c r="B3554" s="163">
        <v>1</v>
      </c>
      <c r="C3554" s="166"/>
    </row>
    <row r="3555" spans="1:3" x14ac:dyDescent="0.25">
      <c r="A3555" s="183">
        <v>43979</v>
      </c>
      <c r="B3555" s="163">
        <v>2</v>
      </c>
      <c r="C3555" s="166"/>
    </row>
    <row r="3556" spans="1:3" x14ac:dyDescent="0.25">
      <c r="A3556" s="183">
        <v>43979</v>
      </c>
      <c r="B3556" s="163">
        <v>3</v>
      </c>
      <c r="C3556" s="166"/>
    </row>
    <row r="3557" spans="1:3" x14ac:dyDescent="0.25">
      <c r="A3557" s="183">
        <v>43979</v>
      </c>
      <c r="B3557" s="163">
        <v>4</v>
      </c>
      <c r="C3557" s="166"/>
    </row>
    <row r="3558" spans="1:3" x14ac:dyDescent="0.25">
      <c r="A3558" s="183">
        <v>43979</v>
      </c>
      <c r="B3558" s="163">
        <v>5</v>
      </c>
      <c r="C3558" s="166"/>
    </row>
    <row r="3559" spans="1:3" x14ac:dyDescent="0.25">
      <c r="A3559" s="183">
        <v>43979</v>
      </c>
      <c r="B3559" s="163">
        <v>6</v>
      </c>
      <c r="C3559" s="166"/>
    </row>
    <row r="3560" spans="1:3" x14ac:dyDescent="0.25">
      <c r="A3560" s="183">
        <v>43979</v>
      </c>
      <c r="B3560" s="163">
        <v>7</v>
      </c>
      <c r="C3560" s="166"/>
    </row>
    <row r="3561" spans="1:3" x14ac:dyDescent="0.25">
      <c r="A3561" s="183">
        <v>43979</v>
      </c>
      <c r="B3561" s="163">
        <v>8</v>
      </c>
      <c r="C3561" s="166"/>
    </row>
    <row r="3562" spans="1:3" x14ac:dyDescent="0.25">
      <c r="A3562" s="183">
        <v>43979</v>
      </c>
      <c r="B3562" s="163">
        <v>9</v>
      </c>
      <c r="C3562" s="166"/>
    </row>
    <row r="3563" spans="1:3" x14ac:dyDescent="0.25">
      <c r="A3563" s="183">
        <v>43979</v>
      </c>
      <c r="B3563" s="163">
        <v>10</v>
      </c>
      <c r="C3563" s="166"/>
    </row>
    <row r="3564" spans="1:3" x14ac:dyDescent="0.25">
      <c r="A3564" s="183">
        <v>43979</v>
      </c>
      <c r="B3564" s="163">
        <v>11</v>
      </c>
      <c r="C3564" s="166"/>
    </row>
    <row r="3565" spans="1:3" x14ac:dyDescent="0.25">
      <c r="A3565" s="183">
        <v>43979</v>
      </c>
      <c r="B3565" s="163">
        <v>12</v>
      </c>
      <c r="C3565" s="166"/>
    </row>
    <row r="3566" spans="1:3" x14ac:dyDescent="0.25">
      <c r="A3566" s="183">
        <v>43979</v>
      </c>
      <c r="B3566" s="163">
        <v>13</v>
      </c>
      <c r="C3566" s="166"/>
    </row>
    <row r="3567" spans="1:3" x14ac:dyDescent="0.25">
      <c r="A3567" s="183">
        <v>43979</v>
      </c>
      <c r="B3567" s="163">
        <v>14</v>
      </c>
      <c r="C3567" s="166"/>
    </row>
    <row r="3568" spans="1:3" x14ac:dyDescent="0.25">
      <c r="A3568" s="183">
        <v>43979</v>
      </c>
      <c r="B3568" s="163">
        <v>15</v>
      </c>
      <c r="C3568" s="166"/>
    </row>
    <row r="3569" spans="1:3" x14ac:dyDescent="0.25">
      <c r="A3569" s="183">
        <v>43979</v>
      </c>
      <c r="B3569" s="163">
        <v>16</v>
      </c>
      <c r="C3569" s="166"/>
    </row>
    <row r="3570" spans="1:3" x14ac:dyDescent="0.25">
      <c r="A3570" s="183">
        <v>43979</v>
      </c>
      <c r="B3570" s="163">
        <v>17</v>
      </c>
      <c r="C3570" s="166"/>
    </row>
    <row r="3571" spans="1:3" x14ac:dyDescent="0.25">
      <c r="A3571" s="183">
        <v>43979</v>
      </c>
      <c r="B3571" s="163">
        <v>18</v>
      </c>
      <c r="C3571" s="166"/>
    </row>
    <row r="3572" spans="1:3" x14ac:dyDescent="0.25">
      <c r="A3572" s="183">
        <v>43979</v>
      </c>
      <c r="B3572" s="163">
        <v>19</v>
      </c>
      <c r="C3572" s="166"/>
    </row>
    <row r="3573" spans="1:3" x14ac:dyDescent="0.25">
      <c r="A3573" s="183">
        <v>43979</v>
      </c>
      <c r="B3573" s="163">
        <v>20</v>
      </c>
      <c r="C3573" s="166"/>
    </row>
    <row r="3574" spans="1:3" x14ac:dyDescent="0.25">
      <c r="A3574" s="183">
        <v>43979</v>
      </c>
      <c r="B3574" s="163">
        <v>21</v>
      </c>
      <c r="C3574" s="166"/>
    </row>
    <row r="3575" spans="1:3" x14ac:dyDescent="0.25">
      <c r="A3575" s="183">
        <v>43979</v>
      </c>
      <c r="B3575" s="163">
        <v>22</v>
      </c>
      <c r="C3575" s="166"/>
    </row>
    <row r="3576" spans="1:3" x14ac:dyDescent="0.25">
      <c r="A3576" s="183">
        <v>43979</v>
      </c>
      <c r="B3576" s="163">
        <v>23</v>
      </c>
      <c r="C3576" s="166"/>
    </row>
    <row r="3577" spans="1:3" x14ac:dyDescent="0.25">
      <c r="A3577" s="183">
        <v>43979</v>
      </c>
      <c r="B3577" s="163">
        <v>24</v>
      </c>
      <c r="C3577" s="166"/>
    </row>
    <row r="3578" spans="1:3" x14ac:dyDescent="0.25">
      <c r="A3578" s="183">
        <v>43980</v>
      </c>
      <c r="B3578" s="163">
        <v>1</v>
      </c>
      <c r="C3578" s="166"/>
    </row>
    <row r="3579" spans="1:3" x14ac:dyDescent="0.25">
      <c r="A3579" s="183">
        <v>43980</v>
      </c>
      <c r="B3579" s="163">
        <v>2</v>
      </c>
      <c r="C3579" s="166"/>
    </row>
    <row r="3580" spans="1:3" x14ac:dyDescent="0.25">
      <c r="A3580" s="183">
        <v>43980</v>
      </c>
      <c r="B3580" s="163">
        <v>3</v>
      </c>
      <c r="C3580" s="166"/>
    </row>
    <row r="3581" spans="1:3" x14ac:dyDescent="0.25">
      <c r="A3581" s="183">
        <v>43980</v>
      </c>
      <c r="B3581" s="163">
        <v>4</v>
      </c>
      <c r="C3581" s="166"/>
    </row>
    <row r="3582" spans="1:3" x14ac:dyDescent="0.25">
      <c r="A3582" s="183">
        <v>43980</v>
      </c>
      <c r="B3582" s="163">
        <v>5</v>
      </c>
      <c r="C3582" s="166"/>
    </row>
    <row r="3583" spans="1:3" x14ac:dyDescent="0.25">
      <c r="A3583" s="183">
        <v>43980</v>
      </c>
      <c r="B3583" s="163">
        <v>6</v>
      </c>
      <c r="C3583" s="166"/>
    </row>
    <row r="3584" spans="1:3" x14ac:dyDescent="0.25">
      <c r="A3584" s="183">
        <v>43980</v>
      </c>
      <c r="B3584" s="163">
        <v>7</v>
      </c>
      <c r="C3584" s="166"/>
    </row>
    <row r="3585" spans="1:3" x14ac:dyDescent="0.25">
      <c r="A3585" s="183">
        <v>43980</v>
      </c>
      <c r="B3585" s="163">
        <v>8</v>
      </c>
      <c r="C3585" s="166"/>
    </row>
    <row r="3586" spans="1:3" x14ac:dyDescent="0.25">
      <c r="A3586" s="183">
        <v>43980</v>
      </c>
      <c r="B3586" s="163">
        <v>9</v>
      </c>
      <c r="C3586" s="166"/>
    </row>
    <row r="3587" spans="1:3" x14ac:dyDescent="0.25">
      <c r="A3587" s="183">
        <v>43980</v>
      </c>
      <c r="B3587" s="163">
        <v>10</v>
      </c>
      <c r="C3587" s="166"/>
    </row>
    <row r="3588" spans="1:3" x14ac:dyDescent="0.25">
      <c r="A3588" s="183">
        <v>43980</v>
      </c>
      <c r="B3588" s="163">
        <v>11</v>
      </c>
      <c r="C3588" s="166"/>
    </row>
    <row r="3589" spans="1:3" x14ac:dyDescent="0.25">
      <c r="A3589" s="183">
        <v>43980</v>
      </c>
      <c r="B3589" s="163">
        <v>12</v>
      </c>
      <c r="C3589" s="166"/>
    </row>
    <row r="3590" spans="1:3" x14ac:dyDescent="0.25">
      <c r="A3590" s="183">
        <v>43980</v>
      </c>
      <c r="B3590" s="163">
        <v>13</v>
      </c>
      <c r="C3590" s="166"/>
    </row>
    <row r="3591" spans="1:3" x14ac:dyDescent="0.25">
      <c r="A3591" s="183">
        <v>43980</v>
      </c>
      <c r="B3591" s="163">
        <v>14</v>
      </c>
      <c r="C3591" s="166"/>
    </row>
    <row r="3592" spans="1:3" x14ac:dyDescent="0.25">
      <c r="A3592" s="183">
        <v>43980</v>
      </c>
      <c r="B3592" s="163">
        <v>15</v>
      </c>
      <c r="C3592" s="166"/>
    </row>
    <row r="3593" spans="1:3" x14ac:dyDescent="0.25">
      <c r="A3593" s="183">
        <v>43980</v>
      </c>
      <c r="B3593" s="163">
        <v>16</v>
      </c>
      <c r="C3593" s="166"/>
    </row>
    <row r="3594" spans="1:3" x14ac:dyDescent="0.25">
      <c r="A3594" s="183">
        <v>43980</v>
      </c>
      <c r="B3594" s="163">
        <v>17</v>
      </c>
      <c r="C3594" s="166"/>
    </row>
    <row r="3595" spans="1:3" x14ac:dyDescent="0.25">
      <c r="A3595" s="183">
        <v>43980</v>
      </c>
      <c r="B3595" s="163">
        <v>18</v>
      </c>
      <c r="C3595" s="166"/>
    </row>
    <row r="3596" spans="1:3" x14ac:dyDescent="0.25">
      <c r="A3596" s="183">
        <v>43980</v>
      </c>
      <c r="B3596" s="163">
        <v>19</v>
      </c>
      <c r="C3596" s="166"/>
    </row>
    <row r="3597" spans="1:3" x14ac:dyDescent="0.25">
      <c r="A3597" s="183">
        <v>43980</v>
      </c>
      <c r="B3597" s="163">
        <v>20</v>
      </c>
      <c r="C3597" s="166"/>
    </row>
    <row r="3598" spans="1:3" x14ac:dyDescent="0.25">
      <c r="A3598" s="183">
        <v>43980</v>
      </c>
      <c r="B3598" s="163">
        <v>21</v>
      </c>
      <c r="C3598" s="166"/>
    </row>
    <row r="3599" spans="1:3" x14ac:dyDescent="0.25">
      <c r="A3599" s="183">
        <v>43980</v>
      </c>
      <c r="B3599" s="163">
        <v>22</v>
      </c>
      <c r="C3599" s="166"/>
    </row>
    <row r="3600" spans="1:3" x14ac:dyDescent="0.25">
      <c r="A3600" s="183">
        <v>43980</v>
      </c>
      <c r="B3600" s="163">
        <v>23</v>
      </c>
      <c r="C3600" s="166"/>
    </row>
    <row r="3601" spans="1:3" x14ac:dyDescent="0.25">
      <c r="A3601" s="183">
        <v>43980</v>
      </c>
      <c r="B3601" s="163">
        <v>24</v>
      </c>
      <c r="C3601" s="166"/>
    </row>
    <row r="3602" spans="1:3" x14ac:dyDescent="0.25">
      <c r="A3602" s="183">
        <v>43981</v>
      </c>
      <c r="B3602" s="163">
        <v>1</v>
      </c>
      <c r="C3602" s="166"/>
    </row>
    <row r="3603" spans="1:3" x14ac:dyDescent="0.25">
      <c r="A3603" s="183">
        <v>43981</v>
      </c>
      <c r="B3603" s="163">
        <v>2</v>
      </c>
      <c r="C3603" s="166"/>
    </row>
    <row r="3604" spans="1:3" x14ac:dyDescent="0.25">
      <c r="A3604" s="183">
        <v>43981</v>
      </c>
      <c r="B3604" s="163">
        <v>3</v>
      </c>
      <c r="C3604" s="166"/>
    </row>
    <row r="3605" spans="1:3" x14ac:dyDescent="0.25">
      <c r="A3605" s="183">
        <v>43981</v>
      </c>
      <c r="B3605" s="163">
        <v>4</v>
      </c>
      <c r="C3605" s="166"/>
    </row>
    <row r="3606" spans="1:3" x14ac:dyDescent="0.25">
      <c r="A3606" s="183">
        <v>43981</v>
      </c>
      <c r="B3606" s="163">
        <v>5</v>
      </c>
      <c r="C3606" s="166"/>
    </row>
    <row r="3607" spans="1:3" x14ac:dyDescent="0.25">
      <c r="A3607" s="183">
        <v>43981</v>
      </c>
      <c r="B3607" s="163">
        <v>6</v>
      </c>
      <c r="C3607" s="166"/>
    </row>
    <row r="3608" spans="1:3" x14ac:dyDescent="0.25">
      <c r="A3608" s="183">
        <v>43981</v>
      </c>
      <c r="B3608" s="163">
        <v>7</v>
      </c>
      <c r="C3608" s="166"/>
    </row>
    <row r="3609" spans="1:3" x14ac:dyDescent="0.25">
      <c r="A3609" s="183">
        <v>43981</v>
      </c>
      <c r="B3609" s="163">
        <v>8</v>
      </c>
      <c r="C3609" s="166"/>
    </row>
    <row r="3610" spans="1:3" x14ac:dyDescent="0.25">
      <c r="A3610" s="183">
        <v>43981</v>
      </c>
      <c r="B3610" s="163">
        <v>9</v>
      </c>
      <c r="C3610" s="166"/>
    </row>
    <row r="3611" spans="1:3" x14ac:dyDescent="0.25">
      <c r="A3611" s="183">
        <v>43981</v>
      </c>
      <c r="B3611" s="163">
        <v>10</v>
      </c>
      <c r="C3611" s="166"/>
    </row>
    <row r="3612" spans="1:3" x14ac:dyDescent="0.25">
      <c r="A3612" s="183">
        <v>43981</v>
      </c>
      <c r="B3612" s="163">
        <v>11</v>
      </c>
      <c r="C3612" s="166"/>
    </row>
    <row r="3613" spans="1:3" x14ac:dyDescent="0.25">
      <c r="A3613" s="183">
        <v>43981</v>
      </c>
      <c r="B3613" s="163">
        <v>12</v>
      </c>
      <c r="C3613" s="166"/>
    </row>
    <row r="3614" spans="1:3" x14ac:dyDescent="0.25">
      <c r="A3614" s="183">
        <v>43981</v>
      </c>
      <c r="B3614" s="163">
        <v>13</v>
      </c>
      <c r="C3614" s="166"/>
    </row>
    <row r="3615" spans="1:3" x14ac:dyDescent="0.25">
      <c r="A3615" s="183">
        <v>43981</v>
      </c>
      <c r="B3615" s="163">
        <v>14</v>
      </c>
      <c r="C3615" s="166"/>
    </row>
    <row r="3616" spans="1:3" x14ac:dyDescent="0.25">
      <c r="A3616" s="183">
        <v>43981</v>
      </c>
      <c r="B3616" s="163">
        <v>15</v>
      </c>
      <c r="C3616" s="166"/>
    </row>
    <row r="3617" spans="1:3" x14ac:dyDescent="0.25">
      <c r="A3617" s="183">
        <v>43981</v>
      </c>
      <c r="B3617" s="163">
        <v>16</v>
      </c>
      <c r="C3617" s="166"/>
    </row>
    <row r="3618" spans="1:3" x14ac:dyDescent="0.25">
      <c r="A3618" s="183">
        <v>43981</v>
      </c>
      <c r="B3618" s="163">
        <v>17</v>
      </c>
      <c r="C3618" s="166"/>
    </row>
    <row r="3619" spans="1:3" x14ac:dyDescent="0.25">
      <c r="A3619" s="183">
        <v>43981</v>
      </c>
      <c r="B3619" s="163">
        <v>18</v>
      </c>
      <c r="C3619" s="166"/>
    </row>
    <row r="3620" spans="1:3" x14ac:dyDescent="0.25">
      <c r="A3620" s="183">
        <v>43981</v>
      </c>
      <c r="B3620" s="163">
        <v>19</v>
      </c>
      <c r="C3620" s="166"/>
    </row>
    <row r="3621" spans="1:3" x14ac:dyDescent="0.25">
      <c r="A3621" s="183">
        <v>43981</v>
      </c>
      <c r="B3621" s="163">
        <v>20</v>
      </c>
      <c r="C3621" s="166"/>
    </row>
    <row r="3622" spans="1:3" x14ac:dyDescent="0.25">
      <c r="A3622" s="183">
        <v>43981</v>
      </c>
      <c r="B3622" s="163">
        <v>21</v>
      </c>
      <c r="C3622" s="166"/>
    </row>
    <row r="3623" spans="1:3" x14ac:dyDescent="0.25">
      <c r="A3623" s="183">
        <v>43981</v>
      </c>
      <c r="B3623" s="163">
        <v>22</v>
      </c>
      <c r="C3623" s="166"/>
    </row>
    <row r="3624" spans="1:3" x14ac:dyDescent="0.25">
      <c r="A3624" s="183">
        <v>43981</v>
      </c>
      <c r="B3624" s="163">
        <v>23</v>
      </c>
      <c r="C3624" s="166"/>
    </row>
    <row r="3625" spans="1:3" x14ac:dyDescent="0.25">
      <c r="A3625" s="183">
        <v>43981</v>
      </c>
      <c r="B3625" s="163">
        <v>24</v>
      </c>
      <c r="C3625" s="166"/>
    </row>
    <row r="3626" spans="1:3" x14ac:dyDescent="0.25">
      <c r="A3626" s="183">
        <v>43982</v>
      </c>
      <c r="B3626" s="163">
        <v>1</v>
      </c>
      <c r="C3626" s="166"/>
    </row>
    <row r="3627" spans="1:3" x14ac:dyDescent="0.25">
      <c r="A3627" s="183">
        <v>43982</v>
      </c>
      <c r="B3627" s="163">
        <v>2</v>
      </c>
      <c r="C3627" s="166"/>
    </row>
    <row r="3628" spans="1:3" x14ac:dyDescent="0.25">
      <c r="A3628" s="183">
        <v>43982</v>
      </c>
      <c r="B3628" s="163">
        <v>3</v>
      </c>
      <c r="C3628" s="166"/>
    </row>
    <row r="3629" spans="1:3" x14ac:dyDescent="0.25">
      <c r="A3629" s="183">
        <v>43982</v>
      </c>
      <c r="B3629" s="163">
        <v>4</v>
      </c>
      <c r="C3629" s="166"/>
    </row>
    <row r="3630" spans="1:3" x14ac:dyDescent="0.25">
      <c r="A3630" s="183">
        <v>43982</v>
      </c>
      <c r="B3630" s="163">
        <v>5</v>
      </c>
      <c r="C3630" s="166"/>
    </row>
    <row r="3631" spans="1:3" x14ac:dyDescent="0.25">
      <c r="A3631" s="183">
        <v>43982</v>
      </c>
      <c r="B3631" s="163">
        <v>6</v>
      </c>
      <c r="C3631" s="166"/>
    </row>
    <row r="3632" spans="1:3" x14ac:dyDescent="0.25">
      <c r="A3632" s="183">
        <v>43982</v>
      </c>
      <c r="B3632" s="163">
        <v>7</v>
      </c>
      <c r="C3632" s="166"/>
    </row>
    <row r="3633" spans="1:3" x14ac:dyDescent="0.25">
      <c r="A3633" s="183">
        <v>43982</v>
      </c>
      <c r="B3633" s="163">
        <v>8</v>
      </c>
      <c r="C3633" s="166"/>
    </row>
    <row r="3634" spans="1:3" x14ac:dyDescent="0.25">
      <c r="A3634" s="183">
        <v>43982</v>
      </c>
      <c r="B3634" s="163">
        <v>9</v>
      </c>
      <c r="C3634" s="166"/>
    </row>
    <row r="3635" spans="1:3" x14ac:dyDescent="0.25">
      <c r="A3635" s="183">
        <v>43982</v>
      </c>
      <c r="B3635" s="163">
        <v>10</v>
      </c>
      <c r="C3635" s="166"/>
    </row>
    <row r="3636" spans="1:3" x14ac:dyDescent="0.25">
      <c r="A3636" s="183">
        <v>43982</v>
      </c>
      <c r="B3636" s="163">
        <v>11</v>
      </c>
      <c r="C3636" s="166"/>
    </row>
    <row r="3637" spans="1:3" x14ac:dyDescent="0.25">
      <c r="A3637" s="183">
        <v>43982</v>
      </c>
      <c r="B3637" s="163">
        <v>12</v>
      </c>
      <c r="C3637" s="166"/>
    </row>
    <row r="3638" spans="1:3" x14ac:dyDescent="0.25">
      <c r="A3638" s="183">
        <v>43982</v>
      </c>
      <c r="B3638" s="163">
        <v>13</v>
      </c>
      <c r="C3638" s="166"/>
    </row>
    <row r="3639" spans="1:3" x14ac:dyDescent="0.25">
      <c r="A3639" s="183">
        <v>43982</v>
      </c>
      <c r="B3639" s="163">
        <v>14</v>
      </c>
      <c r="C3639" s="166"/>
    </row>
    <row r="3640" spans="1:3" x14ac:dyDescent="0.25">
      <c r="A3640" s="183">
        <v>43982</v>
      </c>
      <c r="B3640" s="163">
        <v>15</v>
      </c>
      <c r="C3640" s="166"/>
    </row>
    <row r="3641" spans="1:3" x14ac:dyDescent="0.25">
      <c r="A3641" s="183">
        <v>43982</v>
      </c>
      <c r="B3641" s="163">
        <v>16</v>
      </c>
      <c r="C3641" s="166"/>
    </row>
    <row r="3642" spans="1:3" x14ac:dyDescent="0.25">
      <c r="A3642" s="183">
        <v>43982</v>
      </c>
      <c r="B3642" s="163">
        <v>17</v>
      </c>
      <c r="C3642" s="166"/>
    </row>
    <row r="3643" spans="1:3" x14ac:dyDescent="0.25">
      <c r="A3643" s="183">
        <v>43982</v>
      </c>
      <c r="B3643" s="163">
        <v>18</v>
      </c>
      <c r="C3643" s="166"/>
    </row>
    <row r="3644" spans="1:3" x14ac:dyDescent="0.25">
      <c r="A3644" s="183">
        <v>43982</v>
      </c>
      <c r="B3644" s="163">
        <v>19</v>
      </c>
      <c r="C3644" s="166"/>
    </row>
    <row r="3645" spans="1:3" x14ac:dyDescent="0.25">
      <c r="A3645" s="183">
        <v>43982</v>
      </c>
      <c r="B3645" s="163">
        <v>20</v>
      </c>
      <c r="C3645" s="166"/>
    </row>
    <row r="3646" spans="1:3" x14ac:dyDescent="0.25">
      <c r="A3646" s="183">
        <v>43982</v>
      </c>
      <c r="B3646" s="163">
        <v>21</v>
      </c>
      <c r="C3646" s="166"/>
    </row>
    <row r="3647" spans="1:3" x14ac:dyDescent="0.25">
      <c r="A3647" s="183">
        <v>43982</v>
      </c>
      <c r="B3647" s="163">
        <v>22</v>
      </c>
      <c r="C3647" s="166"/>
    </row>
    <row r="3648" spans="1:3" x14ac:dyDescent="0.25">
      <c r="A3648" s="183">
        <v>43982</v>
      </c>
      <c r="B3648" s="163">
        <v>23</v>
      </c>
      <c r="C3648" s="166"/>
    </row>
    <row r="3649" spans="1:3" x14ac:dyDescent="0.25">
      <c r="A3649" s="183">
        <v>43982</v>
      </c>
      <c r="B3649" s="163">
        <v>24</v>
      </c>
      <c r="C3649" s="166"/>
    </row>
    <row r="3650" spans="1:3" x14ac:dyDescent="0.25">
      <c r="A3650" s="183">
        <v>43983</v>
      </c>
      <c r="B3650" s="163">
        <v>1</v>
      </c>
      <c r="C3650" s="166"/>
    </row>
    <row r="3651" spans="1:3" x14ac:dyDescent="0.25">
      <c r="A3651" s="183">
        <v>43983</v>
      </c>
      <c r="B3651" s="163">
        <v>2</v>
      </c>
      <c r="C3651" s="166"/>
    </row>
    <row r="3652" spans="1:3" x14ac:dyDescent="0.25">
      <c r="A3652" s="183">
        <v>43983</v>
      </c>
      <c r="B3652" s="163">
        <v>3</v>
      </c>
      <c r="C3652" s="166"/>
    </row>
    <row r="3653" spans="1:3" x14ac:dyDescent="0.25">
      <c r="A3653" s="183">
        <v>43983</v>
      </c>
      <c r="B3653" s="163">
        <v>4</v>
      </c>
      <c r="C3653" s="166"/>
    </row>
    <row r="3654" spans="1:3" x14ac:dyDescent="0.25">
      <c r="A3654" s="183">
        <v>43983</v>
      </c>
      <c r="B3654" s="163">
        <v>5</v>
      </c>
      <c r="C3654" s="166"/>
    </row>
    <row r="3655" spans="1:3" x14ac:dyDescent="0.25">
      <c r="A3655" s="183">
        <v>43983</v>
      </c>
      <c r="B3655" s="163">
        <v>6</v>
      </c>
      <c r="C3655" s="166"/>
    </row>
    <row r="3656" spans="1:3" x14ac:dyDescent="0.25">
      <c r="A3656" s="183">
        <v>43983</v>
      </c>
      <c r="B3656" s="163">
        <v>7</v>
      </c>
      <c r="C3656" s="166"/>
    </row>
    <row r="3657" spans="1:3" x14ac:dyDescent="0.25">
      <c r="A3657" s="183">
        <v>43983</v>
      </c>
      <c r="B3657" s="163">
        <v>8</v>
      </c>
      <c r="C3657" s="166"/>
    </row>
    <row r="3658" spans="1:3" x14ac:dyDescent="0.25">
      <c r="A3658" s="183">
        <v>43983</v>
      </c>
      <c r="B3658" s="163">
        <v>9</v>
      </c>
      <c r="C3658" s="166"/>
    </row>
    <row r="3659" spans="1:3" x14ac:dyDescent="0.25">
      <c r="A3659" s="183">
        <v>43983</v>
      </c>
      <c r="B3659" s="163">
        <v>10</v>
      </c>
      <c r="C3659" s="166"/>
    </row>
    <row r="3660" spans="1:3" x14ac:dyDescent="0.25">
      <c r="A3660" s="183">
        <v>43983</v>
      </c>
      <c r="B3660" s="163">
        <v>11</v>
      </c>
      <c r="C3660" s="166"/>
    </row>
    <row r="3661" spans="1:3" x14ac:dyDescent="0.25">
      <c r="A3661" s="183">
        <v>43983</v>
      </c>
      <c r="B3661" s="163">
        <v>12</v>
      </c>
      <c r="C3661" s="166"/>
    </row>
    <row r="3662" spans="1:3" x14ac:dyDescent="0.25">
      <c r="A3662" s="183">
        <v>43983</v>
      </c>
      <c r="B3662" s="163">
        <v>13</v>
      </c>
      <c r="C3662" s="166"/>
    </row>
    <row r="3663" spans="1:3" x14ac:dyDescent="0.25">
      <c r="A3663" s="183">
        <v>43983</v>
      </c>
      <c r="B3663" s="163">
        <v>14</v>
      </c>
      <c r="C3663" s="166"/>
    </row>
    <row r="3664" spans="1:3" x14ac:dyDescent="0.25">
      <c r="A3664" s="183">
        <v>43983</v>
      </c>
      <c r="B3664" s="163">
        <v>15</v>
      </c>
      <c r="C3664" s="166"/>
    </row>
    <row r="3665" spans="1:3" x14ac:dyDescent="0.25">
      <c r="A3665" s="183">
        <v>43983</v>
      </c>
      <c r="B3665" s="163">
        <v>16</v>
      </c>
      <c r="C3665" s="166"/>
    </row>
    <row r="3666" spans="1:3" x14ac:dyDescent="0.25">
      <c r="A3666" s="183">
        <v>43983</v>
      </c>
      <c r="B3666" s="163">
        <v>17</v>
      </c>
      <c r="C3666" s="166"/>
    </row>
    <row r="3667" spans="1:3" x14ac:dyDescent="0.25">
      <c r="A3667" s="183">
        <v>43983</v>
      </c>
      <c r="B3667" s="163">
        <v>18</v>
      </c>
      <c r="C3667" s="166"/>
    </row>
    <row r="3668" spans="1:3" x14ac:dyDescent="0.25">
      <c r="A3668" s="183">
        <v>43983</v>
      </c>
      <c r="B3668" s="163">
        <v>19</v>
      </c>
      <c r="C3668" s="166"/>
    </row>
    <row r="3669" spans="1:3" x14ac:dyDescent="0.25">
      <c r="A3669" s="183">
        <v>43983</v>
      </c>
      <c r="B3669" s="163">
        <v>20</v>
      </c>
      <c r="C3669" s="166"/>
    </row>
    <row r="3670" spans="1:3" x14ac:dyDescent="0.25">
      <c r="A3670" s="183">
        <v>43983</v>
      </c>
      <c r="B3670" s="163">
        <v>21</v>
      </c>
      <c r="C3670" s="166"/>
    </row>
    <row r="3671" spans="1:3" x14ac:dyDescent="0.25">
      <c r="A3671" s="183">
        <v>43983</v>
      </c>
      <c r="B3671" s="163">
        <v>22</v>
      </c>
      <c r="C3671" s="166"/>
    </row>
    <row r="3672" spans="1:3" x14ac:dyDescent="0.25">
      <c r="A3672" s="183">
        <v>43983</v>
      </c>
      <c r="B3672" s="163">
        <v>23</v>
      </c>
      <c r="C3672" s="166"/>
    </row>
    <row r="3673" spans="1:3" x14ac:dyDescent="0.25">
      <c r="A3673" s="183">
        <v>43983</v>
      </c>
      <c r="B3673" s="163">
        <v>24</v>
      </c>
      <c r="C3673" s="166"/>
    </row>
    <row r="3674" spans="1:3" x14ac:dyDescent="0.25">
      <c r="A3674" s="183">
        <v>43984</v>
      </c>
      <c r="B3674" s="163">
        <v>1</v>
      </c>
      <c r="C3674" s="166"/>
    </row>
    <row r="3675" spans="1:3" x14ac:dyDescent="0.25">
      <c r="A3675" s="183">
        <v>43984</v>
      </c>
      <c r="B3675" s="163">
        <v>2</v>
      </c>
      <c r="C3675" s="166"/>
    </row>
    <row r="3676" spans="1:3" x14ac:dyDescent="0.25">
      <c r="A3676" s="183">
        <v>43984</v>
      </c>
      <c r="B3676" s="163">
        <v>3</v>
      </c>
      <c r="C3676" s="166"/>
    </row>
    <row r="3677" spans="1:3" x14ac:dyDescent="0.25">
      <c r="A3677" s="183">
        <v>43984</v>
      </c>
      <c r="B3677" s="163">
        <v>4</v>
      </c>
      <c r="C3677" s="166"/>
    </row>
    <row r="3678" spans="1:3" x14ac:dyDescent="0.25">
      <c r="A3678" s="183">
        <v>43984</v>
      </c>
      <c r="B3678" s="163">
        <v>5</v>
      </c>
      <c r="C3678" s="166"/>
    </row>
    <row r="3679" spans="1:3" x14ac:dyDescent="0.25">
      <c r="A3679" s="183">
        <v>43984</v>
      </c>
      <c r="B3679" s="163">
        <v>6</v>
      </c>
      <c r="C3679" s="166"/>
    </row>
    <row r="3680" spans="1:3" x14ac:dyDescent="0.25">
      <c r="A3680" s="183">
        <v>43984</v>
      </c>
      <c r="B3680" s="163">
        <v>7</v>
      </c>
      <c r="C3680" s="166"/>
    </row>
    <row r="3681" spans="1:3" x14ac:dyDescent="0.25">
      <c r="A3681" s="183">
        <v>43984</v>
      </c>
      <c r="B3681" s="163">
        <v>8</v>
      </c>
      <c r="C3681" s="166"/>
    </row>
    <row r="3682" spans="1:3" x14ac:dyDescent="0.25">
      <c r="A3682" s="183">
        <v>43984</v>
      </c>
      <c r="B3682" s="163">
        <v>9</v>
      </c>
      <c r="C3682" s="166"/>
    </row>
    <row r="3683" spans="1:3" x14ac:dyDescent="0.25">
      <c r="A3683" s="183">
        <v>43984</v>
      </c>
      <c r="B3683" s="163">
        <v>10</v>
      </c>
      <c r="C3683" s="166"/>
    </row>
    <row r="3684" spans="1:3" x14ac:dyDescent="0.25">
      <c r="A3684" s="183">
        <v>43984</v>
      </c>
      <c r="B3684" s="163">
        <v>11</v>
      </c>
      <c r="C3684" s="166"/>
    </row>
    <row r="3685" spans="1:3" x14ac:dyDescent="0.25">
      <c r="A3685" s="183">
        <v>43984</v>
      </c>
      <c r="B3685" s="163">
        <v>12</v>
      </c>
      <c r="C3685" s="166"/>
    </row>
    <row r="3686" spans="1:3" x14ac:dyDescent="0.25">
      <c r="A3686" s="183">
        <v>43984</v>
      </c>
      <c r="B3686" s="163">
        <v>13</v>
      </c>
      <c r="C3686" s="166"/>
    </row>
    <row r="3687" spans="1:3" x14ac:dyDescent="0.25">
      <c r="A3687" s="183">
        <v>43984</v>
      </c>
      <c r="B3687" s="163">
        <v>14</v>
      </c>
      <c r="C3687" s="166"/>
    </row>
    <row r="3688" spans="1:3" x14ac:dyDescent="0.25">
      <c r="A3688" s="183">
        <v>43984</v>
      </c>
      <c r="B3688" s="163">
        <v>15</v>
      </c>
      <c r="C3688" s="166"/>
    </row>
    <row r="3689" spans="1:3" x14ac:dyDescent="0.25">
      <c r="A3689" s="183">
        <v>43984</v>
      </c>
      <c r="B3689" s="163">
        <v>16</v>
      </c>
      <c r="C3689" s="166"/>
    </row>
    <row r="3690" spans="1:3" x14ac:dyDescent="0.25">
      <c r="A3690" s="183">
        <v>43984</v>
      </c>
      <c r="B3690" s="163">
        <v>17</v>
      </c>
      <c r="C3690" s="166"/>
    </row>
    <row r="3691" spans="1:3" x14ac:dyDescent="0.25">
      <c r="A3691" s="183">
        <v>43984</v>
      </c>
      <c r="B3691" s="163">
        <v>18</v>
      </c>
      <c r="C3691" s="166"/>
    </row>
    <row r="3692" spans="1:3" x14ac:dyDescent="0.25">
      <c r="A3692" s="183">
        <v>43984</v>
      </c>
      <c r="B3692" s="163">
        <v>19</v>
      </c>
      <c r="C3692" s="166"/>
    </row>
    <row r="3693" spans="1:3" x14ac:dyDescent="0.25">
      <c r="A3693" s="183">
        <v>43984</v>
      </c>
      <c r="B3693" s="163">
        <v>20</v>
      </c>
      <c r="C3693" s="166"/>
    </row>
    <row r="3694" spans="1:3" x14ac:dyDescent="0.25">
      <c r="A3694" s="183">
        <v>43984</v>
      </c>
      <c r="B3694" s="163">
        <v>21</v>
      </c>
      <c r="C3694" s="166"/>
    </row>
    <row r="3695" spans="1:3" x14ac:dyDescent="0.25">
      <c r="A3695" s="183">
        <v>43984</v>
      </c>
      <c r="B3695" s="163">
        <v>22</v>
      </c>
      <c r="C3695" s="166"/>
    </row>
    <row r="3696" spans="1:3" x14ac:dyDescent="0.25">
      <c r="A3696" s="183">
        <v>43984</v>
      </c>
      <c r="B3696" s="163">
        <v>23</v>
      </c>
      <c r="C3696" s="166"/>
    </row>
    <row r="3697" spans="1:3" x14ac:dyDescent="0.25">
      <c r="A3697" s="183">
        <v>43984</v>
      </c>
      <c r="B3697" s="163">
        <v>24</v>
      </c>
      <c r="C3697" s="166"/>
    </row>
    <row r="3698" spans="1:3" x14ac:dyDescent="0.25">
      <c r="A3698" s="183">
        <v>43985</v>
      </c>
      <c r="B3698" s="163">
        <v>1</v>
      </c>
      <c r="C3698" s="166"/>
    </row>
    <row r="3699" spans="1:3" x14ac:dyDescent="0.25">
      <c r="A3699" s="183">
        <v>43985</v>
      </c>
      <c r="B3699" s="163">
        <v>2</v>
      </c>
      <c r="C3699" s="166"/>
    </row>
    <row r="3700" spans="1:3" x14ac:dyDescent="0.25">
      <c r="A3700" s="183">
        <v>43985</v>
      </c>
      <c r="B3700" s="163">
        <v>3</v>
      </c>
      <c r="C3700" s="166"/>
    </row>
    <row r="3701" spans="1:3" x14ac:dyDescent="0.25">
      <c r="A3701" s="183">
        <v>43985</v>
      </c>
      <c r="B3701" s="163">
        <v>4</v>
      </c>
      <c r="C3701" s="166"/>
    </row>
    <row r="3702" spans="1:3" x14ac:dyDescent="0.25">
      <c r="A3702" s="183">
        <v>43985</v>
      </c>
      <c r="B3702" s="163">
        <v>5</v>
      </c>
      <c r="C3702" s="166"/>
    </row>
    <row r="3703" spans="1:3" x14ac:dyDescent="0.25">
      <c r="A3703" s="183">
        <v>43985</v>
      </c>
      <c r="B3703" s="163">
        <v>6</v>
      </c>
      <c r="C3703" s="166"/>
    </row>
    <row r="3704" spans="1:3" x14ac:dyDescent="0.25">
      <c r="A3704" s="183">
        <v>43985</v>
      </c>
      <c r="B3704" s="163">
        <v>7</v>
      </c>
      <c r="C3704" s="166"/>
    </row>
    <row r="3705" spans="1:3" x14ac:dyDescent="0.25">
      <c r="A3705" s="183">
        <v>43985</v>
      </c>
      <c r="B3705" s="163">
        <v>8</v>
      </c>
      <c r="C3705" s="166"/>
    </row>
    <row r="3706" spans="1:3" x14ac:dyDescent="0.25">
      <c r="A3706" s="183">
        <v>43985</v>
      </c>
      <c r="B3706" s="163">
        <v>9</v>
      </c>
      <c r="C3706" s="166"/>
    </row>
    <row r="3707" spans="1:3" x14ac:dyDescent="0.25">
      <c r="A3707" s="183">
        <v>43985</v>
      </c>
      <c r="B3707" s="163">
        <v>10</v>
      </c>
      <c r="C3707" s="166"/>
    </row>
    <row r="3708" spans="1:3" x14ac:dyDescent="0.25">
      <c r="A3708" s="183">
        <v>43985</v>
      </c>
      <c r="B3708" s="163">
        <v>11</v>
      </c>
      <c r="C3708" s="166"/>
    </row>
    <row r="3709" spans="1:3" x14ac:dyDescent="0.25">
      <c r="A3709" s="183">
        <v>43985</v>
      </c>
      <c r="B3709" s="163">
        <v>12</v>
      </c>
      <c r="C3709" s="166"/>
    </row>
    <row r="3710" spans="1:3" x14ac:dyDescent="0.25">
      <c r="A3710" s="183">
        <v>43985</v>
      </c>
      <c r="B3710" s="163">
        <v>13</v>
      </c>
      <c r="C3710" s="166"/>
    </row>
    <row r="3711" spans="1:3" x14ac:dyDescent="0.25">
      <c r="A3711" s="183">
        <v>43985</v>
      </c>
      <c r="B3711" s="163">
        <v>14</v>
      </c>
      <c r="C3711" s="166"/>
    </row>
    <row r="3712" spans="1:3" x14ac:dyDescent="0.25">
      <c r="A3712" s="183">
        <v>43985</v>
      </c>
      <c r="B3712" s="163">
        <v>15</v>
      </c>
      <c r="C3712" s="166"/>
    </row>
    <row r="3713" spans="1:3" x14ac:dyDescent="0.25">
      <c r="A3713" s="183">
        <v>43985</v>
      </c>
      <c r="B3713" s="163">
        <v>16</v>
      </c>
      <c r="C3713" s="166"/>
    </row>
    <row r="3714" spans="1:3" x14ac:dyDescent="0.25">
      <c r="A3714" s="183">
        <v>43985</v>
      </c>
      <c r="B3714" s="163">
        <v>17</v>
      </c>
      <c r="C3714" s="166"/>
    </row>
    <row r="3715" spans="1:3" x14ac:dyDescent="0.25">
      <c r="A3715" s="183">
        <v>43985</v>
      </c>
      <c r="B3715" s="163">
        <v>18</v>
      </c>
      <c r="C3715" s="166"/>
    </row>
    <row r="3716" spans="1:3" x14ac:dyDescent="0.25">
      <c r="A3716" s="183">
        <v>43985</v>
      </c>
      <c r="B3716" s="163">
        <v>19</v>
      </c>
      <c r="C3716" s="166"/>
    </row>
    <row r="3717" spans="1:3" x14ac:dyDescent="0.25">
      <c r="A3717" s="183">
        <v>43985</v>
      </c>
      <c r="B3717" s="163">
        <v>20</v>
      </c>
      <c r="C3717" s="166"/>
    </row>
    <row r="3718" spans="1:3" x14ac:dyDescent="0.25">
      <c r="A3718" s="183">
        <v>43985</v>
      </c>
      <c r="B3718" s="163">
        <v>21</v>
      </c>
      <c r="C3718" s="166"/>
    </row>
    <row r="3719" spans="1:3" x14ac:dyDescent="0.25">
      <c r="A3719" s="183">
        <v>43985</v>
      </c>
      <c r="B3719" s="163">
        <v>22</v>
      </c>
      <c r="C3719" s="166"/>
    </row>
    <row r="3720" spans="1:3" x14ac:dyDescent="0.25">
      <c r="A3720" s="183">
        <v>43985</v>
      </c>
      <c r="B3720" s="163">
        <v>23</v>
      </c>
      <c r="C3720" s="166"/>
    </row>
    <row r="3721" spans="1:3" x14ac:dyDescent="0.25">
      <c r="A3721" s="183">
        <v>43985</v>
      </c>
      <c r="B3721" s="163">
        <v>24</v>
      </c>
      <c r="C3721" s="166"/>
    </row>
    <row r="3722" spans="1:3" x14ac:dyDescent="0.25">
      <c r="A3722" s="183">
        <v>43986</v>
      </c>
      <c r="B3722" s="163">
        <v>1</v>
      </c>
      <c r="C3722" s="166"/>
    </row>
    <row r="3723" spans="1:3" x14ac:dyDescent="0.25">
      <c r="A3723" s="183">
        <v>43986</v>
      </c>
      <c r="B3723" s="163">
        <v>2</v>
      </c>
      <c r="C3723" s="166"/>
    </row>
    <row r="3724" spans="1:3" x14ac:dyDescent="0.25">
      <c r="A3724" s="183">
        <v>43986</v>
      </c>
      <c r="B3724" s="163">
        <v>3</v>
      </c>
      <c r="C3724" s="166"/>
    </row>
    <row r="3725" spans="1:3" x14ac:dyDescent="0.25">
      <c r="A3725" s="183">
        <v>43986</v>
      </c>
      <c r="B3725" s="163">
        <v>4</v>
      </c>
      <c r="C3725" s="166"/>
    </row>
    <row r="3726" spans="1:3" x14ac:dyDescent="0.25">
      <c r="A3726" s="183">
        <v>43986</v>
      </c>
      <c r="B3726" s="163">
        <v>5</v>
      </c>
      <c r="C3726" s="166"/>
    </row>
    <row r="3727" spans="1:3" x14ac:dyDescent="0.25">
      <c r="A3727" s="183">
        <v>43986</v>
      </c>
      <c r="B3727" s="163">
        <v>6</v>
      </c>
      <c r="C3727" s="166"/>
    </row>
    <row r="3728" spans="1:3" x14ac:dyDescent="0.25">
      <c r="A3728" s="183">
        <v>43986</v>
      </c>
      <c r="B3728" s="163">
        <v>7</v>
      </c>
      <c r="C3728" s="166"/>
    </row>
    <row r="3729" spans="1:3" x14ac:dyDescent="0.25">
      <c r="A3729" s="183">
        <v>43986</v>
      </c>
      <c r="B3729" s="163">
        <v>8</v>
      </c>
      <c r="C3729" s="166"/>
    </row>
    <row r="3730" spans="1:3" x14ac:dyDescent="0.25">
      <c r="A3730" s="183">
        <v>43986</v>
      </c>
      <c r="B3730" s="163">
        <v>9</v>
      </c>
      <c r="C3730" s="166"/>
    </row>
    <row r="3731" spans="1:3" x14ac:dyDescent="0.25">
      <c r="A3731" s="183">
        <v>43986</v>
      </c>
      <c r="B3731" s="163">
        <v>10</v>
      </c>
      <c r="C3731" s="166"/>
    </row>
    <row r="3732" spans="1:3" x14ac:dyDescent="0.25">
      <c r="A3732" s="183">
        <v>43986</v>
      </c>
      <c r="B3732" s="163">
        <v>11</v>
      </c>
      <c r="C3732" s="166"/>
    </row>
    <row r="3733" spans="1:3" x14ac:dyDescent="0.25">
      <c r="A3733" s="183">
        <v>43986</v>
      </c>
      <c r="B3733" s="163">
        <v>12</v>
      </c>
      <c r="C3733" s="166"/>
    </row>
    <row r="3734" spans="1:3" x14ac:dyDescent="0.25">
      <c r="A3734" s="183">
        <v>43986</v>
      </c>
      <c r="B3734" s="163">
        <v>13</v>
      </c>
      <c r="C3734" s="166"/>
    </row>
    <row r="3735" spans="1:3" x14ac:dyDescent="0.25">
      <c r="A3735" s="183">
        <v>43986</v>
      </c>
      <c r="B3735" s="163">
        <v>14</v>
      </c>
      <c r="C3735" s="166"/>
    </row>
    <row r="3736" spans="1:3" x14ac:dyDescent="0.25">
      <c r="A3736" s="183">
        <v>43986</v>
      </c>
      <c r="B3736" s="163">
        <v>15</v>
      </c>
      <c r="C3736" s="166"/>
    </row>
    <row r="3737" spans="1:3" x14ac:dyDescent="0.25">
      <c r="A3737" s="183">
        <v>43986</v>
      </c>
      <c r="B3737" s="163">
        <v>16</v>
      </c>
      <c r="C3737" s="166"/>
    </row>
    <row r="3738" spans="1:3" x14ac:dyDescent="0.25">
      <c r="A3738" s="183">
        <v>43986</v>
      </c>
      <c r="B3738" s="163">
        <v>17</v>
      </c>
      <c r="C3738" s="166"/>
    </row>
    <row r="3739" spans="1:3" x14ac:dyDescent="0.25">
      <c r="A3739" s="183">
        <v>43986</v>
      </c>
      <c r="B3739" s="163">
        <v>18</v>
      </c>
      <c r="C3739" s="166"/>
    </row>
    <row r="3740" spans="1:3" x14ac:dyDescent="0.25">
      <c r="A3740" s="183">
        <v>43986</v>
      </c>
      <c r="B3740" s="163">
        <v>19</v>
      </c>
      <c r="C3740" s="166"/>
    </row>
    <row r="3741" spans="1:3" x14ac:dyDescent="0.25">
      <c r="A3741" s="183">
        <v>43986</v>
      </c>
      <c r="B3741" s="163">
        <v>20</v>
      </c>
      <c r="C3741" s="166"/>
    </row>
    <row r="3742" spans="1:3" x14ac:dyDescent="0.25">
      <c r="A3742" s="183">
        <v>43986</v>
      </c>
      <c r="B3742" s="163">
        <v>21</v>
      </c>
      <c r="C3742" s="166"/>
    </row>
    <row r="3743" spans="1:3" x14ac:dyDescent="0.25">
      <c r="A3743" s="183">
        <v>43986</v>
      </c>
      <c r="B3743" s="163">
        <v>22</v>
      </c>
      <c r="C3743" s="166"/>
    </row>
    <row r="3744" spans="1:3" x14ac:dyDescent="0.25">
      <c r="A3744" s="183">
        <v>43986</v>
      </c>
      <c r="B3744" s="163">
        <v>23</v>
      </c>
      <c r="C3744" s="166"/>
    </row>
    <row r="3745" spans="1:3" x14ac:dyDescent="0.25">
      <c r="A3745" s="183">
        <v>43986</v>
      </c>
      <c r="B3745" s="163">
        <v>24</v>
      </c>
      <c r="C3745" s="166"/>
    </row>
    <row r="3746" spans="1:3" x14ac:dyDescent="0.25">
      <c r="A3746" s="183">
        <v>43987</v>
      </c>
      <c r="B3746" s="163">
        <v>1</v>
      </c>
      <c r="C3746" s="166"/>
    </row>
    <row r="3747" spans="1:3" x14ac:dyDescent="0.25">
      <c r="A3747" s="183">
        <v>43987</v>
      </c>
      <c r="B3747" s="163">
        <v>2</v>
      </c>
      <c r="C3747" s="166"/>
    </row>
    <row r="3748" spans="1:3" x14ac:dyDescent="0.25">
      <c r="A3748" s="183">
        <v>43987</v>
      </c>
      <c r="B3748" s="163">
        <v>3</v>
      </c>
      <c r="C3748" s="166"/>
    </row>
    <row r="3749" spans="1:3" x14ac:dyDescent="0.25">
      <c r="A3749" s="183">
        <v>43987</v>
      </c>
      <c r="B3749" s="163">
        <v>4</v>
      </c>
      <c r="C3749" s="166"/>
    </row>
    <row r="3750" spans="1:3" x14ac:dyDescent="0.25">
      <c r="A3750" s="183">
        <v>43987</v>
      </c>
      <c r="B3750" s="163">
        <v>5</v>
      </c>
      <c r="C3750" s="166"/>
    </row>
    <row r="3751" spans="1:3" x14ac:dyDescent="0.25">
      <c r="A3751" s="183">
        <v>43987</v>
      </c>
      <c r="B3751" s="163">
        <v>6</v>
      </c>
      <c r="C3751" s="166"/>
    </row>
    <row r="3752" spans="1:3" x14ac:dyDescent="0.25">
      <c r="A3752" s="183">
        <v>43987</v>
      </c>
      <c r="B3752" s="163">
        <v>7</v>
      </c>
      <c r="C3752" s="166"/>
    </row>
    <row r="3753" spans="1:3" x14ac:dyDescent="0.25">
      <c r="A3753" s="183">
        <v>43987</v>
      </c>
      <c r="B3753" s="163">
        <v>8</v>
      </c>
      <c r="C3753" s="166"/>
    </row>
    <row r="3754" spans="1:3" x14ac:dyDescent="0.25">
      <c r="A3754" s="183">
        <v>43987</v>
      </c>
      <c r="B3754" s="163">
        <v>9</v>
      </c>
      <c r="C3754" s="166"/>
    </row>
    <row r="3755" spans="1:3" x14ac:dyDescent="0.25">
      <c r="A3755" s="183">
        <v>43987</v>
      </c>
      <c r="B3755" s="163">
        <v>10</v>
      </c>
      <c r="C3755" s="166"/>
    </row>
    <row r="3756" spans="1:3" x14ac:dyDescent="0.25">
      <c r="A3756" s="183">
        <v>43987</v>
      </c>
      <c r="B3756" s="163">
        <v>11</v>
      </c>
      <c r="C3756" s="166"/>
    </row>
    <row r="3757" spans="1:3" x14ac:dyDescent="0.25">
      <c r="A3757" s="183">
        <v>43987</v>
      </c>
      <c r="B3757" s="163">
        <v>12</v>
      </c>
      <c r="C3757" s="166"/>
    </row>
    <row r="3758" spans="1:3" x14ac:dyDescent="0.25">
      <c r="A3758" s="183">
        <v>43987</v>
      </c>
      <c r="B3758" s="163">
        <v>13</v>
      </c>
      <c r="C3758" s="166"/>
    </row>
    <row r="3759" spans="1:3" x14ac:dyDescent="0.25">
      <c r="A3759" s="183">
        <v>43987</v>
      </c>
      <c r="B3759" s="163">
        <v>14</v>
      </c>
      <c r="C3759" s="166"/>
    </row>
    <row r="3760" spans="1:3" x14ac:dyDescent="0.25">
      <c r="A3760" s="183">
        <v>43987</v>
      </c>
      <c r="B3760" s="163">
        <v>15</v>
      </c>
      <c r="C3760" s="166"/>
    </row>
    <row r="3761" spans="1:3" x14ac:dyDescent="0.25">
      <c r="A3761" s="183">
        <v>43987</v>
      </c>
      <c r="B3761" s="163">
        <v>16</v>
      </c>
      <c r="C3761" s="166"/>
    </row>
    <row r="3762" spans="1:3" x14ac:dyDescent="0.25">
      <c r="A3762" s="183">
        <v>43987</v>
      </c>
      <c r="B3762" s="163">
        <v>17</v>
      </c>
      <c r="C3762" s="166"/>
    </row>
    <row r="3763" spans="1:3" x14ac:dyDescent="0.25">
      <c r="A3763" s="183">
        <v>43987</v>
      </c>
      <c r="B3763" s="163">
        <v>18</v>
      </c>
      <c r="C3763" s="166"/>
    </row>
    <row r="3764" spans="1:3" x14ac:dyDescent="0.25">
      <c r="A3764" s="183">
        <v>43987</v>
      </c>
      <c r="B3764" s="163">
        <v>19</v>
      </c>
      <c r="C3764" s="166"/>
    </row>
    <row r="3765" spans="1:3" x14ac:dyDescent="0.25">
      <c r="A3765" s="183">
        <v>43987</v>
      </c>
      <c r="B3765" s="163">
        <v>20</v>
      </c>
      <c r="C3765" s="166"/>
    </row>
    <row r="3766" spans="1:3" x14ac:dyDescent="0.25">
      <c r="A3766" s="183">
        <v>43987</v>
      </c>
      <c r="B3766" s="163">
        <v>21</v>
      </c>
      <c r="C3766" s="166"/>
    </row>
    <row r="3767" spans="1:3" x14ac:dyDescent="0.25">
      <c r="A3767" s="183">
        <v>43987</v>
      </c>
      <c r="B3767" s="163">
        <v>22</v>
      </c>
      <c r="C3767" s="166"/>
    </row>
    <row r="3768" spans="1:3" x14ac:dyDescent="0.25">
      <c r="A3768" s="183">
        <v>43987</v>
      </c>
      <c r="B3768" s="163">
        <v>23</v>
      </c>
      <c r="C3768" s="166"/>
    </row>
    <row r="3769" spans="1:3" x14ac:dyDescent="0.25">
      <c r="A3769" s="183">
        <v>43987</v>
      </c>
      <c r="B3769" s="163">
        <v>24</v>
      </c>
      <c r="C3769" s="166"/>
    </row>
    <row r="3770" spans="1:3" x14ac:dyDescent="0.25">
      <c r="A3770" s="183">
        <v>43988</v>
      </c>
      <c r="B3770" s="163">
        <v>1</v>
      </c>
      <c r="C3770" s="166"/>
    </row>
    <row r="3771" spans="1:3" x14ac:dyDescent="0.25">
      <c r="A3771" s="183">
        <v>43988</v>
      </c>
      <c r="B3771" s="163">
        <v>2</v>
      </c>
      <c r="C3771" s="166"/>
    </row>
    <row r="3772" spans="1:3" x14ac:dyDescent="0.25">
      <c r="A3772" s="183">
        <v>43988</v>
      </c>
      <c r="B3772" s="163">
        <v>3</v>
      </c>
      <c r="C3772" s="166"/>
    </row>
    <row r="3773" spans="1:3" x14ac:dyDescent="0.25">
      <c r="A3773" s="183">
        <v>43988</v>
      </c>
      <c r="B3773" s="163">
        <v>4</v>
      </c>
      <c r="C3773" s="166"/>
    </row>
    <row r="3774" spans="1:3" x14ac:dyDescent="0.25">
      <c r="A3774" s="183">
        <v>43988</v>
      </c>
      <c r="B3774" s="163">
        <v>5</v>
      </c>
      <c r="C3774" s="166"/>
    </row>
    <row r="3775" spans="1:3" x14ac:dyDescent="0.25">
      <c r="A3775" s="183">
        <v>43988</v>
      </c>
      <c r="B3775" s="163">
        <v>6</v>
      </c>
      <c r="C3775" s="166"/>
    </row>
    <row r="3776" spans="1:3" x14ac:dyDescent="0.25">
      <c r="A3776" s="183">
        <v>43988</v>
      </c>
      <c r="B3776" s="163">
        <v>7</v>
      </c>
      <c r="C3776" s="166"/>
    </row>
    <row r="3777" spans="1:3" x14ac:dyDescent="0.25">
      <c r="A3777" s="183">
        <v>43988</v>
      </c>
      <c r="B3777" s="163">
        <v>8</v>
      </c>
      <c r="C3777" s="166"/>
    </row>
    <row r="3778" spans="1:3" x14ac:dyDescent="0.25">
      <c r="A3778" s="183">
        <v>43988</v>
      </c>
      <c r="B3778" s="163">
        <v>9</v>
      </c>
      <c r="C3778" s="166"/>
    </row>
    <row r="3779" spans="1:3" x14ac:dyDescent="0.25">
      <c r="A3779" s="183">
        <v>43988</v>
      </c>
      <c r="B3779" s="163">
        <v>10</v>
      </c>
      <c r="C3779" s="166"/>
    </row>
    <row r="3780" spans="1:3" x14ac:dyDescent="0.25">
      <c r="A3780" s="183">
        <v>43988</v>
      </c>
      <c r="B3780" s="163">
        <v>11</v>
      </c>
      <c r="C3780" s="166"/>
    </row>
    <row r="3781" spans="1:3" x14ac:dyDescent="0.25">
      <c r="A3781" s="183">
        <v>43988</v>
      </c>
      <c r="B3781" s="163">
        <v>12</v>
      </c>
      <c r="C3781" s="166"/>
    </row>
    <row r="3782" spans="1:3" x14ac:dyDescent="0.25">
      <c r="A3782" s="183">
        <v>43988</v>
      </c>
      <c r="B3782" s="163">
        <v>13</v>
      </c>
      <c r="C3782" s="166"/>
    </row>
    <row r="3783" spans="1:3" x14ac:dyDescent="0.25">
      <c r="A3783" s="183">
        <v>43988</v>
      </c>
      <c r="B3783" s="163">
        <v>14</v>
      </c>
      <c r="C3783" s="166"/>
    </row>
    <row r="3784" spans="1:3" x14ac:dyDescent="0.25">
      <c r="A3784" s="183">
        <v>43988</v>
      </c>
      <c r="B3784" s="163">
        <v>15</v>
      </c>
      <c r="C3784" s="166"/>
    </row>
    <row r="3785" spans="1:3" x14ac:dyDescent="0.25">
      <c r="A3785" s="183">
        <v>43988</v>
      </c>
      <c r="B3785" s="163">
        <v>16</v>
      </c>
      <c r="C3785" s="166"/>
    </row>
    <row r="3786" spans="1:3" x14ac:dyDescent="0.25">
      <c r="A3786" s="183">
        <v>43988</v>
      </c>
      <c r="B3786" s="163">
        <v>17</v>
      </c>
      <c r="C3786" s="166"/>
    </row>
    <row r="3787" spans="1:3" x14ac:dyDescent="0.25">
      <c r="A3787" s="183">
        <v>43988</v>
      </c>
      <c r="B3787" s="163">
        <v>18</v>
      </c>
      <c r="C3787" s="166"/>
    </row>
    <row r="3788" spans="1:3" x14ac:dyDescent="0.25">
      <c r="A3788" s="183">
        <v>43988</v>
      </c>
      <c r="B3788" s="163">
        <v>19</v>
      </c>
      <c r="C3788" s="166"/>
    </row>
    <row r="3789" spans="1:3" x14ac:dyDescent="0.25">
      <c r="A3789" s="183">
        <v>43988</v>
      </c>
      <c r="B3789" s="163">
        <v>20</v>
      </c>
      <c r="C3789" s="166"/>
    </row>
    <row r="3790" spans="1:3" x14ac:dyDescent="0.25">
      <c r="A3790" s="183">
        <v>43988</v>
      </c>
      <c r="B3790" s="163">
        <v>21</v>
      </c>
      <c r="C3790" s="166"/>
    </row>
    <row r="3791" spans="1:3" x14ac:dyDescent="0.25">
      <c r="A3791" s="183">
        <v>43988</v>
      </c>
      <c r="B3791" s="163">
        <v>22</v>
      </c>
      <c r="C3791" s="166"/>
    </row>
    <row r="3792" spans="1:3" x14ac:dyDescent="0.25">
      <c r="A3792" s="183">
        <v>43988</v>
      </c>
      <c r="B3792" s="163">
        <v>23</v>
      </c>
      <c r="C3792" s="166"/>
    </row>
    <row r="3793" spans="1:3" x14ac:dyDescent="0.25">
      <c r="A3793" s="183">
        <v>43988</v>
      </c>
      <c r="B3793" s="163">
        <v>24</v>
      </c>
      <c r="C3793" s="166"/>
    </row>
    <row r="3794" spans="1:3" x14ac:dyDescent="0.25">
      <c r="A3794" s="183">
        <v>43989</v>
      </c>
      <c r="B3794" s="163">
        <v>1</v>
      </c>
      <c r="C3794" s="166"/>
    </row>
    <row r="3795" spans="1:3" x14ac:dyDescent="0.25">
      <c r="A3795" s="183">
        <v>43989</v>
      </c>
      <c r="B3795" s="163">
        <v>2</v>
      </c>
      <c r="C3795" s="166"/>
    </row>
    <row r="3796" spans="1:3" x14ac:dyDescent="0.25">
      <c r="A3796" s="183">
        <v>43989</v>
      </c>
      <c r="B3796" s="163">
        <v>3</v>
      </c>
      <c r="C3796" s="166"/>
    </row>
    <row r="3797" spans="1:3" x14ac:dyDescent="0.25">
      <c r="A3797" s="183">
        <v>43989</v>
      </c>
      <c r="B3797" s="163">
        <v>4</v>
      </c>
      <c r="C3797" s="166"/>
    </row>
    <row r="3798" spans="1:3" x14ac:dyDescent="0.25">
      <c r="A3798" s="183">
        <v>43989</v>
      </c>
      <c r="B3798" s="163">
        <v>5</v>
      </c>
      <c r="C3798" s="166"/>
    </row>
    <row r="3799" spans="1:3" x14ac:dyDescent="0.25">
      <c r="A3799" s="183">
        <v>43989</v>
      </c>
      <c r="B3799" s="163">
        <v>6</v>
      </c>
      <c r="C3799" s="166"/>
    </row>
    <row r="3800" spans="1:3" x14ac:dyDescent="0.25">
      <c r="A3800" s="183">
        <v>43989</v>
      </c>
      <c r="B3800" s="163">
        <v>7</v>
      </c>
      <c r="C3800" s="166"/>
    </row>
    <row r="3801" spans="1:3" x14ac:dyDescent="0.25">
      <c r="A3801" s="183">
        <v>43989</v>
      </c>
      <c r="B3801" s="163">
        <v>8</v>
      </c>
      <c r="C3801" s="166"/>
    </row>
    <row r="3802" spans="1:3" x14ac:dyDescent="0.25">
      <c r="A3802" s="183">
        <v>43989</v>
      </c>
      <c r="B3802" s="163">
        <v>9</v>
      </c>
      <c r="C3802" s="166"/>
    </row>
    <row r="3803" spans="1:3" x14ac:dyDescent="0.25">
      <c r="A3803" s="183">
        <v>43989</v>
      </c>
      <c r="B3803" s="163">
        <v>10</v>
      </c>
      <c r="C3803" s="166"/>
    </row>
    <row r="3804" spans="1:3" x14ac:dyDescent="0.25">
      <c r="A3804" s="183">
        <v>43989</v>
      </c>
      <c r="B3804" s="163">
        <v>11</v>
      </c>
      <c r="C3804" s="166"/>
    </row>
    <row r="3805" spans="1:3" x14ac:dyDescent="0.25">
      <c r="A3805" s="183">
        <v>43989</v>
      </c>
      <c r="B3805" s="163">
        <v>12</v>
      </c>
      <c r="C3805" s="166"/>
    </row>
    <row r="3806" spans="1:3" x14ac:dyDescent="0.25">
      <c r="A3806" s="183">
        <v>43989</v>
      </c>
      <c r="B3806" s="163">
        <v>13</v>
      </c>
      <c r="C3806" s="166"/>
    </row>
    <row r="3807" spans="1:3" x14ac:dyDescent="0.25">
      <c r="A3807" s="183">
        <v>43989</v>
      </c>
      <c r="B3807" s="163">
        <v>14</v>
      </c>
      <c r="C3807" s="166"/>
    </row>
    <row r="3808" spans="1:3" x14ac:dyDescent="0.25">
      <c r="A3808" s="183">
        <v>43989</v>
      </c>
      <c r="B3808" s="163">
        <v>15</v>
      </c>
      <c r="C3808" s="166"/>
    </row>
    <row r="3809" spans="1:3" x14ac:dyDescent="0.25">
      <c r="A3809" s="183">
        <v>43989</v>
      </c>
      <c r="B3809" s="163">
        <v>16</v>
      </c>
      <c r="C3809" s="166"/>
    </row>
    <row r="3810" spans="1:3" x14ac:dyDescent="0.25">
      <c r="A3810" s="183">
        <v>43989</v>
      </c>
      <c r="B3810" s="163">
        <v>17</v>
      </c>
      <c r="C3810" s="166"/>
    </row>
    <row r="3811" spans="1:3" x14ac:dyDescent="0.25">
      <c r="A3811" s="183">
        <v>43989</v>
      </c>
      <c r="B3811" s="163">
        <v>18</v>
      </c>
      <c r="C3811" s="166"/>
    </row>
    <row r="3812" spans="1:3" x14ac:dyDescent="0.25">
      <c r="A3812" s="183">
        <v>43989</v>
      </c>
      <c r="B3812" s="163">
        <v>19</v>
      </c>
      <c r="C3812" s="166"/>
    </row>
    <row r="3813" spans="1:3" x14ac:dyDescent="0.25">
      <c r="A3813" s="183">
        <v>43989</v>
      </c>
      <c r="B3813" s="163">
        <v>20</v>
      </c>
      <c r="C3813" s="166"/>
    </row>
    <row r="3814" spans="1:3" x14ac:dyDescent="0.25">
      <c r="A3814" s="183">
        <v>43989</v>
      </c>
      <c r="B3814" s="163">
        <v>21</v>
      </c>
      <c r="C3814" s="166"/>
    </row>
    <row r="3815" spans="1:3" x14ac:dyDescent="0.25">
      <c r="A3815" s="183">
        <v>43989</v>
      </c>
      <c r="B3815" s="163">
        <v>22</v>
      </c>
      <c r="C3815" s="166"/>
    </row>
    <row r="3816" spans="1:3" x14ac:dyDescent="0.25">
      <c r="A3816" s="183">
        <v>43989</v>
      </c>
      <c r="B3816" s="163">
        <v>23</v>
      </c>
      <c r="C3816" s="166"/>
    </row>
    <row r="3817" spans="1:3" x14ac:dyDescent="0.25">
      <c r="A3817" s="183">
        <v>43989</v>
      </c>
      <c r="B3817" s="163">
        <v>24</v>
      </c>
      <c r="C3817" s="166"/>
    </row>
    <row r="3818" spans="1:3" x14ac:dyDescent="0.25">
      <c r="A3818" s="183">
        <v>43990</v>
      </c>
      <c r="B3818" s="163">
        <v>1</v>
      </c>
      <c r="C3818" s="166"/>
    </row>
    <row r="3819" spans="1:3" x14ac:dyDescent="0.25">
      <c r="A3819" s="183">
        <v>43990</v>
      </c>
      <c r="B3819" s="163">
        <v>2</v>
      </c>
      <c r="C3819" s="166"/>
    </row>
    <row r="3820" spans="1:3" x14ac:dyDescent="0.25">
      <c r="A3820" s="183">
        <v>43990</v>
      </c>
      <c r="B3820" s="163">
        <v>3</v>
      </c>
      <c r="C3820" s="166"/>
    </row>
    <row r="3821" spans="1:3" x14ac:dyDescent="0.25">
      <c r="A3821" s="183">
        <v>43990</v>
      </c>
      <c r="B3821" s="163">
        <v>4</v>
      </c>
      <c r="C3821" s="166"/>
    </row>
    <row r="3822" spans="1:3" x14ac:dyDescent="0.25">
      <c r="A3822" s="183">
        <v>43990</v>
      </c>
      <c r="B3822" s="163">
        <v>5</v>
      </c>
      <c r="C3822" s="166"/>
    </row>
    <row r="3823" spans="1:3" x14ac:dyDescent="0.25">
      <c r="A3823" s="183">
        <v>43990</v>
      </c>
      <c r="B3823" s="163">
        <v>6</v>
      </c>
      <c r="C3823" s="166"/>
    </row>
    <row r="3824" spans="1:3" x14ac:dyDescent="0.25">
      <c r="A3824" s="183">
        <v>43990</v>
      </c>
      <c r="B3824" s="163">
        <v>7</v>
      </c>
      <c r="C3824" s="166"/>
    </row>
    <row r="3825" spans="1:3" x14ac:dyDescent="0.25">
      <c r="A3825" s="183">
        <v>43990</v>
      </c>
      <c r="B3825" s="163">
        <v>8</v>
      </c>
      <c r="C3825" s="166"/>
    </row>
    <row r="3826" spans="1:3" x14ac:dyDescent="0.25">
      <c r="A3826" s="183">
        <v>43990</v>
      </c>
      <c r="B3826" s="163">
        <v>9</v>
      </c>
      <c r="C3826" s="166"/>
    </row>
    <row r="3827" spans="1:3" x14ac:dyDescent="0.25">
      <c r="A3827" s="183">
        <v>43990</v>
      </c>
      <c r="B3827" s="163">
        <v>10</v>
      </c>
      <c r="C3827" s="166"/>
    </row>
    <row r="3828" spans="1:3" x14ac:dyDescent="0.25">
      <c r="A3828" s="183">
        <v>43990</v>
      </c>
      <c r="B3828" s="163">
        <v>11</v>
      </c>
      <c r="C3828" s="166"/>
    </row>
    <row r="3829" spans="1:3" x14ac:dyDescent="0.25">
      <c r="A3829" s="183">
        <v>43990</v>
      </c>
      <c r="B3829" s="163">
        <v>12</v>
      </c>
      <c r="C3829" s="166"/>
    </row>
    <row r="3830" spans="1:3" x14ac:dyDescent="0.25">
      <c r="A3830" s="183">
        <v>43990</v>
      </c>
      <c r="B3830" s="163">
        <v>13</v>
      </c>
      <c r="C3830" s="166"/>
    </row>
    <row r="3831" spans="1:3" x14ac:dyDescent="0.25">
      <c r="A3831" s="183">
        <v>43990</v>
      </c>
      <c r="B3831" s="163">
        <v>14</v>
      </c>
      <c r="C3831" s="166"/>
    </row>
    <row r="3832" spans="1:3" x14ac:dyDescent="0.25">
      <c r="A3832" s="183">
        <v>43990</v>
      </c>
      <c r="B3832" s="163">
        <v>15</v>
      </c>
      <c r="C3832" s="166"/>
    </row>
    <row r="3833" spans="1:3" x14ac:dyDescent="0.25">
      <c r="A3833" s="183">
        <v>43990</v>
      </c>
      <c r="B3833" s="163">
        <v>16</v>
      </c>
      <c r="C3833" s="166"/>
    </row>
    <row r="3834" spans="1:3" x14ac:dyDescent="0.25">
      <c r="A3834" s="183">
        <v>43990</v>
      </c>
      <c r="B3834" s="163">
        <v>17</v>
      </c>
      <c r="C3834" s="166"/>
    </row>
    <row r="3835" spans="1:3" x14ac:dyDescent="0.25">
      <c r="A3835" s="183">
        <v>43990</v>
      </c>
      <c r="B3835" s="163">
        <v>18</v>
      </c>
      <c r="C3835" s="166"/>
    </row>
    <row r="3836" spans="1:3" x14ac:dyDescent="0.25">
      <c r="A3836" s="183">
        <v>43990</v>
      </c>
      <c r="B3836" s="163">
        <v>19</v>
      </c>
      <c r="C3836" s="166"/>
    </row>
    <row r="3837" spans="1:3" x14ac:dyDescent="0.25">
      <c r="A3837" s="183">
        <v>43990</v>
      </c>
      <c r="B3837" s="163">
        <v>20</v>
      </c>
      <c r="C3837" s="166"/>
    </row>
    <row r="3838" spans="1:3" x14ac:dyDescent="0.25">
      <c r="A3838" s="183">
        <v>43990</v>
      </c>
      <c r="B3838" s="163">
        <v>21</v>
      </c>
      <c r="C3838" s="166"/>
    </row>
    <row r="3839" spans="1:3" x14ac:dyDescent="0.25">
      <c r="A3839" s="183">
        <v>43990</v>
      </c>
      <c r="B3839" s="163">
        <v>22</v>
      </c>
      <c r="C3839" s="166"/>
    </row>
    <row r="3840" spans="1:3" x14ac:dyDescent="0.25">
      <c r="A3840" s="183">
        <v>43990</v>
      </c>
      <c r="B3840" s="163">
        <v>23</v>
      </c>
      <c r="C3840" s="166"/>
    </row>
    <row r="3841" spans="1:3" x14ac:dyDescent="0.25">
      <c r="A3841" s="183">
        <v>43990</v>
      </c>
      <c r="B3841" s="163">
        <v>24</v>
      </c>
      <c r="C3841" s="166"/>
    </row>
    <row r="3842" spans="1:3" x14ac:dyDescent="0.25">
      <c r="A3842" s="183">
        <v>43991</v>
      </c>
      <c r="B3842" s="163">
        <v>1</v>
      </c>
      <c r="C3842" s="166"/>
    </row>
    <row r="3843" spans="1:3" x14ac:dyDescent="0.25">
      <c r="A3843" s="183">
        <v>43991</v>
      </c>
      <c r="B3843" s="163">
        <v>2</v>
      </c>
      <c r="C3843" s="166"/>
    </row>
    <row r="3844" spans="1:3" x14ac:dyDescent="0.25">
      <c r="A3844" s="183">
        <v>43991</v>
      </c>
      <c r="B3844" s="163">
        <v>3</v>
      </c>
      <c r="C3844" s="166"/>
    </row>
    <row r="3845" spans="1:3" x14ac:dyDescent="0.25">
      <c r="A3845" s="183">
        <v>43991</v>
      </c>
      <c r="B3845" s="163">
        <v>4</v>
      </c>
      <c r="C3845" s="166"/>
    </row>
    <row r="3846" spans="1:3" x14ac:dyDescent="0.25">
      <c r="A3846" s="183">
        <v>43991</v>
      </c>
      <c r="B3846" s="163">
        <v>5</v>
      </c>
      <c r="C3846" s="166"/>
    </row>
    <row r="3847" spans="1:3" x14ac:dyDescent="0.25">
      <c r="A3847" s="183">
        <v>43991</v>
      </c>
      <c r="B3847" s="163">
        <v>6</v>
      </c>
      <c r="C3847" s="166"/>
    </row>
    <row r="3848" spans="1:3" x14ac:dyDescent="0.25">
      <c r="A3848" s="183">
        <v>43991</v>
      </c>
      <c r="B3848" s="163">
        <v>7</v>
      </c>
      <c r="C3848" s="166"/>
    </row>
    <row r="3849" spans="1:3" x14ac:dyDescent="0.25">
      <c r="A3849" s="183">
        <v>43991</v>
      </c>
      <c r="B3849" s="163">
        <v>8</v>
      </c>
      <c r="C3849" s="166"/>
    </row>
    <row r="3850" spans="1:3" x14ac:dyDescent="0.25">
      <c r="A3850" s="183">
        <v>43991</v>
      </c>
      <c r="B3850" s="163">
        <v>9</v>
      </c>
      <c r="C3850" s="166"/>
    </row>
    <row r="3851" spans="1:3" x14ac:dyDescent="0.25">
      <c r="A3851" s="183">
        <v>43991</v>
      </c>
      <c r="B3851" s="163">
        <v>10</v>
      </c>
      <c r="C3851" s="166"/>
    </row>
    <row r="3852" spans="1:3" x14ac:dyDescent="0.25">
      <c r="A3852" s="183">
        <v>43991</v>
      </c>
      <c r="B3852" s="163">
        <v>11</v>
      </c>
      <c r="C3852" s="166"/>
    </row>
    <row r="3853" spans="1:3" x14ac:dyDescent="0.25">
      <c r="A3853" s="183">
        <v>43991</v>
      </c>
      <c r="B3853" s="163">
        <v>12</v>
      </c>
      <c r="C3853" s="166"/>
    </row>
    <row r="3854" spans="1:3" x14ac:dyDescent="0.25">
      <c r="A3854" s="183">
        <v>43991</v>
      </c>
      <c r="B3854" s="163">
        <v>13</v>
      </c>
      <c r="C3854" s="166"/>
    </row>
    <row r="3855" spans="1:3" x14ac:dyDescent="0.25">
      <c r="A3855" s="183">
        <v>43991</v>
      </c>
      <c r="B3855" s="163">
        <v>14</v>
      </c>
      <c r="C3855" s="166"/>
    </row>
    <row r="3856" spans="1:3" x14ac:dyDescent="0.25">
      <c r="A3856" s="183">
        <v>43991</v>
      </c>
      <c r="B3856" s="163">
        <v>15</v>
      </c>
      <c r="C3856" s="166"/>
    </row>
    <row r="3857" spans="1:3" x14ac:dyDescent="0.25">
      <c r="A3857" s="183">
        <v>43991</v>
      </c>
      <c r="B3857" s="163">
        <v>16</v>
      </c>
      <c r="C3857" s="166"/>
    </row>
    <row r="3858" spans="1:3" x14ac:dyDescent="0.25">
      <c r="A3858" s="183">
        <v>43991</v>
      </c>
      <c r="B3858" s="163">
        <v>17</v>
      </c>
      <c r="C3858" s="166"/>
    </row>
    <row r="3859" spans="1:3" x14ac:dyDescent="0.25">
      <c r="A3859" s="183">
        <v>43991</v>
      </c>
      <c r="B3859" s="163">
        <v>18</v>
      </c>
      <c r="C3859" s="166"/>
    </row>
    <row r="3860" spans="1:3" x14ac:dyDescent="0.25">
      <c r="A3860" s="183">
        <v>43991</v>
      </c>
      <c r="B3860" s="163">
        <v>19</v>
      </c>
      <c r="C3860" s="166"/>
    </row>
    <row r="3861" spans="1:3" x14ac:dyDescent="0.25">
      <c r="A3861" s="183">
        <v>43991</v>
      </c>
      <c r="B3861" s="163">
        <v>20</v>
      </c>
      <c r="C3861" s="166"/>
    </row>
    <row r="3862" spans="1:3" x14ac:dyDescent="0.25">
      <c r="A3862" s="183">
        <v>43991</v>
      </c>
      <c r="B3862" s="163">
        <v>21</v>
      </c>
      <c r="C3862" s="166"/>
    </row>
    <row r="3863" spans="1:3" x14ac:dyDescent="0.25">
      <c r="A3863" s="183">
        <v>43991</v>
      </c>
      <c r="B3863" s="163">
        <v>22</v>
      </c>
      <c r="C3863" s="166"/>
    </row>
    <row r="3864" spans="1:3" x14ac:dyDescent="0.25">
      <c r="A3864" s="183">
        <v>43991</v>
      </c>
      <c r="B3864" s="163">
        <v>23</v>
      </c>
      <c r="C3864" s="166"/>
    </row>
    <row r="3865" spans="1:3" x14ac:dyDescent="0.25">
      <c r="A3865" s="183">
        <v>43991</v>
      </c>
      <c r="B3865" s="163">
        <v>24</v>
      </c>
      <c r="C3865" s="166"/>
    </row>
    <row r="3866" spans="1:3" x14ac:dyDescent="0.25">
      <c r="A3866" s="183">
        <v>43992</v>
      </c>
      <c r="B3866" s="163">
        <v>1</v>
      </c>
      <c r="C3866" s="166"/>
    </row>
    <row r="3867" spans="1:3" x14ac:dyDescent="0.25">
      <c r="A3867" s="183">
        <v>43992</v>
      </c>
      <c r="B3867" s="163">
        <v>2</v>
      </c>
      <c r="C3867" s="166"/>
    </row>
    <row r="3868" spans="1:3" x14ac:dyDescent="0.25">
      <c r="A3868" s="183">
        <v>43992</v>
      </c>
      <c r="B3868" s="163">
        <v>3</v>
      </c>
      <c r="C3868" s="166"/>
    </row>
    <row r="3869" spans="1:3" x14ac:dyDescent="0.25">
      <c r="A3869" s="183">
        <v>43992</v>
      </c>
      <c r="B3869" s="163">
        <v>4</v>
      </c>
      <c r="C3869" s="166"/>
    </row>
    <row r="3870" spans="1:3" x14ac:dyDescent="0.25">
      <c r="A3870" s="183">
        <v>43992</v>
      </c>
      <c r="B3870" s="163">
        <v>5</v>
      </c>
      <c r="C3870" s="166"/>
    </row>
    <row r="3871" spans="1:3" x14ac:dyDescent="0.25">
      <c r="A3871" s="183">
        <v>43992</v>
      </c>
      <c r="B3871" s="163">
        <v>6</v>
      </c>
      <c r="C3871" s="166"/>
    </row>
    <row r="3872" spans="1:3" x14ac:dyDescent="0.25">
      <c r="A3872" s="183">
        <v>43992</v>
      </c>
      <c r="B3872" s="163">
        <v>7</v>
      </c>
      <c r="C3872" s="166"/>
    </row>
    <row r="3873" spans="1:3" x14ac:dyDescent="0.25">
      <c r="A3873" s="183">
        <v>43992</v>
      </c>
      <c r="B3873" s="163">
        <v>8</v>
      </c>
      <c r="C3873" s="166"/>
    </row>
    <row r="3874" spans="1:3" x14ac:dyDescent="0.25">
      <c r="A3874" s="183">
        <v>43992</v>
      </c>
      <c r="B3874" s="163">
        <v>9</v>
      </c>
      <c r="C3874" s="166"/>
    </row>
    <row r="3875" spans="1:3" x14ac:dyDescent="0.25">
      <c r="A3875" s="183">
        <v>43992</v>
      </c>
      <c r="B3875" s="163">
        <v>10</v>
      </c>
      <c r="C3875" s="166"/>
    </row>
    <row r="3876" spans="1:3" x14ac:dyDescent="0.25">
      <c r="A3876" s="183">
        <v>43992</v>
      </c>
      <c r="B3876" s="163">
        <v>11</v>
      </c>
      <c r="C3876" s="166"/>
    </row>
    <row r="3877" spans="1:3" x14ac:dyDescent="0.25">
      <c r="A3877" s="183">
        <v>43992</v>
      </c>
      <c r="B3877" s="163">
        <v>12</v>
      </c>
      <c r="C3877" s="166"/>
    </row>
    <row r="3878" spans="1:3" x14ac:dyDescent="0.25">
      <c r="A3878" s="183">
        <v>43992</v>
      </c>
      <c r="B3878" s="163">
        <v>13</v>
      </c>
      <c r="C3878" s="166"/>
    </row>
    <row r="3879" spans="1:3" x14ac:dyDescent="0.25">
      <c r="A3879" s="183">
        <v>43992</v>
      </c>
      <c r="B3879" s="163">
        <v>14</v>
      </c>
      <c r="C3879" s="166"/>
    </row>
    <row r="3880" spans="1:3" x14ac:dyDescent="0.25">
      <c r="A3880" s="183">
        <v>43992</v>
      </c>
      <c r="B3880" s="163">
        <v>15</v>
      </c>
      <c r="C3880" s="166"/>
    </row>
    <row r="3881" spans="1:3" x14ac:dyDescent="0.25">
      <c r="A3881" s="183">
        <v>43992</v>
      </c>
      <c r="B3881" s="163">
        <v>16</v>
      </c>
      <c r="C3881" s="166"/>
    </row>
    <row r="3882" spans="1:3" x14ac:dyDescent="0.25">
      <c r="A3882" s="183">
        <v>43992</v>
      </c>
      <c r="B3882" s="163">
        <v>17</v>
      </c>
      <c r="C3882" s="166"/>
    </row>
    <row r="3883" spans="1:3" x14ac:dyDescent="0.25">
      <c r="A3883" s="183">
        <v>43992</v>
      </c>
      <c r="B3883" s="163">
        <v>18</v>
      </c>
      <c r="C3883" s="166"/>
    </row>
    <row r="3884" spans="1:3" x14ac:dyDescent="0.25">
      <c r="A3884" s="183">
        <v>43992</v>
      </c>
      <c r="B3884" s="163">
        <v>19</v>
      </c>
      <c r="C3884" s="166"/>
    </row>
    <row r="3885" spans="1:3" x14ac:dyDescent="0.25">
      <c r="A3885" s="183">
        <v>43992</v>
      </c>
      <c r="B3885" s="163">
        <v>20</v>
      </c>
      <c r="C3885" s="166"/>
    </row>
    <row r="3886" spans="1:3" x14ac:dyDescent="0.25">
      <c r="A3886" s="183">
        <v>43992</v>
      </c>
      <c r="B3886" s="163">
        <v>21</v>
      </c>
      <c r="C3886" s="166"/>
    </row>
    <row r="3887" spans="1:3" x14ac:dyDescent="0.25">
      <c r="A3887" s="183">
        <v>43992</v>
      </c>
      <c r="B3887" s="163">
        <v>22</v>
      </c>
      <c r="C3887" s="166"/>
    </row>
    <row r="3888" spans="1:3" x14ac:dyDescent="0.25">
      <c r="A3888" s="183">
        <v>43992</v>
      </c>
      <c r="B3888" s="163">
        <v>23</v>
      </c>
      <c r="C3888" s="166"/>
    </row>
    <row r="3889" spans="1:3" x14ac:dyDescent="0.25">
      <c r="A3889" s="183">
        <v>43992</v>
      </c>
      <c r="B3889" s="163">
        <v>24</v>
      </c>
      <c r="C3889" s="166"/>
    </row>
    <row r="3890" spans="1:3" x14ac:dyDescent="0.25">
      <c r="A3890" s="183">
        <v>43993</v>
      </c>
      <c r="B3890" s="163">
        <v>1</v>
      </c>
      <c r="C3890" s="166"/>
    </row>
    <row r="3891" spans="1:3" x14ac:dyDescent="0.25">
      <c r="A3891" s="183">
        <v>43993</v>
      </c>
      <c r="B3891" s="163">
        <v>2</v>
      </c>
      <c r="C3891" s="166"/>
    </row>
    <row r="3892" spans="1:3" x14ac:dyDescent="0.25">
      <c r="A3892" s="183">
        <v>43993</v>
      </c>
      <c r="B3892" s="163">
        <v>3</v>
      </c>
      <c r="C3892" s="166"/>
    </row>
    <row r="3893" spans="1:3" x14ac:dyDescent="0.25">
      <c r="A3893" s="183">
        <v>43993</v>
      </c>
      <c r="B3893" s="163">
        <v>4</v>
      </c>
      <c r="C3893" s="166"/>
    </row>
    <row r="3894" spans="1:3" x14ac:dyDescent="0.25">
      <c r="A3894" s="183">
        <v>43993</v>
      </c>
      <c r="B3894" s="163">
        <v>5</v>
      </c>
      <c r="C3894" s="166"/>
    </row>
    <row r="3895" spans="1:3" x14ac:dyDescent="0.25">
      <c r="A3895" s="183">
        <v>43993</v>
      </c>
      <c r="B3895" s="163">
        <v>6</v>
      </c>
      <c r="C3895" s="166"/>
    </row>
    <row r="3896" spans="1:3" x14ac:dyDescent="0.25">
      <c r="A3896" s="183">
        <v>43993</v>
      </c>
      <c r="B3896" s="163">
        <v>7</v>
      </c>
      <c r="C3896" s="166"/>
    </row>
    <row r="3897" spans="1:3" x14ac:dyDescent="0.25">
      <c r="A3897" s="183">
        <v>43993</v>
      </c>
      <c r="B3897" s="163">
        <v>8</v>
      </c>
      <c r="C3897" s="166"/>
    </row>
    <row r="3898" spans="1:3" x14ac:dyDescent="0.25">
      <c r="A3898" s="183">
        <v>43993</v>
      </c>
      <c r="B3898" s="163">
        <v>9</v>
      </c>
      <c r="C3898" s="166"/>
    </row>
    <row r="3899" spans="1:3" x14ac:dyDescent="0.25">
      <c r="A3899" s="183">
        <v>43993</v>
      </c>
      <c r="B3899" s="163">
        <v>10</v>
      </c>
      <c r="C3899" s="166"/>
    </row>
    <row r="3900" spans="1:3" x14ac:dyDescent="0.25">
      <c r="A3900" s="183">
        <v>43993</v>
      </c>
      <c r="B3900" s="163">
        <v>11</v>
      </c>
      <c r="C3900" s="166"/>
    </row>
    <row r="3901" spans="1:3" x14ac:dyDescent="0.25">
      <c r="A3901" s="183">
        <v>43993</v>
      </c>
      <c r="B3901" s="163">
        <v>12</v>
      </c>
      <c r="C3901" s="166"/>
    </row>
    <row r="3902" spans="1:3" x14ac:dyDescent="0.25">
      <c r="A3902" s="183">
        <v>43993</v>
      </c>
      <c r="B3902" s="163">
        <v>13</v>
      </c>
      <c r="C3902" s="166"/>
    </row>
    <row r="3903" spans="1:3" x14ac:dyDescent="0.25">
      <c r="A3903" s="183">
        <v>43993</v>
      </c>
      <c r="B3903" s="163">
        <v>14</v>
      </c>
      <c r="C3903" s="166"/>
    </row>
    <row r="3904" spans="1:3" x14ac:dyDescent="0.25">
      <c r="A3904" s="183">
        <v>43993</v>
      </c>
      <c r="B3904" s="163">
        <v>15</v>
      </c>
      <c r="C3904" s="166"/>
    </row>
    <row r="3905" spans="1:3" x14ac:dyDescent="0.25">
      <c r="A3905" s="183">
        <v>43993</v>
      </c>
      <c r="B3905" s="163">
        <v>16</v>
      </c>
      <c r="C3905" s="166"/>
    </row>
    <row r="3906" spans="1:3" x14ac:dyDescent="0.25">
      <c r="A3906" s="183">
        <v>43993</v>
      </c>
      <c r="B3906" s="163">
        <v>17</v>
      </c>
      <c r="C3906" s="166"/>
    </row>
    <row r="3907" spans="1:3" x14ac:dyDescent="0.25">
      <c r="A3907" s="183">
        <v>43993</v>
      </c>
      <c r="B3907" s="163">
        <v>18</v>
      </c>
      <c r="C3907" s="166"/>
    </row>
    <row r="3908" spans="1:3" x14ac:dyDescent="0.25">
      <c r="A3908" s="183">
        <v>43993</v>
      </c>
      <c r="B3908" s="163">
        <v>19</v>
      </c>
      <c r="C3908" s="166"/>
    </row>
    <row r="3909" spans="1:3" x14ac:dyDescent="0.25">
      <c r="A3909" s="183">
        <v>43993</v>
      </c>
      <c r="B3909" s="163">
        <v>20</v>
      </c>
      <c r="C3909" s="166"/>
    </row>
    <row r="3910" spans="1:3" x14ac:dyDescent="0.25">
      <c r="A3910" s="183">
        <v>43993</v>
      </c>
      <c r="B3910" s="163">
        <v>21</v>
      </c>
      <c r="C3910" s="166"/>
    </row>
    <row r="3911" spans="1:3" x14ac:dyDescent="0.25">
      <c r="A3911" s="183">
        <v>43993</v>
      </c>
      <c r="B3911" s="163">
        <v>22</v>
      </c>
      <c r="C3911" s="166"/>
    </row>
    <row r="3912" spans="1:3" x14ac:dyDescent="0.25">
      <c r="A3912" s="183">
        <v>43993</v>
      </c>
      <c r="B3912" s="163">
        <v>23</v>
      </c>
      <c r="C3912" s="166"/>
    </row>
    <row r="3913" spans="1:3" x14ac:dyDescent="0.25">
      <c r="A3913" s="183">
        <v>43993</v>
      </c>
      <c r="B3913" s="163">
        <v>24</v>
      </c>
      <c r="C3913" s="166"/>
    </row>
    <row r="3914" spans="1:3" x14ac:dyDescent="0.25">
      <c r="A3914" s="183">
        <v>43994</v>
      </c>
      <c r="B3914" s="163">
        <v>1</v>
      </c>
      <c r="C3914" s="166"/>
    </row>
    <row r="3915" spans="1:3" x14ac:dyDescent="0.25">
      <c r="A3915" s="183">
        <v>43994</v>
      </c>
      <c r="B3915" s="163">
        <v>2</v>
      </c>
      <c r="C3915" s="166"/>
    </row>
    <row r="3916" spans="1:3" x14ac:dyDescent="0.25">
      <c r="A3916" s="183">
        <v>43994</v>
      </c>
      <c r="B3916" s="163">
        <v>3</v>
      </c>
      <c r="C3916" s="166"/>
    </row>
    <row r="3917" spans="1:3" x14ac:dyDescent="0.25">
      <c r="A3917" s="183">
        <v>43994</v>
      </c>
      <c r="B3917" s="163">
        <v>4</v>
      </c>
      <c r="C3917" s="166"/>
    </row>
    <row r="3918" spans="1:3" x14ac:dyDescent="0.25">
      <c r="A3918" s="183">
        <v>43994</v>
      </c>
      <c r="B3918" s="163">
        <v>5</v>
      </c>
      <c r="C3918" s="166"/>
    </row>
    <row r="3919" spans="1:3" x14ac:dyDescent="0.25">
      <c r="A3919" s="183">
        <v>43994</v>
      </c>
      <c r="B3919" s="163">
        <v>6</v>
      </c>
      <c r="C3919" s="166"/>
    </row>
    <row r="3920" spans="1:3" x14ac:dyDescent="0.25">
      <c r="A3920" s="183">
        <v>43994</v>
      </c>
      <c r="B3920" s="163">
        <v>7</v>
      </c>
      <c r="C3920" s="166"/>
    </row>
    <row r="3921" spans="1:3" x14ac:dyDescent="0.25">
      <c r="A3921" s="183">
        <v>43994</v>
      </c>
      <c r="B3921" s="163">
        <v>8</v>
      </c>
      <c r="C3921" s="166"/>
    </row>
    <row r="3922" spans="1:3" x14ac:dyDescent="0.25">
      <c r="A3922" s="183">
        <v>43994</v>
      </c>
      <c r="B3922" s="163">
        <v>9</v>
      </c>
      <c r="C3922" s="166"/>
    </row>
    <row r="3923" spans="1:3" x14ac:dyDescent="0.25">
      <c r="A3923" s="183">
        <v>43994</v>
      </c>
      <c r="B3923" s="163">
        <v>10</v>
      </c>
      <c r="C3923" s="166"/>
    </row>
    <row r="3924" spans="1:3" x14ac:dyDescent="0.25">
      <c r="A3924" s="183">
        <v>43994</v>
      </c>
      <c r="B3924" s="163">
        <v>11</v>
      </c>
      <c r="C3924" s="166"/>
    </row>
    <row r="3925" spans="1:3" x14ac:dyDescent="0.25">
      <c r="A3925" s="183">
        <v>43994</v>
      </c>
      <c r="B3925" s="163">
        <v>12</v>
      </c>
      <c r="C3925" s="166"/>
    </row>
    <row r="3926" spans="1:3" x14ac:dyDescent="0.25">
      <c r="A3926" s="183">
        <v>43994</v>
      </c>
      <c r="B3926" s="163">
        <v>13</v>
      </c>
      <c r="C3926" s="166"/>
    </row>
    <row r="3927" spans="1:3" x14ac:dyDescent="0.25">
      <c r="A3927" s="183">
        <v>43994</v>
      </c>
      <c r="B3927" s="163">
        <v>14</v>
      </c>
      <c r="C3927" s="166"/>
    </row>
    <row r="3928" spans="1:3" x14ac:dyDescent="0.25">
      <c r="A3928" s="183">
        <v>43994</v>
      </c>
      <c r="B3928" s="163">
        <v>15</v>
      </c>
      <c r="C3928" s="166"/>
    </row>
    <row r="3929" spans="1:3" x14ac:dyDescent="0.25">
      <c r="A3929" s="183">
        <v>43994</v>
      </c>
      <c r="B3929" s="163">
        <v>16</v>
      </c>
      <c r="C3929" s="166"/>
    </row>
    <row r="3930" spans="1:3" x14ac:dyDescent="0.25">
      <c r="A3930" s="183">
        <v>43994</v>
      </c>
      <c r="B3930" s="163">
        <v>17</v>
      </c>
      <c r="C3930" s="166"/>
    </row>
    <row r="3931" spans="1:3" x14ac:dyDescent="0.25">
      <c r="A3931" s="183">
        <v>43994</v>
      </c>
      <c r="B3931" s="163">
        <v>18</v>
      </c>
      <c r="C3931" s="166"/>
    </row>
    <row r="3932" spans="1:3" x14ac:dyDescent="0.25">
      <c r="A3932" s="183">
        <v>43994</v>
      </c>
      <c r="B3932" s="163">
        <v>19</v>
      </c>
      <c r="C3932" s="166"/>
    </row>
    <row r="3933" spans="1:3" x14ac:dyDescent="0.25">
      <c r="A3933" s="183">
        <v>43994</v>
      </c>
      <c r="B3933" s="163">
        <v>20</v>
      </c>
      <c r="C3933" s="166"/>
    </row>
    <row r="3934" spans="1:3" x14ac:dyDescent="0.25">
      <c r="A3934" s="183">
        <v>43994</v>
      </c>
      <c r="B3934" s="163">
        <v>21</v>
      </c>
      <c r="C3934" s="166"/>
    </row>
    <row r="3935" spans="1:3" x14ac:dyDescent="0.25">
      <c r="A3935" s="183">
        <v>43994</v>
      </c>
      <c r="B3935" s="163">
        <v>22</v>
      </c>
      <c r="C3935" s="166"/>
    </row>
    <row r="3936" spans="1:3" x14ac:dyDescent="0.25">
      <c r="A3936" s="183">
        <v>43994</v>
      </c>
      <c r="B3936" s="163">
        <v>23</v>
      </c>
      <c r="C3936" s="166"/>
    </row>
    <row r="3937" spans="1:3" x14ac:dyDescent="0.25">
      <c r="A3937" s="183">
        <v>43994</v>
      </c>
      <c r="B3937" s="163">
        <v>24</v>
      </c>
      <c r="C3937" s="166"/>
    </row>
    <row r="3938" spans="1:3" x14ac:dyDescent="0.25">
      <c r="A3938" s="183">
        <v>43995</v>
      </c>
      <c r="B3938" s="163">
        <v>1</v>
      </c>
      <c r="C3938" s="166"/>
    </row>
    <row r="3939" spans="1:3" x14ac:dyDescent="0.25">
      <c r="A3939" s="183">
        <v>43995</v>
      </c>
      <c r="B3939" s="163">
        <v>2</v>
      </c>
      <c r="C3939" s="166"/>
    </row>
    <row r="3940" spans="1:3" x14ac:dyDescent="0.25">
      <c r="A3940" s="183">
        <v>43995</v>
      </c>
      <c r="B3940" s="163">
        <v>3</v>
      </c>
      <c r="C3940" s="166"/>
    </row>
    <row r="3941" spans="1:3" x14ac:dyDescent="0.25">
      <c r="A3941" s="183">
        <v>43995</v>
      </c>
      <c r="B3941" s="163">
        <v>4</v>
      </c>
      <c r="C3941" s="166"/>
    </row>
    <row r="3942" spans="1:3" x14ac:dyDescent="0.25">
      <c r="A3942" s="183">
        <v>43995</v>
      </c>
      <c r="B3942" s="163">
        <v>5</v>
      </c>
      <c r="C3942" s="166"/>
    </row>
    <row r="3943" spans="1:3" x14ac:dyDescent="0.25">
      <c r="A3943" s="183">
        <v>43995</v>
      </c>
      <c r="B3943" s="163">
        <v>6</v>
      </c>
      <c r="C3943" s="166"/>
    </row>
    <row r="3944" spans="1:3" x14ac:dyDescent="0.25">
      <c r="A3944" s="183">
        <v>43995</v>
      </c>
      <c r="B3944" s="163">
        <v>7</v>
      </c>
      <c r="C3944" s="166"/>
    </row>
    <row r="3945" spans="1:3" x14ac:dyDescent="0.25">
      <c r="A3945" s="183">
        <v>43995</v>
      </c>
      <c r="B3945" s="163">
        <v>8</v>
      </c>
      <c r="C3945" s="166"/>
    </row>
    <row r="3946" spans="1:3" x14ac:dyDescent="0.25">
      <c r="A3946" s="183">
        <v>43995</v>
      </c>
      <c r="B3946" s="163">
        <v>9</v>
      </c>
      <c r="C3946" s="166"/>
    </row>
    <row r="3947" spans="1:3" x14ac:dyDescent="0.25">
      <c r="A3947" s="183">
        <v>43995</v>
      </c>
      <c r="B3947" s="163">
        <v>10</v>
      </c>
      <c r="C3947" s="166"/>
    </row>
    <row r="3948" spans="1:3" x14ac:dyDescent="0.25">
      <c r="A3948" s="183">
        <v>43995</v>
      </c>
      <c r="B3948" s="163">
        <v>11</v>
      </c>
      <c r="C3948" s="166"/>
    </row>
    <row r="3949" spans="1:3" x14ac:dyDescent="0.25">
      <c r="A3949" s="183">
        <v>43995</v>
      </c>
      <c r="B3949" s="163">
        <v>12</v>
      </c>
      <c r="C3949" s="166"/>
    </row>
    <row r="3950" spans="1:3" x14ac:dyDescent="0.25">
      <c r="A3950" s="183">
        <v>43995</v>
      </c>
      <c r="B3950" s="163">
        <v>13</v>
      </c>
      <c r="C3950" s="166"/>
    </row>
    <row r="3951" spans="1:3" x14ac:dyDescent="0.25">
      <c r="A3951" s="183">
        <v>43995</v>
      </c>
      <c r="B3951" s="163">
        <v>14</v>
      </c>
      <c r="C3951" s="166"/>
    </row>
    <row r="3952" spans="1:3" x14ac:dyDescent="0.25">
      <c r="A3952" s="183">
        <v>43995</v>
      </c>
      <c r="B3952" s="163">
        <v>15</v>
      </c>
      <c r="C3952" s="166"/>
    </row>
    <row r="3953" spans="1:3" x14ac:dyDescent="0.25">
      <c r="A3953" s="183">
        <v>43995</v>
      </c>
      <c r="B3953" s="163">
        <v>16</v>
      </c>
      <c r="C3953" s="166"/>
    </row>
    <row r="3954" spans="1:3" x14ac:dyDescent="0.25">
      <c r="A3954" s="183">
        <v>43995</v>
      </c>
      <c r="B3954" s="163">
        <v>17</v>
      </c>
      <c r="C3954" s="166"/>
    </row>
    <row r="3955" spans="1:3" x14ac:dyDescent="0.25">
      <c r="A3955" s="183">
        <v>43995</v>
      </c>
      <c r="B3955" s="163">
        <v>18</v>
      </c>
      <c r="C3955" s="166"/>
    </row>
    <row r="3956" spans="1:3" x14ac:dyDescent="0.25">
      <c r="A3956" s="183">
        <v>43995</v>
      </c>
      <c r="B3956" s="163">
        <v>19</v>
      </c>
      <c r="C3956" s="166"/>
    </row>
    <row r="3957" spans="1:3" x14ac:dyDescent="0.25">
      <c r="A3957" s="183">
        <v>43995</v>
      </c>
      <c r="B3957" s="163">
        <v>20</v>
      </c>
      <c r="C3957" s="166"/>
    </row>
    <row r="3958" spans="1:3" x14ac:dyDescent="0.25">
      <c r="A3958" s="183">
        <v>43995</v>
      </c>
      <c r="B3958" s="163">
        <v>21</v>
      </c>
      <c r="C3958" s="166"/>
    </row>
    <row r="3959" spans="1:3" x14ac:dyDescent="0.25">
      <c r="A3959" s="183">
        <v>43995</v>
      </c>
      <c r="B3959" s="163">
        <v>22</v>
      </c>
      <c r="C3959" s="166"/>
    </row>
    <row r="3960" spans="1:3" x14ac:dyDescent="0.25">
      <c r="A3960" s="183">
        <v>43995</v>
      </c>
      <c r="B3960" s="163">
        <v>23</v>
      </c>
      <c r="C3960" s="166"/>
    </row>
    <row r="3961" spans="1:3" x14ac:dyDescent="0.25">
      <c r="A3961" s="183">
        <v>43995</v>
      </c>
      <c r="B3961" s="163">
        <v>24</v>
      </c>
      <c r="C3961" s="166"/>
    </row>
    <row r="3962" spans="1:3" x14ac:dyDescent="0.25">
      <c r="A3962" s="183">
        <v>43996</v>
      </c>
      <c r="B3962" s="163">
        <v>1</v>
      </c>
      <c r="C3962" s="166"/>
    </row>
    <row r="3963" spans="1:3" x14ac:dyDescent="0.25">
      <c r="A3963" s="183">
        <v>43996</v>
      </c>
      <c r="B3963" s="163">
        <v>2</v>
      </c>
      <c r="C3963" s="166"/>
    </row>
    <row r="3964" spans="1:3" x14ac:dyDescent="0.25">
      <c r="A3964" s="183">
        <v>43996</v>
      </c>
      <c r="B3964" s="163">
        <v>3</v>
      </c>
      <c r="C3964" s="166"/>
    </row>
    <row r="3965" spans="1:3" x14ac:dyDescent="0.25">
      <c r="A3965" s="183">
        <v>43996</v>
      </c>
      <c r="B3965" s="163">
        <v>4</v>
      </c>
      <c r="C3965" s="166"/>
    </row>
    <row r="3966" spans="1:3" x14ac:dyDescent="0.25">
      <c r="A3966" s="183">
        <v>43996</v>
      </c>
      <c r="B3966" s="163">
        <v>5</v>
      </c>
      <c r="C3966" s="166"/>
    </row>
    <row r="3967" spans="1:3" x14ac:dyDescent="0.25">
      <c r="A3967" s="183">
        <v>43996</v>
      </c>
      <c r="B3967" s="163">
        <v>6</v>
      </c>
      <c r="C3967" s="166"/>
    </row>
    <row r="3968" spans="1:3" x14ac:dyDescent="0.25">
      <c r="A3968" s="183">
        <v>43996</v>
      </c>
      <c r="B3968" s="163">
        <v>7</v>
      </c>
      <c r="C3968" s="166"/>
    </row>
    <row r="3969" spans="1:3" x14ac:dyDescent="0.25">
      <c r="A3969" s="183">
        <v>43996</v>
      </c>
      <c r="B3969" s="163">
        <v>8</v>
      </c>
      <c r="C3969" s="166"/>
    </row>
    <row r="3970" spans="1:3" x14ac:dyDescent="0.25">
      <c r="A3970" s="183">
        <v>43996</v>
      </c>
      <c r="B3970" s="163">
        <v>9</v>
      </c>
      <c r="C3970" s="166"/>
    </row>
    <row r="3971" spans="1:3" x14ac:dyDescent="0.25">
      <c r="A3971" s="183">
        <v>43996</v>
      </c>
      <c r="B3971" s="163">
        <v>10</v>
      </c>
      <c r="C3971" s="166"/>
    </row>
    <row r="3972" spans="1:3" x14ac:dyDescent="0.25">
      <c r="A3972" s="183">
        <v>43996</v>
      </c>
      <c r="B3972" s="163">
        <v>11</v>
      </c>
      <c r="C3972" s="166"/>
    </row>
    <row r="3973" spans="1:3" x14ac:dyDescent="0.25">
      <c r="A3973" s="183">
        <v>43996</v>
      </c>
      <c r="B3973" s="163">
        <v>12</v>
      </c>
      <c r="C3973" s="166"/>
    </row>
    <row r="3974" spans="1:3" x14ac:dyDescent="0.25">
      <c r="A3974" s="183">
        <v>43996</v>
      </c>
      <c r="B3974" s="163">
        <v>13</v>
      </c>
      <c r="C3974" s="166"/>
    </row>
    <row r="3975" spans="1:3" x14ac:dyDescent="0.25">
      <c r="A3975" s="183">
        <v>43996</v>
      </c>
      <c r="B3975" s="163">
        <v>14</v>
      </c>
      <c r="C3975" s="166"/>
    </row>
    <row r="3976" spans="1:3" x14ac:dyDescent="0.25">
      <c r="A3976" s="183">
        <v>43996</v>
      </c>
      <c r="B3976" s="163">
        <v>15</v>
      </c>
      <c r="C3976" s="166"/>
    </row>
    <row r="3977" spans="1:3" x14ac:dyDescent="0.25">
      <c r="A3977" s="183">
        <v>43996</v>
      </c>
      <c r="B3977" s="163">
        <v>16</v>
      </c>
      <c r="C3977" s="166"/>
    </row>
    <row r="3978" spans="1:3" x14ac:dyDescent="0.25">
      <c r="A3978" s="183">
        <v>43996</v>
      </c>
      <c r="B3978" s="163">
        <v>17</v>
      </c>
      <c r="C3978" s="166"/>
    </row>
    <row r="3979" spans="1:3" x14ac:dyDescent="0.25">
      <c r="A3979" s="183">
        <v>43996</v>
      </c>
      <c r="B3979" s="163">
        <v>18</v>
      </c>
      <c r="C3979" s="166"/>
    </row>
    <row r="3980" spans="1:3" x14ac:dyDescent="0.25">
      <c r="A3980" s="183">
        <v>43996</v>
      </c>
      <c r="B3980" s="163">
        <v>19</v>
      </c>
      <c r="C3980" s="166"/>
    </row>
    <row r="3981" spans="1:3" x14ac:dyDescent="0.25">
      <c r="A3981" s="183">
        <v>43996</v>
      </c>
      <c r="B3981" s="163">
        <v>20</v>
      </c>
      <c r="C3981" s="166"/>
    </row>
    <row r="3982" spans="1:3" x14ac:dyDescent="0.25">
      <c r="A3982" s="183">
        <v>43996</v>
      </c>
      <c r="B3982" s="163">
        <v>21</v>
      </c>
      <c r="C3982" s="166"/>
    </row>
    <row r="3983" spans="1:3" x14ac:dyDescent="0.25">
      <c r="A3983" s="183">
        <v>43996</v>
      </c>
      <c r="B3983" s="163">
        <v>22</v>
      </c>
      <c r="C3983" s="166"/>
    </row>
    <row r="3984" spans="1:3" x14ac:dyDescent="0.25">
      <c r="A3984" s="183">
        <v>43996</v>
      </c>
      <c r="B3984" s="163">
        <v>23</v>
      </c>
      <c r="C3984" s="166"/>
    </row>
    <row r="3985" spans="1:3" x14ac:dyDescent="0.25">
      <c r="A3985" s="183">
        <v>43996</v>
      </c>
      <c r="B3985" s="163">
        <v>24</v>
      </c>
      <c r="C3985" s="166"/>
    </row>
    <row r="3986" spans="1:3" x14ac:dyDescent="0.25">
      <c r="A3986" s="183">
        <v>43997</v>
      </c>
      <c r="B3986" s="163">
        <v>1</v>
      </c>
      <c r="C3986" s="166"/>
    </row>
    <row r="3987" spans="1:3" x14ac:dyDescent="0.25">
      <c r="A3987" s="183">
        <v>43997</v>
      </c>
      <c r="B3987" s="163">
        <v>2</v>
      </c>
      <c r="C3987" s="166"/>
    </row>
    <row r="3988" spans="1:3" x14ac:dyDescent="0.25">
      <c r="A3988" s="183">
        <v>43997</v>
      </c>
      <c r="B3988" s="163">
        <v>3</v>
      </c>
      <c r="C3988" s="166"/>
    </row>
    <row r="3989" spans="1:3" x14ac:dyDescent="0.25">
      <c r="A3989" s="183">
        <v>43997</v>
      </c>
      <c r="B3989" s="163">
        <v>4</v>
      </c>
      <c r="C3989" s="166"/>
    </row>
    <row r="3990" spans="1:3" x14ac:dyDescent="0.25">
      <c r="A3990" s="183">
        <v>43997</v>
      </c>
      <c r="B3990" s="163">
        <v>5</v>
      </c>
      <c r="C3990" s="166"/>
    </row>
    <row r="3991" spans="1:3" x14ac:dyDescent="0.25">
      <c r="A3991" s="183">
        <v>43997</v>
      </c>
      <c r="B3991" s="163">
        <v>6</v>
      </c>
      <c r="C3991" s="166"/>
    </row>
    <row r="3992" spans="1:3" x14ac:dyDescent="0.25">
      <c r="A3992" s="183">
        <v>43997</v>
      </c>
      <c r="B3992" s="163">
        <v>7</v>
      </c>
      <c r="C3992" s="166"/>
    </row>
    <row r="3993" spans="1:3" x14ac:dyDescent="0.25">
      <c r="A3993" s="183">
        <v>43997</v>
      </c>
      <c r="B3993" s="163">
        <v>8</v>
      </c>
      <c r="C3993" s="166"/>
    </row>
    <row r="3994" spans="1:3" x14ac:dyDescent="0.25">
      <c r="A3994" s="183">
        <v>43997</v>
      </c>
      <c r="B3994" s="163">
        <v>9</v>
      </c>
      <c r="C3994" s="166"/>
    </row>
    <row r="3995" spans="1:3" x14ac:dyDescent="0.25">
      <c r="A3995" s="183">
        <v>43997</v>
      </c>
      <c r="B3995" s="163">
        <v>10</v>
      </c>
      <c r="C3995" s="166"/>
    </row>
    <row r="3996" spans="1:3" x14ac:dyDescent="0.25">
      <c r="A3996" s="183">
        <v>43997</v>
      </c>
      <c r="B3996" s="163">
        <v>11</v>
      </c>
      <c r="C3996" s="166"/>
    </row>
    <row r="3997" spans="1:3" x14ac:dyDescent="0.25">
      <c r="A3997" s="183">
        <v>43997</v>
      </c>
      <c r="B3997" s="163">
        <v>12</v>
      </c>
      <c r="C3997" s="166"/>
    </row>
    <row r="3998" spans="1:3" x14ac:dyDescent="0.25">
      <c r="A3998" s="183">
        <v>43997</v>
      </c>
      <c r="B3998" s="163">
        <v>13</v>
      </c>
      <c r="C3998" s="166"/>
    </row>
    <row r="3999" spans="1:3" x14ac:dyDescent="0.25">
      <c r="A3999" s="183">
        <v>43997</v>
      </c>
      <c r="B3999" s="163">
        <v>14</v>
      </c>
      <c r="C3999" s="166"/>
    </row>
    <row r="4000" spans="1:3" x14ac:dyDescent="0.25">
      <c r="A4000" s="183">
        <v>43997</v>
      </c>
      <c r="B4000" s="163">
        <v>15</v>
      </c>
      <c r="C4000" s="166"/>
    </row>
    <row r="4001" spans="1:3" x14ac:dyDescent="0.25">
      <c r="A4001" s="183">
        <v>43997</v>
      </c>
      <c r="B4001" s="163">
        <v>16</v>
      </c>
      <c r="C4001" s="166"/>
    </row>
    <row r="4002" spans="1:3" x14ac:dyDescent="0.25">
      <c r="A4002" s="183">
        <v>43997</v>
      </c>
      <c r="B4002" s="163">
        <v>17</v>
      </c>
      <c r="C4002" s="166"/>
    </row>
    <row r="4003" spans="1:3" x14ac:dyDescent="0.25">
      <c r="A4003" s="183">
        <v>43997</v>
      </c>
      <c r="B4003" s="163">
        <v>18</v>
      </c>
      <c r="C4003" s="166"/>
    </row>
    <row r="4004" spans="1:3" x14ac:dyDescent="0.25">
      <c r="A4004" s="183">
        <v>43997</v>
      </c>
      <c r="B4004" s="163">
        <v>19</v>
      </c>
      <c r="C4004" s="166"/>
    </row>
    <row r="4005" spans="1:3" x14ac:dyDescent="0.25">
      <c r="A4005" s="183">
        <v>43997</v>
      </c>
      <c r="B4005" s="163">
        <v>20</v>
      </c>
      <c r="C4005" s="166"/>
    </row>
    <row r="4006" spans="1:3" x14ac:dyDescent="0.25">
      <c r="A4006" s="183">
        <v>43997</v>
      </c>
      <c r="B4006" s="163">
        <v>21</v>
      </c>
      <c r="C4006" s="166"/>
    </row>
    <row r="4007" spans="1:3" x14ac:dyDescent="0.25">
      <c r="A4007" s="183">
        <v>43997</v>
      </c>
      <c r="B4007" s="163">
        <v>22</v>
      </c>
      <c r="C4007" s="166"/>
    </row>
    <row r="4008" spans="1:3" x14ac:dyDescent="0.25">
      <c r="A4008" s="183">
        <v>43997</v>
      </c>
      <c r="B4008" s="163">
        <v>23</v>
      </c>
      <c r="C4008" s="166"/>
    </row>
    <row r="4009" spans="1:3" x14ac:dyDescent="0.25">
      <c r="A4009" s="183">
        <v>43997</v>
      </c>
      <c r="B4009" s="163">
        <v>24</v>
      </c>
      <c r="C4009" s="166"/>
    </row>
    <row r="4010" spans="1:3" x14ac:dyDescent="0.25">
      <c r="A4010" s="183">
        <v>43998</v>
      </c>
      <c r="B4010" s="163">
        <v>1</v>
      </c>
      <c r="C4010" s="166"/>
    </row>
    <row r="4011" spans="1:3" x14ac:dyDescent="0.25">
      <c r="A4011" s="183">
        <v>43998</v>
      </c>
      <c r="B4011" s="163">
        <v>2</v>
      </c>
      <c r="C4011" s="166"/>
    </row>
    <row r="4012" spans="1:3" x14ac:dyDescent="0.25">
      <c r="A4012" s="183">
        <v>43998</v>
      </c>
      <c r="B4012" s="163">
        <v>3</v>
      </c>
      <c r="C4012" s="166"/>
    </row>
    <row r="4013" spans="1:3" x14ac:dyDescent="0.25">
      <c r="A4013" s="183">
        <v>43998</v>
      </c>
      <c r="B4013" s="163">
        <v>4</v>
      </c>
      <c r="C4013" s="166"/>
    </row>
    <row r="4014" spans="1:3" x14ac:dyDescent="0.25">
      <c r="A4014" s="183">
        <v>43998</v>
      </c>
      <c r="B4014" s="163">
        <v>5</v>
      </c>
      <c r="C4014" s="166"/>
    </row>
    <row r="4015" spans="1:3" x14ac:dyDescent="0.25">
      <c r="A4015" s="183">
        <v>43998</v>
      </c>
      <c r="B4015" s="163">
        <v>6</v>
      </c>
      <c r="C4015" s="166"/>
    </row>
    <row r="4016" spans="1:3" x14ac:dyDescent="0.25">
      <c r="A4016" s="183">
        <v>43998</v>
      </c>
      <c r="B4016" s="163">
        <v>7</v>
      </c>
      <c r="C4016" s="166"/>
    </row>
    <row r="4017" spans="1:3" x14ac:dyDescent="0.25">
      <c r="A4017" s="183">
        <v>43998</v>
      </c>
      <c r="B4017" s="163">
        <v>8</v>
      </c>
      <c r="C4017" s="166"/>
    </row>
    <row r="4018" spans="1:3" x14ac:dyDescent="0.25">
      <c r="A4018" s="183">
        <v>43998</v>
      </c>
      <c r="B4018" s="163">
        <v>9</v>
      </c>
      <c r="C4018" s="166"/>
    </row>
    <row r="4019" spans="1:3" x14ac:dyDescent="0.25">
      <c r="A4019" s="183">
        <v>43998</v>
      </c>
      <c r="B4019" s="163">
        <v>10</v>
      </c>
      <c r="C4019" s="166"/>
    </row>
    <row r="4020" spans="1:3" x14ac:dyDescent="0.25">
      <c r="A4020" s="183">
        <v>43998</v>
      </c>
      <c r="B4020" s="163">
        <v>11</v>
      </c>
      <c r="C4020" s="166"/>
    </row>
    <row r="4021" spans="1:3" x14ac:dyDescent="0.25">
      <c r="A4021" s="183">
        <v>43998</v>
      </c>
      <c r="B4021" s="163">
        <v>12</v>
      </c>
      <c r="C4021" s="166"/>
    </row>
    <row r="4022" spans="1:3" x14ac:dyDescent="0.25">
      <c r="A4022" s="183">
        <v>43998</v>
      </c>
      <c r="B4022" s="163">
        <v>13</v>
      </c>
      <c r="C4022" s="166"/>
    </row>
    <row r="4023" spans="1:3" x14ac:dyDescent="0.25">
      <c r="A4023" s="183">
        <v>43998</v>
      </c>
      <c r="B4023" s="163">
        <v>14</v>
      </c>
      <c r="C4023" s="166"/>
    </row>
    <row r="4024" spans="1:3" x14ac:dyDescent="0.25">
      <c r="A4024" s="183">
        <v>43998</v>
      </c>
      <c r="B4024" s="163">
        <v>15</v>
      </c>
      <c r="C4024" s="166"/>
    </row>
    <row r="4025" spans="1:3" x14ac:dyDescent="0.25">
      <c r="A4025" s="183">
        <v>43998</v>
      </c>
      <c r="B4025" s="163">
        <v>16</v>
      </c>
      <c r="C4025" s="166"/>
    </row>
    <row r="4026" spans="1:3" x14ac:dyDescent="0.25">
      <c r="A4026" s="183">
        <v>43998</v>
      </c>
      <c r="B4026" s="163">
        <v>17</v>
      </c>
      <c r="C4026" s="166"/>
    </row>
    <row r="4027" spans="1:3" x14ac:dyDescent="0.25">
      <c r="A4027" s="183">
        <v>43998</v>
      </c>
      <c r="B4027" s="163">
        <v>18</v>
      </c>
      <c r="C4027" s="166"/>
    </row>
    <row r="4028" spans="1:3" x14ac:dyDescent="0.25">
      <c r="A4028" s="183">
        <v>43998</v>
      </c>
      <c r="B4028" s="163">
        <v>19</v>
      </c>
      <c r="C4028" s="166"/>
    </row>
    <row r="4029" spans="1:3" x14ac:dyDescent="0.25">
      <c r="A4029" s="183">
        <v>43998</v>
      </c>
      <c r="B4029" s="163">
        <v>20</v>
      </c>
      <c r="C4029" s="166"/>
    </row>
    <row r="4030" spans="1:3" x14ac:dyDescent="0.25">
      <c r="A4030" s="183">
        <v>43998</v>
      </c>
      <c r="B4030" s="163">
        <v>21</v>
      </c>
      <c r="C4030" s="166"/>
    </row>
    <row r="4031" spans="1:3" x14ac:dyDescent="0.25">
      <c r="A4031" s="183">
        <v>43998</v>
      </c>
      <c r="B4031" s="163">
        <v>22</v>
      </c>
      <c r="C4031" s="166"/>
    </row>
    <row r="4032" spans="1:3" x14ac:dyDescent="0.25">
      <c r="A4032" s="183">
        <v>43998</v>
      </c>
      <c r="B4032" s="163">
        <v>23</v>
      </c>
      <c r="C4032" s="166"/>
    </row>
    <row r="4033" spans="1:3" x14ac:dyDescent="0.25">
      <c r="A4033" s="183">
        <v>43998</v>
      </c>
      <c r="B4033" s="163">
        <v>24</v>
      </c>
      <c r="C4033" s="166"/>
    </row>
    <row r="4034" spans="1:3" x14ac:dyDescent="0.25">
      <c r="A4034" s="183">
        <v>43999</v>
      </c>
      <c r="B4034" s="163">
        <v>1</v>
      </c>
      <c r="C4034" s="166"/>
    </row>
    <row r="4035" spans="1:3" x14ac:dyDescent="0.25">
      <c r="A4035" s="183">
        <v>43999</v>
      </c>
      <c r="B4035" s="163">
        <v>2</v>
      </c>
      <c r="C4035" s="166"/>
    </row>
    <row r="4036" spans="1:3" x14ac:dyDescent="0.25">
      <c r="A4036" s="183">
        <v>43999</v>
      </c>
      <c r="B4036" s="163">
        <v>3</v>
      </c>
      <c r="C4036" s="166"/>
    </row>
    <row r="4037" spans="1:3" x14ac:dyDescent="0.25">
      <c r="A4037" s="183">
        <v>43999</v>
      </c>
      <c r="B4037" s="163">
        <v>4</v>
      </c>
      <c r="C4037" s="166"/>
    </row>
    <row r="4038" spans="1:3" x14ac:dyDescent="0.25">
      <c r="A4038" s="183">
        <v>43999</v>
      </c>
      <c r="B4038" s="163">
        <v>5</v>
      </c>
      <c r="C4038" s="166"/>
    </row>
    <row r="4039" spans="1:3" x14ac:dyDescent="0.25">
      <c r="A4039" s="183">
        <v>43999</v>
      </c>
      <c r="B4039" s="163">
        <v>6</v>
      </c>
      <c r="C4039" s="166"/>
    </row>
    <row r="4040" spans="1:3" x14ac:dyDescent="0.25">
      <c r="A4040" s="183">
        <v>43999</v>
      </c>
      <c r="B4040" s="163">
        <v>7</v>
      </c>
      <c r="C4040" s="166"/>
    </row>
    <row r="4041" spans="1:3" x14ac:dyDescent="0.25">
      <c r="A4041" s="183">
        <v>43999</v>
      </c>
      <c r="B4041" s="163">
        <v>8</v>
      </c>
      <c r="C4041" s="166"/>
    </row>
    <row r="4042" spans="1:3" x14ac:dyDescent="0.25">
      <c r="A4042" s="183">
        <v>43999</v>
      </c>
      <c r="B4042" s="163">
        <v>9</v>
      </c>
      <c r="C4042" s="166"/>
    </row>
    <row r="4043" spans="1:3" x14ac:dyDescent="0.25">
      <c r="A4043" s="183">
        <v>43999</v>
      </c>
      <c r="B4043" s="163">
        <v>10</v>
      </c>
      <c r="C4043" s="166"/>
    </row>
    <row r="4044" spans="1:3" x14ac:dyDescent="0.25">
      <c r="A4044" s="183">
        <v>43999</v>
      </c>
      <c r="B4044" s="163">
        <v>11</v>
      </c>
      <c r="C4044" s="166"/>
    </row>
    <row r="4045" spans="1:3" x14ac:dyDescent="0.25">
      <c r="A4045" s="183">
        <v>43999</v>
      </c>
      <c r="B4045" s="163">
        <v>12</v>
      </c>
      <c r="C4045" s="166"/>
    </row>
    <row r="4046" spans="1:3" x14ac:dyDescent="0.25">
      <c r="A4046" s="183">
        <v>43999</v>
      </c>
      <c r="B4046" s="163">
        <v>13</v>
      </c>
      <c r="C4046" s="166"/>
    </row>
    <row r="4047" spans="1:3" x14ac:dyDescent="0.25">
      <c r="A4047" s="183">
        <v>43999</v>
      </c>
      <c r="B4047" s="163">
        <v>14</v>
      </c>
      <c r="C4047" s="166"/>
    </row>
    <row r="4048" spans="1:3" x14ac:dyDescent="0.25">
      <c r="A4048" s="183">
        <v>43999</v>
      </c>
      <c r="B4048" s="163">
        <v>15</v>
      </c>
      <c r="C4048" s="166"/>
    </row>
    <row r="4049" spans="1:3" x14ac:dyDescent="0.25">
      <c r="A4049" s="183">
        <v>43999</v>
      </c>
      <c r="B4049" s="163">
        <v>16</v>
      </c>
      <c r="C4049" s="166"/>
    </row>
    <row r="4050" spans="1:3" x14ac:dyDescent="0.25">
      <c r="A4050" s="183">
        <v>43999</v>
      </c>
      <c r="B4050" s="163">
        <v>17</v>
      </c>
      <c r="C4050" s="166"/>
    </row>
    <row r="4051" spans="1:3" x14ac:dyDescent="0.25">
      <c r="A4051" s="183">
        <v>43999</v>
      </c>
      <c r="B4051" s="163">
        <v>18</v>
      </c>
      <c r="C4051" s="166"/>
    </row>
    <row r="4052" spans="1:3" x14ac:dyDescent="0.25">
      <c r="A4052" s="183">
        <v>43999</v>
      </c>
      <c r="B4052" s="163">
        <v>19</v>
      </c>
      <c r="C4052" s="166"/>
    </row>
    <row r="4053" spans="1:3" x14ac:dyDescent="0.25">
      <c r="A4053" s="183">
        <v>43999</v>
      </c>
      <c r="B4053" s="163">
        <v>20</v>
      </c>
      <c r="C4053" s="166"/>
    </row>
    <row r="4054" spans="1:3" x14ac:dyDescent="0.25">
      <c r="A4054" s="183">
        <v>43999</v>
      </c>
      <c r="B4054" s="163">
        <v>21</v>
      </c>
      <c r="C4054" s="166"/>
    </row>
    <row r="4055" spans="1:3" x14ac:dyDescent="0.25">
      <c r="A4055" s="183">
        <v>43999</v>
      </c>
      <c r="B4055" s="163">
        <v>22</v>
      </c>
      <c r="C4055" s="166"/>
    </row>
    <row r="4056" spans="1:3" x14ac:dyDescent="0.25">
      <c r="A4056" s="183">
        <v>43999</v>
      </c>
      <c r="B4056" s="163">
        <v>23</v>
      </c>
      <c r="C4056" s="166"/>
    </row>
    <row r="4057" spans="1:3" x14ac:dyDescent="0.25">
      <c r="A4057" s="183">
        <v>43999</v>
      </c>
      <c r="B4057" s="163">
        <v>24</v>
      </c>
      <c r="C4057" s="166"/>
    </row>
    <row r="4058" spans="1:3" x14ac:dyDescent="0.25">
      <c r="A4058" s="183">
        <v>44000</v>
      </c>
      <c r="B4058" s="163">
        <v>1</v>
      </c>
      <c r="C4058" s="166"/>
    </row>
    <row r="4059" spans="1:3" x14ac:dyDescent="0.25">
      <c r="A4059" s="183">
        <v>44000</v>
      </c>
      <c r="B4059" s="163">
        <v>2</v>
      </c>
      <c r="C4059" s="166"/>
    </row>
    <row r="4060" spans="1:3" x14ac:dyDescent="0.25">
      <c r="A4060" s="183">
        <v>44000</v>
      </c>
      <c r="B4060" s="163">
        <v>3</v>
      </c>
      <c r="C4060" s="166"/>
    </row>
    <row r="4061" spans="1:3" x14ac:dyDescent="0.25">
      <c r="A4061" s="183">
        <v>44000</v>
      </c>
      <c r="B4061" s="163">
        <v>4</v>
      </c>
      <c r="C4061" s="166"/>
    </row>
    <row r="4062" spans="1:3" x14ac:dyDescent="0.25">
      <c r="A4062" s="183">
        <v>44000</v>
      </c>
      <c r="B4062" s="163">
        <v>5</v>
      </c>
      <c r="C4062" s="166"/>
    </row>
    <row r="4063" spans="1:3" x14ac:dyDescent="0.25">
      <c r="A4063" s="183">
        <v>44000</v>
      </c>
      <c r="B4063" s="163">
        <v>6</v>
      </c>
      <c r="C4063" s="166"/>
    </row>
    <row r="4064" spans="1:3" x14ac:dyDescent="0.25">
      <c r="A4064" s="183">
        <v>44000</v>
      </c>
      <c r="B4064" s="163">
        <v>7</v>
      </c>
      <c r="C4064" s="166"/>
    </row>
    <row r="4065" spans="1:3" x14ac:dyDescent="0.25">
      <c r="A4065" s="183">
        <v>44000</v>
      </c>
      <c r="B4065" s="163">
        <v>8</v>
      </c>
      <c r="C4065" s="166"/>
    </row>
    <row r="4066" spans="1:3" x14ac:dyDescent="0.25">
      <c r="A4066" s="183">
        <v>44000</v>
      </c>
      <c r="B4066" s="163">
        <v>9</v>
      </c>
      <c r="C4066" s="166"/>
    </row>
    <row r="4067" spans="1:3" x14ac:dyDescent="0.25">
      <c r="A4067" s="183">
        <v>44000</v>
      </c>
      <c r="B4067" s="163">
        <v>10</v>
      </c>
      <c r="C4067" s="166"/>
    </row>
    <row r="4068" spans="1:3" x14ac:dyDescent="0.25">
      <c r="A4068" s="183">
        <v>44000</v>
      </c>
      <c r="B4068" s="163">
        <v>11</v>
      </c>
      <c r="C4068" s="166"/>
    </row>
    <row r="4069" spans="1:3" x14ac:dyDescent="0.25">
      <c r="A4069" s="183">
        <v>44000</v>
      </c>
      <c r="B4069" s="163">
        <v>12</v>
      </c>
      <c r="C4069" s="166"/>
    </row>
    <row r="4070" spans="1:3" x14ac:dyDescent="0.25">
      <c r="A4070" s="183">
        <v>44000</v>
      </c>
      <c r="B4070" s="163">
        <v>13</v>
      </c>
      <c r="C4070" s="166"/>
    </row>
    <row r="4071" spans="1:3" x14ac:dyDescent="0.25">
      <c r="A4071" s="183">
        <v>44000</v>
      </c>
      <c r="B4071" s="163">
        <v>14</v>
      </c>
      <c r="C4071" s="166"/>
    </row>
    <row r="4072" spans="1:3" x14ac:dyDescent="0.25">
      <c r="A4072" s="183">
        <v>44000</v>
      </c>
      <c r="B4072" s="163">
        <v>15</v>
      </c>
      <c r="C4072" s="166"/>
    </row>
    <row r="4073" spans="1:3" x14ac:dyDescent="0.25">
      <c r="A4073" s="183">
        <v>44000</v>
      </c>
      <c r="B4073" s="163">
        <v>16</v>
      </c>
      <c r="C4073" s="166"/>
    </row>
    <row r="4074" spans="1:3" x14ac:dyDescent="0.25">
      <c r="A4074" s="183">
        <v>44000</v>
      </c>
      <c r="B4074" s="163">
        <v>17</v>
      </c>
      <c r="C4074" s="166"/>
    </row>
    <row r="4075" spans="1:3" x14ac:dyDescent="0.25">
      <c r="A4075" s="183">
        <v>44000</v>
      </c>
      <c r="B4075" s="163">
        <v>18</v>
      </c>
      <c r="C4075" s="166"/>
    </row>
    <row r="4076" spans="1:3" x14ac:dyDescent="0.25">
      <c r="A4076" s="183">
        <v>44000</v>
      </c>
      <c r="B4076" s="163">
        <v>19</v>
      </c>
      <c r="C4076" s="166"/>
    </row>
    <row r="4077" spans="1:3" x14ac:dyDescent="0.25">
      <c r="A4077" s="183">
        <v>44000</v>
      </c>
      <c r="B4077" s="163">
        <v>20</v>
      </c>
      <c r="C4077" s="166"/>
    </row>
    <row r="4078" spans="1:3" x14ac:dyDescent="0.25">
      <c r="A4078" s="183">
        <v>44000</v>
      </c>
      <c r="B4078" s="163">
        <v>21</v>
      </c>
      <c r="C4078" s="166"/>
    </row>
    <row r="4079" spans="1:3" x14ac:dyDescent="0.25">
      <c r="A4079" s="183">
        <v>44000</v>
      </c>
      <c r="B4079" s="163">
        <v>22</v>
      </c>
      <c r="C4079" s="166"/>
    </row>
    <row r="4080" spans="1:3" x14ac:dyDescent="0.25">
      <c r="A4080" s="183">
        <v>44000</v>
      </c>
      <c r="B4080" s="163">
        <v>23</v>
      </c>
      <c r="C4080" s="166"/>
    </row>
    <row r="4081" spans="1:3" x14ac:dyDescent="0.25">
      <c r="A4081" s="183">
        <v>44000</v>
      </c>
      <c r="B4081" s="163">
        <v>24</v>
      </c>
      <c r="C4081" s="166"/>
    </row>
    <row r="4082" spans="1:3" x14ac:dyDescent="0.25">
      <c r="A4082" s="183">
        <v>44001</v>
      </c>
      <c r="B4082" s="163">
        <v>1</v>
      </c>
      <c r="C4082" s="166"/>
    </row>
    <row r="4083" spans="1:3" x14ac:dyDescent="0.25">
      <c r="A4083" s="183">
        <v>44001</v>
      </c>
      <c r="B4083" s="163">
        <v>2</v>
      </c>
      <c r="C4083" s="166"/>
    </row>
    <row r="4084" spans="1:3" x14ac:dyDescent="0.25">
      <c r="A4084" s="183">
        <v>44001</v>
      </c>
      <c r="B4084" s="163">
        <v>3</v>
      </c>
      <c r="C4084" s="166"/>
    </row>
    <row r="4085" spans="1:3" x14ac:dyDescent="0.25">
      <c r="A4085" s="183">
        <v>44001</v>
      </c>
      <c r="B4085" s="163">
        <v>4</v>
      </c>
      <c r="C4085" s="166"/>
    </row>
    <row r="4086" spans="1:3" x14ac:dyDescent="0.25">
      <c r="A4086" s="183">
        <v>44001</v>
      </c>
      <c r="B4086" s="163">
        <v>5</v>
      </c>
      <c r="C4086" s="166"/>
    </row>
    <row r="4087" spans="1:3" x14ac:dyDescent="0.25">
      <c r="A4087" s="183">
        <v>44001</v>
      </c>
      <c r="B4087" s="163">
        <v>6</v>
      </c>
      <c r="C4087" s="166"/>
    </row>
    <row r="4088" spans="1:3" x14ac:dyDescent="0.25">
      <c r="A4088" s="183">
        <v>44001</v>
      </c>
      <c r="B4088" s="163">
        <v>7</v>
      </c>
      <c r="C4088" s="166"/>
    </row>
    <row r="4089" spans="1:3" x14ac:dyDescent="0.25">
      <c r="A4089" s="183">
        <v>44001</v>
      </c>
      <c r="B4089" s="163">
        <v>8</v>
      </c>
      <c r="C4089" s="166"/>
    </row>
    <row r="4090" spans="1:3" x14ac:dyDescent="0.25">
      <c r="A4090" s="183">
        <v>44001</v>
      </c>
      <c r="B4090" s="163">
        <v>9</v>
      </c>
      <c r="C4090" s="166"/>
    </row>
    <row r="4091" spans="1:3" x14ac:dyDescent="0.25">
      <c r="A4091" s="183">
        <v>44001</v>
      </c>
      <c r="B4091" s="163">
        <v>10</v>
      </c>
      <c r="C4091" s="166"/>
    </row>
    <row r="4092" spans="1:3" x14ac:dyDescent="0.25">
      <c r="A4092" s="183">
        <v>44001</v>
      </c>
      <c r="B4092" s="163">
        <v>11</v>
      </c>
      <c r="C4092" s="166"/>
    </row>
    <row r="4093" spans="1:3" x14ac:dyDescent="0.25">
      <c r="A4093" s="183">
        <v>44001</v>
      </c>
      <c r="B4093" s="163">
        <v>12</v>
      </c>
      <c r="C4093" s="166"/>
    </row>
    <row r="4094" spans="1:3" x14ac:dyDescent="0.25">
      <c r="A4094" s="183">
        <v>44001</v>
      </c>
      <c r="B4094" s="163">
        <v>13</v>
      </c>
      <c r="C4094" s="166"/>
    </row>
    <row r="4095" spans="1:3" x14ac:dyDescent="0.25">
      <c r="A4095" s="183">
        <v>44001</v>
      </c>
      <c r="B4095" s="163">
        <v>14</v>
      </c>
      <c r="C4095" s="166"/>
    </row>
    <row r="4096" spans="1:3" x14ac:dyDescent="0.25">
      <c r="A4096" s="183">
        <v>44001</v>
      </c>
      <c r="B4096" s="163">
        <v>15</v>
      </c>
      <c r="C4096" s="166"/>
    </row>
    <row r="4097" spans="1:3" x14ac:dyDescent="0.25">
      <c r="A4097" s="183">
        <v>44001</v>
      </c>
      <c r="B4097" s="163">
        <v>16</v>
      </c>
      <c r="C4097" s="166"/>
    </row>
    <row r="4098" spans="1:3" x14ac:dyDescent="0.25">
      <c r="A4098" s="183">
        <v>44001</v>
      </c>
      <c r="B4098" s="163">
        <v>17</v>
      </c>
      <c r="C4098" s="166"/>
    </row>
    <row r="4099" spans="1:3" x14ac:dyDescent="0.25">
      <c r="A4099" s="183">
        <v>44001</v>
      </c>
      <c r="B4099" s="163">
        <v>18</v>
      </c>
      <c r="C4099" s="166"/>
    </row>
    <row r="4100" spans="1:3" x14ac:dyDescent="0.25">
      <c r="A4100" s="183">
        <v>44001</v>
      </c>
      <c r="B4100" s="163">
        <v>19</v>
      </c>
      <c r="C4100" s="166"/>
    </row>
    <row r="4101" spans="1:3" x14ac:dyDescent="0.25">
      <c r="A4101" s="183">
        <v>44001</v>
      </c>
      <c r="B4101" s="163">
        <v>20</v>
      </c>
      <c r="C4101" s="166"/>
    </row>
    <row r="4102" spans="1:3" x14ac:dyDescent="0.25">
      <c r="A4102" s="183">
        <v>44001</v>
      </c>
      <c r="B4102" s="163">
        <v>21</v>
      </c>
      <c r="C4102" s="166"/>
    </row>
    <row r="4103" spans="1:3" x14ac:dyDescent="0.25">
      <c r="A4103" s="183">
        <v>44001</v>
      </c>
      <c r="B4103" s="163">
        <v>22</v>
      </c>
      <c r="C4103" s="166"/>
    </row>
    <row r="4104" spans="1:3" x14ac:dyDescent="0.25">
      <c r="A4104" s="183">
        <v>44001</v>
      </c>
      <c r="B4104" s="163">
        <v>23</v>
      </c>
      <c r="C4104" s="166"/>
    </row>
    <row r="4105" spans="1:3" x14ac:dyDescent="0.25">
      <c r="A4105" s="183">
        <v>44001</v>
      </c>
      <c r="B4105" s="163">
        <v>24</v>
      </c>
      <c r="C4105" s="166"/>
    </row>
    <row r="4106" spans="1:3" x14ac:dyDescent="0.25">
      <c r="A4106" s="183">
        <v>44002</v>
      </c>
      <c r="B4106" s="163">
        <v>1</v>
      </c>
      <c r="C4106" s="166"/>
    </row>
    <row r="4107" spans="1:3" x14ac:dyDescent="0.25">
      <c r="A4107" s="183">
        <v>44002</v>
      </c>
      <c r="B4107" s="163">
        <v>2</v>
      </c>
      <c r="C4107" s="166"/>
    </row>
    <row r="4108" spans="1:3" x14ac:dyDescent="0.25">
      <c r="A4108" s="183">
        <v>44002</v>
      </c>
      <c r="B4108" s="163">
        <v>3</v>
      </c>
      <c r="C4108" s="166"/>
    </row>
    <row r="4109" spans="1:3" x14ac:dyDescent="0.25">
      <c r="A4109" s="183">
        <v>44002</v>
      </c>
      <c r="B4109" s="163">
        <v>4</v>
      </c>
      <c r="C4109" s="166"/>
    </row>
    <row r="4110" spans="1:3" x14ac:dyDescent="0.25">
      <c r="A4110" s="183">
        <v>44002</v>
      </c>
      <c r="B4110" s="163">
        <v>5</v>
      </c>
      <c r="C4110" s="166"/>
    </row>
    <row r="4111" spans="1:3" x14ac:dyDescent="0.25">
      <c r="A4111" s="183">
        <v>44002</v>
      </c>
      <c r="B4111" s="163">
        <v>6</v>
      </c>
      <c r="C4111" s="166"/>
    </row>
    <row r="4112" spans="1:3" x14ac:dyDescent="0.25">
      <c r="A4112" s="183">
        <v>44002</v>
      </c>
      <c r="B4112" s="163">
        <v>7</v>
      </c>
      <c r="C4112" s="166"/>
    </row>
    <row r="4113" spans="1:3" x14ac:dyDescent="0.25">
      <c r="A4113" s="183">
        <v>44002</v>
      </c>
      <c r="B4113" s="163">
        <v>8</v>
      </c>
      <c r="C4113" s="166"/>
    </row>
    <row r="4114" spans="1:3" x14ac:dyDescent="0.25">
      <c r="A4114" s="183">
        <v>44002</v>
      </c>
      <c r="B4114" s="163">
        <v>9</v>
      </c>
      <c r="C4114" s="166"/>
    </row>
    <row r="4115" spans="1:3" x14ac:dyDescent="0.25">
      <c r="A4115" s="183">
        <v>44002</v>
      </c>
      <c r="B4115" s="163">
        <v>10</v>
      </c>
      <c r="C4115" s="166"/>
    </row>
    <row r="4116" spans="1:3" x14ac:dyDescent="0.25">
      <c r="A4116" s="183">
        <v>44002</v>
      </c>
      <c r="B4116" s="163">
        <v>11</v>
      </c>
      <c r="C4116" s="166"/>
    </row>
    <row r="4117" spans="1:3" x14ac:dyDescent="0.25">
      <c r="A4117" s="183">
        <v>44002</v>
      </c>
      <c r="B4117" s="163">
        <v>12</v>
      </c>
      <c r="C4117" s="166"/>
    </row>
    <row r="4118" spans="1:3" x14ac:dyDescent="0.25">
      <c r="A4118" s="183">
        <v>44002</v>
      </c>
      <c r="B4118" s="163">
        <v>13</v>
      </c>
      <c r="C4118" s="166"/>
    </row>
    <row r="4119" spans="1:3" x14ac:dyDescent="0.25">
      <c r="A4119" s="183">
        <v>44002</v>
      </c>
      <c r="B4119" s="163">
        <v>14</v>
      </c>
      <c r="C4119" s="166"/>
    </row>
    <row r="4120" spans="1:3" x14ac:dyDescent="0.25">
      <c r="A4120" s="183">
        <v>44002</v>
      </c>
      <c r="B4120" s="163">
        <v>15</v>
      </c>
      <c r="C4120" s="166"/>
    </row>
    <row r="4121" spans="1:3" x14ac:dyDescent="0.25">
      <c r="A4121" s="183">
        <v>44002</v>
      </c>
      <c r="B4121" s="163">
        <v>16</v>
      </c>
      <c r="C4121" s="166"/>
    </row>
    <row r="4122" spans="1:3" x14ac:dyDescent="0.25">
      <c r="A4122" s="183">
        <v>44002</v>
      </c>
      <c r="B4122" s="163">
        <v>17</v>
      </c>
      <c r="C4122" s="166"/>
    </row>
    <row r="4123" spans="1:3" x14ac:dyDescent="0.25">
      <c r="A4123" s="183">
        <v>44002</v>
      </c>
      <c r="B4123" s="163">
        <v>18</v>
      </c>
      <c r="C4123" s="166"/>
    </row>
    <row r="4124" spans="1:3" x14ac:dyDescent="0.25">
      <c r="A4124" s="183">
        <v>44002</v>
      </c>
      <c r="B4124" s="163">
        <v>19</v>
      </c>
      <c r="C4124" s="166"/>
    </row>
    <row r="4125" spans="1:3" x14ac:dyDescent="0.25">
      <c r="A4125" s="183">
        <v>44002</v>
      </c>
      <c r="B4125" s="163">
        <v>20</v>
      </c>
      <c r="C4125" s="166"/>
    </row>
    <row r="4126" spans="1:3" x14ac:dyDescent="0.25">
      <c r="A4126" s="183">
        <v>44002</v>
      </c>
      <c r="B4126" s="163">
        <v>21</v>
      </c>
      <c r="C4126" s="166"/>
    </row>
    <row r="4127" spans="1:3" x14ac:dyDescent="0.25">
      <c r="A4127" s="183">
        <v>44002</v>
      </c>
      <c r="B4127" s="163">
        <v>22</v>
      </c>
      <c r="C4127" s="166"/>
    </row>
    <row r="4128" spans="1:3" x14ac:dyDescent="0.25">
      <c r="A4128" s="183">
        <v>44002</v>
      </c>
      <c r="B4128" s="163">
        <v>23</v>
      </c>
      <c r="C4128" s="166"/>
    </row>
    <row r="4129" spans="1:3" x14ac:dyDescent="0.25">
      <c r="A4129" s="183">
        <v>44002</v>
      </c>
      <c r="B4129" s="163">
        <v>24</v>
      </c>
      <c r="C4129" s="166"/>
    </row>
    <row r="4130" spans="1:3" x14ac:dyDescent="0.25">
      <c r="A4130" s="183">
        <v>44003</v>
      </c>
      <c r="B4130" s="163">
        <v>1</v>
      </c>
      <c r="C4130" s="166"/>
    </row>
    <row r="4131" spans="1:3" x14ac:dyDescent="0.25">
      <c r="A4131" s="183">
        <v>44003</v>
      </c>
      <c r="B4131" s="163">
        <v>2</v>
      </c>
      <c r="C4131" s="166"/>
    </row>
    <row r="4132" spans="1:3" x14ac:dyDescent="0.25">
      <c r="A4132" s="183">
        <v>44003</v>
      </c>
      <c r="B4132" s="163">
        <v>3</v>
      </c>
      <c r="C4132" s="166"/>
    </row>
    <row r="4133" spans="1:3" x14ac:dyDescent="0.25">
      <c r="A4133" s="183">
        <v>44003</v>
      </c>
      <c r="B4133" s="163">
        <v>4</v>
      </c>
      <c r="C4133" s="166"/>
    </row>
    <row r="4134" spans="1:3" x14ac:dyDescent="0.25">
      <c r="A4134" s="183">
        <v>44003</v>
      </c>
      <c r="B4134" s="163">
        <v>5</v>
      </c>
      <c r="C4134" s="166"/>
    </row>
    <row r="4135" spans="1:3" x14ac:dyDescent="0.25">
      <c r="A4135" s="183">
        <v>44003</v>
      </c>
      <c r="B4135" s="163">
        <v>6</v>
      </c>
      <c r="C4135" s="166"/>
    </row>
    <row r="4136" spans="1:3" x14ac:dyDescent="0.25">
      <c r="A4136" s="183">
        <v>44003</v>
      </c>
      <c r="B4136" s="163">
        <v>7</v>
      </c>
      <c r="C4136" s="166"/>
    </row>
    <row r="4137" spans="1:3" x14ac:dyDescent="0.25">
      <c r="A4137" s="183">
        <v>44003</v>
      </c>
      <c r="B4137" s="163">
        <v>8</v>
      </c>
      <c r="C4137" s="166"/>
    </row>
    <row r="4138" spans="1:3" x14ac:dyDescent="0.25">
      <c r="A4138" s="183">
        <v>44003</v>
      </c>
      <c r="B4138" s="163">
        <v>9</v>
      </c>
      <c r="C4138" s="166"/>
    </row>
    <row r="4139" spans="1:3" x14ac:dyDescent="0.25">
      <c r="A4139" s="183">
        <v>44003</v>
      </c>
      <c r="B4139" s="163">
        <v>10</v>
      </c>
      <c r="C4139" s="166"/>
    </row>
    <row r="4140" spans="1:3" x14ac:dyDescent="0.25">
      <c r="A4140" s="183">
        <v>44003</v>
      </c>
      <c r="B4140" s="163">
        <v>11</v>
      </c>
      <c r="C4140" s="166"/>
    </row>
    <row r="4141" spans="1:3" x14ac:dyDescent="0.25">
      <c r="A4141" s="183">
        <v>44003</v>
      </c>
      <c r="B4141" s="163">
        <v>12</v>
      </c>
      <c r="C4141" s="166"/>
    </row>
    <row r="4142" spans="1:3" x14ac:dyDescent="0.25">
      <c r="A4142" s="183">
        <v>44003</v>
      </c>
      <c r="B4142" s="163">
        <v>13</v>
      </c>
      <c r="C4142" s="166"/>
    </row>
    <row r="4143" spans="1:3" x14ac:dyDescent="0.25">
      <c r="A4143" s="183">
        <v>44003</v>
      </c>
      <c r="B4143" s="163">
        <v>14</v>
      </c>
      <c r="C4143" s="166"/>
    </row>
    <row r="4144" spans="1:3" x14ac:dyDescent="0.25">
      <c r="A4144" s="183">
        <v>44003</v>
      </c>
      <c r="B4144" s="163">
        <v>15</v>
      </c>
      <c r="C4144" s="166"/>
    </row>
    <row r="4145" spans="1:3" x14ac:dyDescent="0.25">
      <c r="A4145" s="183">
        <v>44003</v>
      </c>
      <c r="B4145" s="163">
        <v>16</v>
      </c>
      <c r="C4145" s="166"/>
    </row>
    <row r="4146" spans="1:3" x14ac:dyDescent="0.25">
      <c r="A4146" s="183">
        <v>44003</v>
      </c>
      <c r="B4146" s="163">
        <v>17</v>
      </c>
      <c r="C4146" s="166"/>
    </row>
    <row r="4147" spans="1:3" x14ac:dyDescent="0.25">
      <c r="A4147" s="183">
        <v>44003</v>
      </c>
      <c r="B4147" s="163">
        <v>18</v>
      </c>
      <c r="C4147" s="166"/>
    </row>
    <row r="4148" spans="1:3" x14ac:dyDescent="0.25">
      <c r="A4148" s="183">
        <v>44003</v>
      </c>
      <c r="B4148" s="163">
        <v>19</v>
      </c>
      <c r="C4148" s="166"/>
    </row>
    <row r="4149" spans="1:3" x14ac:dyDescent="0.25">
      <c r="A4149" s="183">
        <v>44003</v>
      </c>
      <c r="B4149" s="163">
        <v>20</v>
      </c>
      <c r="C4149" s="166"/>
    </row>
    <row r="4150" spans="1:3" x14ac:dyDescent="0.25">
      <c r="A4150" s="183">
        <v>44003</v>
      </c>
      <c r="B4150" s="163">
        <v>21</v>
      </c>
      <c r="C4150" s="166"/>
    </row>
    <row r="4151" spans="1:3" x14ac:dyDescent="0.25">
      <c r="A4151" s="183">
        <v>44003</v>
      </c>
      <c r="B4151" s="163">
        <v>22</v>
      </c>
      <c r="C4151" s="166"/>
    </row>
    <row r="4152" spans="1:3" x14ac:dyDescent="0.25">
      <c r="A4152" s="183">
        <v>44003</v>
      </c>
      <c r="B4152" s="163">
        <v>23</v>
      </c>
      <c r="C4152" s="166"/>
    </row>
    <row r="4153" spans="1:3" x14ac:dyDescent="0.25">
      <c r="A4153" s="183">
        <v>44003</v>
      </c>
      <c r="B4153" s="163">
        <v>24</v>
      </c>
      <c r="C4153" s="166"/>
    </row>
    <row r="4154" spans="1:3" x14ac:dyDescent="0.25">
      <c r="A4154" s="183">
        <v>44004</v>
      </c>
      <c r="B4154" s="163">
        <v>1</v>
      </c>
      <c r="C4154" s="166"/>
    </row>
    <row r="4155" spans="1:3" x14ac:dyDescent="0.25">
      <c r="A4155" s="183">
        <v>44004</v>
      </c>
      <c r="B4155" s="163">
        <v>2</v>
      </c>
      <c r="C4155" s="166"/>
    </row>
    <row r="4156" spans="1:3" x14ac:dyDescent="0.25">
      <c r="A4156" s="183">
        <v>44004</v>
      </c>
      <c r="B4156" s="163">
        <v>3</v>
      </c>
      <c r="C4156" s="166"/>
    </row>
    <row r="4157" spans="1:3" x14ac:dyDescent="0.25">
      <c r="A4157" s="183">
        <v>44004</v>
      </c>
      <c r="B4157" s="163">
        <v>4</v>
      </c>
      <c r="C4157" s="166"/>
    </row>
    <row r="4158" spans="1:3" x14ac:dyDescent="0.25">
      <c r="A4158" s="183">
        <v>44004</v>
      </c>
      <c r="B4158" s="163">
        <v>5</v>
      </c>
      <c r="C4158" s="166"/>
    </row>
    <row r="4159" spans="1:3" x14ac:dyDescent="0.25">
      <c r="A4159" s="183">
        <v>44004</v>
      </c>
      <c r="B4159" s="163">
        <v>6</v>
      </c>
      <c r="C4159" s="166"/>
    </row>
    <row r="4160" spans="1:3" x14ac:dyDescent="0.25">
      <c r="A4160" s="183">
        <v>44004</v>
      </c>
      <c r="B4160" s="163">
        <v>7</v>
      </c>
      <c r="C4160" s="166"/>
    </row>
    <row r="4161" spans="1:3" x14ac:dyDescent="0.25">
      <c r="A4161" s="183">
        <v>44004</v>
      </c>
      <c r="B4161" s="163">
        <v>8</v>
      </c>
      <c r="C4161" s="166"/>
    </row>
    <row r="4162" spans="1:3" x14ac:dyDescent="0.25">
      <c r="A4162" s="183">
        <v>44004</v>
      </c>
      <c r="B4162" s="163">
        <v>9</v>
      </c>
      <c r="C4162" s="166"/>
    </row>
    <row r="4163" spans="1:3" x14ac:dyDescent="0.25">
      <c r="A4163" s="183">
        <v>44004</v>
      </c>
      <c r="B4163" s="163">
        <v>10</v>
      </c>
      <c r="C4163" s="166"/>
    </row>
    <row r="4164" spans="1:3" x14ac:dyDescent="0.25">
      <c r="A4164" s="183">
        <v>44004</v>
      </c>
      <c r="B4164" s="163">
        <v>11</v>
      </c>
      <c r="C4164" s="166"/>
    </row>
    <row r="4165" spans="1:3" x14ac:dyDescent="0.25">
      <c r="A4165" s="183">
        <v>44004</v>
      </c>
      <c r="B4165" s="163">
        <v>12</v>
      </c>
      <c r="C4165" s="166"/>
    </row>
    <row r="4166" spans="1:3" x14ac:dyDescent="0.25">
      <c r="A4166" s="183">
        <v>44004</v>
      </c>
      <c r="B4166" s="163">
        <v>13</v>
      </c>
      <c r="C4166" s="166"/>
    </row>
    <row r="4167" spans="1:3" x14ac:dyDescent="0.25">
      <c r="A4167" s="183">
        <v>44004</v>
      </c>
      <c r="B4167" s="163">
        <v>14</v>
      </c>
      <c r="C4167" s="166"/>
    </row>
    <row r="4168" spans="1:3" x14ac:dyDescent="0.25">
      <c r="A4168" s="183">
        <v>44004</v>
      </c>
      <c r="B4168" s="163">
        <v>15</v>
      </c>
      <c r="C4168" s="166"/>
    </row>
    <row r="4169" spans="1:3" x14ac:dyDescent="0.25">
      <c r="A4169" s="183">
        <v>44004</v>
      </c>
      <c r="B4169" s="163">
        <v>16</v>
      </c>
      <c r="C4169" s="166"/>
    </row>
    <row r="4170" spans="1:3" x14ac:dyDescent="0.25">
      <c r="A4170" s="183">
        <v>44004</v>
      </c>
      <c r="B4170" s="163">
        <v>17</v>
      </c>
      <c r="C4170" s="166"/>
    </row>
    <row r="4171" spans="1:3" x14ac:dyDescent="0.25">
      <c r="A4171" s="183">
        <v>44004</v>
      </c>
      <c r="B4171" s="163">
        <v>18</v>
      </c>
      <c r="C4171" s="166"/>
    </row>
    <row r="4172" spans="1:3" x14ac:dyDescent="0.25">
      <c r="A4172" s="183">
        <v>44004</v>
      </c>
      <c r="B4172" s="163">
        <v>19</v>
      </c>
      <c r="C4172" s="166"/>
    </row>
    <row r="4173" spans="1:3" x14ac:dyDescent="0.25">
      <c r="A4173" s="183">
        <v>44004</v>
      </c>
      <c r="B4173" s="163">
        <v>20</v>
      </c>
      <c r="C4173" s="166"/>
    </row>
    <row r="4174" spans="1:3" x14ac:dyDescent="0.25">
      <c r="A4174" s="183">
        <v>44004</v>
      </c>
      <c r="B4174" s="163">
        <v>21</v>
      </c>
      <c r="C4174" s="166"/>
    </row>
    <row r="4175" spans="1:3" x14ac:dyDescent="0.25">
      <c r="A4175" s="183">
        <v>44004</v>
      </c>
      <c r="B4175" s="163">
        <v>22</v>
      </c>
      <c r="C4175" s="166"/>
    </row>
    <row r="4176" spans="1:3" x14ac:dyDescent="0.25">
      <c r="A4176" s="183">
        <v>44004</v>
      </c>
      <c r="B4176" s="163">
        <v>23</v>
      </c>
      <c r="C4176" s="166"/>
    </row>
    <row r="4177" spans="1:3" x14ac:dyDescent="0.25">
      <c r="A4177" s="183">
        <v>44004</v>
      </c>
      <c r="B4177" s="163">
        <v>24</v>
      </c>
      <c r="C4177" s="166"/>
    </row>
    <row r="4178" spans="1:3" x14ac:dyDescent="0.25">
      <c r="A4178" s="183">
        <v>44005</v>
      </c>
      <c r="B4178" s="163">
        <v>1</v>
      </c>
      <c r="C4178" s="166"/>
    </row>
    <row r="4179" spans="1:3" x14ac:dyDescent="0.25">
      <c r="A4179" s="183">
        <v>44005</v>
      </c>
      <c r="B4179" s="163">
        <v>2</v>
      </c>
      <c r="C4179" s="166"/>
    </row>
    <row r="4180" spans="1:3" x14ac:dyDescent="0.25">
      <c r="A4180" s="183">
        <v>44005</v>
      </c>
      <c r="B4180" s="163">
        <v>3</v>
      </c>
      <c r="C4180" s="166"/>
    </row>
    <row r="4181" spans="1:3" x14ac:dyDescent="0.25">
      <c r="A4181" s="183">
        <v>44005</v>
      </c>
      <c r="B4181" s="163">
        <v>4</v>
      </c>
      <c r="C4181" s="166"/>
    </row>
    <row r="4182" spans="1:3" x14ac:dyDescent="0.25">
      <c r="A4182" s="183">
        <v>44005</v>
      </c>
      <c r="B4182" s="163">
        <v>5</v>
      </c>
      <c r="C4182" s="166"/>
    </row>
    <row r="4183" spans="1:3" x14ac:dyDescent="0.25">
      <c r="A4183" s="183">
        <v>44005</v>
      </c>
      <c r="B4183" s="163">
        <v>6</v>
      </c>
      <c r="C4183" s="166"/>
    </row>
    <row r="4184" spans="1:3" x14ac:dyDescent="0.25">
      <c r="A4184" s="183">
        <v>44005</v>
      </c>
      <c r="B4184" s="163">
        <v>7</v>
      </c>
      <c r="C4184" s="166"/>
    </row>
    <row r="4185" spans="1:3" x14ac:dyDescent="0.25">
      <c r="A4185" s="183">
        <v>44005</v>
      </c>
      <c r="B4185" s="163">
        <v>8</v>
      </c>
      <c r="C4185" s="166"/>
    </row>
    <row r="4186" spans="1:3" x14ac:dyDescent="0.25">
      <c r="A4186" s="183">
        <v>44005</v>
      </c>
      <c r="B4186" s="163">
        <v>9</v>
      </c>
      <c r="C4186" s="166"/>
    </row>
    <row r="4187" spans="1:3" x14ac:dyDescent="0.25">
      <c r="A4187" s="183">
        <v>44005</v>
      </c>
      <c r="B4187" s="163">
        <v>10</v>
      </c>
      <c r="C4187" s="166"/>
    </row>
    <row r="4188" spans="1:3" x14ac:dyDescent="0.25">
      <c r="A4188" s="183">
        <v>44005</v>
      </c>
      <c r="B4188" s="163">
        <v>11</v>
      </c>
      <c r="C4188" s="166"/>
    </row>
    <row r="4189" spans="1:3" x14ac:dyDescent="0.25">
      <c r="A4189" s="183">
        <v>44005</v>
      </c>
      <c r="B4189" s="163">
        <v>12</v>
      </c>
      <c r="C4189" s="166"/>
    </row>
    <row r="4190" spans="1:3" x14ac:dyDescent="0.25">
      <c r="A4190" s="183">
        <v>44005</v>
      </c>
      <c r="B4190" s="163">
        <v>13</v>
      </c>
      <c r="C4190" s="166"/>
    </row>
    <row r="4191" spans="1:3" x14ac:dyDescent="0.25">
      <c r="A4191" s="183">
        <v>44005</v>
      </c>
      <c r="B4191" s="163">
        <v>14</v>
      </c>
      <c r="C4191" s="166"/>
    </row>
    <row r="4192" spans="1:3" x14ac:dyDescent="0.25">
      <c r="A4192" s="183">
        <v>44005</v>
      </c>
      <c r="B4192" s="163">
        <v>15</v>
      </c>
      <c r="C4192" s="166"/>
    </row>
    <row r="4193" spans="1:3" x14ac:dyDescent="0.25">
      <c r="A4193" s="183">
        <v>44005</v>
      </c>
      <c r="B4193" s="163">
        <v>16</v>
      </c>
      <c r="C4193" s="166"/>
    </row>
    <row r="4194" spans="1:3" x14ac:dyDescent="0.25">
      <c r="A4194" s="183">
        <v>44005</v>
      </c>
      <c r="B4194" s="163">
        <v>17</v>
      </c>
      <c r="C4194" s="166"/>
    </row>
    <row r="4195" spans="1:3" x14ac:dyDescent="0.25">
      <c r="A4195" s="183">
        <v>44005</v>
      </c>
      <c r="B4195" s="163">
        <v>18</v>
      </c>
      <c r="C4195" s="166"/>
    </row>
    <row r="4196" spans="1:3" x14ac:dyDescent="0.25">
      <c r="A4196" s="183">
        <v>44005</v>
      </c>
      <c r="B4196" s="163">
        <v>19</v>
      </c>
      <c r="C4196" s="166"/>
    </row>
    <row r="4197" spans="1:3" x14ac:dyDescent="0.25">
      <c r="A4197" s="183">
        <v>44005</v>
      </c>
      <c r="B4197" s="163">
        <v>20</v>
      </c>
      <c r="C4197" s="166"/>
    </row>
    <row r="4198" spans="1:3" x14ac:dyDescent="0.25">
      <c r="A4198" s="183">
        <v>44005</v>
      </c>
      <c r="B4198" s="163">
        <v>21</v>
      </c>
      <c r="C4198" s="166"/>
    </row>
    <row r="4199" spans="1:3" x14ac:dyDescent="0.25">
      <c r="A4199" s="183">
        <v>44005</v>
      </c>
      <c r="B4199" s="163">
        <v>22</v>
      </c>
      <c r="C4199" s="166"/>
    </row>
    <row r="4200" spans="1:3" x14ac:dyDescent="0.25">
      <c r="A4200" s="183">
        <v>44005</v>
      </c>
      <c r="B4200" s="163">
        <v>23</v>
      </c>
      <c r="C4200" s="166"/>
    </row>
    <row r="4201" spans="1:3" x14ac:dyDescent="0.25">
      <c r="A4201" s="183">
        <v>44005</v>
      </c>
      <c r="B4201" s="163">
        <v>24</v>
      </c>
      <c r="C4201" s="166"/>
    </row>
    <row r="4202" spans="1:3" x14ac:dyDescent="0.25">
      <c r="A4202" s="183">
        <v>44006</v>
      </c>
      <c r="B4202" s="163">
        <v>1</v>
      </c>
      <c r="C4202" s="166"/>
    </row>
    <row r="4203" spans="1:3" x14ac:dyDescent="0.25">
      <c r="A4203" s="183">
        <v>44006</v>
      </c>
      <c r="B4203" s="163">
        <v>2</v>
      </c>
      <c r="C4203" s="166"/>
    </row>
    <row r="4204" spans="1:3" x14ac:dyDescent="0.25">
      <c r="A4204" s="183">
        <v>44006</v>
      </c>
      <c r="B4204" s="163">
        <v>3</v>
      </c>
      <c r="C4204" s="166"/>
    </row>
    <row r="4205" spans="1:3" x14ac:dyDescent="0.25">
      <c r="A4205" s="183">
        <v>44006</v>
      </c>
      <c r="B4205" s="163">
        <v>4</v>
      </c>
      <c r="C4205" s="166"/>
    </row>
    <row r="4206" spans="1:3" x14ac:dyDescent="0.25">
      <c r="A4206" s="183">
        <v>44006</v>
      </c>
      <c r="B4206" s="163">
        <v>5</v>
      </c>
      <c r="C4206" s="166"/>
    </row>
    <row r="4207" spans="1:3" x14ac:dyDescent="0.25">
      <c r="A4207" s="183">
        <v>44006</v>
      </c>
      <c r="B4207" s="163">
        <v>6</v>
      </c>
      <c r="C4207" s="166"/>
    </row>
    <row r="4208" spans="1:3" x14ac:dyDescent="0.25">
      <c r="A4208" s="183">
        <v>44006</v>
      </c>
      <c r="B4208" s="163">
        <v>7</v>
      </c>
      <c r="C4208" s="166"/>
    </row>
    <row r="4209" spans="1:3" x14ac:dyDescent="0.25">
      <c r="A4209" s="183">
        <v>44006</v>
      </c>
      <c r="B4209" s="163">
        <v>8</v>
      </c>
      <c r="C4209" s="166"/>
    </row>
    <row r="4210" spans="1:3" x14ac:dyDescent="0.25">
      <c r="A4210" s="183">
        <v>44006</v>
      </c>
      <c r="B4210" s="163">
        <v>9</v>
      </c>
      <c r="C4210" s="166"/>
    </row>
    <row r="4211" spans="1:3" x14ac:dyDescent="0.25">
      <c r="A4211" s="183">
        <v>44006</v>
      </c>
      <c r="B4211" s="163">
        <v>10</v>
      </c>
      <c r="C4211" s="166"/>
    </row>
    <row r="4212" spans="1:3" x14ac:dyDescent="0.25">
      <c r="A4212" s="183">
        <v>44006</v>
      </c>
      <c r="B4212" s="163">
        <v>11</v>
      </c>
      <c r="C4212" s="166"/>
    </row>
    <row r="4213" spans="1:3" x14ac:dyDescent="0.25">
      <c r="A4213" s="183">
        <v>44006</v>
      </c>
      <c r="B4213" s="163">
        <v>12</v>
      </c>
      <c r="C4213" s="166"/>
    </row>
    <row r="4214" spans="1:3" x14ac:dyDescent="0.25">
      <c r="A4214" s="183">
        <v>44006</v>
      </c>
      <c r="B4214" s="163">
        <v>13</v>
      </c>
      <c r="C4214" s="166"/>
    </row>
    <row r="4215" spans="1:3" x14ac:dyDescent="0.25">
      <c r="A4215" s="183">
        <v>44006</v>
      </c>
      <c r="B4215" s="163">
        <v>14</v>
      </c>
      <c r="C4215" s="166"/>
    </row>
    <row r="4216" spans="1:3" x14ac:dyDescent="0.25">
      <c r="A4216" s="183">
        <v>44006</v>
      </c>
      <c r="B4216" s="163">
        <v>15</v>
      </c>
      <c r="C4216" s="166"/>
    </row>
    <row r="4217" spans="1:3" x14ac:dyDescent="0.25">
      <c r="A4217" s="183">
        <v>44006</v>
      </c>
      <c r="B4217" s="163">
        <v>16</v>
      </c>
      <c r="C4217" s="166"/>
    </row>
    <row r="4218" spans="1:3" x14ac:dyDescent="0.25">
      <c r="A4218" s="183">
        <v>44006</v>
      </c>
      <c r="B4218" s="163">
        <v>17</v>
      </c>
      <c r="C4218" s="166"/>
    </row>
    <row r="4219" spans="1:3" x14ac:dyDescent="0.25">
      <c r="A4219" s="183">
        <v>44006</v>
      </c>
      <c r="B4219" s="163">
        <v>18</v>
      </c>
      <c r="C4219" s="166"/>
    </row>
    <row r="4220" spans="1:3" x14ac:dyDescent="0.25">
      <c r="A4220" s="183">
        <v>44006</v>
      </c>
      <c r="B4220" s="163">
        <v>19</v>
      </c>
      <c r="C4220" s="166"/>
    </row>
    <row r="4221" spans="1:3" x14ac:dyDescent="0.25">
      <c r="A4221" s="183">
        <v>44006</v>
      </c>
      <c r="B4221" s="163">
        <v>20</v>
      </c>
      <c r="C4221" s="166"/>
    </row>
    <row r="4222" spans="1:3" x14ac:dyDescent="0.25">
      <c r="A4222" s="183">
        <v>44006</v>
      </c>
      <c r="B4222" s="163">
        <v>21</v>
      </c>
      <c r="C4222" s="166"/>
    </row>
    <row r="4223" spans="1:3" x14ac:dyDescent="0.25">
      <c r="A4223" s="183">
        <v>44006</v>
      </c>
      <c r="B4223" s="163">
        <v>22</v>
      </c>
      <c r="C4223" s="166"/>
    </row>
    <row r="4224" spans="1:3" x14ac:dyDescent="0.25">
      <c r="A4224" s="183">
        <v>44006</v>
      </c>
      <c r="B4224" s="163">
        <v>23</v>
      </c>
      <c r="C4224" s="166"/>
    </row>
    <row r="4225" spans="1:3" x14ac:dyDescent="0.25">
      <c r="A4225" s="183">
        <v>44006</v>
      </c>
      <c r="B4225" s="163">
        <v>24</v>
      </c>
      <c r="C4225" s="166"/>
    </row>
    <row r="4226" spans="1:3" x14ac:dyDescent="0.25">
      <c r="A4226" s="183">
        <v>44007</v>
      </c>
      <c r="B4226" s="163">
        <v>1</v>
      </c>
      <c r="C4226" s="166"/>
    </row>
    <row r="4227" spans="1:3" x14ac:dyDescent="0.25">
      <c r="A4227" s="183">
        <v>44007</v>
      </c>
      <c r="B4227" s="163">
        <v>2</v>
      </c>
      <c r="C4227" s="166"/>
    </row>
    <row r="4228" spans="1:3" x14ac:dyDescent="0.25">
      <c r="A4228" s="183">
        <v>44007</v>
      </c>
      <c r="B4228" s="163">
        <v>3</v>
      </c>
      <c r="C4228" s="166"/>
    </row>
    <row r="4229" spans="1:3" x14ac:dyDescent="0.25">
      <c r="A4229" s="183">
        <v>44007</v>
      </c>
      <c r="B4229" s="163">
        <v>4</v>
      </c>
      <c r="C4229" s="166"/>
    </row>
    <row r="4230" spans="1:3" x14ac:dyDescent="0.25">
      <c r="A4230" s="183">
        <v>44007</v>
      </c>
      <c r="B4230" s="163">
        <v>5</v>
      </c>
      <c r="C4230" s="166"/>
    </row>
    <row r="4231" spans="1:3" x14ac:dyDescent="0.25">
      <c r="A4231" s="183">
        <v>44007</v>
      </c>
      <c r="B4231" s="163">
        <v>6</v>
      </c>
      <c r="C4231" s="166"/>
    </row>
    <row r="4232" spans="1:3" x14ac:dyDescent="0.25">
      <c r="A4232" s="183">
        <v>44007</v>
      </c>
      <c r="B4232" s="163">
        <v>7</v>
      </c>
      <c r="C4232" s="166"/>
    </row>
    <row r="4233" spans="1:3" x14ac:dyDescent="0.25">
      <c r="A4233" s="183">
        <v>44007</v>
      </c>
      <c r="B4233" s="163">
        <v>8</v>
      </c>
      <c r="C4233" s="166"/>
    </row>
    <row r="4234" spans="1:3" x14ac:dyDescent="0.25">
      <c r="A4234" s="183">
        <v>44007</v>
      </c>
      <c r="B4234" s="163">
        <v>9</v>
      </c>
      <c r="C4234" s="166"/>
    </row>
    <row r="4235" spans="1:3" x14ac:dyDescent="0.25">
      <c r="A4235" s="183">
        <v>44007</v>
      </c>
      <c r="B4235" s="163">
        <v>10</v>
      </c>
      <c r="C4235" s="166"/>
    </row>
    <row r="4236" spans="1:3" x14ac:dyDescent="0.25">
      <c r="A4236" s="183">
        <v>44007</v>
      </c>
      <c r="B4236" s="163">
        <v>11</v>
      </c>
      <c r="C4236" s="166"/>
    </row>
    <row r="4237" spans="1:3" x14ac:dyDescent="0.25">
      <c r="A4237" s="183">
        <v>44007</v>
      </c>
      <c r="B4237" s="163">
        <v>12</v>
      </c>
      <c r="C4237" s="166"/>
    </row>
    <row r="4238" spans="1:3" x14ac:dyDescent="0.25">
      <c r="A4238" s="183">
        <v>44007</v>
      </c>
      <c r="B4238" s="163">
        <v>13</v>
      </c>
      <c r="C4238" s="166"/>
    </row>
    <row r="4239" spans="1:3" x14ac:dyDescent="0.25">
      <c r="A4239" s="183">
        <v>44007</v>
      </c>
      <c r="B4239" s="163">
        <v>14</v>
      </c>
      <c r="C4239" s="166"/>
    </row>
    <row r="4240" spans="1:3" x14ac:dyDescent="0.25">
      <c r="A4240" s="183">
        <v>44007</v>
      </c>
      <c r="B4240" s="163">
        <v>15</v>
      </c>
      <c r="C4240" s="166"/>
    </row>
    <row r="4241" spans="1:3" x14ac:dyDescent="0.25">
      <c r="A4241" s="183">
        <v>44007</v>
      </c>
      <c r="B4241" s="163">
        <v>16</v>
      </c>
      <c r="C4241" s="166"/>
    </row>
    <row r="4242" spans="1:3" x14ac:dyDescent="0.25">
      <c r="A4242" s="183">
        <v>44007</v>
      </c>
      <c r="B4242" s="163">
        <v>17</v>
      </c>
      <c r="C4242" s="166"/>
    </row>
    <row r="4243" spans="1:3" x14ac:dyDescent="0.25">
      <c r="A4243" s="183">
        <v>44007</v>
      </c>
      <c r="B4243" s="163">
        <v>18</v>
      </c>
      <c r="C4243" s="166"/>
    </row>
    <row r="4244" spans="1:3" x14ac:dyDescent="0.25">
      <c r="A4244" s="183">
        <v>44007</v>
      </c>
      <c r="B4244" s="163">
        <v>19</v>
      </c>
      <c r="C4244" s="166"/>
    </row>
    <row r="4245" spans="1:3" x14ac:dyDescent="0.25">
      <c r="A4245" s="183">
        <v>44007</v>
      </c>
      <c r="B4245" s="163">
        <v>20</v>
      </c>
      <c r="C4245" s="166"/>
    </row>
    <row r="4246" spans="1:3" x14ac:dyDescent="0.25">
      <c r="A4246" s="183">
        <v>44007</v>
      </c>
      <c r="B4246" s="163">
        <v>21</v>
      </c>
      <c r="C4246" s="166"/>
    </row>
    <row r="4247" spans="1:3" x14ac:dyDescent="0.25">
      <c r="A4247" s="183">
        <v>44007</v>
      </c>
      <c r="B4247" s="163">
        <v>22</v>
      </c>
      <c r="C4247" s="166"/>
    </row>
    <row r="4248" spans="1:3" x14ac:dyDescent="0.25">
      <c r="A4248" s="183">
        <v>44007</v>
      </c>
      <c r="B4248" s="163">
        <v>23</v>
      </c>
      <c r="C4248" s="166"/>
    </row>
    <row r="4249" spans="1:3" x14ac:dyDescent="0.25">
      <c r="A4249" s="183">
        <v>44007</v>
      </c>
      <c r="B4249" s="163">
        <v>24</v>
      </c>
      <c r="C4249" s="166"/>
    </row>
    <row r="4250" spans="1:3" x14ac:dyDescent="0.25">
      <c r="A4250" s="183">
        <v>44008</v>
      </c>
      <c r="B4250" s="163">
        <v>1</v>
      </c>
      <c r="C4250" s="166"/>
    </row>
    <row r="4251" spans="1:3" x14ac:dyDescent="0.25">
      <c r="A4251" s="183">
        <v>44008</v>
      </c>
      <c r="B4251" s="163">
        <v>2</v>
      </c>
      <c r="C4251" s="166"/>
    </row>
    <row r="4252" spans="1:3" x14ac:dyDescent="0.25">
      <c r="A4252" s="183">
        <v>44008</v>
      </c>
      <c r="B4252" s="163">
        <v>3</v>
      </c>
      <c r="C4252" s="166"/>
    </row>
    <row r="4253" spans="1:3" x14ac:dyDescent="0.25">
      <c r="A4253" s="183">
        <v>44008</v>
      </c>
      <c r="B4253" s="163">
        <v>4</v>
      </c>
      <c r="C4253" s="166"/>
    </row>
    <row r="4254" spans="1:3" x14ac:dyDescent="0.25">
      <c r="A4254" s="183">
        <v>44008</v>
      </c>
      <c r="B4254" s="163">
        <v>5</v>
      </c>
      <c r="C4254" s="166"/>
    </row>
    <row r="4255" spans="1:3" x14ac:dyDescent="0.25">
      <c r="A4255" s="183">
        <v>44008</v>
      </c>
      <c r="B4255" s="163">
        <v>6</v>
      </c>
      <c r="C4255" s="166"/>
    </row>
    <row r="4256" spans="1:3" x14ac:dyDescent="0.25">
      <c r="A4256" s="183">
        <v>44008</v>
      </c>
      <c r="B4256" s="163">
        <v>7</v>
      </c>
      <c r="C4256" s="166"/>
    </row>
    <row r="4257" spans="1:3" x14ac:dyDescent="0.25">
      <c r="A4257" s="183">
        <v>44008</v>
      </c>
      <c r="B4257" s="163">
        <v>8</v>
      </c>
      <c r="C4257" s="166"/>
    </row>
    <row r="4258" spans="1:3" x14ac:dyDescent="0.25">
      <c r="A4258" s="183">
        <v>44008</v>
      </c>
      <c r="B4258" s="163">
        <v>9</v>
      </c>
      <c r="C4258" s="166"/>
    </row>
    <row r="4259" spans="1:3" x14ac:dyDescent="0.25">
      <c r="A4259" s="183">
        <v>44008</v>
      </c>
      <c r="B4259" s="163">
        <v>10</v>
      </c>
      <c r="C4259" s="166"/>
    </row>
    <row r="4260" spans="1:3" x14ac:dyDescent="0.25">
      <c r="A4260" s="183">
        <v>44008</v>
      </c>
      <c r="B4260" s="163">
        <v>11</v>
      </c>
      <c r="C4260" s="166"/>
    </row>
    <row r="4261" spans="1:3" x14ac:dyDescent="0.25">
      <c r="A4261" s="183">
        <v>44008</v>
      </c>
      <c r="B4261" s="163">
        <v>12</v>
      </c>
      <c r="C4261" s="166"/>
    </row>
    <row r="4262" spans="1:3" x14ac:dyDescent="0.25">
      <c r="A4262" s="183">
        <v>44008</v>
      </c>
      <c r="B4262" s="163">
        <v>13</v>
      </c>
      <c r="C4262" s="166"/>
    </row>
    <row r="4263" spans="1:3" x14ac:dyDescent="0.25">
      <c r="A4263" s="183">
        <v>44008</v>
      </c>
      <c r="B4263" s="163">
        <v>14</v>
      </c>
      <c r="C4263" s="166"/>
    </row>
    <row r="4264" spans="1:3" x14ac:dyDescent="0.25">
      <c r="A4264" s="183">
        <v>44008</v>
      </c>
      <c r="B4264" s="163">
        <v>15</v>
      </c>
      <c r="C4264" s="166"/>
    </row>
    <row r="4265" spans="1:3" x14ac:dyDescent="0.25">
      <c r="A4265" s="183">
        <v>44008</v>
      </c>
      <c r="B4265" s="163">
        <v>16</v>
      </c>
      <c r="C4265" s="166"/>
    </row>
    <row r="4266" spans="1:3" x14ac:dyDescent="0.25">
      <c r="A4266" s="183">
        <v>44008</v>
      </c>
      <c r="B4266" s="163">
        <v>17</v>
      </c>
      <c r="C4266" s="166"/>
    </row>
    <row r="4267" spans="1:3" x14ac:dyDescent="0.25">
      <c r="A4267" s="183">
        <v>44008</v>
      </c>
      <c r="B4267" s="163">
        <v>18</v>
      </c>
      <c r="C4267" s="166"/>
    </row>
    <row r="4268" spans="1:3" x14ac:dyDescent="0.25">
      <c r="A4268" s="183">
        <v>44008</v>
      </c>
      <c r="B4268" s="163">
        <v>19</v>
      </c>
      <c r="C4268" s="166"/>
    </row>
    <row r="4269" spans="1:3" x14ac:dyDescent="0.25">
      <c r="A4269" s="183">
        <v>44008</v>
      </c>
      <c r="B4269" s="163">
        <v>20</v>
      </c>
      <c r="C4269" s="166"/>
    </row>
    <row r="4270" spans="1:3" x14ac:dyDescent="0.25">
      <c r="A4270" s="183">
        <v>44008</v>
      </c>
      <c r="B4270" s="163">
        <v>21</v>
      </c>
      <c r="C4270" s="166"/>
    </row>
    <row r="4271" spans="1:3" x14ac:dyDescent="0.25">
      <c r="A4271" s="183">
        <v>44008</v>
      </c>
      <c r="B4271" s="163">
        <v>22</v>
      </c>
      <c r="C4271" s="166"/>
    </row>
    <row r="4272" spans="1:3" x14ac:dyDescent="0.25">
      <c r="A4272" s="183">
        <v>44008</v>
      </c>
      <c r="B4272" s="163">
        <v>23</v>
      </c>
      <c r="C4272" s="166"/>
    </row>
    <row r="4273" spans="1:3" x14ac:dyDescent="0.25">
      <c r="A4273" s="183">
        <v>44008</v>
      </c>
      <c r="B4273" s="163">
        <v>24</v>
      </c>
      <c r="C4273" s="166"/>
    </row>
    <row r="4274" spans="1:3" x14ac:dyDescent="0.25">
      <c r="A4274" s="183">
        <v>44009</v>
      </c>
      <c r="B4274" s="163">
        <v>1</v>
      </c>
      <c r="C4274" s="166"/>
    </row>
    <row r="4275" spans="1:3" x14ac:dyDescent="0.25">
      <c r="A4275" s="183">
        <v>44009</v>
      </c>
      <c r="B4275" s="163">
        <v>2</v>
      </c>
      <c r="C4275" s="166"/>
    </row>
    <row r="4276" spans="1:3" x14ac:dyDescent="0.25">
      <c r="A4276" s="183">
        <v>44009</v>
      </c>
      <c r="B4276" s="163">
        <v>3</v>
      </c>
      <c r="C4276" s="166"/>
    </row>
    <row r="4277" spans="1:3" x14ac:dyDescent="0.25">
      <c r="A4277" s="183">
        <v>44009</v>
      </c>
      <c r="B4277" s="163">
        <v>4</v>
      </c>
      <c r="C4277" s="166"/>
    </row>
    <row r="4278" spans="1:3" x14ac:dyDescent="0.25">
      <c r="A4278" s="183">
        <v>44009</v>
      </c>
      <c r="B4278" s="163">
        <v>5</v>
      </c>
      <c r="C4278" s="166"/>
    </row>
    <row r="4279" spans="1:3" x14ac:dyDescent="0.25">
      <c r="A4279" s="183">
        <v>44009</v>
      </c>
      <c r="B4279" s="163">
        <v>6</v>
      </c>
      <c r="C4279" s="166"/>
    </row>
    <row r="4280" spans="1:3" x14ac:dyDescent="0.25">
      <c r="A4280" s="183">
        <v>44009</v>
      </c>
      <c r="B4280" s="163">
        <v>7</v>
      </c>
      <c r="C4280" s="166"/>
    </row>
    <row r="4281" spans="1:3" x14ac:dyDescent="0.25">
      <c r="A4281" s="183">
        <v>44009</v>
      </c>
      <c r="B4281" s="163">
        <v>8</v>
      </c>
      <c r="C4281" s="166"/>
    </row>
    <row r="4282" spans="1:3" x14ac:dyDescent="0.25">
      <c r="A4282" s="183">
        <v>44009</v>
      </c>
      <c r="B4282" s="163">
        <v>9</v>
      </c>
      <c r="C4282" s="166"/>
    </row>
    <row r="4283" spans="1:3" x14ac:dyDescent="0.25">
      <c r="A4283" s="183">
        <v>44009</v>
      </c>
      <c r="B4283" s="163">
        <v>10</v>
      </c>
      <c r="C4283" s="166"/>
    </row>
    <row r="4284" spans="1:3" x14ac:dyDescent="0.25">
      <c r="A4284" s="183">
        <v>44009</v>
      </c>
      <c r="B4284" s="163">
        <v>11</v>
      </c>
      <c r="C4284" s="166"/>
    </row>
    <row r="4285" spans="1:3" x14ac:dyDescent="0.25">
      <c r="A4285" s="183">
        <v>44009</v>
      </c>
      <c r="B4285" s="163">
        <v>12</v>
      </c>
      <c r="C4285" s="166"/>
    </row>
    <row r="4286" spans="1:3" x14ac:dyDescent="0.25">
      <c r="A4286" s="183">
        <v>44009</v>
      </c>
      <c r="B4286" s="163">
        <v>13</v>
      </c>
      <c r="C4286" s="166"/>
    </row>
    <row r="4287" spans="1:3" x14ac:dyDescent="0.25">
      <c r="A4287" s="183">
        <v>44009</v>
      </c>
      <c r="B4287" s="163">
        <v>14</v>
      </c>
      <c r="C4287" s="166"/>
    </row>
    <row r="4288" spans="1:3" x14ac:dyDescent="0.25">
      <c r="A4288" s="183">
        <v>44009</v>
      </c>
      <c r="B4288" s="163">
        <v>15</v>
      </c>
      <c r="C4288" s="166"/>
    </row>
    <row r="4289" spans="1:3" x14ac:dyDescent="0.25">
      <c r="A4289" s="183">
        <v>44009</v>
      </c>
      <c r="B4289" s="163">
        <v>16</v>
      </c>
      <c r="C4289" s="166"/>
    </row>
    <row r="4290" spans="1:3" x14ac:dyDescent="0.25">
      <c r="A4290" s="183">
        <v>44009</v>
      </c>
      <c r="B4290" s="163">
        <v>17</v>
      </c>
      <c r="C4290" s="166"/>
    </row>
    <row r="4291" spans="1:3" x14ac:dyDescent="0.25">
      <c r="A4291" s="183">
        <v>44009</v>
      </c>
      <c r="B4291" s="163">
        <v>18</v>
      </c>
      <c r="C4291" s="166"/>
    </row>
    <row r="4292" spans="1:3" x14ac:dyDescent="0.25">
      <c r="A4292" s="183">
        <v>44009</v>
      </c>
      <c r="B4292" s="163">
        <v>19</v>
      </c>
      <c r="C4292" s="166"/>
    </row>
    <row r="4293" spans="1:3" x14ac:dyDescent="0.25">
      <c r="A4293" s="183">
        <v>44009</v>
      </c>
      <c r="B4293" s="163">
        <v>20</v>
      </c>
      <c r="C4293" s="166"/>
    </row>
    <row r="4294" spans="1:3" x14ac:dyDescent="0.25">
      <c r="A4294" s="183">
        <v>44009</v>
      </c>
      <c r="B4294" s="163">
        <v>21</v>
      </c>
      <c r="C4294" s="166"/>
    </row>
    <row r="4295" spans="1:3" x14ac:dyDescent="0.25">
      <c r="A4295" s="183">
        <v>44009</v>
      </c>
      <c r="B4295" s="163">
        <v>22</v>
      </c>
      <c r="C4295" s="166"/>
    </row>
    <row r="4296" spans="1:3" x14ac:dyDescent="0.25">
      <c r="A4296" s="183">
        <v>44009</v>
      </c>
      <c r="B4296" s="163">
        <v>23</v>
      </c>
      <c r="C4296" s="166"/>
    </row>
    <row r="4297" spans="1:3" x14ac:dyDescent="0.25">
      <c r="A4297" s="183">
        <v>44009</v>
      </c>
      <c r="B4297" s="163">
        <v>24</v>
      </c>
      <c r="C4297" s="166"/>
    </row>
    <row r="4298" spans="1:3" x14ac:dyDescent="0.25">
      <c r="A4298" s="183">
        <v>44010</v>
      </c>
      <c r="B4298" s="163">
        <v>1</v>
      </c>
      <c r="C4298" s="166"/>
    </row>
    <row r="4299" spans="1:3" x14ac:dyDescent="0.25">
      <c r="A4299" s="183">
        <v>44010</v>
      </c>
      <c r="B4299" s="163">
        <v>2</v>
      </c>
      <c r="C4299" s="166"/>
    </row>
    <row r="4300" spans="1:3" x14ac:dyDescent="0.25">
      <c r="A4300" s="183">
        <v>44010</v>
      </c>
      <c r="B4300" s="163">
        <v>3</v>
      </c>
      <c r="C4300" s="166"/>
    </row>
    <row r="4301" spans="1:3" x14ac:dyDescent="0.25">
      <c r="A4301" s="183">
        <v>44010</v>
      </c>
      <c r="B4301" s="163">
        <v>4</v>
      </c>
      <c r="C4301" s="166"/>
    </row>
    <row r="4302" spans="1:3" x14ac:dyDescent="0.25">
      <c r="A4302" s="183">
        <v>44010</v>
      </c>
      <c r="B4302" s="163">
        <v>5</v>
      </c>
      <c r="C4302" s="166"/>
    </row>
    <row r="4303" spans="1:3" x14ac:dyDescent="0.25">
      <c r="A4303" s="183">
        <v>44010</v>
      </c>
      <c r="B4303" s="163">
        <v>6</v>
      </c>
      <c r="C4303" s="166"/>
    </row>
    <row r="4304" spans="1:3" x14ac:dyDescent="0.25">
      <c r="A4304" s="183">
        <v>44010</v>
      </c>
      <c r="B4304" s="163">
        <v>7</v>
      </c>
      <c r="C4304" s="166"/>
    </row>
    <row r="4305" spans="1:3" x14ac:dyDescent="0.25">
      <c r="A4305" s="183">
        <v>44010</v>
      </c>
      <c r="B4305" s="163">
        <v>8</v>
      </c>
      <c r="C4305" s="166"/>
    </row>
    <row r="4306" spans="1:3" x14ac:dyDescent="0.25">
      <c r="A4306" s="183">
        <v>44010</v>
      </c>
      <c r="B4306" s="163">
        <v>9</v>
      </c>
      <c r="C4306" s="166"/>
    </row>
    <row r="4307" spans="1:3" x14ac:dyDescent="0.25">
      <c r="A4307" s="183">
        <v>44010</v>
      </c>
      <c r="B4307" s="163">
        <v>10</v>
      </c>
      <c r="C4307" s="166"/>
    </row>
    <row r="4308" spans="1:3" x14ac:dyDescent="0.25">
      <c r="A4308" s="183">
        <v>44010</v>
      </c>
      <c r="B4308" s="163">
        <v>11</v>
      </c>
      <c r="C4308" s="166"/>
    </row>
    <row r="4309" spans="1:3" x14ac:dyDescent="0.25">
      <c r="A4309" s="183">
        <v>44010</v>
      </c>
      <c r="B4309" s="163">
        <v>12</v>
      </c>
      <c r="C4309" s="166"/>
    </row>
    <row r="4310" spans="1:3" x14ac:dyDescent="0.25">
      <c r="A4310" s="183">
        <v>44010</v>
      </c>
      <c r="B4310" s="163">
        <v>13</v>
      </c>
      <c r="C4310" s="166"/>
    </row>
    <row r="4311" spans="1:3" x14ac:dyDescent="0.25">
      <c r="A4311" s="183">
        <v>44010</v>
      </c>
      <c r="B4311" s="163">
        <v>14</v>
      </c>
      <c r="C4311" s="166"/>
    </row>
    <row r="4312" spans="1:3" x14ac:dyDescent="0.25">
      <c r="A4312" s="183">
        <v>44010</v>
      </c>
      <c r="B4312" s="163">
        <v>15</v>
      </c>
      <c r="C4312" s="166"/>
    </row>
    <row r="4313" spans="1:3" x14ac:dyDescent="0.25">
      <c r="A4313" s="183">
        <v>44010</v>
      </c>
      <c r="B4313" s="163">
        <v>16</v>
      </c>
      <c r="C4313" s="166"/>
    </row>
    <row r="4314" spans="1:3" x14ac:dyDescent="0.25">
      <c r="A4314" s="183">
        <v>44010</v>
      </c>
      <c r="B4314" s="163">
        <v>17</v>
      </c>
      <c r="C4314" s="166"/>
    </row>
    <row r="4315" spans="1:3" x14ac:dyDescent="0.25">
      <c r="A4315" s="183">
        <v>44010</v>
      </c>
      <c r="B4315" s="163">
        <v>18</v>
      </c>
      <c r="C4315" s="166"/>
    </row>
    <row r="4316" spans="1:3" x14ac:dyDescent="0.25">
      <c r="A4316" s="183">
        <v>44010</v>
      </c>
      <c r="B4316" s="163">
        <v>19</v>
      </c>
      <c r="C4316" s="166"/>
    </row>
    <row r="4317" spans="1:3" x14ac:dyDescent="0.25">
      <c r="A4317" s="183">
        <v>44010</v>
      </c>
      <c r="B4317" s="163">
        <v>20</v>
      </c>
      <c r="C4317" s="166"/>
    </row>
    <row r="4318" spans="1:3" x14ac:dyDescent="0.25">
      <c r="A4318" s="183">
        <v>44010</v>
      </c>
      <c r="B4318" s="163">
        <v>21</v>
      </c>
      <c r="C4318" s="166"/>
    </row>
    <row r="4319" spans="1:3" x14ac:dyDescent="0.25">
      <c r="A4319" s="183">
        <v>44010</v>
      </c>
      <c r="B4319" s="163">
        <v>22</v>
      </c>
      <c r="C4319" s="166"/>
    </row>
    <row r="4320" spans="1:3" x14ac:dyDescent="0.25">
      <c r="A4320" s="183">
        <v>44010</v>
      </c>
      <c r="B4320" s="163">
        <v>23</v>
      </c>
      <c r="C4320" s="166"/>
    </row>
    <row r="4321" spans="1:3" x14ac:dyDescent="0.25">
      <c r="A4321" s="183">
        <v>44010</v>
      </c>
      <c r="B4321" s="163">
        <v>24</v>
      </c>
      <c r="C4321" s="166"/>
    </row>
    <row r="4322" spans="1:3" x14ac:dyDescent="0.25">
      <c r="A4322" s="183">
        <v>44011</v>
      </c>
      <c r="B4322" s="163">
        <v>1</v>
      </c>
      <c r="C4322" s="166"/>
    </row>
    <row r="4323" spans="1:3" x14ac:dyDescent="0.25">
      <c r="A4323" s="183">
        <v>44011</v>
      </c>
      <c r="B4323" s="163">
        <v>2</v>
      </c>
      <c r="C4323" s="166"/>
    </row>
    <row r="4324" spans="1:3" x14ac:dyDescent="0.25">
      <c r="A4324" s="183">
        <v>44011</v>
      </c>
      <c r="B4324" s="163">
        <v>3</v>
      </c>
      <c r="C4324" s="166"/>
    </row>
    <row r="4325" spans="1:3" x14ac:dyDescent="0.25">
      <c r="A4325" s="183">
        <v>44011</v>
      </c>
      <c r="B4325" s="163">
        <v>4</v>
      </c>
      <c r="C4325" s="166"/>
    </row>
    <row r="4326" spans="1:3" x14ac:dyDescent="0.25">
      <c r="A4326" s="183">
        <v>44011</v>
      </c>
      <c r="B4326" s="163">
        <v>5</v>
      </c>
      <c r="C4326" s="166"/>
    </row>
    <row r="4327" spans="1:3" x14ac:dyDescent="0.25">
      <c r="A4327" s="183">
        <v>44011</v>
      </c>
      <c r="B4327" s="163">
        <v>6</v>
      </c>
      <c r="C4327" s="166"/>
    </row>
    <row r="4328" spans="1:3" x14ac:dyDescent="0.25">
      <c r="A4328" s="183">
        <v>44011</v>
      </c>
      <c r="B4328" s="163">
        <v>7</v>
      </c>
      <c r="C4328" s="166"/>
    </row>
    <row r="4329" spans="1:3" x14ac:dyDescent="0.25">
      <c r="A4329" s="183">
        <v>44011</v>
      </c>
      <c r="B4329" s="163">
        <v>8</v>
      </c>
      <c r="C4329" s="166"/>
    </row>
    <row r="4330" spans="1:3" x14ac:dyDescent="0.25">
      <c r="A4330" s="183">
        <v>44011</v>
      </c>
      <c r="B4330" s="163">
        <v>9</v>
      </c>
      <c r="C4330" s="166"/>
    </row>
    <row r="4331" spans="1:3" x14ac:dyDescent="0.25">
      <c r="A4331" s="183">
        <v>44011</v>
      </c>
      <c r="B4331" s="163">
        <v>10</v>
      </c>
      <c r="C4331" s="166"/>
    </row>
    <row r="4332" spans="1:3" x14ac:dyDescent="0.25">
      <c r="A4332" s="183">
        <v>44011</v>
      </c>
      <c r="B4332" s="163">
        <v>11</v>
      </c>
      <c r="C4332" s="166"/>
    </row>
    <row r="4333" spans="1:3" x14ac:dyDescent="0.25">
      <c r="A4333" s="183">
        <v>44011</v>
      </c>
      <c r="B4333" s="163">
        <v>12</v>
      </c>
      <c r="C4333" s="166"/>
    </row>
    <row r="4334" spans="1:3" x14ac:dyDescent="0.25">
      <c r="A4334" s="183">
        <v>44011</v>
      </c>
      <c r="B4334" s="163">
        <v>13</v>
      </c>
      <c r="C4334" s="166"/>
    </row>
    <row r="4335" spans="1:3" x14ac:dyDescent="0.25">
      <c r="A4335" s="183">
        <v>44011</v>
      </c>
      <c r="B4335" s="163">
        <v>14</v>
      </c>
      <c r="C4335" s="166"/>
    </row>
    <row r="4336" spans="1:3" x14ac:dyDescent="0.25">
      <c r="A4336" s="183">
        <v>44011</v>
      </c>
      <c r="B4336" s="163">
        <v>15</v>
      </c>
      <c r="C4336" s="166"/>
    </row>
    <row r="4337" spans="1:3" x14ac:dyDescent="0.25">
      <c r="A4337" s="183">
        <v>44011</v>
      </c>
      <c r="B4337" s="163">
        <v>16</v>
      </c>
      <c r="C4337" s="166"/>
    </row>
    <row r="4338" spans="1:3" x14ac:dyDescent="0.25">
      <c r="A4338" s="183">
        <v>44011</v>
      </c>
      <c r="B4338" s="163">
        <v>17</v>
      </c>
      <c r="C4338" s="166"/>
    </row>
    <row r="4339" spans="1:3" x14ac:dyDescent="0.25">
      <c r="A4339" s="183">
        <v>44011</v>
      </c>
      <c r="B4339" s="163">
        <v>18</v>
      </c>
      <c r="C4339" s="166"/>
    </row>
    <row r="4340" spans="1:3" x14ac:dyDescent="0.25">
      <c r="A4340" s="183">
        <v>44011</v>
      </c>
      <c r="B4340" s="163">
        <v>19</v>
      </c>
      <c r="C4340" s="166"/>
    </row>
    <row r="4341" spans="1:3" x14ac:dyDescent="0.25">
      <c r="A4341" s="183">
        <v>44011</v>
      </c>
      <c r="B4341" s="163">
        <v>20</v>
      </c>
      <c r="C4341" s="166"/>
    </row>
    <row r="4342" spans="1:3" x14ac:dyDescent="0.25">
      <c r="A4342" s="183">
        <v>44011</v>
      </c>
      <c r="B4342" s="163">
        <v>21</v>
      </c>
      <c r="C4342" s="166"/>
    </row>
    <row r="4343" spans="1:3" x14ac:dyDescent="0.25">
      <c r="A4343" s="183">
        <v>44011</v>
      </c>
      <c r="B4343" s="163">
        <v>22</v>
      </c>
      <c r="C4343" s="166"/>
    </row>
    <row r="4344" spans="1:3" x14ac:dyDescent="0.25">
      <c r="A4344" s="183">
        <v>44011</v>
      </c>
      <c r="B4344" s="163">
        <v>23</v>
      </c>
      <c r="C4344" s="166"/>
    </row>
    <row r="4345" spans="1:3" x14ac:dyDescent="0.25">
      <c r="A4345" s="183">
        <v>44011</v>
      </c>
      <c r="B4345" s="163">
        <v>24</v>
      </c>
      <c r="C4345" s="166"/>
    </row>
    <row r="4346" spans="1:3" x14ac:dyDescent="0.25">
      <c r="A4346" s="183">
        <v>44012</v>
      </c>
      <c r="B4346" s="163">
        <v>1</v>
      </c>
      <c r="C4346" s="166"/>
    </row>
    <row r="4347" spans="1:3" x14ac:dyDescent="0.25">
      <c r="A4347" s="183">
        <v>44012</v>
      </c>
      <c r="B4347" s="163">
        <v>2</v>
      </c>
      <c r="C4347" s="166"/>
    </row>
    <row r="4348" spans="1:3" x14ac:dyDescent="0.25">
      <c r="A4348" s="183">
        <v>44012</v>
      </c>
      <c r="B4348" s="163">
        <v>3</v>
      </c>
      <c r="C4348" s="166"/>
    </row>
    <row r="4349" spans="1:3" x14ac:dyDescent="0.25">
      <c r="A4349" s="183">
        <v>44012</v>
      </c>
      <c r="B4349" s="163">
        <v>4</v>
      </c>
      <c r="C4349" s="166"/>
    </row>
    <row r="4350" spans="1:3" x14ac:dyDescent="0.25">
      <c r="A4350" s="183">
        <v>44012</v>
      </c>
      <c r="B4350" s="163">
        <v>5</v>
      </c>
      <c r="C4350" s="166"/>
    </row>
    <row r="4351" spans="1:3" x14ac:dyDescent="0.25">
      <c r="A4351" s="183">
        <v>44012</v>
      </c>
      <c r="B4351" s="163">
        <v>6</v>
      </c>
      <c r="C4351" s="166"/>
    </row>
    <row r="4352" spans="1:3" x14ac:dyDescent="0.25">
      <c r="A4352" s="183">
        <v>44012</v>
      </c>
      <c r="B4352" s="163">
        <v>7</v>
      </c>
      <c r="C4352" s="166"/>
    </row>
    <row r="4353" spans="1:3" x14ac:dyDescent="0.25">
      <c r="A4353" s="183">
        <v>44012</v>
      </c>
      <c r="B4353" s="163">
        <v>8</v>
      </c>
      <c r="C4353" s="166"/>
    </row>
    <row r="4354" spans="1:3" x14ac:dyDescent="0.25">
      <c r="A4354" s="183">
        <v>44012</v>
      </c>
      <c r="B4354" s="163">
        <v>9</v>
      </c>
      <c r="C4354" s="166"/>
    </row>
    <row r="4355" spans="1:3" x14ac:dyDescent="0.25">
      <c r="A4355" s="183">
        <v>44012</v>
      </c>
      <c r="B4355" s="163">
        <v>10</v>
      </c>
      <c r="C4355" s="166"/>
    </row>
    <row r="4356" spans="1:3" x14ac:dyDescent="0.25">
      <c r="A4356" s="183">
        <v>44012</v>
      </c>
      <c r="B4356" s="163">
        <v>11</v>
      </c>
      <c r="C4356" s="166"/>
    </row>
    <row r="4357" spans="1:3" x14ac:dyDescent="0.25">
      <c r="A4357" s="183">
        <v>44012</v>
      </c>
      <c r="B4357" s="163">
        <v>12</v>
      </c>
      <c r="C4357" s="166"/>
    </row>
    <row r="4358" spans="1:3" x14ac:dyDescent="0.25">
      <c r="A4358" s="183">
        <v>44012</v>
      </c>
      <c r="B4358" s="163">
        <v>13</v>
      </c>
      <c r="C4358" s="166"/>
    </row>
    <row r="4359" spans="1:3" x14ac:dyDescent="0.25">
      <c r="A4359" s="183">
        <v>44012</v>
      </c>
      <c r="B4359" s="163">
        <v>14</v>
      </c>
      <c r="C4359" s="166"/>
    </row>
    <row r="4360" spans="1:3" x14ac:dyDescent="0.25">
      <c r="A4360" s="183">
        <v>44012</v>
      </c>
      <c r="B4360" s="163">
        <v>15</v>
      </c>
      <c r="C4360" s="166"/>
    </row>
    <row r="4361" spans="1:3" x14ac:dyDescent="0.25">
      <c r="A4361" s="183">
        <v>44012</v>
      </c>
      <c r="B4361" s="163">
        <v>16</v>
      </c>
      <c r="C4361" s="166"/>
    </row>
    <row r="4362" spans="1:3" x14ac:dyDescent="0.25">
      <c r="A4362" s="183">
        <v>44012</v>
      </c>
      <c r="B4362" s="163">
        <v>17</v>
      </c>
      <c r="C4362" s="166"/>
    </row>
    <row r="4363" spans="1:3" x14ac:dyDescent="0.25">
      <c r="A4363" s="183">
        <v>44012</v>
      </c>
      <c r="B4363" s="163">
        <v>18</v>
      </c>
      <c r="C4363" s="166"/>
    </row>
    <row r="4364" spans="1:3" x14ac:dyDescent="0.25">
      <c r="A4364" s="183">
        <v>44012</v>
      </c>
      <c r="B4364" s="163">
        <v>19</v>
      </c>
      <c r="C4364" s="166"/>
    </row>
    <row r="4365" spans="1:3" x14ac:dyDescent="0.25">
      <c r="A4365" s="183">
        <v>44012</v>
      </c>
      <c r="B4365" s="163">
        <v>20</v>
      </c>
      <c r="C4365" s="166"/>
    </row>
    <row r="4366" spans="1:3" x14ac:dyDescent="0.25">
      <c r="A4366" s="183">
        <v>44012</v>
      </c>
      <c r="B4366" s="163">
        <v>21</v>
      </c>
      <c r="C4366" s="166"/>
    </row>
    <row r="4367" spans="1:3" x14ac:dyDescent="0.25">
      <c r="A4367" s="183">
        <v>44012</v>
      </c>
      <c r="B4367" s="163">
        <v>22</v>
      </c>
      <c r="C4367" s="166"/>
    </row>
    <row r="4368" spans="1:3" x14ac:dyDescent="0.25">
      <c r="A4368" s="183">
        <v>44012</v>
      </c>
      <c r="B4368" s="163">
        <v>23</v>
      </c>
      <c r="C4368" s="166"/>
    </row>
    <row r="4369" spans="1:3" x14ac:dyDescent="0.25">
      <c r="A4369" s="183">
        <v>44012</v>
      </c>
      <c r="B4369" s="163">
        <v>24</v>
      </c>
      <c r="C4369" s="166"/>
    </row>
    <row r="4370" spans="1:3" x14ac:dyDescent="0.25">
      <c r="A4370" s="183">
        <v>44013</v>
      </c>
      <c r="B4370" s="163">
        <v>1</v>
      </c>
      <c r="C4370" s="166"/>
    </row>
    <row r="4371" spans="1:3" x14ac:dyDescent="0.25">
      <c r="A4371" s="183">
        <v>44013</v>
      </c>
      <c r="B4371" s="163">
        <v>2</v>
      </c>
      <c r="C4371" s="166"/>
    </row>
    <row r="4372" spans="1:3" x14ac:dyDescent="0.25">
      <c r="A4372" s="183">
        <v>44013</v>
      </c>
      <c r="B4372" s="163">
        <v>3</v>
      </c>
      <c r="C4372" s="166"/>
    </row>
    <row r="4373" spans="1:3" x14ac:dyDescent="0.25">
      <c r="A4373" s="183">
        <v>44013</v>
      </c>
      <c r="B4373" s="163">
        <v>4</v>
      </c>
      <c r="C4373" s="166"/>
    </row>
    <row r="4374" spans="1:3" x14ac:dyDescent="0.25">
      <c r="A4374" s="183">
        <v>44013</v>
      </c>
      <c r="B4374" s="163">
        <v>5</v>
      </c>
      <c r="C4374" s="166"/>
    </row>
    <row r="4375" spans="1:3" x14ac:dyDescent="0.25">
      <c r="A4375" s="183">
        <v>44013</v>
      </c>
      <c r="B4375" s="163">
        <v>6</v>
      </c>
      <c r="C4375" s="166"/>
    </row>
    <row r="4376" spans="1:3" x14ac:dyDescent="0.25">
      <c r="A4376" s="183">
        <v>44013</v>
      </c>
      <c r="B4376" s="163">
        <v>7</v>
      </c>
      <c r="C4376" s="166"/>
    </row>
    <row r="4377" spans="1:3" x14ac:dyDescent="0.25">
      <c r="A4377" s="183">
        <v>44013</v>
      </c>
      <c r="B4377" s="163">
        <v>8</v>
      </c>
      <c r="C4377" s="166"/>
    </row>
    <row r="4378" spans="1:3" x14ac:dyDescent="0.25">
      <c r="A4378" s="183">
        <v>44013</v>
      </c>
      <c r="B4378" s="163">
        <v>9</v>
      </c>
      <c r="C4378" s="166"/>
    </row>
    <row r="4379" spans="1:3" x14ac:dyDescent="0.25">
      <c r="A4379" s="183">
        <v>44013</v>
      </c>
      <c r="B4379" s="163">
        <v>10</v>
      </c>
      <c r="C4379" s="166"/>
    </row>
    <row r="4380" spans="1:3" x14ac:dyDescent="0.25">
      <c r="A4380" s="183">
        <v>44013</v>
      </c>
      <c r="B4380" s="163">
        <v>11</v>
      </c>
      <c r="C4380" s="166"/>
    </row>
    <row r="4381" spans="1:3" x14ac:dyDescent="0.25">
      <c r="A4381" s="183">
        <v>44013</v>
      </c>
      <c r="B4381" s="163">
        <v>12</v>
      </c>
      <c r="C4381" s="166"/>
    </row>
    <row r="4382" spans="1:3" x14ac:dyDescent="0.25">
      <c r="A4382" s="183">
        <v>44013</v>
      </c>
      <c r="B4382" s="163">
        <v>13</v>
      </c>
      <c r="C4382" s="166"/>
    </row>
    <row r="4383" spans="1:3" x14ac:dyDescent="0.25">
      <c r="A4383" s="183">
        <v>44013</v>
      </c>
      <c r="B4383" s="163">
        <v>14</v>
      </c>
      <c r="C4383" s="166"/>
    </row>
    <row r="4384" spans="1:3" x14ac:dyDescent="0.25">
      <c r="A4384" s="183">
        <v>44013</v>
      </c>
      <c r="B4384" s="163">
        <v>15</v>
      </c>
      <c r="C4384" s="166"/>
    </row>
    <row r="4385" spans="1:3" x14ac:dyDescent="0.25">
      <c r="A4385" s="183">
        <v>44013</v>
      </c>
      <c r="B4385" s="163">
        <v>16</v>
      </c>
      <c r="C4385" s="166"/>
    </row>
    <row r="4386" spans="1:3" x14ac:dyDescent="0.25">
      <c r="A4386" s="183">
        <v>44013</v>
      </c>
      <c r="B4386" s="163">
        <v>17</v>
      </c>
      <c r="C4386" s="166"/>
    </row>
    <row r="4387" spans="1:3" x14ac:dyDescent="0.25">
      <c r="A4387" s="183">
        <v>44013</v>
      </c>
      <c r="B4387" s="163">
        <v>18</v>
      </c>
      <c r="C4387" s="166"/>
    </row>
    <row r="4388" spans="1:3" x14ac:dyDescent="0.25">
      <c r="A4388" s="183">
        <v>44013</v>
      </c>
      <c r="B4388" s="163">
        <v>19</v>
      </c>
      <c r="C4388" s="166"/>
    </row>
    <row r="4389" spans="1:3" x14ac:dyDescent="0.25">
      <c r="A4389" s="183">
        <v>44013</v>
      </c>
      <c r="B4389" s="163">
        <v>20</v>
      </c>
      <c r="C4389" s="166"/>
    </row>
    <row r="4390" spans="1:3" x14ac:dyDescent="0.25">
      <c r="A4390" s="183">
        <v>44013</v>
      </c>
      <c r="B4390" s="163">
        <v>21</v>
      </c>
      <c r="C4390" s="166"/>
    </row>
    <row r="4391" spans="1:3" x14ac:dyDescent="0.25">
      <c r="A4391" s="183">
        <v>44013</v>
      </c>
      <c r="B4391" s="163">
        <v>22</v>
      </c>
      <c r="C4391" s="166"/>
    </row>
    <row r="4392" spans="1:3" x14ac:dyDescent="0.25">
      <c r="A4392" s="183">
        <v>44013</v>
      </c>
      <c r="B4392" s="163">
        <v>23</v>
      </c>
      <c r="C4392" s="166"/>
    </row>
    <row r="4393" spans="1:3" x14ac:dyDescent="0.25">
      <c r="A4393" s="183">
        <v>44013</v>
      </c>
      <c r="B4393" s="163">
        <v>24</v>
      </c>
      <c r="C4393" s="166"/>
    </row>
    <row r="4394" spans="1:3" x14ac:dyDescent="0.25">
      <c r="A4394" s="183">
        <v>44014</v>
      </c>
      <c r="B4394" s="163">
        <v>1</v>
      </c>
      <c r="C4394" s="166"/>
    </row>
    <row r="4395" spans="1:3" x14ac:dyDescent="0.25">
      <c r="A4395" s="183">
        <v>44014</v>
      </c>
      <c r="B4395" s="163">
        <v>2</v>
      </c>
      <c r="C4395" s="166"/>
    </row>
    <row r="4396" spans="1:3" x14ac:dyDescent="0.25">
      <c r="A4396" s="183">
        <v>44014</v>
      </c>
      <c r="B4396" s="163">
        <v>3</v>
      </c>
      <c r="C4396" s="166"/>
    </row>
    <row r="4397" spans="1:3" x14ac:dyDescent="0.25">
      <c r="A4397" s="183">
        <v>44014</v>
      </c>
      <c r="B4397" s="163">
        <v>4</v>
      </c>
      <c r="C4397" s="166"/>
    </row>
    <row r="4398" spans="1:3" x14ac:dyDescent="0.25">
      <c r="A4398" s="183">
        <v>44014</v>
      </c>
      <c r="B4398" s="163">
        <v>5</v>
      </c>
      <c r="C4398" s="166"/>
    </row>
    <row r="4399" spans="1:3" x14ac:dyDescent="0.25">
      <c r="A4399" s="183">
        <v>44014</v>
      </c>
      <c r="B4399" s="163">
        <v>6</v>
      </c>
      <c r="C4399" s="166"/>
    </row>
    <row r="4400" spans="1:3" x14ac:dyDescent="0.25">
      <c r="A4400" s="183">
        <v>44014</v>
      </c>
      <c r="B4400" s="163">
        <v>7</v>
      </c>
      <c r="C4400" s="166"/>
    </row>
    <row r="4401" spans="1:3" x14ac:dyDescent="0.25">
      <c r="A4401" s="183">
        <v>44014</v>
      </c>
      <c r="B4401" s="163">
        <v>8</v>
      </c>
      <c r="C4401" s="166"/>
    </row>
    <row r="4402" spans="1:3" x14ac:dyDescent="0.25">
      <c r="A4402" s="183">
        <v>44014</v>
      </c>
      <c r="B4402" s="163">
        <v>9</v>
      </c>
      <c r="C4402" s="166"/>
    </row>
    <row r="4403" spans="1:3" x14ac:dyDescent="0.25">
      <c r="A4403" s="183">
        <v>44014</v>
      </c>
      <c r="B4403" s="163">
        <v>10</v>
      </c>
      <c r="C4403" s="166"/>
    </row>
    <row r="4404" spans="1:3" x14ac:dyDescent="0.25">
      <c r="A4404" s="183">
        <v>44014</v>
      </c>
      <c r="B4404" s="163">
        <v>11</v>
      </c>
      <c r="C4404" s="166"/>
    </row>
    <row r="4405" spans="1:3" x14ac:dyDescent="0.25">
      <c r="A4405" s="183">
        <v>44014</v>
      </c>
      <c r="B4405" s="163">
        <v>12</v>
      </c>
      <c r="C4405" s="166"/>
    </row>
    <row r="4406" spans="1:3" x14ac:dyDescent="0.25">
      <c r="A4406" s="183">
        <v>44014</v>
      </c>
      <c r="B4406" s="163">
        <v>13</v>
      </c>
      <c r="C4406" s="166"/>
    </row>
    <row r="4407" spans="1:3" x14ac:dyDescent="0.25">
      <c r="A4407" s="183">
        <v>44014</v>
      </c>
      <c r="B4407" s="163">
        <v>14</v>
      </c>
      <c r="C4407" s="166"/>
    </row>
    <row r="4408" spans="1:3" x14ac:dyDescent="0.25">
      <c r="A4408" s="183">
        <v>44014</v>
      </c>
      <c r="B4408" s="163">
        <v>15</v>
      </c>
      <c r="C4408" s="166"/>
    </row>
    <row r="4409" spans="1:3" x14ac:dyDescent="0.25">
      <c r="A4409" s="183">
        <v>44014</v>
      </c>
      <c r="B4409" s="163">
        <v>16</v>
      </c>
      <c r="C4409" s="166"/>
    </row>
    <row r="4410" spans="1:3" x14ac:dyDescent="0.25">
      <c r="A4410" s="183">
        <v>44014</v>
      </c>
      <c r="B4410" s="163">
        <v>17</v>
      </c>
      <c r="C4410" s="166"/>
    </row>
    <row r="4411" spans="1:3" x14ac:dyDescent="0.25">
      <c r="A4411" s="183">
        <v>44014</v>
      </c>
      <c r="B4411" s="163">
        <v>18</v>
      </c>
      <c r="C4411" s="166"/>
    </row>
    <row r="4412" spans="1:3" x14ac:dyDescent="0.25">
      <c r="A4412" s="183">
        <v>44014</v>
      </c>
      <c r="B4412" s="163">
        <v>19</v>
      </c>
      <c r="C4412" s="166"/>
    </row>
    <row r="4413" spans="1:3" x14ac:dyDescent="0.25">
      <c r="A4413" s="183">
        <v>44014</v>
      </c>
      <c r="B4413" s="163">
        <v>20</v>
      </c>
      <c r="C4413" s="166"/>
    </row>
    <row r="4414" spans="1:3" x14ac:dyDescent="0.25">
      <c r="A4414" s="183">
        <v>44014</v>
      </c>
      <c r="B4414" s="163">
        <v>21</v>
      </c>
      <c r="C4414" s="166"/>
    </row>
    <row r="4415" spans="1:3" x14ac:dyDescent="0.25">
      <c r="A4415" s="183">
        <v>44014</v>
      </c>
      <c r="B4415" s="163">
        <v>22</v>
      </c>
      <c r="C4415" s="166"/>
    </row>
    <row r="4416" spans="1:3" x14ac:dyDescent="0.25">
      <c r="A4416" s="183">
        <v>44014</v>
      </c>
      <c r="B4416" s="163">
        <v>23</v>
      </c>
      <c r="C4416" s="166"/>
    </row>
    <row r="4417" spans="1:3" x14ac:dyDescent="0.25">
      <c r="A4417" s="183">
        <v>44014</v>
      </c>
      <c r="B4417" s="163">
        <v>24</v>
      </c>
      <c r="C4417" s="166"/>
    </row>
    <row r="4418" spans="1:3" x14ac:dyDescent="0.25">
      <c r="A4418" s="183">
        <v>44015</v>
      </c>
      <c r="B4418" s="163">
        <v>1</v>
      </c>
      <c r="C4418" s="166"/>
    </row>
    <row r="4419" spans="1:3" x14ac:dyDescent="0.25">
      <c r="A4419" s="183">
        <v>44015</v>
      </c>
      <c r="B4419" s="163">
        <v>2</v>
      </c>
      <c r="C4419" s="166"/>
    </row>
    <row r="4420" spans="1:3" x14ac:dyDescent="0.25">
      <c r="A4420" s="183">
        <v>44015</v>
      </c>
      <c r="B4420" s="163">
        <v>3</v>
      </c>
      <c r="C4420" s="166"/>
    </row>
    <row r="4421" spans="1:3" x14ac:dyDescent="0.25">
      <c r="A4421" s="183">
        <v>44015</v>
      </c>
      <c r="B4421" s="163">
        <v>4</v>
      </c>
      <c r="C4421" s="166"/>
    </row>
    <row r="4422" spans="1:3" x14ac:dyDescent="0.25">
      <c r="A4422" s="183">
        <v>44015</v>
      </c>
      <c r="B4422" s="163">
        <v>5</v>
      </c>
      <c r="C4422" s="166"/>
    </row>
    <row r="4423" spans="1:3" x14ac:dyDescent="0.25">
      <c r="A4423" s="183">
        <v>44015</v>
      </c>
      <c r="B4423" s="163">
        <v>6</v>
      </c>
      <c r="C4423" s="166"/>
    </row>
    <row r="4424" spans="1:3" x14ac:dyDescent="0.25">
      <c r="A4424" s="183">
        <v>44015</v>
      </c>
      <c r="B4424" s="163">
        <v>7</v>
      </c>
      <c r="C4424" s="166"/>
    </row>
    <row r="4425" spans="1:3" x14ac:dyDescent="0.25">
      <c r="A4425" s="183">
        <v>44015</v>
      </c>
      <c r="B4425" s="163">
        <v>8</v>
      </c>
      <c r="C4425" s="166"/>
    </row>
    <row r="4426" spans="1:3" x14ac:dyDescent="0.25">
      <c r="A4426" s="183">
        <v>44015</v>
      </c>
      <c r="B4426" s="163">
        <v>9</v>
      </c>
      <c r="C4426" s="166"/>
    </row>
    <row r="4427" spans="1:3" x14ac:dyDescent="0.25">
      <c r="A4427" s="183">
        <v>44015</v>
      </c>
      <c r="B4427" s="163">
        <v>10</v>
      </c>
      <c r="C4427" s="166"/>
    </row>
    <row r="4428" spans="1:3" x14ac:dyDescent="0.25">
      <c r="A4428" s="183">
        <v>44015</v>
      </c>
      <c r="B4428" s="163">
        <v>11</v>
      </c>
      <c r="C4428" s="166"/>
    </row>
    <row r="4429" spans="1:3" x14ac:dyDescent="0.25">
      <c r="A4429" s="183">
        <v>44015</v>
      </c>
      <c r="B4429" s="163">
        <v>12</v>
      </c>
      <c r="C4429" s="166"/>
    </row>
    <row r="4430" spans="1:3" x14ac:dyDescent="0.25">
      <c r="A4430" s="183">
        <v>44015</v>
      </c>
      <c r="B4430" s="163">
        <v>13</v>
      </c>
      <c r="C4430" s="166"/>
    </row>
    <row r="4431" spans="1:3" x14ac:dyDescent="0.25">
      <c r="A4431" s="183">
        <v>44015</v>
      </c>
      <c r="B4431" s="163">
        <v>14</v>
      </c>
      <c r="C4431" s="166"/>
    </row>
    <row r="4432" spans="1:3" x14ac:dyDescent="0.25">
      <c r="A4432" s="183">
        <v>44015</v>
      </c>
      <c r="B4432" s="163">
        <v>15</v>
      </c>
      <c r="C4432" s="166"/>
    </row>
    <row r="4433" spans="1:3" x14ac:dyDescent="0.25">
      <c r="A4433" s="183">
        <v>44015</v>
      </c>
      <c r="B4433" s="163">
        <v>16</v>
      </c>
      <c r="C4433" s="166"/>
    </row>
    <row r="4434" spans="1:3" x14ac:dyDescent="0.25">
      <c r="A4434" s="183">
        <v>44015</v>
      </c>
      <c r="B4434" s="163">
        <v>17</v>
      </c>
      <c r="C4434" s="166"/>
    </row>
    <row r="4435" spans="1:3" x14ac:dyDescent="0.25">
      <c r="A4435" s="183">
        <v>44015</v>
      </c>
      <c r="B4435" s="163">
        <v>18</v>
      </c>
      <c r="C4435" s="166"/>
    </row>
    <row r="4436" spans="1:3" x14ac:dyDescent="0.25">
      <c r="A4436" s="183">
        <v>44015</v>
      </c>
      <c r="B4436" s="163">
        <v>19</v>
      </c>
      <c r="C4436" s="166"/>
    </row>
    <row r="4437" spans="1:3" x14ac:dyDescent="0.25">
      <c r="A4437" s="183">
        <v>44015</v>
      </c>
      <c r="B4437" s="163">
        <v>20</v>
      </c>
      <c r="C4437" s="166"/>
    </row>
    <row r="4438" spans="1:3" x14ac:dyDescent="0.25">
      <c r="A4438" s="183">
        <v>44015</v>
      </c>
      <c r="B4438" s="163">
        <v>21</v>
      </c>
      <c r="C4438" s="166"/>
    </row>
    <row r="4439" spans="1:3" x14ac:dyDescent="0.25">
      <c r="A4439" s="183">
        <v>44015</v>
      </c>
      <c r="B4439" s="163">
        <v>22</v>
      </c>
      <c r="C4439" s="166"/>
    </row>
    <row r="4440" spans="1:3" x14ac:dyDescent="0.25">
      <c r="A4440" s="183">
        <v>44015</v>
      </c>
      <c r="B4440" s="163">
        <v>23</v>
      </c>
      <c r="C4440" s="166"/>
    </row>
    <row r="4441" spans="1:3" x14ac:dyDescent="0.25">
      <c r="A4441" s="183">
        <v>44015</v>
      </c>
      <c r="B4441" s="163">
        <v>24</v>
      </c>
      <c r="C4441" s="166"/>
    </row>
    <row r="4442" spans="1:3" x14ac:dyDescent="0.25">
      <c r="A4442" s="183">
        <v>44016</v>
      </c>
      <c r="B4442" s="163">
        <v>1</v>
      </c>
      <c r="C4442" s="166"/>
    </row>
    <row r="4443" spans="1:3" x14ac:dyDescent="0.25">
      <c r="A4443" s="183">
        <v>44016</v>
      </c>
      <c r="B4443" s="163">
        <v>2</v>
      </c>
      <c r="C4443" s="166"/>
    </row>
    <row r="4444" spans="1:3" x14ac:dyDescent="0.25">
      <c r="A4444" s="183">
        <v>44016</v>
      </c>
      <c r="B4444" s="163">
        <v>3</v>
      </c>
      <c r="C4444" s="166"/>
    </row>
    <row r="4445" spans="1:3" x14ac:dyDescent="0.25">
      <c r="A4445" s="183">
        <v>44016</v>
      </c>
      <c r="B4445" s="163">
        <v>4</v>
      </c>
      <c r="C4445" s="166"/>
    </row>
    <row r="4446" spans="1:3" x14ac:dyDescent="0.25">
      <c r="A4446" s="183">
        <v>44016</v>
      </c>
      <c r="B4446" s="163">
        <v>5</v>
      </c>
      <c r="C4446" s="166"/>
    </row>
    <row r="4447" spans="1:3" x14ac:dyDescent="0.25">
      <c r="A4447" s="183">
        <v>44016</v>
      </c>
      <c r="B4447" s="163">
        <v>6</v>
      </c>
      <c r="C4447" s="166"/>
    </row>
    <row r="4448" spans="1:3" x14ac:dyDescent="0.25">
      <c r="A4448" s="183">
        <v>44016</v>
      </c>
      <c r="B4448" s="163">
        <v>7</v>
      </c>
      <c r="C4448" s="166"/>
    </row>
    <row r="4449" spans="1:3" x14ac:dyDescent="0.25">
      <c r="A4449" s="183">
        <v>44016</v>
      </c>
      <c r="B4449" s="163">
        <v>8</v>
      </c>
      <c r="C4449" s="166"/>
    </row>
    <row r="4450" spans="1:3" x14ac:dyDescent="0.25">
      <c r="A4450" s="183">
        <v>44016</v>
      </c>
      <c r="B4450" s="163">
        <v>9</v>
      </c>
      <c r="C4450" s="166"/>
    </row>
    <row r="4451" spans="1:3" x14ac:dyDescent="0.25">
      <c r="A4451" s="183">
        <v>44016</v>
      </c>
      <c r="B4451" s="163">
        <v>10</v>
      </c>
      <c r="C4451" s="166"/>
    </row>
    <row r="4452" spans="1:3" x14ac:dyDescent="0.25">
      <c r="A4452" s="183">
        <v>44016</v>
      </c>
      <c r="B4452" s="163">
        <v>11</v>
      </c>
      <c r="C4452" s="166"/>
    </row>
    <row r="4453" spans="1:3" x14ac:dyDescent="0.25">
      <c r="A4453" s="183">
        <v>44016</v>
      </c>
      <c r="B4453" s="163">
        <v>12</v>
      </c>
      <c r="C4453" s="166"/>
    </row>
    <row r="4454" spans="1:3" x14ac:dyDescent="0.25">
      <c r="A4454" s="183">
        <v>44016</v>
      </c>
      <c r="B4454" s="163">
        <v>13</v>
      </c>
      <c r="C4454" s="166"/>
    </row>
    <row r="4455" spans="1:3" x14ac:dyDescent="0.25">
      <c r="A4455" s="183">
        <v>44016</v>
      </c>
      <c r="B4455" s="163">
        <v>14</v>
      </c>
      <c r="C4455" s="166"/>
    </row>
    <row r="4456" spans="1:3" x14ac:dyDescent="0.25">
      <c r="A4456" s="183">
        <v>44016</v>
      </c>
      <c r="B4456" s="163">
        <v>15</v>
      </c>
      <c r="C4456" s="166"/>
    </row>
    <row r="4457" spans="1:3" x14ac:dyDescent="0.25">
      <c r="A4457" s="183">
        <v>44016</v>
      </c>
      <c r="B4457" s="163">
        <v>16</v>
      </c>
      <c r="C4457" s="166"/>
    </row>
    <row r="4458" spans="1:3" x14ac:dyDescent="0.25">
      <c r="A4458" s="183">
        <v>44016</v>
      </c>
      <c r="B4458" s="163">
        <v>17</v>
      </c>
      <c r="C4458" s="166"/>
    </row>
    <row r="4459" spans="1:3" x14ac:dyDescent="0.25">
      <c r="A4459" s="183">
        <v>44016</v>
      </c>
      <c r="B4459" s="163">
        <v>18</v>
      </c>
      <c r="C4459" s="166"/>
    </row>
    <row r="4460" spans="1:3" x14ac:dyDescent="0.25">
      <c r="A4460" s="183">
        <v>44016</v>
      </c>
      <c r="B4460" s="163">
        <v>19</v>
      </c>
      <c r="C4460" s="166"/>
    </row>
    <row r="4461" spans="1:3" x14ac:dyDescent="0.25">
      <c r="A4461" s="183">
        <v>44016</v>
      </c>
      <c r="B4461" s="163">
        <v>20</v>
      </c>
      <c r="C4461" s="166"/>
    </row>
    <row r="4462" spans="1:3" x14ac:dyDescent="0.25">
      <c r="A4462" s="183">
        <v>44016</v>
      </c>
      <c r="B4462" s="163">
        <v>21</v>
      </c>
      <c r="C4462" s="166"/>
    </row>
    <row r="4463" spans="1:3" x14ac:dyDescent="0.25">
      <c r="A4463" s="183">
        <v>44016</v>
      </c>
      <c r="B4463" s="163">
        <v>22</v>
      </c>
      <c r="C4463" s="166"/>
    </row>
    <row r="4464" spans="1:3" x14ac:dyDescent="0.25">
      <c r="A4464" s="183">
        <v>44016</v>
      </c>
      <c r="B4464" s="163">
        <v>23</v>
      </c>
      <c r="C4464" s="166"/>
    </row>
    <row r="4465" spans="1:3" x14ac:dyDescent="0.25">
      <c r="A4465" s="183">
        <v>44016</v>
      </c>
      <c r="B4465" s="163">
        <v>24</v>
      </c>
      <c r="C4465" s="166"/>
    </row>
    <row r="4466" spans="1:3" x14ac:dyDescent="0.25">
      <c r="A4466" s="183">
        <v>44017</v>
      </c>
      <c r="B4466" s="163">
        <v>1</v>
      </c>
      <c r="C4466" s="166"/>
    </row>
    <row r="4467" spans="1:3" x14ac:dyDescent="0.25">
      <c r="A4467" s="183">
        <v>44017</v>
      </c>
      <c r="B4467" s="163">
        <v>2</v>
      </c>
      <c r="C4467" s="166"/>
    </row>
    <row r="4468" spans="1:3" x14ac:dyDescent="0.25">
      <c r="A4468" s="183">
        <v>44017</v>
      </c>
      <c r="B4468" s="163">
        <v>3</v>
      </c>
      <c r="C4468" s="166"/>
    </row>
    <row r="4469" spans="1:3" x14ac:dyDescent="0.25">
      <c r="A4469" s="183">
        <v>44017</v>
      </c>
      <c r="B4469" s="163">
        <v>4</v>
      </c>
      <c r="C4469" s="166"/>
    </row>
    <row r="4470" spans="1:3" x14ac:dyDescent="0.25">
      <c r="A4470" s="183">
        <v>44017</v>
      </c>
      <c r="B4470" s="163">
        <v>5</v>
      </c>
      <c r="C4470" s="166"/>
    </row>
    <row r="4471" spans="1:3" x14ac:dyDescent="0.25">
      <c r="A4471" s="183">
        <v>44017</v>
      </c>
      <c r="B4471" s="163">
        <v>6</v>
      </c>
      <c r="C4471" s="166"/>
    </row>
    <row r="4472" spans="1:3" x14ac:dyDescent="0.25">
      <c r="A4472" s="183">
        <v>44017</v>
      </c>
      <c r="B4472" s="163">
        <v>7</v>
      </c>
      <c r="C4472" s="166"/>
    </row>
    <row r="4473" spans="1:3" x14ac:dyDescent="0.25">
      <c r="A4473" s="183">
        <v>44017</v>
      </c>
      <c r="B4473" s="163">
        <v>8</v>
      </c>
      <c r="C4473" s="166"/>
    </row>
    <row r="4474" spans="1:3" x14ac:dyDescent="0.25">
      <c r="A4474" s="183">
        <v>44017</v>
      </c>
      <c r="B4474" s="163">
        <v>9</v>
      </c>
      <c r="C4474" s="166"/>
    </row>
    <row r="4475" spans="1:3" x14ac:dyDescent="0.25">
      <c r="A4475" s="183">
        <v>44017</v>
      </c>
      <c r="B4475" s="163">
        <v>10</v>
      </c>
      <c r="C4475" s="166"/>
    </row>
    <row r="4476" spans="1:3" x14ac:dyDescent="0.25">
      <c r="A4476" s="183">
        <v>44017</v>
      </c>
      <c r="B4476" s="163">
        <v>11</v>
      </c>
      <c r="C4476" s="166"/>
    </row>
    <row r="4477" spans="1:3" x14ac:dyDescent="0.25">
      <c r="A4477" s="183">
        <v>44017</v>
      </c>
      <c r="B4477" s="163">
        <v>12</v>
      </c>
      <c r="C4477" s="166"/>
    </row>
    <row r="4478" spans="1:3" x14ac:dyDescent="0.25">
      <c r="A4478" s="183">
        <v>44017</v>
      </c>
      <c r="B4478" s="163">
        <v>13</v>
      </c>
      <c r="C4478" s="166"/>
    </row>
    <row r="4479" spans="1:3" x14ac:dyDescent="0.25">
      <c r="A4479" s="183">
        <v>44017</v>
      </c>
      <c r="B4479" s="163">
        <v>14</v>
      </c>
      <c r="C4479" s="166"/>
    </row>
    <row r="4480" spans="1:3" x14ac:dyDescent="0.25">
      <c r="A4480" s="183">
        <v>44017</v>
      </c>
      <c r="B4480" s="163">
        <v>15</v>
      </c>
      <c r="C4480" s="166"/>
    </row>
    <row r="4481" spans="1:3" x14ac:dyDescent="0.25">
      <c r="A4481" s="183">
        <v>44017</v>
      </c>
      <c r="B4481" s="163">
        <v>16</v>
      </c>
      <c r="C4481" s="166"/>
    </row>
    <row r="4482" spans="1:3" x14ac:dyDescent="0.25">
      <c r="A4482" s="183">
        <v>44017</v>
      </c>
      <c r="B4482" s="163">
        <v>17</v>
      </c>
      <c r="C4482" s="166"/>
    </row>
    <row r="4483" spans="1:3" x14ac:dyDescent="0.25">
      <c r="A4483" s="183">
        <v>44017</v>
      </c>
      <c r="B4483" s="163">
        <v>18</v>
      </c>
      <c r="C4483" s="166"/>
    </row>
    <row r="4484" spans="1:3" x14ac:dyDescent="0.25">
      <c r="A4484" s="183">
        <v>44017</v>
      </c>
      <c r="B4484" s="163">
        <v>19</v>
      </c>
      <c r="C4484" s="166"/>
    </row>
    <row r="4485" spans="1:3" x14ac:dyDescent="0.25">
      <c r="A4485" s="183">
        <v>44017</v>
      </c>
      <c r="B4485" s="163">
        <v>20</v>
      </c>
      <c r="C4485" s="166"/>
    </row>
    <row r="4486" spans="1:3" x14ac:dyDescent="0.25">
      <c r="A4486" s="183">
        <v>44017</v>
      </c>
      <c r="B4486" s="163">
        <v>21</v>
      </c>
      <c r="C4486" s="166"/>
    </row>
    <row r="4487" spans="1:3" x14ac:dyDescent="0.25">
      <c r="A4487" s="183">
        <v>44017</v>
      </c>
      <c r="B4487" s="163">
        <v>22</v>
      </c>
      <c r="C4487" s="166"/>
    </row>
    <row r="4488" spans="1:3" x14ac:dyDescent="0.25">
      <c r="A4488" s="183">
        <v>44017</v>
      </c>
      <c r="B4488" s="163">
        <v>23</v>
      </c>
      <c r="C4488" s="166"/>
    </row>
    <row r="4489" spans="1:3" x14ac:dyDescent="0.25">
      <c r="A4489" s="183">
        <v>44017</v>
      </c>
      <c r="B4489" s="163">
        <v>24</v>
      </c>
      <c r="C4489" s="166"/>
    </row>
    <row r="4490" spans="1:3" x14ac:dyDescent="0.25">
      <c r="A4490" s="183">
        <v>44018</v>
      </c>
      <c r="B4490" s="163">
        <v>1</v>
      </c>
      <c r="C4490" s="166"/>
    </row>
    <row r="4491" spans="1:3" x14ac:dyDescent="0.25">
      <c r="A4491" s="183">
        <v>44018</v>
      </c>
      <c r="B4491" s="163">
        <v>2</v>
      </c>
      <c r="C4491" s="166"/>
    </row>
    <row r="4492" spans="1:3" x14ac:dyDescent="0.25">
      <c r="A4492" s="183">
        <v>44018</v>
      </c>
      <c r="B4492" s="163">
        <v>3</v>
      </c>
      <c r="C4492" s="166"/>
    </row>
    <row r="4493" spans="1:3" x14ac:dyDescent="0.25">
      <c r="A4493" s="183">
        <v>44018</v>
      </c>
      <c r="B4493" s="163">
        <v>4</v>
      </c>
      <c r="C4493" s="166"/>
    </row>
    <row r="4494" spans="1:3" x14ac:dyDescent="0.25">
      <c r="A4494" s="183">
        <v>44018</v>
      </c>
      <c r="B4494" s="163">
        <v>5</v>
      </c>
      <c r="C4494" s="166"/>
    </row>
    <row r="4495" spans="1:3" x14ac:dyDescent="0.25">
      <c r="A4495" s="183">
        <v>44018</v>
      </c>
      <c r="B4495" s="163">
        <v>6</v>
      </c>
      <c r="C4495" s="166"/>
    </row>
    <row r="4496" spans="1:3" x14ac:dyDescent="0.25">
      <c r="A4496" s="183">
        <v>44018</v>
      </c>
      <c r="B4496" s="163">
        <v>7</v>
      </c>
      <c r="C4496" s="166"/>
    </row>
    <row r="4497" spans="1:3" x14ac:dyDescent="0.25">
      <c r="A4497" s="183">
        <v>44018</v>
      </c>
      <c r="B4497" s="163">
        <v>8</v>
      </c>
      <c r="C4497" s="166"/>
    </row>
    <row r="4498" spans="1:3" x14ac:dyDescent="0.25">
      <c r="A4498" s="183">
        <v>44018</v>
      </c>
      <c r="B4498" s="163">
        <v>9</v>
      </c>
      <c r="C4498" s="166"/>
    </row>
    <row r="4499" spans="1:3" x14ac:dyDescent="0.25">
      <c r="A4499" s="183">
        <v>44018</v>
      </c>
      <c r="B4499" s="163">
        <v>10</v>
      </c>
      <c r="C4499" s="166"/>
    </row>
    <row r="4500" spans="1:3" x14ac:dyDescent="0.25">
      <c r="A4500" s="183">
        <v>44018</v>
      </c>
      <c r="B4500" s="163">
        <v>11</v>
      </c>
      <c r="C4500" s="166"/>
    </row>
    <row r="4501" spans="1:3" x14ac:dyDescent="0.25">
      <c r="A4501" s="183">
        <v>44018</v>
      </c>
      <c r="B4501" s="163">
        <v>12</v>
      </c>
      <c r="C4501" s="166"/>
    </row>
    <row r="4502" spans="1:3" x14ac:dyDescent="0.25">
      <c r="A4502" s="183">
        <v>44018</v>
      </c>
      <c r="B4502" s="163">
        <v>13</v>
      </c>
      <c r="C4502" s="166"/>
    </row>
    <row r="4503" spans="1:3" x14ac:dyDescent="0.25">
      <c r="A4503" s="183">
        <v>44018</v>
      </c>
      <c r="B4503" s="163">
        <v>14</v>
      </c>
      <c r="C4503" s="166"/>
    </row>
    <row r="4504" spans="1:3" x14ac:dyDescent="0.25">
      <c r="A4504" s="183">
        <v>44018</v>
      </c>
      <c r="B4504" s="163">
        <v>15</v>
      </c>
      <c r="C4504" s="166"/>
    </row>
    <row r="4505" spans="1:3" x14ac:dyDescent="0.25">
      <c r="A4505" s="183">
        <v>44018</v>
      </c>
      <c r="B4505" s="163">
        <v>16</v>
      </c>
      <c r="C4505" s="166"/>
    </row>
    <row r="4506" spans="1:3" x14ac:dyDescent="0.25">
      <c r="A4506" s="183">
        <v>44018</v>
      </c>
      <c r="B4506" s="163">
        <v>17</v>
      </c>
      <c r="C4506" s="166"/>
    </row>
    <row r="4507" spans="1:3" x14ac:dyDescent="0.25">
      <c r="A4507" s="183">
        <v>44018</v>
      </c>
      <c r="B4507" s="163">
        <v>18</v>
      </c>
      <c r="C4507" s="166"/>
    </row>
    <row r="4508" spans="1:3" x14ac:dyDescent="0.25">
      <c r="A4508" s="183">
        <v>44018</v>
      </c>
      <c r="B4508" s="163">
        <v>19</v>
      </c>
      <c r="C4508" s="166"/>
    </row>
    <row r="4509" spans="1:3" x14ac:dyDescent="0.25">
      <c r="A4509" s="183">
        <v>44018</v>
      </c>
      <c r="B4509" s="163">
        <v>20</v>
      </c>
      <c r="C4509" s="166"/>
    </row>
    <row r="4510" spans="1:3" x14ac:dyDescent="0.25">
      <c r="A4510" s="183">
        <v>44018</v>
      </c>
      <c r="B4510" s="163">
        <v>21</v>
      </c>
      <c r="C4510" s="166"/>
    </row>
    <row r="4511" spans="1:3" x14ac:dyDescent="0.25">
      <c r="A4511" s="183">
        <v>44018</v>
      </c>
      <c r="B4511" s="163">
        <v>22</v>
      </c>
      <c r="C4511" s="166"/>
    </row>
    <row r="4512" spans="1:3" x14ac:dyDescent="0.25">
      <c r="A4512" s="183">
        <v>44018</v>
      </c>
      <c r="B4512" s="163">
        <v>23</v>
      </c>
      <c r="C4512" s="166"/>
    </row>
    <row r="4513" spans="1:3" x14ac:dyDescent="0.25">
      <c r="A4513" s="183">
        <v>44018</v>
      </c>
      <c r="B4513" s="163">
        <v>24</v>
      </c>
      <c r="C4513" s="166"/>
    </row>
    <row r="4514" spans="1:3" x14ac:dyDescent="0.25">
      <c r="A4514" s="183">
        <v>44019</v>
      </c>
      <c r="B4514" s="163">
        <v>1</v>
      </c>
      <c r="C4514" s="166"/>
    </row>
    <row r="4515" spans="1:3" x14ac:dyDescent="0.25">
      <c r="A4515" s="183">
        <v>44019</v>
      </c>
      <c r="B4515" s="163">
        <v>2</v>
      </c>
      <c r="C4515" s="166"/>
    </row>
    <row r="4516" spans="1:3" x14ac:dyDescent="0.25">
      <c r="A4516" s="183">
        <v>44019</v>
      </c>
      <c r="B4516" s="163">
        <v>3</v>
      </c>
      <c r="C4516" s="166"/>
    </row>
    <row r="4517" spans="1:3" x14ac:dyDescent="0.25">
      <c r="A4517" s="183">
        <v>44019</v>
      </c>
      <c r="B4517" s="163">
        <v>4</v>
      </c>
      <c r="C4517" s="166"/>
    </row>
    <row r="4518" spans="1:3" x14ac:dyDescent="0.25">
      <c r="A4518" s="183">
        <v>44019</v>
      </c>
      <c r="B4518" s="163">
        <v>5</v>
      </c>
      <c r="C4518" s="166"/>
    </row>
    <row r="4519" spans="1:3" x14ac:dyDescent="0.25">
      <c r="A4519" s="183">
        <v>44019</v>
      </c>
      <c r="B4519" s="163">
        <v>6</v>
      </c>
      <c r="C4519" s="166"/>
    </row>
    <row r="4520" spans="1:3" x14ac:dyDescent="0.25">
      <c r="A4520" s="183">
        <v>44019</v>
      </c>
      <c r="B4520" s="163">
        <v>7</v>
      </c>
      <c r="C4520" s="166"/>
    </row>
    <row r="4521" spans="1:3" x14ac:dyDescent="0.25">
      <c r="A4521" s="183">
        <v>44019</v>
      </c>
      <c r="B4521" s="163">
        <v>8</v>
      </c>
      <c r="C4521" s="166"/>
    </row>
    <row r="4522" spans="1:3" x14ac:dyDescent="0.25">
      <c r="A4522" s="183">
        <v>44019</v>
      </c>
      <c r="B4522" s="163">
        <v>9</v>
      </c>
      <c r="C4522" s="166"/>
    </row>
    <row r="4523" spans="1:3" x14ac:dyDescent="0.25">
      <c r="A4523" s="183">
        <v>44019</v>
      </c>
      <c r="B4523" s="163">
        <v>10</v>
      </c>
      <c r="C4523" s="166"/>
    </row>
    <row r="4524" spans="1:3" x14ac:dyDescent="0.25">
      <c r="A4524" s="183">
        <v>44019</v>
      </c>
      <c r="B4524" s="163">
        <v>11</v>
      </c>
      <c r="C4524" s="166"/>
    </row>
    <row r="4525" spans="1:3" x14ac:dyDescent="0.25">
      <c r="A4525" s="183">
        <v>44019</v>
      </c>
      <c r="B4525" s="163">
        <v>12</v>
      </c>
      <c r="C4525" s="166"/>
    </row>
    <row r="4526" spans="1:3" x14ac:dyDescent="0.25">
      <c r="A4526" s="183">
        <v>44019</v>
      </c>
      <c r="B4526" s="163">
        <v>13</v>
      </c>
      <c r="C4526" s="166"/>
    </row>
    <row r="4527" spans="1:3" x14ac:dyDescent="0.25">
      <c r="A4527" s="183">
        <v>44019</v>
      </c>
      <c r="B4527" s="163">
        <v>14</v>
      </c>
      <c r="C4527" s="166"/>
    </row>
    <row r="4528" spans="1:3" x14ac:dyDescent="0.25">
      <c r="A4528" s="183">
        <v>44019</v>
      </c>
      <c r="B4528" s="163">
        <v>15</v>
      </c>
      <c r="C4528" s="166"/>
    </row>
    <row r="4529" spans="1:3" x14ac:dyDescent="0.25">
      <c r="A4529" s="183">
        <v>44019</v>
      </c>
      <c r="B4529" s="163">
        <v>16</v>
      </c>
      <c r="C4529" s="166"/>
    </row>
    <row r="4530" spans="1:3" x14ac:dyDescent="0.25">
      <c r="A4530" s="183">
        <v>44019</v>
      </c>
      <c r="B4530" s="163">
        <v>17</v>
      </c>
      <c r="C4530" s="166"/>
    </row>
    <row r="4531" spans="1:3" x14ac:dyDescent="0.25">
      <c r="A4531" s="183">
        <v>44019</v>
      </c>
      <c r="B4531" s="163">
        <v>18</v>
      </c>
      <c r="C4531" s="166"/>
    </row>
    <row r="4532" spans="1:3" x14ac:dyDescent="0.25">
      <c r="A4532" s="183">
        <v>44019</v>
      </c>
      <c r="B4532" s="163">
        <v>19</v>
      </c>
      <c r="C4532" s="166"/>
    </row>
    <row r="4533" spans="1:3" x14ac:dyDescent="0.25">
      <c r="A4533" s="183">
        <v>44019</v>
      </c>
      <c r="B4533" s="163">
        <v>20</v>
      </c>
      <c r="C4533" s="166"/>
    </row>
    <row r="4534" spans="1:3" x14ac:dyDescent="0.25">
      <c r="A4534" s="183">
        <v>44019</v>
      </c>
      <c r="B4534" s="163">
        <v>21</v>
      </c>
      <c r="C4534" s="166"/>
    </row>
    <row r="4535" spans="1:3" x14ac:dyDescent="0.25">
      <c r="A4535" s="183">
        <v>44019</v>
      </c>
      <c r="B4535" s="163">
        <v>22</v>
      </c>
      <c r="C4535" s="166"/>
    </row>
    <row r="4536" spans="1:3" x14ac:dyDescent="0.25">
      <c r="A4536" s="183">
        <v>44019</v>
      </c>
      <c r="B4536" s="163">
        <v>23</v>
      </c>
      <c r="C4536" s="166"/>
    </row>
    <row r="4537" spans="1:3" x14ac:dyDescent="0.25">
      <c r="A4537" s="183">
        <v>44019</v>
      </c>
      <c r="B4537" s="163">
        <v>24</v>
      </c>
      <c r="C4537" s="166"/>
    </row>
    <row r="4538" spans="1:3" x14ac:dyDescent="0.25">
      <c r="A4538" s="183">
        <v>44020</v>
      </c>
      <c r="B4538" s="163">
        <v>1</v>
      </c>
      <c r="C4538" s="166"/>
    </row>
    <row r="4539" spans="1:3" x14ac:dyDescent="0.25">
      <c r="A4539" s="183">
        <v>44020</v>
      </c>
      <c r="B4539" s="163">
        <v>2</v>
      </c>
      <c r="C4539" s="166"/>
    </row>
    <row r="4540" spans="1:3" x14ac:dyDescent="0.25">
      <c r="A4540" s="183">
        <v>44020</v>
      </c>
      <c r="B4540" s="163">
        <v>3</v>
      </c>
      <c r="C4540" s="166"/>
    </row>
    <row r="4541" spans="1:3" x14ac:dyDescent="0.25">
      <c r="A4541" s="183">
        <v>44020</v>
      </c>
      <c r="B4541" s="163">
        <v>4</v>
      </c>
      <c r="C4541" s="166"/>
    </row>
    <row r="4542" spans="1:3" x14ac:dyDescent="0.25">
      <c r="A4542" s="183">
        <v>44020</v>
      </c>
      <c r="B4542" s="163">
        <v>5</v>
      </c>
      <c r="C4542" s="166"/>
    </row>
    <row r="4543" spans="1:3" x14ac:dyDescent="0.25">
      <c r="A4543" s="183">
        <v>44020</v>
      </c>
      <c r="B4543" s="163">
        <v>6</v>
      </c>
      <c r="C4543" s="166"/>
    </row>
    <row r="4544" spans="1:3" x14ac:dyDescent="0.25">
      <c r="A4544" s="183">
        <v>44020</v>
      </c>
      <c r="B4544" s="163">
        <v>7</v>
      </c>
      <c r="C4544" s="166"/>
    </row>
    <row r="4545" spans="1:3" x14ac:dyDescent="0.25">
      <c r="A4545" s="183">
        <v>44020</v>
      </c>
      <c r="B4545" s="163">
        <v>8</v>
      </c>
      <c r="C4545" s="166"/>
    </row>
    <row r="4546" spans="1:3" x14ac:dyDescent="0.25">
      <c r="A4546" s="183">
        <v>44020</v>
      </c>
      <c r="B4546" s="163">
        <v>9</v>
      </c>
      <c r="C4546" s="166"/>
    </row>
    <row r="4547" spans="1:3" x14ac:dyDescent="0.25">
      <c r="A4547" s="183">
        <v>44020</v>
      </c>
      <c r="B4547" s="163">
        <v>10</v>
      </c>
      <c r="C4547" s="166"/>
    </row>
    <row r="4548" spans="1:3" x14ac:dyDescent="0.25">
      <c r="A4548" s="183">
        <v>44020</v>
      </c>
      <c r="B4548" s="163">
        <v>11</v>
      </c>
      <c r="C4548" s="166"/>
    </row>
    <row r="4549" spans="1:3" x14ac:dyDescent="0.25">
      <c r="A4549" s="183">
        <v>44020</v>
      </c>
      <c r="B4549" s="163">
        <v>12</v>
      </c>
      <c r="C4549" s="166"/>
    </row>
    <row r="4550" spans="1:3" x14ac:dyDescent="0.25">
      <c r="A4550" s="183">
        <v>44020</v>
      </c>
      <c r="B4550" s="163">
        <v>13</v>
      </c>
      <c r="C4550" s="166"/>
    </row>
    <row r="4551" spans="1:3" x14ac:dyDescent="0.25">
      <c r="A4551" s="183">
        <v>44020</v>
      </c>
      <c r="B4551" s="163">
        <v>14</v>
      </c>
      <c r="C4551" s="166"/>
    </row>
    <row r="4552" spans="1:3" x14ac:dyDescent="0.25">
      <c r="A4552" s="183">
        <v>44020</v>
      </c>
      <c r="B4552" s="163">
        <v>15</v>
      </c>
      <c r="C4552" s="166"/>
    </row>
    <row r="4553" spans="1:3" x14ac:dyDescent="0.25">
      <c r="A4553" s="183">
        <v>44020</v>
      </c>
      <c r="B4553" s="163">
        <v>16</v>
      </c>
      <c r="C4553" s="166"/>
    </row>
    <row r="4554" spans="1:3" x14ac:dyDescent="0.25">
      <c r="A4554" s="183">
        <v>44020</v>
      </c>
      <c r="B4554" s="163">
        <v>17</v>
      </c>
      <c r="C4554" s="166"/>
    </row>
    <row r="4555" spans="1:3" x14ac:dyDescent="0.25">
      <c r="A4555" s="183">
        <v>44020</v>
      </c>
      <c r="B4555" s="163">
        <v>18</v>
      </c>
      <c r="C4555" s="166"/>
    </row>
    <row r="4556" spans="1:3" x14ac:dyDescent="0.25">
      <c r="A4556" s="183">
        <v>44020</v>
      </c>
      <c r="B4556" s="163">
        <v>19</v>
      </c>
      <c r="C4556" s="166"/>
    </row>
    <row r="4557" spans="1:3" x14ac:dyDescent="0.25">
      <c r="A4557" s="183">
        <v>44020</v>
      </c>
      <c r="B4557" s="163">
        <v>20</v>
      </c>
      <c r="C4557" s="166"/>
    </row>
    <row r="4558" spans="1:3" x14ac:dyDescent="0.25">
      <c r="A4558" s="183">
        <v>44020</v>
      </c>
      <c r="B4558" s="163">
        <v>21</v>
      </c>
      <c r="C4558" s="166"/>
    </row>
    <row r="4559" spans="1:3" x14ac:dyDescent="0.25">
      <c r="A4559" s="183">
        <v>44020</v>
      </c>
      <c r="B4559" s="163">
        <v>22</v>
      </c>
      <c r="C4559" s="166"/>
    </row>
    <row r="4560" spans="1:3" x14ac:dyDescent="0.25">
      <c r="A4560" s="183">
        <v>44020</v>
      </c>
      <c r="B4560" s="163">
        <v>23</v>
      </c>
      <c r="C4560" s="166"/>
    </row>
    <row r="4561" spans="1:3" x14ac:dyDescent="0.25">
      <c r="A4561" s="183">
        <v>44020</v>
      </c>
      <c r="B4561" s="163">
        <v>24</v>
      </c>
      <c r="C4561" s="166"/>
    </row>
    <row r="4562" spans="1:3" x14ac:dyDescent="0.25">
      <c r="A4562" s="183">
        <v>44021</v>
      </c>
      <c r="B4562" s="163">
        <v>1</v>
      </c>
      <c r="C4562" s="166"/>
    </row>
    <row r="4563" spans="1:3" x14ac:dyDescent="0.25">
      <c r="A4563" s="183">
        <v>44021</v>
      </c>
      <c r="B4563" s="163">
        <v>2</v>
      </c>
      <c r="C4563" s="166"/>
    </row>
    <row r="4564" spans="1:3" x14ac:dyDescent="0.25">
      <c r="A4564" s="183">
        <v>44021</v>
      </c>
      <c r="B4564" s="163">
        <v>3</v>
      </c>
      <c r="C4564" s="166"/>
    </row>
    <row r="4565" spans="1:3" x14ac:dyDescent="0.25">
      <c r="A4565" s="183">
        <v>44021</v>
      </c>
      <c r="B4565" s="163">
        <v>4</v>
      </c>
      <c r="C4565" s="166"/>
    </row>
    <row r="4566" spans="1:3" x14ac:dyDescent="0.25">
      <c r="A4566" s="183">
        <v>44021</v>
      </c>
      <c r="B4566" s="163">
        <v>5</v>
      </c>
      <c r="C4566" s="166"/>
    </row>
    <row r="4567" spans="1:3" x14ac:dyDescent="0.25">
      <c r="A4567" s="183">
        <v>44021</v>
      </c>
      <c r="B4567" s="163">
        <v>6</v>
      </c>
      <c r="C4567" s="166"/>
    </row>
    <row r="4568" spans="1:3" x14ac:dyDescent="0.25">
      <c r="A4568" s="183">
        <v>44021</v>
      </c>
      <c r="B4568" s="163">
        <v>7</v>
      </c>
      <c r="C4568" s="166"/>
    </row>
    <row r="4569" spans="1:3" x14ac:dyDescent="0.25">
      <c r="A4569" s="183">
        <v>44021</v>
      </c>
      <c r="B4569" s="163">
        <v>8</v>
      </c>
      <c r="C4569" s="166"/>
    </row>
    <row r="4570" spans="1:3" x14ac:dyDescent="0.25">
      <c r="A4570" s="183">
        <v>44021</v>
      </c>
      <c r="B4570" s="163">
        <v>9</v>
      </c>
      <c r="C4570" s="166"/>
    </row>
    <row r="4571" spans="1:3" x14ac:dyDescent="0.25">
      <c r="A4571" s="183">
        <v>44021</v>
      </c>
      <c r="B4571" s="163">
        <v>10</v>
      </c>
      <c r="C4571" s="166"/>
    </row>
    <row r="4572" spans="1:3" x14ac:dyDescent="0.25">
      <c r="A4572" s="183">
        <v>44021</v>
      </c>
      <c r="B4572" s="163">
        <v>11</v>
      </c>
      <c r="C4572" s="166"/>
    </row>
    <row r="4573" spans="1:3" x14ac:dyDescent="0.25">
      <c r="A4573" s="183">
        <v>44021</v>
      </c>
      <c r="B4573" s="163">
        <v>12</v>
      </c>
      <c r="C4573" s="166"/>
    </row>
    <row r="4574" spans="1:3" x14ac:dyDescent="0.25">
      <c r="A4574" s="183">
        <v>44021</v>
      </c>
      <c r="B4574" s="163">
        <v>13</v>
      </c>
      <c r="C4574" s="166"/>
    </row>
    <row r="4575" spans="1:3" x14ac:dyDescent="0.25">
      <c r="A4575" s="183">
        <v>44021</v>
      </c>
      <c r="B4575" s="163">
        <v>14</v>
      </c>
      <c r="C4575" s="166"/>
    </row>
    <row r="4576" spans="1:3" x14ac:dyDescent="0.25">
      <c r="A4576" s="183">
        <v>44021</v>
      </c>
      <c r="B4576" s="163">
        <v>15</v>
      </c>
      <c r="C4576" s="166"/>
    </row>
    <row r="4577" spans="1:3" x14ac:dyDescent="0.25">
      <c r="A4577" s="183">
        <v>44021</v>
      </c>
      <c r="B4577" s="163">
        <v>16</v>
      </c>
      <c r="C4577" s="166"/>
    </row>
    <row r="4578" spans="1:3" x14ac:dyDescent="0.25">
      <c r="A4578" s="183">
        <v>44021</v>
      </c>
      <c r="B4578" s="163">
        <v>17</v>
      </c>
      <c r="C4578" s="166"/>
    </row>
    <row r="4579" spans="1:3" x14ac:dyDescent="0.25">
      <c r="A4579" s="183">
        <v>44021</v>
      </c>
      <c r="B4579" s="163">
        <v>18</v>
      </c>
      <c r="C4579" s="166"/>
    </row>
    <row r="4580" spans="1:3" x14ac:dyDescent="0.25">
      <c r="A4580" s="183">
        <v>44021</v>
      </c>
      <c r="B4580" s="163">
        <v>19</v>
      </c>
      <c r="C4580" s="166"/>
    </row>
    <row r="4581" spans="1:3" x14ac:dyDescent="0.25">
      <c r="A4581" s="183">
        <v>44021</v>
      </c>
      <c r="B4581" s="163">
        <v>20</v>
      </c>
      <c r="C4581" s="166"/>
    </row>
    <row r="4582" spans="1:3" x14ac:dyDescent="0.25">
      <c r="A4582" s="183">
        <v>44021</v>
      </c>
      <c r="B4582" s="163">
        <v>21</v>
      </c>
      <c r="C4582" s="166"/>
    </row>
    <row r="4583" spans="1:3" x14ac:dyDescent="0.25">
      <c r="A4583" s="183">
        <v>44021</v>
      </c>
      <c r="B4583" s="163">
        <v>22</v>
      </c>
      <c r="C4583" s="166"/>
    </row>
    <row r="4584" spans="1:3" x14ac:dyDescent="0.25">
      <c r="A4584" s="183">
        <v>44021</v>
      </c>
      <c r="B4584" s="163">
        <v>23</v>
      </c>
      <c r="C4584" s="166"/>
    </row>
    <row r="4585" spans="1:3" x14ac:dyDescent="0.25">
      <c r="A4585" s="183">
        <v>44021</v>
      </c>
      <c r="B4585" s="163">
        <v>24</v>
      </c>
      <c r="C4585" s="166"/>
    </row>
    <row r="4586" spans="1:3" x14ac:dyDescent="0.25">
      <c r="A4586" s="183">
        <v>44022</v>
      </c>
      <c r="B4586" s="163">
        <v>1</v>
      </c>
      <c r="C4586" s="166"/>
    </row>
    <row r="4587" spans="1:3" x14ac:dyDescent="0.25">
      <c r="A4587" s="183">
        <v>44022</v>
      </c>
      <c r="B4587" s="163">
        <v>2</v>
      </c>
      <c r="C4587" s="166"/>
    </row>
    <row r="4588" spans="1:3" x14ac:dyDescent="0.25">
      <c r="A4588" s="183">
        <v>44022</v>
      </c>
      <c r="B4588" s="163">
        <v>3</v>
      </c>
      <c r="C4588" s="166"/>
    </row>
    <row r="4589" spans="1:3" x14ac:dyDescent="0.25">
      <c r="A4589" s="183">
        <v>44022</v>
      </c>
      <c r="B4589" s="163">
        <v>4</v>
      </c>
      <c r="C4589" s="166"/>
    </row>
    <row r="4590" spans="1:3" x14ac:dyDescent="0.25">
      <c r="A4590" s="183">
        <v>44022</v>
      </c>
      <c r="B4590" s="163">
        <v>5</v>
      </c>
      <c r="C4590" s="166"/>
    </row>
    <row r="4591" spans="1:3" x14ac:dyDescent="0.25">
      <c r="A4591" s="183">
        <v>44022</v>
      </c>
      <c r="B4591" s="163">
        <v>6</v>
      </c>
      <c r="C4591" s="166"/>
    </row>
    <row r="4592" spans="1:3" x14ac:dyDescent="0.25">
      <c r="A4592" s="183">
        <v>44022</v>
      </c>
      <c r="B4592" s="163">
        <v>7</v>
      </c>
      <c r="C4592" s="166"/>
    </row>
    <row r="4593" spans="1:3" x14ac:dyDescent="0.25">
      <c r="A4593" s="183">
        <v>44022</v>
      </c>
      <c r="B4593" s="163">
        <v>8</v>
      </c>
      <c r="C4593" s="166"/>
    </row>
    <row r="4594" spans="1:3" x14ac:dyDescent="0.25">
      <c r="A4594" s="183">
        <v>44022</v>
      </c>
      <c r="B4594" s="163">
        <v>9</v>
      </c>
      <c r="C4594" s="166"/>
    </row>
    <row r="4595" spans="1:3" x14ac:dyDescent="0.25">
      <c r="A4595" s="183">
        <v>44022</v>
      </c>
      <c r="B4595" s="163">
        <v>10</v>
      </c>
      <c r="C4595" s="166"/>
    </row>
    <row r="4596" spans="1:3" x14ac:dyDescent="0.25">
      <c r="A4596" s="183">
        <v>44022</v>
      </c>
      <c r="B4596" s="163">
        <v>11</v>
      </c>
      <c r="C4596" s="166"/>
    </row>
    <row r="4597" spans="1:3" x14ac:dyDescent="0.25">
      <c r="A4597" s="183">
        <v>44022</v>
      </c>
      <c r="B4597" s="163">
        <v>12</v>
      </c>
      <c r="C4597" s="166"/>
    </row>
    <row r="4598" spans="1:3" x14ac:dyDescent="0.25">
      <c r="A4598" s="183">
        <v>44022</v>
      </c>
      <c r="B4598" s="163">
        <v>13</v>
      </c>
      <c r="C4598" s="166"/>
    </row>
    <row r="4599" spans="1:3" x14ac:dyDescent="0.25">
      <c r="A4599" s="183">
        <v>44022</v>
      </c>
      <c r="B4599" s="163">
        <v>14</v>
      </c>
      <c r="C4599" s="166"/>
    </row>
    <row r="4600" spans="1:3" x14ac:dyDescent="0.25">
      <c r="A4600" s="183">
        <v>44022</v>
      </c>
      <c r="B4600" s="163">
        <v>15</v>
      </c>
      <c r="C4600" s="166"/>
    </row>
    <row r="4601" spans="1:3" x14ac:dyDescent="0.25">
      <c r="A4601" s="183">
        <v>44022</v>
      </c>
      <c r="B4601" s="163">
        <v>16</v>
      </c>
      <c r="C4601" s="166"/>
    </row>
    <row r="4602" spans="1:3" x14ac:dyDescent="0.25">
      <c r="A4602" s="183">
        <v>44022</v>
      </c>
      <c r="B4602" s="163">
        <v>17</v>
      </c>
      <c r="C4602" s="166"/>
    </row>
    <row r="4603" spans="1:3" x14ac:dyDescent="0.25">
      <c r="A4603" s="183">
        <v>44022</v>
      </c>
      <c r="B4603" s="163">
        <v>18</v>
      </c>
      <c r="C4603" s="166"/>
    </row>
    <row r="4604" spans="1:3" x14ac:dyDescent="0.25">
      <c r="A4604" s="183">
        <v>44022</v>
      </c>
      <c r="B4604" s="163">
        <v>19</v>
      </c>
      <c r="C4604" s="166"/>
    </row>
    <row r="4605" spans="1:3" x14ac:dyDescent="0.25">
      <c r="A4605" s="183">
        <v>44022</v>
      </c>
      <c r="B4605" s="163">
        <v>20</v>
      </c>
      <c r="C4605" s="166"/>
    </row>
    <row r="4606" spans="1:3" x14ac:dyDescent="0.25">
      <c r="A4606" s="183">
        <v>44022</v>
      </c>
      <c r="B4606" s="163">
        <v>21</v>
      </c>
      <c r="C4606" s="166"/>
    </row>
    <row r="4607" spans="1:3" x14ac:dyDescent="0.25">
      <c r="A4607" s="183">
        <v>44022</v>
      </c>
      <c r="B4607" s="163">
        <v>22</v>
      </c>
      <c r="C4607" s="166"/>
    </row>
    <row r="4608" spans="1:3" x14ac:dyDescent="0.25">
      <c r="A4608" s="183">
        <v>44022</v>
      </c>
      <c r="B4608" s="163">
        <v>23</v>
      </c>
      <c r="C4608" s="166"/>
    </row>
    <row r="4609" spans="1:3" x14ac:dyDescent="0.25">
      <c r="A4609" s="183">
        <v>44022</v>
      </c>
      <c r="B4609" s="163">
        <v>24</v>
      </c>
      <c r="C4609" s="166"/>
    </row>
    <row r="4610" spans="1:3" x14ac:dyDescent="0.25">
      <c r="A4610" s="183">
        <v>44023</v>
      </c>
      <c r="B4610" s="163">
        <v>1</v>
      </c>
      <c r="C4610" s="166"/>
    </row>
    <row r="4611" spans="1:3" x14ac:dyDescent="0.25">
      <c r="A4611" s="183">
        <v>44023</v>
      </c>
      <c r="B4611" s="163">
        <v>2</v>
      </c>
      <c r="C4611" s="166"/>
    </row>
    <row r="4612" spans="1:3" x14ac:dyDescent="0.25">
      <c r="A4612" s="183">
        <v>44023</v>
      </c>
      <c r="B4612" s="163">
        <v>3</v>
      </c>
      <c r="C4612" s="166"/>
    </row>
    <row r="4613" spans="1:3" x14ac:dyDescent="0.25">
      <c r="A4613" s="183">
        <v>44023</v>
      </c>
      <c r="B4613" s="163">
        <v>4</v>
      </c>
      <c r="C4613" s="166"/>
    </row>
    <row r="4614" spans="1:3" x14ac:dyDescent="0.25">
      <c r="A4614" s="183">
        <v>44023</v>
      </c>
      <c r="B4614" s="163">
        <v>5</v>
      </c>
      <c r="C4614" s="166"/>
    </row>
    <row r="4615" spans="1:3" x14ac:dyDescent="0.25">
      <c r="A4615" s="183">
        <v>44023</v>
      </c>
      <c r="B4615" s="163">
        <v>6</v>
      </c>
      <c r="C4615" s="166"/>
    </row>
    <row r="4616" spans="1:3" x14ac:dyDescent="0.25">
      <c r="A4616" s="183">
        <v>44023</v>
      </c>
      <c r="B4616" s="163">
        <v>7</v>
      </c>
      <c r="C4616" s="166"/>
    </row>
    <row r="4617" spans="1:3" x14ac:dyDescent="0.25">
      <c r="A4617" s="183">
        <v>44023</v>
      </c>
      <c r="B4617" s="163">
        <v>8</v>
      </c>
      <c r="C4617" s="166"/>
    </row>
    <row r="4618" spans="1:3" x14ac:dyDescent="0.25">
      <c r="A4618" s="183">
        <v>44023</v>
      </c>
      <c r="B4618" s="163">
        <v>9</v>
      </c>
      <c r="C4618" s="166"/>
    </row>
    <row r="4619" spans="1:3" x14ac:dyDescent="0.25">
      <c r="A4619" s="183">
        <v>44023</v>
      </c>
      <c r="B4619" s="163">
        <v>10</v>
      </c>
      <c r="C4619" s="166"/>
    </row>
    <row r="4620" spans="1:3" x14ac:dyDescent="0.25">
      <c r="A4620" s="183">
        <v>44023</v>
      </c>
      <c r="B4620" s="163">
        <v>11</v>
      </c>
      <c r="C4620" s="166"/>
    </row>
    <row r="4621" spans="1:3" x14ac:dyDescent="0.25">
      <c r="A4621" s="183">
        <v>44023</v>
      </c>
      <c r="B4621" s="163">
        <v>12</v>
      </c>
      <c r="C4621" s="166"/>
    </row>
    <row r="4622" spans="1:3" x14ac:dyDescent="0.25">
      <c r="A4622" s="183">
        <v>44023</v>
      </c>
      <c r="B4622" s="163">
        <v>13</v>
      </c>
      <c r="C4622" s="166"/>
    </row>
    <row r="4623" spans="1:3" x14ac:dyDescent="0.25">
      <c r="A4623" s="183">
        <v>44023</v>
      </c>
      <c r="B4623" s="163">
        <v>14</v>
      </c>
      <c r="C4623" s="166"/>
    </row>
    <row r="4624" spans="1:3" x14ac:dyDescent="0.25">
      <c r="A4624" s="183">
        <v>44023</v>
      </c>
      <c r="B4624" s="163">
        <v>15</v>
      </c>
      <c r="C4624" s="166"/>
    </row>
    <row r="4625" spans="1:3" x14ac:dyDescent="0.25">
      <c r="A4625" s="183">
        <v>44023</v>
      </c>
      <c r="B4625" s="163">
        <v>16</v>
      </c>
      <c r="C4625" s="166"/>
    </row>
    <row r="4626" spans="1:3" x14ac:dyDescent="0.25">
      <c r="A4626" s="183">
        <v>44023</v>
      </c>
      <c r="B4626" s="163">
        <v>17</v>
      </c>
      <c r="C4626" s="166"/>
    </row>
    <row r="4627" spans="1:3" x14ac:dyDescent="0.25">
      <c r="A4627" s="183">
        <v>44023</v>
      </c>
      <c r="B4627" s="163">
        <v>18</v>
      </c>
      <c r="C4627" s="166"/>
    </row>
    <row r="4628" spans="1:3" x14ac:dyDescent="0.25">
      <c r="A4628" s="183">
        <v>44023</v>
      </c>
      <c r="B4628" s="163">
        <v>19</v>
      </c>
      <c r="C4628" s="166"/>
    </row>
    <row r="4629" spans="1:3" x14ac:dyDescent="0.25">
      <c r="A4629" s="183">
        <v>44023</v>
      </c>
      <c r="B4629" s="163">
        <v>20</v>
      </c>
      <c r="C4629" s="166"/>
    </row>
    <row r="4630" spans="1:3" x14ac:dyDescent="0.25">
      <c r="A4630" s="183">
        <v>44023</v>
      </c>
      <c r="B4630" s="163">
        <v>21</v>
      </c>
      <c r="C4630" s="166"/>
    </row>
    <row r="4631" spans="1:3" x14ac:dyDescent="0.25">
      <c r="A4631" s="183">
        <v>44023</v>
      </c>
      <c r="B4631" s="163">
        <v>22</v>
      </c>
      <c r="C4631" s="166"/>
    </row>
    <row r="4632" spans="1:3" x14ac:dyDescent="0.25">
      <c r="A4632" s="183">
        <v>44023</v>
      </c>
      <c r="B4632" s="163">
        <v>23</v>
      </c>
      <c r="C4632" s="166"/>
    </row>
    <row r="4633" spans="1:3" x14ac:dyDescent="0.25">
      <c r="A4633" s="183">
        <v>44023</v>
      </c>
      <c r="B4633" s="163">
        <v>24</v>
      </c>
      <c r="C4633" s="166"/>
    </row>
    <row r="4634" spans="1:3" x14ac:dyDescent="0.25">
      <c r="A4634" s="183">
        <v>44024</v>
      </c>
      <c r="B4634" s="163">
        <v>1</v>
      </c>
      <c r="C4634" s="166"/>
    </row>
    <row r="4635" spans="1:3" x14ac:dyDescent="0.25">
      <c r="A4635" s="183">
        <v>44024</v>
      </c>
      <c r="B4635" s="163">
        <v>2</v>
      </c>
      <c r="C4635" s="166"/>
    </row>
    <row r="4636" spans="1:3" x14ac:dyDescent="0.25">
      <c r="A4636" s="183">
        <v>44024</v>
      </c>
      <c r="B4636" s="163">
        <v>3</v>
      </c>
      <c r="C4636" s="166"/>
    </row>
    <row r="4637" spans="1:3" x14ac:dyDescent="0.25">
      <c r="A4637" s="183">
        <v>44024</v>
      </c>
      <c r="B4637" s="163">
        <v>4</v>
      </c>
      <c r="C4637" s="166"/>
    </row>
    <row r="4638" spans="1:3" x14ac:dyDescent="0.25">
      <c r="A4638" s="183">
        <v>44024</v>
      </c>
      <c r="B4638" s="163">
        <v>5</v>
      </c>
      <c r="C4638" s="166"/>
    </row>
    <row r="4639" spans="1:3" x14ac:dyDescent="0.25">
      <c r="A4639" s="183">
        <v>44024</v>
      </c>
      <c r="B4639" s="163">
        <v>6</v>
      </c>
      <c r="C4639" s="166"/>
    </row>
    <row r="4640" spans="1:3" x14ac:dyDescent="0.25">
      <c r="A4640" s="183">
        <v>44024</v>
      </c>
      <c r="B4640" s="163">
        <v>7</v>
      </c>
      <c r="C4640" s="166"/>
    </row>
    <row r="4641" spans="1:3" x14ac:dyDescent="0.25">
      <c r="A4641" s="183">
        <v>44024</v>
      </c>
      <c r="B4641" s="163">
        <v>8</v>
      </c>
      <c r="C4641" s="166"/>
    </row>
    <row r="4642" spans="1:3" x14ac:dyDescent="0.25">
      <c r="A4642" s="183">
        <v>44024</v>
      </c>
      <c r="B4642" s="163">
        <v>9</v>
      </c>
      <c r="C4642" s="166"/>
    </row>
    <row r="4643" spans="1:3" x14ac:dyDescent="0.25">
      <c r="A4643" s="183">
        <v>44024</v>
      </c>
      <c r="B4643" s="163">
        <v>10</v>
      </c>
      <c r="C4643" s="166"/>
    </row>
    <row r="4644" spans="1:3" x14ac:dyDescent="0.25">
      <c r="A4644" s="183">
        <v>44024</v>
      </c>
      <c r="B4644" s="163">
        <v>11</v>
      </c>
      <c r="C4644" s="166"/>
    </row>
    <row r="4645" spans="1:3" x14ac:dyDescent="0.25">
      <c r="A4645" s="183">
        <v>44024</v>
      </c>
      <c r="B4645" s="163">
        <v>12</v>
      </c>
      <c r="C4645" s="166"/>
    </row>
    <row r="4646" spans="1:3" x14ac:dyDescent="0.25">
      <c r="A4646" s="183">
        <v>44024</v>
      </c>
      <c r="B4646" s="163">
        <v>13</v>
      </c>
      <c r="C4646" s="166"/>
    </row>
    <row r="4647" spans="1:3" x14ac:dyDescent="0.25">
      <c r="A4647" s="183">
        <v>44024</v>
      </c>
      <c r="B4647" s="163">
        <v>14</v>
      </c>
      <c r="C4647" s="166"/>
    </row>
    <row r="4648" spans="1:3" x14ac:dyDescent="0.25">
      <c r="A4648" s="183">
        <v>44024</v>
      </c>
      <c r="B4648" s="163">
        <v>15</v>
      </c>
      <c r="C4648" s="166"/>
    </row>
    <row r="4649" spans="1:3" x14ac:dyDescent="0.25">
      <c r="A4649" s="183">
        <v>44024</v>
      </c>
      <c r="B4649" s="163">
        <v>16</v>
      </c>
      <c r="C4649" s="166"/>
    </row>
    <row r="4650" spans="1:3" x14ac:dyDescent="0.25">
      <c r="A4650" s="183">
        <v>44024</v>
      </c>
      <c r="B4650" s="163">
        <v>17</v>
      </c>
      <c r="C4650" s="166"/>
    </row>
    <row r="4651" spans="1:3" x14ac:dyDescent="0.25">
      <c r="A4651" s="183">
        <v>44024</v>
      </c>
      <c r="B4651" s="163">
        <v>18</v>
      </c>
      <c r="C4651" s="166"/>
    </row>
    <row r="4652" spans="1:3" x14ac:dyDescent="0.25">
      <c r="A4652" s="183">
        <v>44024</v>
      </c>
      <c r="B4652" s="163">
        <v>19</v>
      </c>
      <c r="C4652" s="166"/>
    </row>
    <row r="4653" spans="1:3" x14ac:dyDescent="0.25">
      <c r="A4653" s="183">
        <v>44024</v>
      </c>
      <c r="B4653" s="163">
        <v>20</v>
      </c>
      <c r="C4653" s="166"/>
    </row>
    <row r="4654" spans="1:3" x14ac:dyDescent="0.25">
      <c r="A4654" s="183">
        <v>44024</v>
      </c>
      <c r="B4654" s="163">
        <v>21</v>
      </c>
      <c r="C4654" s="166"/>
    </row>
    <row r="4655" spans="1:3" x14ac:dyDescent="0.25">
      <c r="A4655" s="183">
        <v>44024</v>
      </c>
      <c r="B4655" s="163">
        <v>22</v>
      </c>
      <c r="C4655" s="166"/>
    </row>
    <row r="4656" spans="1:3" x14ac:dyDescent="0.25">
      <c r="A4656" s="183">
        <v>44024</v>
      </c>
      <c r="B4656" s="163">
        <v>23</v>
      </c>
      <c r="C4656" s="166"/>
    </row>
    <row r="4657" spans="1:3" x14ac:dyDescent="0.25">
      <c r="A4657" s="183">
        <v>44024</v>
      </c>
      <c r="B4657" s="163">
        <v>24</v>
      </c>
      <c r="C4657" s="166"/>
    </row>
    <row r="4658" spans="1:3" x14ac:dyDescent="0.25">
      <c r="A4658" s="183">
        <v>44025</v>
      </c>
      <c r="B4658" s="163">
        <v>1</v>
      </c>
      <c r="C4658" s="166"/>
    </row>
    <row r="4659" spans="1:3" x14ac:dyDescent="0.25">
      <c r="A4659" s="183">
        <v>44025</v>
      </c>
      <c r="B4659" s="163">
        <v>2</v>
      </c>
      <c r="C4659" s="166"/>
    </row>
    <row r="4660" spans="1:3" x14ac:dyDescent="0.25">
      <c r="A4660" s="183">
        <v>44025</v>
      </c>
      <c r="B4660" s="163">
        <v>3</v>
      </c>
      <c r="C4660" s="166"/>
    </row>
    <row r="4661" spans="1:3" x14ac:dyDescent="0.25">
      <c r="A4661" s="183">
        <v>44025</v>
      </c>
      <c r="B4661" s="163">
        <v>4</v>
      </c>
      <c r="C4661" s="166"/>
    </row>
    <row r="4662" spans="1:3" x14ac:dyDescent="0.25">
      <c r="A4662" s="183">
        <v>44025</v>
      </c>
      <c r="B4662" s="163">
        <v>5</v>
      </c>
      <c r="C4662" s="166"/>
    </row>
    <row r="4663" spans="1:3" x14ac:dyDescent="0.25">
      <c r="A4663" s="183">
        <v>44025</v>
      </c>
      <c r="B4663" s="163">
        <v>6</v>
      </c>
      <c r="C4663" s="166"/>
    </row>
    <row r="4664" spans="1:3" x14ac:dyDescent="0.25">
      <c r="A4664" s="183">
        <v>44025</v>
      </c>
      <c r="B4664" s="163">
        <v>7</v>
      </c>
      <c r="C4664" s="166"/>
    </row>
    <row r="4665" spans="1:3" x14ac:dyDescent="0.25">
      <c r="A4665" s="183">
        <v>44025</v>
      </c>
      <c r="B4665" s="163">
        <v>8</v>
      </c>
      <c r="C4665" s="166"/>
    </row>
    <row r="4666" spans="1:3" x14ac:dyDescent="0.25">
      <c r="A4666" s="183">
        <v>44025</v>
      </c>
      <c r="B4666" s="163">
        <v>9</v>
      </c>
      <c r="C4666" s="166"/>
    </row>
    <row r="4667" spans="1:3" x14ac:dyDescent="0.25">
      <c r="A4667" s="183">
        <v>44025</v>
      </c>
      <c r="B4667" s="163">
        <v>10</v>
      </c>
      <c r="C4667" s="166"/>
    </row>
    <row r="4668" spans="1:3" x14ac:dyDescent="0.25">
      <c r="A4668" s="183">
        <v>44025</v>
      </c>
      <c r="B4668" s="163">
        <v>11</v>
      </c>
      <c r="C4668" s="166"/>
    </row>
    <row r="4669" spans="1:3" x14ac:dyDescent="0.25">
      <c r="A4669" s="183">
        <v>44025</v>
      </c>
      <c r="B4669" s="163">
        <v>12</v>
      </c>
      <c r="C4669" s="166"/>
    </row>
    <row r="4670" spans="1:3" x14ac:dyDescent="0.25">
      <c r="A4670" s="183">
        <v>44025</v>
      </c>
      <c r="B4670" s="163">
        <v>13</v>
      </c>
      <c r="C4670" s="166"/>
    </row>
    <row r="4671" spans="1:3" x14ac:dyDescent="0.25">
      <c r="A4671" s="183">
        <v>44025</v>
      </c>
      <c r="B4671" s="163">
        <v>14</v>
      </c>
      <c r="C4671" s="166"/>
    </row>
    <row r="4672" spans="1:3" x14ac:dyDescent="0.25">
      <c r="A4672" s="183">
        <v>44025</v>
      </c>
      <c r="B4672" s="163">
        <v>15</v>
      </c>
      <c r="C4672" s="166"/>
    </row>
    <row r="4673" spans="1:3" x14ac:dyDescent="0.25">
      <c r="A4673" s="183">
        <v>44025</v>
      </c>
      <c r="B4673" s="163">
        <v>16</v>
      </c>
      <c r="C4673" s="166"/>
    </row>
    <row r="4674" spans="1:3" x14ac:dyDescent="0.25">
      <c r="A4674" s="183">
        <v>44025</v>
      </c>
      <c r="B4674" s="163">
        <v>17</v>
      </c>
      <c r="C4674" s="166"/>
    </row>
    <row r="4675" spans="1:3" x14ac:dyDescent="0.25">
      <c r="A4675" s="183">
        <v>44025</v>
      </c>
      <c r="B4675" s="163">
        <v>18</v>
      </c>
      <c r="C4675" s="166"/>
    </row>
    <row r="4676" spans="1:3" x14ac:dyDescent="0.25">
      <c r="A4676" s="183">
        <v>44025</v>
      </c>
      <c r="B4676" s="163">
        <v>19</v>
      </c>
      <c r="C4676" s="166"/>
    </row>
    <row r="4677" spans="1:3" x14ac:dyDescent="0.25">
      <c r="A4677" s="183">
        <v>44025</v>
      </c>
      <c r="B4677" s="163">
        <v>20</v>
      </c>
      <c r="C4677" s="166"/>
    </row>
    <row r="4678" spans="1:3" x14ac:dyDescent="0.25">
      <c r="A4678" s="183">
        <v>44025</v>
      </c>
      <c r="B4678" s="163">
        <v>21</v>
      </c>
      <c r="C4678" s="166"/>
    </row>
    <row r="4679" spans="1:3" x14ac:dyDescent="0.25">
      <c r="A4679" s="183">
        <v>44025</v>
      </c>
      <c r="B4679" s="163">
        <v>22</v>
      </c>
      <c r="C4679" s="166"/>
    </row>
    <row r="4680" spans="1:3" x14ac:dyDescent="0.25">
      <c r="A4680" s="183">
        <v>44025</v>
      </c>
      <c r="B4680" s="163">
        <v>23</v>
      </c>
      <c r="C4680" s="166"/>
    </row>
    <row r="4681" spans="1:3" x14ac:dyDescent="0.25">
      <c r="A4681" s="183">
        <v>44025</v>
      </c>
      <c r="B4681" s="163">
        <v>24</v>
      </c>
      <c r="C4681" s="166"/>
    </row>
    <row r="4682" spans="1:3" x14ac:dyDescent="0.25">
      <c r="A4682" s="183">
        <v>44026</v>
      </c>
      <c r="B4682" s="163">
        <v>1</v>
      </c>
      <c r="C4682" s="166"/>
    </row>
    <row r="4683" spans="1:3" x14ac:dyDescent="0.25">
      <c r="A4683" s="183">
        <v>44026</v>
      </c>
      <c r="B4683" s="163">
        <v>2</v>
      </c>
      <c r="C4683" s="166"/>
    </row>
    <row r="4684" spans="1:3" x14ac:dyDescent="0.25">
      <c r="A4684" s="183">
        <v>44026</v>
      </c>
      <c r="B4684" s="163">
        <v>3</v>
      </c>
      <c r="C4684" s="166"/>
    </row>
    <row r="4685" spans="1:3" x14ac:dyDescent="0.25">
      <c r="A4685" s="183">
        <v>44026</v>
      </c>
      <c r="B4685" s="163">
        <v>4</v>
      </c>
      <c r="C4685" s="166"/>
    </row>
    <row r="4686" spans="1:3" x14ac:dyDescent="0.25">
      <c r="A4686" s="183">
        <v>44026</v>
      </c>
      <c r="B4686" s="163">
        <v>5</v>
      </c>
      <c r="C4686" s="166"/>
    </row>
    <row r="4687" spans="1:3" x14ac:dyDescent="0.25">
      <c r="A4687" s="183">
        <v>44026</v>
      </c>
      <c r="B4687" s="163">
        <v>6</v>
      </c>
      <c r="C4687" s="166"/>
    </row>
    <row r="4688" spans="1:3" x14ac:dyDescent="0.25">
      <c r="A4688" s="183">
        <v>44026</v>
      </c>
      <c r="B4688" s="163">
        <v>7</v>
      </c>
      <c r="C4688" s="166"/>
    </row>
    <row r="4689" spans="1:3" x14ac:dyDescent="0.25">
      <c r="A4689" s="183">
        <v>44026</v>
      </c>
      <c r="B4689" s="163">
        <v>8</v>
      </c>
      <c r="C4689" s="166"/>
    </row>
    <row r="4690" spans="1:3" x14ac:dyDescent="0.25">
      <c r="A4690" s="183">
        <v>44026</v>
      </c>
      <c r="B4690" s="163">
        <v>9</v>
      </c>
      <c r="C4690" s="166"/>
    </row>
    <row r="4691" spans="1:3" x14ac:dyDescent="0.25">
      <c r="A4691" s="183">
        <v>44026</v>
      </c>
      <c r="B4691" s="163">
        <v>10</v>
      </c>
      <c r="C4691" s="166"/>
    </row>
    <row r="4692" spans="1:3" x14ac:dyDescent="0.25">
      <c r="A4692" s="183">
        <v>44026</v>
      </c>
      <c r="B4692" s="163">
        <v>11</v>
      </c>
      <c r="C4692" s="166"/>
    </row>
    <row r="4693" spans="1:3" x14ac:dyDescent="0.25">
      <c r="A4693" s="183">
        <v>44026</v>
      </c>
      <c r="B4693" s="163">
        <v>12</v>
      </c>
      <c r="C4693" s="166"/>
    </row>
    <row r="4694" spans="1:3" x14ac:dyDescent="0.25">
      <c r="A4694" s="183">
        <v>44026</v>
      </c>
      <c r="B4694" s="163">
        <v>13</v>
      </c>
      <c r="C4694" s="166"/>
    </row>
    <row r="4695" spans="1:3" x14ac:dyDescent="0.25">
      <c r="A4695" s="183">
        <v>44026</v>
      </c>
      <c r="B4695" s="163">
        <v>14</v>
      </c>
      <c r="C4695" s="166"/>
    </row>
    <row r="4696" spans="1:3" x14ac:dyDescent="0.25">
      <c r="A4696" s="183">
        <v>44026</v>
      </c>
      <c r="B4696" s="163">
        <v>15</v>
      </c>
      <c r="C4696" s="166"/>
    </row>
    <row r="4697" spans="1:3" x14ac:dyDescent="0.25">
      <c r="A4697" s="183">
        <v>44026</v>
      </c>
      <c r="B4697" s="163">
        <v>16</v>
      </c>
      <c r="C4697" s="166"/>
    </row>
    <row r="4698" spans="1:3" x14ac:dyDescent="0.25">
      <c r="A4698" s="183">
        <v>44026</v>
      </c>
      <c r="B4698" s="163">
        <v>17</v>
      </c>
      <c r="C4698" s="166"/>
    </row>
    <row r="4699" spans="1:3" x14ac:dyDescent="0.25">
      <c r="A4699" s="183">
        <v>44026</v>
      </c>
      <c r="B4699" s="163">
        <v>18</v>
      </c>
      <c r="C4699" s="166"/>
    </row>
    <row r="4700" spans="1:3" x14ac:dyDescent="0.25">
      <c r="A4700" s="183">
        <v>44026</v>
      </c>
      <c r="B4700" s="163">
        <v>19</v>
      </c>
      <c r="C4700" s="166"/>
    </row>
    <row r="4701" spans="1:3" x14ac:dyDescent="0.25">
      <c r="A4701" s="183">
        <v>44026</v>
      </c>
      <c r="B4701" s="163">
        <v>20</v>
      </c>
      <c r="C4701" s="166"/>
    </row>
    <row r="4702" spans="1:3" x14ac:dyDescent="0.25">
      <c r="A4702" s="183">
        <v>44026</v>
      </c>
      <c r="B4702" s="163">
        <v>21</v>
      </c>
      <c r="C4702" s="166"/>
    </row>
    <row r="4703" spans="1:3" x14ac:dyDescent="0.25">
      <c r="A4703" s="183">
        <v>44026</v>
      </c>
      <c r="B4703" s="163">
        <v>22</v>
      </c>
      <c r="C4703" s="166"/>
    </row>
    <row r="4704" spans="1:3" x14ac:dyDescent="0.25">
      <c r="A4704" s="183">
        <v>44026</v>
      </c>
      <c r="B4704" s="163">
        <v>23</v>
      </c>
      <c r="C4704" s="166"/>
    </row>
    <row r="4705" spans="1:3" x14ac:dyDescent="0.25">
      <c r="A4705" s="183">
        <v>44026</v>
      </c>
      <c r="B4705" s="163">
        <v>24</v>
      </c>
      <c r="C4705" s="166"/>
    </row>
    <row r="4706" spans="1:3" x14ac:dyDescent="0.25">
      <c r="A4706" s="183">
        <v>44027</v>
      </c>
      <c r="B4706" s="163">
        <v>1</v>
      </c>
      <c r="C4706" s="166"/>
    </row>
    <row r="4707" spans="1:3" x14ac:dyDescent="0.25">
      <c r="A4707" s="183">
        <v>44027</v>
      </c>
      <c r="B4707" s="163">
        <v>2</v>
      </c>
      <c r="C4707" s="166"/>
    </row>
    <row r="4708" spans="1:3" x14ac:dyDescent="0.25">
      <c r="A4708" s="183">
        <v>44027</v>
      </c>
      <c r="B4708" s="163">
        <v>3</v>
      </c>
      <c r="C4708" s="166"/>
    </row>
    <row r="4709" spans="1:3" x14ac:dyDescent="0.25">
      <c r="A4709" s="183">
        <v>44027</v>
      </c>
      <c r="B4709" s="163">
        <v>4</v>
      </c>
      <c r="C4709" s="166"/>
    </row>
    <row r="4710" spans="1:3" x14ac:dyDescent="0.25">
      <c r="A4710" s="183">
        <v>44027</v>
      </c>
      <c r="B4710" s="163">
        <v>5</v>
      </c>
      <c r="C4710" s="166"/>
    </row>
    <row r="4711" spans="1:3" x14ac:dyDescent="0.25">
      <c r="A4711" s="183">
        <v>44027</v>
      </c>
      <c r="B4711" s="163">
        <v>6</v>
      </c>
      <c r="C4711" s="166"/>
    </row>
    <row r="4712" spans="1:3" x14ac:dyDescent="0.25">
      <c r="A4712" s="183">
        <v>44027</v>
      </c>
      <c r="B4712" s="163">
        <v>7</v>
      </c>
      <c r="C4712" s="166"/>
    </row>
    <row r="4713" spans="1:3" x14ac:dyDescent="0.25">
      <c r="A4713" s="183">
        <v>44027</v>
      </c>
      <c r="B4713" s="163">
        <v>8</v>
      </c>
      <c r="C4713" s="166"/>
    </row>
    <row r="4714" spans="1:3" x14ac:dyDescent="0.25">
      <c r="A4714" s="183">
        <v>44027</v>
      </c>
      <c r="B4714" s="163">
        <v>9</v>
      </c>
      <c r="C4714" s="166"/>
    </row>
    <row r="4715" spans="1:3" x14ac:dyDescent="0.25">
      <c r="A4715" s="183">
        <v>44027</v>
      </c>
      <c r="B4715" s="163">
        <v>10</v>
      </c>
      <c r="C4715" s="166"/>
    </row>
    <row r="4716" spans="1:3" x14ac:dyDescent="0.25">
      <c r="A4716" s="183">
        <v>44027</v>
      </c>
      <c r="B4716" s="163">
        <v>11</v>
      </c>
      <c r="C4716" s="166"/>
    </row>
    <row r="4717" spans="1:3" x14ac:dyDescent="0.25">
      <c r="A4717" s="183">
        <v>44027</v>
      </c>
      <c r="B4717" s="163">
        <v>12</v>
      </c>
      <c r="C4717" s="166"/>
    </row>
    <row r="4718" spans="1:3" x14ac:dyDescent="0.25">
      <c r="A4718" s="183">
        <v>44027</v>
      </c>
      <c r="B4718" s="163">
        <v>13</v>
      </c>
      <c r="C4718" s="166"/>
    </row>
    <row r="4719" spans="1:3" x14ac:dyDescent="0.25">
      <c r="A4719" s="183">
        <v>44027</v>
      </c>
      <c r="B4719" s="163">
        <v>14</v>
      </c>
      <c r="C4719" s="166"/>
    </row>
    <row r="4720" spans="1:3" x14ac:dyDescent="0.25">
      <c r="A4720" s="183">
        <v>44027</v>
      </c>
      <c r="B4720" s="163">
        <v>15</v>
      </c>
      <c r="C4720" s="166"/>
    </row>
    <row r="4721" spans="1:3" x14ac:dyDescent="0.25">
      <c r="A4721" s="183">
        <v>44027</v>
      </c>
      <c r="B4721" s="163">
        <v>16</v>
      </c>
      <c r="C4721" s="166"/>
    </row>
    <row r="4722" spans="1:3" x14ac:dyDescent="0.25">
      <c r="A4722" s="183">
        <v>44027</v>
      </c>
      <c r="B4722" s="163">
        <v>17</v>
      </c>
      <c r="C4722" s="166"/>
    </row>
    <row r="4723" spans="1:3" x14ac:dyDescent="0.25">
      <c r="A4723" s="183">
        <v>44027</v>
      </c>
      <c r="B4723" s="163">
        <v>18</v>
      </c>
      <c r="C4723" s="166"/>
    </row>
    <row r="4724" spans="1:3" x14ac:dyDescent="0.25">
      <c r="A4724" s="183">
        <v>44027</v>
      </c>
      <c r="B4724" s="163">
        <v>19</v>
      </c>
      <c r="C4724" s="166"/>
    </row>
    <row r="4725" spans="1:3" x14ac:dyDescent="0.25">
      <c r="A4725" s="183">
        <v>44027</v>
      </c>
      <c r="B4725" s="163">
        <v>20</v>
      </c>
      <c r="C4725" s="166"/>
    </row>
    <row r="4726" spans="1:3" x14ac:dyDescent="0.25">
      <c r="A4726" s="183">
        <v>44027</v>
      </c>
      <c r="B4726" s="163">
        <v>21</v>
      </c>
      <c r="C4726" s="166"/>
    </row>
    <row r="4727" spans="1:3" x14ac:dyDescent="0.25">
      <c r="A4727" s="183">
        <v>44027</v>
      </c>
      <c r="B4727" s="163">
        <v>22</v>
      </c>
      <c r="C4727" s="166"/>
    </row>
    <row r="4728" spans="1:3" x14ac:dyDescent="0.25">
      <c r="A4728" s="183">
        <v>44027</v>
      </c>
      <c r="B4728" s="163">
        <v>23</v>
      </c>
      <c r="C4728" s="166"/>
    </row>
    <row r="4729" spans="1:3" x14ac:dyDescent="0.25">
      <c r="A4729" s="183">
        <v>44027</v>
      </c>
      <c r="B4729" s="163">
        <v>24</v>
      </c>
      <c r="C4729" s="166"/>
    </row>
    <row r="4730" spans="1:3" x14ac:dyDescent="0.25">
      <c r="A4730" s="183">
        <v>44028</v>
      </c>
      <c r="B4730" s="163">
        <v>1</v>
      </c>
      <c r="C4730" s="166"/>
    </row>
    <row r="4731" spans="1:3" x14ac:dyDescent="0.25">
      <c r="A4731" s="183">
        <v>44028</v>
      </c>
      <c r="B4731" s="163">
        <v>2</v>
      </c>
      <c r="C4731" s="166"/>
    </row>
    <row r="4732" spans="1:3" x14ac:dyDescent="0.25">
      <c r="A4732" s="183">
        <v>44028</v>
      </c>
      <c r="B4732" s="163">
        <v>3</v>
      </c>
      <c r="C4732" s="166"/>
    </row>
    <row r="4733" spans="1:3" x14ac:dyDescent="0.25">
      <c r="A4733" s="183">
        <v>44028</v>
      </c>
      <c r="B4733" s="163">
        <v>4</v>
      </c>
      <c r="C4733" s="166"/>
    </row>
    <row r="4734" spans="1:3" x14ac:dyDescent="0.25">
      <c r="A4734" s="183">
        <v>44028</v>
      </c>
      <c r="B4734" s="163">
        <v>5</v>
      </c>
      <c r="C4734" s="166"/>
    </row>
    <row r="4735" spans="1:3" x14ac:dyDescent="0.25">
      <c r="A4735" s="183">
        <v>44028</v>
      </c>
      <c r="B4735" s="163">
        <v>6</v>
      </c>
      <c r="C4735" s="166"/>
    </row>
    <row r="4736" spans="1:3" x14ac:dyDescent="0.25">
      <c r="A4736" s="183">
        <v>44028</v>
      </c>
      <c r="B4736" s="163">
        <v>7</v>
      </c>
      <c r="C4736" s="166"/>
    </row>
    <row r="4737" spans="1:3" x14ac:dyDescent="0.25">
      <c r="A4737" s="183">
        <v>44028</v>
      </c>
      <c r="B4737" s="163">
        <v>8</v>
      </c>
      <c r="C4737" s="166"/>
    </row>
    <row r="4738" spans="1:3" x14ac:dyDescent="0.25">
      <c r="A4738" s="183">
        <v>44028</v>
      </c>
      <c r="B4738" s="163">
        <v>9</v>
      </c>
      <c r="C4738" s="166"/>
    </row>
    <row r="4739" spans="1:3" x14ac:dyDescent="0.25">
      <c r="A4739" s="183">
        <v>44028</v>
      </c>
      <c r="B4739" s="163">
        <v>10</v>
      </c>
      <c r="C4739" s="166"/>
    </row>
    <row r="4740" spans="1:3" x14ac:dyDescent="0.25">
      <c r="A4740" s="183">
        <v>44028</v>
      </c>
      <c r="B4740" s="163">
        <v>11</v>
      </c>
      <c r="C4740" s="166"/>
    </row>
    <row r="4741" spans="1:3" x14ac:dyDescent="0.25">
      <c r="A4741" s="183">
        <v>44028</v>
      </c>
      <c r="B4741" s="163">
        <v>12</v>
      </c>
      <c r="C4741" s="166"/>
    </row>
    <row r="4742" spans="1:3" x14ac:dyDescent="0.25">
      <c r="A4742" s="183">
        <v>44028</v>
      </c>
      <c r="B4742" s="163">
        <v>13</v>
      </c>
      <c r="C4742" s="166"/>
    </row>
    <row r="4743" spans="1:3" x14ac:dyDescent="0.25">
      <c r="A4743" s="183">
        <v>44028</v>
      </c>
      <c r="B4743" s="163">
        <v>14</v>
      </c>
      <c r="C4743" s="166"/>
    </row>
    <row r="4744" spans="1:3" x14ac:dyDescent="0.25">
      <c r="A4744" s="183">
        <v>44028</v>
      </c>
      <c r="B4744" s="163">
        <v>15</v>
      </c>
      <c r="C4744" s="166"/>
    </row>
    <row r="4745" spans="1:3" x14ac:dyDescent="0.25">
      <c r="A4745" s="183">
        <v>44028</v>
      </c>
      <c r="B4745" s="163">
        <v>16</v>
      </c>
      <c r="C4745" s="166"/>
    </row>
    <row r="4746" spans="1:3" x14ac:dyDescent="0.25">
      <c r="A4746" s="183">
        <v>44028</v>
      </c>
      <c r="B4746" s="163">
        <v>17</v>
      </c>
      <c r="C4746" s="166"/>
    </row>
    <row r="4747" spans="1:3" x14ac:dyDescent="0.25">
      <c r="A4747" s="183">
        <v>44028</v>
      </c>
      <c r="B4747" s="163">
        <v>18</v>
      </c>
      <c r="C4747" s="166"/>
    </row>
    <row r="4748" spans="1:3" x14ac:dyDescent="0.25">
      <c r="A4748" s="183">
        <v>44028</v>
      </c>
      <c r="B4748" s="163">
        <v>19</v>
      </c>
      <c r="C4748" s="166"/>
    </row>
    <row r="4749" spans="1:3" x14ac:dyDescent="0.25">
      <c r="A4749" s="183">
        <v>44028</v>
      </c>
      <c r="B4749" s="163">
        <v>20</v>
      </c>
      <c r="C4749" s="166"/>
    </row>
    <row r="4750" spans="1:3" x14ac:dyDescent="0.25">
      <c r="A4750" s="183">
        <v>44028</v>
      </c>
      <c r="B4750" s="163">
        <v>21</v>
      </c>
      <c r="C4750" s="166"/>
    </row>
    <row r="4751" spans="1:3" x14ac:dyDescent="0.25">
      <c r="A4751" s="183">
        <v>44028</v>
      </c>
      <c r="B4751" s="163">
        <v>22</v>
      </c>
      <c r="C4751" s="166"/>
    </row>
    <row r="4752" spans="1:3" x14ac:dyDescent="0.25">
      <c r="A4752" s="183">
        <v>44028</v>
      </c>
      <c r="B4752" s="163">
        <v>23</v>
      </c>
      <c r="C4752" s="166"/>
    </row>
    <row r="4753" spans="1:3" x14ac:dyDescent="0.25">
      <c r="A4753" s="183">
        <v>44028</v>
      </c>
      <c r="B4753" s="163">
        <v>24</v>
      </c>
      <c r="C4753" s="166"/>
    </row>
    <row r="4754" spans="1:3" x14ac:dyDescent="0.25">
      <c r="A4754" s="183">
        <v>44029</v>
      </c>
      <c r="B4754" s="163">
        <v>1</v>
      </c>
      <c r="C4754" s="166"/>
    </row>
    <row r="4755" spans="1:3" x14ac:dyDescent="0.25">
      <c r="A4755" s="183">
        <v>44029</v>
      </c>
      <c r="B4755" s="163">
        <v>2</v>
      </c>
      <c r="C4755" s="166"/>
    </row>
    <row r="4756" spans="1:3" x14ac:dyDescent="0.25">
      <c r="A4756" s="183">
        <v>44029</v>
      </c>
      <c r="B4756" s="163">
        <v>3</v>
      </c>
      <c r="C4756" s="166"/>
    </row>
    <row r="4757" spans="1:3" x14ac:dyDescent="0.25">
      <c r="A4757" s="183">
        <v>44029</v>
      </c>
      <c r="B4757" s="163">
        <v>4</v>
      </c>
      <c r="C4757" s="166"/>
    </row>
    <row r="4758" spans="1:3" x14ac:dyDescent="0.25">
      <c r="A4758" s="183">
        <v>44029</v>
      </c>
      <c r="B4758" s="163">
        <v>5</v>
      </c>
      <c r="C4758" s="166"/>
    </row>
    <row r="4759" spans="1:3" x14ac:dyDescent="0.25">
      <c r="A4759" s="183">
        <v>44029</v>
      </c>
      <c r="B4759" s="163">
        <v>6</v>
      </c>
      <c r="C4759" s="166"/>
    </row>
    <row r="4760" spans="1:3" x14ac:dyDescent="0.25">
      <c r="A4760" s="183">
        <v>44029</v>
      </c>
      <c r="B4760" s="163">
        <v>7</v>
      </c>
      <c r="C4760" s="166"/>
    </row>
    <row r="4761" spans="1:3" x14ac:dyDescent="0.25">
      <c r="A4761" s="183">
        <v>44029</v>
      </c>
      <c r="B4761" s="163">
        <v>8</v>
      </c>
      <c r="C4761" s="166"/>
    </row>
    <row r="4762" spans="1:3" x14ac:dyDescent="0.25">
      <c r="A4762" s="183">
        <v>44029</v>
      </c>
      <c r="B4762" s="163">
        <v>9</v>
      </c>
      <c r="C4762" s="166"/>
    </row>
    <row r="4763" spans="1:3" x14ac:dyDescent="0.25">
      <c r="A4763" s="183">
        <v>44029</v>
      </c>
      <c r="B4763" s="163">
        <v>10</v>
      </c>
      <c r="C4763" s="166"/>
    </row>
    <row r="4764" spans="1:3" x14ac:dyDescent="0.25">
      <c r="A4764" s="183">
        <v>44029</v>
      </c>
      <c r="B4764" s="163">
        <v>11</v>
      </c>
      <c r="C4764" s="166"/>
    </row>
    <row r="4765" spans="1:3" x14ac:dyDescent="0.25">
      <c r="A4765" s="183">
        <v>44029</v>
      </c>
      <c r="B4765" s="163">
        <v>12</v>
      </c>
      <c r="C4765" s="166"/>
    </row>
    <row r="4766" spans="1:3" x14ac:dyDescent="0.25">
      <c r="A4766" s="183">
        <v>44029</v>
      </c>
      <c r="B4766" s="163">
        <v>13</v>
      </c>
      <c r="C4766" s="166"/>
    </row>
    <row r="4767" spans="1:3" x14ac:dyDescent="0.25">
      <c r="A4767" s="183">
        <v>44029</v>
      </c>
      <c r="B4767" s="163">
        <v>14</v>
      </c>
      <c r="C4767" s="166"/>
    </row>
    <row r="4768" spans="1:3" x14ac:dyDescent="0.25">
      <c r="A4768" s="183">
        <v>44029</v>
      </c>
      <c r="B4768" s="163">
        <v>15</v>
      </c>
      <c r="C4768" s="166"/>
    </row>
    <row r="4769" spans="1:3" x14ac:dyDescent="0.25">
      <c r="A4769" s="183">
        <v>44029</v>
      </c>
      <c r="B4769" s="163">
        <v>16</v>
      </c>
      <c r="C4769" s="166"/>
    </row>
    <row r="4770" spans="1:3" x14ac:dyDescent="0.25">
      <c r="A4770" s="183">
        <v>44029</v>
      </c>
      <c r="B4770" s="163">
        <v>17</v>
      </c>
      <c r="C4770" s="166"/>
    </row>
    <row r="4771" spans="1:3" x14ac:dyDescent="0.25">
      <c r="A4771" s="183">
        <v>44029</v>
      </c>
      <c r="B4771" s="163">
        <v>18</v>
      </c>
      <c r="C4771" s="166"/>
    </row>
    <row r="4772" spans="1:3" x14ac:dyDescent="0.25">
      <c r="A4772" s="183">
        <v>44029</v>
      </c>
      <c r="B4772" s="163">
        <v>19</v>
      </c>
      <c r="C4772" s="166"/>
    </row>
    <row r="4773" spans="1:3" x14ac:dyDescent="0.25">
      <c r="A4773" s="183">
        <v>44029</v>
      </c>
      <c r="B4773" s="163">
        <v>20</v>
      </c>
      <c r="C4773" s="166"/>
    </row>
    <row r="4774" spans="1:3" x14ac:dyDescent="0.25">
      <c r="A4774" s="183">
        <v>44029</v>
      </c>
      <c r="B4774" s="163">
        <v>21</v>
      </c>
      <c r="C4774" s="166"/>
    </row>
    <row r="4775" spans="1:3" x14ac:dyDescent="0.25">
      <c r="A4775" s="183">
        <v>44029</v>
      </c>
      <c r="B4775" s="163">
        <v>22</v>
      </c>
      <c r="C4775" s="166"/>
    </row>
    <row r="4776" spans="1:3" x14ac:dyDescent="0.25">
      <c r="A4776" s="183">
        <v>44029</v>
      </c>
      <c r="B4776" s="163">
        <v>23</v>
      </c>
      <c r="C4776" s="166"/>
    </row>
    <row r="4777" spans="1:3" x14ac:dyDescent="0.25">
      <c r="A4777" s="183">
        <v>44029</v>
      </c>
      <c r="B4777" s="163">
        <v>24</v>
      </c>
      <c r="C4777" s="166"/>
    </row>
    <row r="4778" spans="1:3" x14ac:dyDescent="0.25">
      <c r="A4778" s="183">
        <v>44030</v>
      </c>
      <c r="B4778" s="163">
        <v>1</v>
      </c>
      <c r="C4778" s="166"/>
    </row>
    <row r="4779" spans="1:3" x14ac:dyDescent="0.25">
      <c r="A4779" s="183">
        <v>44030</v>
      </c>
      <c r="B4779" s="163">
        <v>2</v>
      </c>
      <c r="C4779" s="166"/>
    </row>
    <row r="4780" spans="1:3" x14ac:dyDescent="0.25">
      <c r="A4780" s="183">
        <v>44030</v>
      </c>
      <c r="B4780" s="163">
        <v>3</v>
      </c>
      <c r="C4780" s="166"/>
    </row>
    <row r="4781" spans="1:3" x14ac:dyDescent="0.25">
      <c r="A4781" s="183">
        <v>44030</v>
      </c>
      <c r="B4781" s="163">
        <v>4</v>
      </c>
      <c r="C4781" s="166"/>
    </row>
    <row r="4782" spans="1:3" x14ac:dyDescent="0.25">
      <c r="A4782" s="183">
        <v>44030</v>
      </c>
      <c r="B4782" s="163">
        <v>5</v>
      </c>
      <c r="C4782" s="166"/>
    </row>
    <row r="4783" spans="1:3" x14ac:dyDescent="0.25">
      <c r="A4783" s="183">
        <v>44030</v>
      </c>
      <c r="B4783" s="163">
        <v>6</v>
      </c>
      <c r="C4783" s="166"/>
    </row>
    <row r="4784" spans="1:3" x14ac:dyDescent="0.25">
      <c r="A4784" s="183">
        <v>44030</v>
      </c>
      <c r="B4784" s="163">
        <v>7</v>
      </c>
      <c r="C4784" s="166"/>
    </row>
    <row r="4785" spans="1:3" x14ac:dyDescent="0.25">
      <c r="A4785" s="183">
        <v>44030</v>
      </c>
      <c r="B4785" s="163">
        <v>8</v>
      </c>
      <c r="C4785" s="166"/>
    </row>
    <row r="4786" spans="1:3" x14ac:dyDescent="0.25">
      <c r="A4786" s="183">
        <v>44030</v>
      </c>
      <c r="B4786" s="163">
        <v>9</v>
      </c>
      <c r="C4786" s="166"/>
    </row>
    <row r="4787" spans="1:3" x14ac:dyDescent="0.25">
      <c r="A4787" s="183">
        <v>44030</v>
      </c>
      <c r="B4787" s="163">
        <v>10</v>
      </c>
      <c r="C4787" s="166"/>
    </row>
    <row r="4788" spans="1:3" x14ac:dyDescent="0.25">
      <c r="A4788" s="183">
        <v>44030</v>
      </c>
      <c r="B4788" s="163">
        <v>11</v>
      </c>
      <c r="C4788" s="166"/>
    </row>
    <row r="4789" spans="1:3" x14ac:dyDescent="0.25">
      <c r="A4789" s="183">
        <v>44030</v>
      </c>
      <c r="B4789" s="163">
        <v>12</v>
      </c>
      <c r="C4789" s="166"/>
    </row>
    <row r="4790" spans="1:3" x14ac:dyDescent="0.25">
      <c r="A4790" s="183">
        <v>44030</v>
      </c>
      <c r="B4790" s="163">
        <v>13</v>
      </c>
      <c r="C4790" s="166"/>
    </row>
    <row r="4791" spans="1:3" x14ac:dyDescent="0.25">
      <c r="A4791" s="183">
        <v>44030</v>
      </c>
      <c r="B4791" s="163">
        <v>14</v>
      </c>
      <c r="C4791" s="166"/>
    </row>
    <row r="4792" spans="1:3" x14ac:dyDescent="0.25">
      <c r="A4792" s="183">
        <v>44030</v>
      </c>
      <c r="B4792" s="163">
        <v>15</v>
      </c>
      <c r="C4792" s="166"/>
    </row>
    <row r="4793" spans="1:3" x14ac:dyDescent="0.25">
      <c r="A4793" s="183">
        <v>44030</v>
      </c>
      <c r="B4793" s="163">
        <v>16</v>
      </c>
      <c r="C4793" s="166"/>
    </row>
    <row r="4794" spans="1:3" x14ac:dyDescent="0.25">
      <c r="A4794" s="183">
        <v>44030</v>
      </c>
      <c r="B4794" s="163">
        <v>17</v>
      </c>
      <c r="C4794" s="166"/>
    </row>
    <row r="4795" spans="1:3" x14ac:dyDescent="0.25">
      <c r="A4795" s="183">
        <v>44030</v>
      </c>
      <c r="B4795" s="163">
        <v>18</v>
      </c>
      <c r="C4795" s="166"/>
    </row>
    <row r="4796" spans="1:3" x14ac:dyDescent="0.25">
      <c r="A4796" s="183">
        <v>44030</v>
      </c>
      <c r="B4796" s="163">
        <v>19</v>
      </c>
      <c r="C4796" s="166"/>
    </row>
    <row r="4797" spans="1:3" x14ac:dyDescent="0.25">
      <c r="A4797" s="183">
        <v>44030</v>
      </c>
      <c r="B4797" s="163">
        <v>20</v>
      </c>
      <c r="C4797" s="166"/>
    </row>
    <row r="4798" spans="1:3" x14ac:dyDescent="0.25">
      <c r="A4798" s="183">
        <v>44030</v>
      </c>
      <c r="B4798" s="163">
        <v>21</v>
      </c>
      <c r="C4798" s="166"/>
    </row>
    <row r="4799" spans="1:3" x14ac:dyDescent="0.25">
      <c r="A4799" s="183">
        <v>44030</v>
      </c>
      <c r="B4799" s="163">
        <v>22</v>
      </c>
      <c r="C4799" s="166"/>
    </row>
    <row r="4800" spans="1:3" x14ac:dyDescent="0.25">
      <c r="A4800" s="183">
        <v>44030</v>
      </c>
      <c r="B4800" s="163">
        <v>23</v>
      </c>
      <c r="C4800" s="166"/>
    </row>
    <row r="4801" spans="1:3" x14ac:dyDescent="0.25">
      <c r="A4801" s="183">
        <v>44030</v>
      </c>
      <c r="B4801" s="163">
        <v>24</v>
      </c>
      <c r="C4801" s="166"/>
    </row>
    <row r="4802" spans="1:3" x14ac:dyDescent="0.25">
      <c r="A4802" s="183">
        <v>44031</v>
      </c>
      <c r="B4802" s="163">
        <v>1</v>
      </c>
      <c r="C4802" s="166"/>
    </row>
    <row r="4803" spans="1:3" x14ac:dyDescent="0.25">
      <c r="A4803" s="183">
        <v>44031</v>
      </c>
      <c r="B4803" s="163">
        <v>2</v>
      </c>
      <c r="C4803" s="166"/>
    </row>
    <row r="4804" spans="1:3" x14ac:dyDescent="0.25">
      <c r="A4804" s="183">
        <v>44031</v>
      </c>
      <c r="B4804" s="163">
        <v>3</v>
      </c>
      <c r="C4804" s="166"/>
    </row>
    <row r="4805" spans="1:3" x14ac:dyDescent="0.25">
      <c r="A4805" s="183">
        <v>44031</v>
      </c>
      <c r="B4805" s="163">
        <v>4</v>
      </c>
      <c r="C4805" s="166"/>
    </row>
    <row r="4806" spans="1:3" x14ac:dyDescent="0.25">
      <c r="A4806" s="183">
        <v>44031</v>
      </c>
      <c r="B4806" s="163">
        <v>5</v>
      </c>
      <c r="C4806" s="166"/>
    </row>
    <row r="4807" spans="1:3" x14ac:dyDescent="0.25">
      <c r="A4807" s="183">
        <v>44031</v>
      </c>
      <c r="B4807" s="163">
        <v>6</v>
      </c>
      <c r="C4807" s="166"/>
    </row>
    <row r="4808" spans="1:3" x14ac:dyDescent="0.25">
      <c r="A4808" s="183">
        <v>44031</v>
      </c>
      <c r="B4808" s="163">
        <v>7</v>
      </c>
      <c r="C4808" s="166"/>
    </row>
    <row r="4809" spans="1:3" x14ac:dyDescent="0.25">
      <c r="A4809" s="183">
        <v>44031</v>
      </c>
      <c r="B4809" s="163">
        <v>8</v>
      </c>
      <c r="C4809" s="166"/>
    </row>
    <row r="4810" spans="1:3" x14ac:dyDescent="0.25">
      <c r="A4810" s="183">
        <v>44031</v>
      </c>
      <c r="B4810" s="163">
        <v>9</v>
      </c>
      <c r="C4810" s="166"/>
    </row>
    <row r="4811" spans="1:3" x14ac:dyDescent="0.25">
      <c r="A4811" s="183">
        <v>44031</v>
      </c>
      <c r="B4811" s="163">
        <v>10</v>
      </c>
      <c r="C4811" s="166"/>
    </row>
    <row r="4812" spans="1:3" x14ac:dyDescent="0.25">
      <c r="A4812" s="183">
        <v>44031</v>
      </c>
      <c r="B4812" s="163">
        <v>11</v>
      </c>
      <c r="C4812" s="166"/>
    </row>
    <row r="4813" spans="1:3" x14ac:dyDescent="0.25">
      <c r="A4813" s="183">
        <v>44031</v>
      </c>
      <c r="B4813" s="163">
        <v>12</v>
      </c>
      <c r="C4813" s="166"/>
    </row>
    <row r="4814" spans="1:3" x14ac:dyDescent="0.25">
      <c r="A4814" s="183">
        <v>44031</v>
      </c>
      <c r="B4814" s="163">
        <v>13</v>
      </c>
      <c r="C4814" s="166"/>
    </row>
    <row r="4815" spans="1:3" x14ac:dyDescent="0.25">
      <c r="A4815" s="183">
        <v>44031</v>
      </c>
      <c r="B4815" s="163">
        <v>14</v>
      </c>
      <c r="C4815" s="166"/>
    </row>
    <row r="4816" spans="1:3" x14ac:dyDescent="0.25">
      <c r="A4816" s="183">
        <v>44031</v>
      </c>
      <c r="B4816" s="163">
        <v>15</v>
      </c>
      <c r="C4816" s="166"/>
    </row>
    <row r="4817" spans="1:3" x14ac:dyDescent="0.25">
      <c r="A4817" s="183">
        <v>44031</v>
      </c>
      <c r="B4817" s="163">
        <v>16</v>
      </c>
      <c r="C4817" s="166"/>
    </row>
    <row r="4818" spans="1:3" x14ac:dyDescent="0.25">
      <c r="A4818" s="183">
        <v>44031</v>
      </c>
      <c r="B4818" s="163">
        <v>17</v>
      </c>
      <c r="C4818" s="166"/>
    </row>
    <row r="4819" spans="1:3" x14ac:dyDescent="0.25">
      <c r="A4819" s="183">
        <v>44031</v>
      </c>
      <c r="B4819" s="163">
        <v>18</v>
      </c>
      <c r="C4819" s="166"/>
    </row>
    <row r="4820" spans="1:3" x14ac:dyDescent="0.25">
      <c r="A4820" s="183">
        <v>44031</v>
      </c>
      <c r="B4820" s="163">
        <v>19</v>
      </c>
      <c r="C4820" s="166"/>
    </row>
    <row r="4821" spans="1:3" x14ac:dyDescent="0.25">
      <c r="A4821" s="183">
        <v>44031</v>
      </c>
      <c r="B4821" s="163">
        <v>20</v>
      </c>
      <c r="C4821" s="166"/>
    </row>
    <row r="4822" spans="1:3" x14ac:dyDescent="0.25">
      <c r="A4822" s="183">
        <v>44031</v>
      </c>
      <c r="B4822" s="163">
        <v>21</v>
      </c>
      <c r="C4822" s="166"/>
    </row>
    <row r="4823" spans="1:3" x14ac:dyDescent="0.25">
      <c r="A4823" s="183">
        <v>44031</v>
      </c>
      <c r="B4823" s="163">
        <v>22</v>
      </c>
      <c r="C4823" s="166"/>
    </row>
    <row r="4824" spans="1:3" x14ac:dyDescent="0.25">
      <c r="A4824" s="183">
        <v>44031</v>
      </c>
      <c r="B4824" s="163">
        <v>23</v>
      </c>
      <c r="C4824" s="166"/>
    </row>
    <row r="4825" spans="1:3" x14ac:dyDescent="0.25">
      <c r="A4825" s="183">
        <v>44031</v>
      </c>
      <c r="B4825" s="163">
        <v>24</v>
      </c>
      <c r="C4825" s="166"/>
    </row>
    <row r="4826" spans="1:3" x14ac:dyDescent="0.25">
      <c r="A4826" s="183">
        <v>44032</v>
      </c>
      <c r="B4826" s="163">
        <v>1</v>
      </c>
      <c r="C4826" s="166"/>
    </row>
    <row r="4827" spans="1:3" x14ac:dyDescent="0.25">
      <c r="A4827" s="183">
        <v>44032</v>
      </c>
      <c r="B4827" s="163">
        <v>2</v>
      </c>
      <c r="C4827" s="166"/>
    </row>
    <row r="4828" spans="1:3" x14ac:dyDescent="0.25">
      <c r="A4828" s="183">
        <v>44032</v>
      </c>
      <c r="B4828" s="163">
        <v>3</v>
      </c>
      <c r="C4828" s="166"/>
    </row>
    <row r="4829" spans="1:3" x14ac:dyDescent="0.25">
      <c r="A4829" s="183">
        <v>44032</v>
      </c>
      <c r="B4829" s="163">
        <v>4</v>
      </c>
      <c r="C4829" s="166"/>
    </row>
    <row r="4830" spans="1:3" x14ac:dyDescent="0.25">
      <c r="A4830" s="183">
        <v>44032</v>
      </c>
      <c r="B4830" s="163">
        <v>5</v>
      </c>
      <c r="C4830" s="166"/>
    </row>
    <row r="4831" spans="1:3" x14ac:dyDescent="0.25">
      <c r="A4831" s="183">
        <v>44032</v>
      </c>
      <c r="B4831" s="163">
        <v>6</v>
      </c>
      <c r="C4831" s="166"/>
    </row>
    <row r="4832" spans="1:3" x14ac:dyDescent="0.25">
      <c r="A4832" s="183">
        <v>44032</v>
      </c>
      <c r="B4832" s="163">
        <v>7</v>
      </c>
      <c r="C4832" s="166"/>
    </row>
    <row r="4833" spans="1:3" x14ac:dyDescent="0.25">
      <c r="A4833" s="183">
        <v>44032</v>
      </c>
      <c r="B4833" s="163">
        <v>8</v>
      </c>
      <c r="C4833" s="166"/>
    </row>
    <row r="4834" spans="1:3" x14ac:dyDescent="0.25">
      <c r="A4834" s="183">
        <v>44032</v>
      </c>
      <c r="B4834" s="163">
        <v>9</v>
      </c>
      <c r="C4834" s="166"/>
    </row>
    <row r="4835" spans="1:3" x14ac:dyDescent="0.25">
      <c r="A4835" s="183">
        <v>44032</v>
      </c>
      <c r="B4835" s="163">
        <v>10</v>
      </c>
      <c r="C4835" s="166"/>
    </row>
    <row r="4836" spans="1:3" x14ac:dyDescent="0.25">
      <c r="A4836" s="183">
        <v>44032</v>
      </c>
      <c r="B4836" s="163">
        <v>11</v>
      </c>
      <c r="C4836" s="166"/>
    </row>
    <row r="4837" spans="1:3" x14ac:dyDescent="0.25">
      <c r="A4837" s="183">
        <v>44032</v>
      </c>
      <c r="B4837" s="163">
        <v>12</v>
      </c>
      <c r="C4837" s="166"/>
    </row>
    <row r="4838" spans="1:3" x14ac:dyDescent="0.25">
      <c r="A4838" s="183">
        <v>44032</v>
      </c>
      <c r="B4838" s="163">
        <v>13</v>
      </c>
      <c r="C4838" s="166"/>
    </row>
    <row r="4839" spans="1:3" x14ac:dyDescent="0.25">
      <c r="A4839" s="183">
        <v>44032</v>
      </c>
      <c r="B4839" s="163">
        <v>14</v>
      </c>
      <c r="C4839" s="166"/>
    </row>
    <row r="4840" spans="1:3" x14ac:dyDescent="0.25">
      <c r="A4840" s="183">
        <v>44032</v>
      </c>
      <c r="B4840" s="163">
        <v>15</v>
      </c>
      <c r="C4840" s="166"/>
    </row>
    <row r="4841" spans="1:3" x14ac:dyDescent="0.25">
      <c r="A4841" s="183">
        <v>44032</v>
      </c>
      <c r="B4841" s="163">
        <v>16</v>
      </c>
      <c r="C4841" s="166"/>
    </row>
    <row r="4842" spans="1:3" x14ac:dyDescent="0.25">
      <c r="A4842" s="183">
        <v>44032</v>
      </c>
      <c r="B4842" s="163">
        <v>17</v>
      </c>
      <c r="C4842" s="166"/>
    </row>
    <row r="4843" spans="1:3" x14ac:dyDescent="0.25">
      <c r="A4843" s="183">
        <v>44032</v>
      </c>
      <c r="B4843" s="163">
        <v>18</v>
      </c>
      <c r="C4843" s="166"/>
    </row>
    <row r="4844" spans="1:3" x14ac:dyDescent="0.25">
      <c r="A4844" s="183">
        <v>44032</v>
      </c>
      <c r="B4844" s="163">
        <v>19</v>
      </c>
      <c r="C4844" s="166"/>
    </row>
    <row r="4845" spans="1:3" x14ac:dyDescent="0.25">
      <c r="A4845" s="183">
        <v>44032</v>
      </c>
      <c r="B4845" s="163">
        <v>20</v>
      </c>
      <c r="C4845" s="166"/>
    </row>
    <row r="4846" spans="1:3" x14ac:dyDescent="0.25">
      <c r="A4846" s="183">
        <v>44032</v>
      </c>
      <c r="B4846" s="163">
        <v>21</v>
      </c>
      <c r="C4846" s="166"/>
    </row>
    <row r="4847" spans="1:3" x14ac:dyDescent="0.25">
      <c r="A4847" s="183">
        <v>44032</v>
      </c>
      <c r="B4847" s="163">
        <v>22</v>
      </c>
      <c r="C4847" s="166"/>
    </row>
    <row r="4848" spans="1:3" x14ac:dyDescent="0.25">
      <c r="A4848" s="183">
        <v>44032</v>
      </c>
      <c r="B4848" s="163">
        <v>23</v>
      </c>
      <c r="C4848" s="166"/>
    </row>
    <row r="4849" spans="1:3" x14ac:dyDescent="0.25">
      <c r="A4849" s="183">
        <v>44032</v>
      </c>
      <c r="B4849" s="163">
        <v>24</v>
      </c>
      <c r="C4849" s="166"/>
    </row>
    <row r="4850" spans="1:3" x14ac:dyDescent="0.25">
      <c r="A4850" s="183">
        <v>44033</v>
      </c>
      <c r="B4850" s="163">
        <v>1</v>
      </c>
      <c r="C4850" s="166"/>
    </row>
    <row r="4851" spans="1:3" x14ac:dyDescent="0.25">
      <c r="A4851" s="183">
        <v>44033</v>
      </c>
      <c r="B4851" s="163">
        <v>2</v>
      </c>
      <c r="C4851" s="166"/>
    </row>
    <row r="4852" spans="1:3" x14ac:dyDescent="0.25">
      <c r="A4852" s="183">
        <v>44033</v>
      </c>
      <c r="B4852" s="163">
        <v>3</v>
      </c>
      <c r="C4852" s="166"/>
    </row>
    <row r="4853" spans="1:3" x14ac:dyDescent="0.25">
      <c r="A4853" s="183">
        <v>44033</v>
      </c>
      <c r="B4853" s="163">
        <v>4</v>
      </c>
      <c r="C4853" s="166"/>
    </row>
    <row r="4854" spans="1:3" x14ac:dyDescent="0.25">
      <c r="A4854" s="183">
        <v>44033</v>
      </c>
      <c r="B4854" s="163">
        <v>5</v>
      </c>
      <c r="C4854" s="166"/>
    </row>
    <row r="4855" spans="1:3" x14ac:dyDescent="0.25">
      <c r="A4855" s="183">
        <v>44033</v>
      </c>
      <c r="B4855" s="163">
        <v>6</v>
      </c>
      <c r="C4855" s="166"/>
    </row>
    <row r="4856" spans="1:3" x14ac:dyDescent="0.25">
      <c r="A4856" s="183">
        <v>44033</v>
      </c>
      <c r="B4856" s="163">
        <v>7</v>
      </c>
      <c r="C4856" s="166"/>
    </row>
    <row r="4857" spans="1:3" x14ac:dyDescent="0.25">
      <c r="A4857" s="183">
        <v>44033</v>
      </c>
      <c r="B4857" s="163">
        <v>8</v>
      </c>
      <c r="C4857" s="166"/>
    </row>
    <row r="4858" spans="1:3" x14ac:dyDescent="0.25">
      <c r="A4858" s="183">
        <v>44033</v>
      </c>
      <c r="B4858" s="163">
        <v>9</v>
      </c>
      <c r="C4858" s="166"/>
    </row>
    <row r="4859" spans="1:3" x14ac:dyDescent="0.25">
      <c r="A4859" s="183">
        <v>44033</v>
      </c>
      <c r="B4859" s="163">
        <v>10</v>
      </c>
      <c r="C4859" s="166"/>
    </row>
    <row r="4860" spans="1:3" x14ac:dyDescent="0.25">
      <c r="A4860" s="183">
        <v>44033</v>
      </c>
      <c r="B4860" s="163">
        <v>11</v>
      </c>
      <c r="C4860" s="166"/>
    </row>
    <row r="4861" spans="1:3" x14ac:dyDescent="0.25">
      <c r="A4861" s="183">
        <v>44033</v>
      </c>
      <c r="B4861" s="163">
        <v>12</v>
      </c>
      <c r="C4861" s="166"/>
    </row>
    <row r="4862" spans="1:3" x14ac:dyDescent="0.25">
      <c r="A4862" s="183">
        <v>44033</v>
      </c>
      <c r="B4862" s="163">
        <v>13</v>
      </c>
      <c r="C4862" s="166"/>
    </row>
    <row r="4863" spans="1:3" x14ac:dyDescent="0.25">
      <c r="A4863" s="183">
        <v>44033</v>
      </c>
      <c r="B4863" s="163">
        <v>14</v>
      </c>
      <c r="C4863" s="166"/>
    </row>
    <row r="4864" spans="1:3" x14ac:dyDescent="0.25">
      <c r="A4864" s="183">
        <v>44033</v>
      </c>
      <c r="B4864" s="163">
        <v>15</v>
      </c>
      <c r="C4864" s="166"/>
    </row>
    <row r="4865" spans="1:3" x14ac:dyDescent="0.25">
      <c r="A4865" s="183">
        <v>44033</v>
      </c>
      <c r="B4865" s="163">
        <v>16</v>
      </c>
      <c r="C4865" s="166"/>
    </row>
    <row r="4866" spans="1:3" x14ac:dyDescent="0.25">
      <c r="A4866" s="183">
        <v>44033</v>
      </c>
      <c r="B4866" s="163">
        <v>17</v>
      </c>
      <c r="C4866" s="166"/>
    </row>
    <row r="4867" spans="1:3" x14ac:dyDescent="0.25">
      <c r="A4867" s="183">
        <v>44033</v>
      </c>
      <c r="B4867" s="163">
        <v>18</v>
      </c>
      <c r="C4867" s="166"/>
    </row>
    <row r="4868" spans="1:3" x14ac:dyDescent="0.25">
      <c r="A4868" s="183">
        <v>44033</v>
      </c>
      <c r="B4868" s="163">
        <v>19</v>
      </c>
      <c r="C4868" s="166"/>
    </row>
    <row r="4869" spans="1:3" x14ac:dyDescent="0.25">
      <c r="A4869" s="183">
        <v>44033</v>
      </c>
      <c r="B4869" s="163">
        <v>20</v>
      </c>
      <c r="C4869" s="166"/>
    </row>
    <row r="4870" spans="1:3" x14ac:dyDescent="0.25">
      <c r="A4870" s="183">
        <v>44033</v>
      </c>
      <c r="B4870" s="163">
        <v>21</v>
      </c>
      <c r="C4870" s="166"/>
    </row>
    <row r="4871" spans="1:3" x14ac:dyDescent="0.25">
      <c r="A4871" s="183">
        <v>44033</v>
      </c>
      <c r="B4871" s="163">
        <v>22</v>
      </c>
      <c r="C4871" s="166"/>
    </row>
    <row r="4872" spans="1:3" x14ac:dyDescent="0.25">
      <c r="A4872" s="183">
        <v>44033</v>
      </c>
      <c r="B4872" s="163">
        <v>23</v>
      </c>
      <c r="C4872" s="166"/>
    </row>
    <row r="4873" spans="1:3" x14ac:dyDescent="0.25">
      <c r="A4873" s="183">
        <v>44033</v>
      </c>
      <c r="B4873" s="163">
        <v>24</v>
      </c>
      <c r="C4873" s="166"/>
    </row>
    <row r="4874" spans="1:3" x14ac:dyDescent="0.25">
      <c r="A4874" s="183">
        <v>44034</v>
      </c>
      <c r="B4874" s="163">
        <v>1</v>
      </c>
      <c r="C4874" s="166"/>
    </row>
    <row r="4875" spans="1:3" x14ac:dyDescent="0.25">
      <c r="A4875" s="183">
        <v>44034</v>
      </c>
      <c r="B4875" s="163">
        <v>2</v>
      </c>
      <c r="C4875" s="166"/>
    </row>
    <row r="4876" spans="1:3" x14ac:dyDescent="0.25">
      <c r="A4876" s="183">
        <v>44034</v>
      </c>
      <c r="B4876" s="163">
        <v>3</v>
      </c>
      <c r="C4876" s="166"/>
    </row>
    <row r="4877" spans="1:3" x14ac:dyDescent="0.25">
      <c r="A4877" s="183">
        <v>44034</v>
      </c>
      <c r="B4877" s="163">
        <v>4</v>
      </c>
      <c r="C4877" s="166"/>
    </row>
    <row r="4878" spans="1:3" x14ac:dyDescent="0.25">
      <c r="A4878" s="183">
        <v>44034</v>
      </c>
      <c r="B4878" s="163">
        <v>5</v>
      </c>
      <c r="C4878" s="166"/>
    </row>
    <row r="4879" spans="1:3" x14ac:dyDescent="0.25">
      <c r="A4879" s="183">
        <v>44034</v>
      </c>
      <c r="B4879" s="163">
        <v>6</v>
      </c>
      <c r="C4879" s="166"/>
    </row>
    <row r="4880" spans="1:3" x14ac:dyDescent="0.25">
      <c r="A4880" s="183">
        <v>44034</v>
      </c>
      <c r="B4880" s="163">
        <v>7</v>
      </c>
      <c r="C4880" s="166"/>
    </row>
    <row r="4881" spans="1:3" x14ac:dyDescent="0.25">
      <c r="A4881" s="183">
        <v>44034</v>
      </c>
      <c r="B4881" s="163">
        <v>8</v>
      </c>
      <c r="C4881" s="166"/>
    </row>
    <row r="4882" spans="1:3" x14ac:dyDescent="0.25">
      <c r="A4882" s="183">
        <v>44034</v>
      </c>
      <c r="B4882" s="163">
        <v>9</v>
      </c>
      <c r="C4882" s="166"/>
    </row>
    <row r="4883" spans="1:3" x14ac:dyDescent="0.25">
      <c r="A4883" s="183">
        <v>44034</v>
      </c>
      <c r="B4883" s="163">
        <v>10</v>
      </c>
      <c r="C4883" s="166"/>
    </row>
    <row r="4884" spans="1:3" x14ac:dyDescent="0.25">
      <c r="A4884" s="183">
        <v>44034</v>
      </c>
      <c r="B4884" s="163">
        <v>11</v>
      </c>
      <c r="C4884" s="166"/>
    </row>
    <row r="4885" spans="1:3" x14ac:dyDescent="0.25">
      <c r="A4885" s="183">
        <v>44034</v>
      </c>
      <c r="B4885" s="163">
        <v>12</v>
      </c>
      <c r="C4885" s="166"/>
    </row>
    <row r="4886" spans="1:3" x14ac:dyDescent="0.25">
      <c r="A4886" s="183">
        <v>44034</v>
      </c>
      <c r="B4886" s="163">
        <v>13</v>
      </c>
      <c r="C4886" s="166"/>
    </row>
    <row r="4887" spans="1:3" x14ac:dyDescent="0.25">
      <c r="A4887" s="183">
        <v>44034</v>
      </c>
      <c r="B4887" s="163">
        <v>14</v>
      </c>
      <c r="C4887" s="166"/>
    </row>
    <row r="4888" spans="1:3" x14ac:dyDescent="0.25">
      <c r="A4888" s="183">
        <v>44034</v>
      </c>
      <c r="B4888" s="163">
        <v>15</v>
      </c>
      <c r="C4888" s="166"/>
    </row>
    <row r="4889" spans="1:3" x14ac:dyDescent="0.25">
      <c r="A4889" s="183">
        <v>44034</v>
      </c>
      <c r="B4889" s="163">
        <v>16</v>
      </c>
      <c r="C4889" s="166"/>
    </row>
    <row r="4890" spans="1:3" x14ac:dyDescent="0.25">
      <c r="A4890" s="183">
        <v>44034</v>
      </c>
      <c r="B4890" s="163">
        <v>17</v>
      </c>
      <c r="C4890" s="166"/>
    </row>
    <row r="4891" spans="1:3" x14ac:dyDescent="0.25">
      <c r="A4891" s="183">
        <v>44034</v>
      </c>
      <c r="B4891" s="163">
        <v>18</v>
      </c>
      <c r="C4891" s="166"/>
    </row>
    <row r="4892" spans="1:3" x14ac:dyDescent="0.25">
      <c r="A4892" s="183">
        <v>44034</v>
      </c>
      <c r="B4892" s="163">
        <v>19</v>
      </c>
      <c r="C4892" s="166"/>
    </row>
    <row r="4893" spans="1:3" x14ac:dyDescent="0.25">
      <c r="A4893" s="183">
        <v>44034</v>
      </c>
      <c r="B4893" s="163">
        <v>20</v>
      </c>
      <c r="C4893" s="166"/>
    </row>
    <row r="4894" spans="1:3" x14ac:dyDescent="0.25">
      <c r="A4894" s="183">
        <v>44034</v>
      </c>
      <c r="B4894" s="163">
        <v>21</v>
      </c>
      <c r="C4894" s="166"/>
    </row>
    <row r="4895" spans="1:3" x14ac:dyDescent="0.25">
      <c r="A4895" s="183">
        <v>44034</v>
      </c>
      <c r="B4895" s="163">
        <v>22</v>
      </c>
      <c r="C4895" s="166"/>
    </row>
    <row r="4896" spans="1:3" x14ac:dyDescent="0.25">
      <c r="A4896" s="183">
        <v>44034</v>
      </c>
      <c r="B4896" s="163">
        <v>23</v>
      </c>
      <c r="C4896" s="166"/>
    </row>
    <row r="4897" spans="1:3" x14ac:dyDescent="0.25">
      <c r="A4897" s="183">
        <v>44034</v>
      </c>
      <c r="B4897" s="163">
        <v>24</v>
      </c>
      <c r="C4897" s="166"/>
    </row>
    <row r="4898" spans="1:3" x14ac:dyDescent="0.25">
      <c r="A4898" s="183">
        <v>44035</v>
      </c>
      <c r="B4898" s="163">
        <v>1</v>
      </c>
      <c r="C4898" s="166"/>
    </row>
    <row r="4899" spans="1:3" x14ac:dyDescent="0.25">
      <c r="A4899" s="183">
        <v>44035</v>
      </c>
      <c r="B4899" s="163">
        <v>2</v>
      </c>
      <c r="C4899" s="166"/>
    </row>
    <row r="4900" spans="1:3" x14ac:dyDescent="0.25">
      <c r="A4900" s="183">
        <v>44035</v>
      </c>
      <c r="B4900" s="163">
        <v>3</v>
      </c>
      <c r="C4900" s="166"/>
    </row>
    <row r="4901" spans="1:3" x14ac:dyDescent="0.25">
      <c r="A4901" s="183">
        <v>44035</v>
      </c>
      <c r="B4901" s="163">
        <v>4</v>
      </c>
      <c r="C4901" s="166"/>
    </row>
    <row r="4902" spans="1:3" x14ac:dyDescent="0.25">
      <c r="A4902" s="183">
        <v>44035</v>
      </c>
      <c r="B4902" s="163">
        <v>5</v>
      </c>
      <c r="C4902" s="166"/>
    </row>
    <row r="4903" spans="1:3" x14ac:dyDescent="0.25">
      <c r="A4903" s="183">
        <v>44035</v>
      </c>
      <c r="B4903" s="163">
        <v>6</v>
      </c>
      <c r="C4903" s="166"/>
    </row>
    <row r="4904" spans="1:3" x14ac:dyDescent="0.25">
      <c r="A4904" s="183">
        <v>44035</v>
      </c>
      <c r="B4904" s="163">
        <v>7</v>
      </c>
      <c r="C4904" s="166"/>
    </row>
    <row r="4905" spans="1:3" x14ac:dyDescent="0.25">
      <c r="A4905" s="183">
        <v>44035</v>
      </c>
      <c r="B4905" s="163">
        <v>8</v>
      </c>
      <c r="C4905" s="166"/>
    </row>
    <row r="4906" spans="1:3" x14ac:dyDescent="0.25">
      <c r="A4906" s="183">
        <v>44035</v>
      </c>
      <c r="B4906" s="163">
        <v>9</v>
      </c>
      <c r="C4906" s="166"/>
    </row>
    <row r="4907" spans="1:3" x14ac:dyDescent="0.25">
      <c r="A4907" s="183">
        <v>44035</v>
      </c>
      <c r="B4907" s="163">
        <v>10</v>
      </c>
      <c r="C4907" s="166"/>
    </row>
    <row r="4908" spans="1:3" x14ac:dyDescent="0.25">
      <c r="A4908" s="183">
        <v>44035</v>
      </c>
      <c r="B4908" s="163">
        <v>11</v>
      </c>
      <c r="C4908" s="166"/>
    </row>
    <row r="4909" spans="1:3" x14ac:dyDescent="0.25">
      <c r="A4909" s="183">
        <v>44035</v>
      </c>
      <c r="B4909" s="163">
        <v>12</v>
      </c>
      <c r="C4909" s="166"/>
    </row>
    <row r="4910" spans="1:3" x14ac:dyDescent="0.25">
      <c r="A4910" s="183">
        <v>44035</v>
      </c>
      <c r="B4910" s="163">
        <v>13</v>
      </c>
      <c r="C4910" s="166"/>
    </row>
    <row r="4911" spans="1:3" x14ac:dyDescent="0.25">
      <c r="A4911" s="183">
        <v>44035</v>
      </c>
      <c r="B4911" s="163">
        <v>14</v>
      </c>
      <c r="C4911" s="166"/>
    </row>
    <row r="4912" spans="1:3" x14ac:dyDescent="0.25">
      <c r="A4912" s="183">
        <v>44035</v>
      </c>
      <c r="B4912" s="163">
        <v>15</v>
      </c>
      <c r="C4912" s="166"/>
    </row>
    <row r="4913" spans="1:3" x14ac:dyDescent="0.25">
      <c r="A4913" s="183">
        <v>44035</v>
      </c>
      <c r="B4913" s="163">
        <v>16</v>
      </c>
      <c r="C4913" s="166"/>
    </row>
    <row r="4914" spans="1:3" x14ac:dyDescent="0.25">
      <c r="A4914" s="183">
        <v>44035</v>
      </c>
      <c r="B4914" s="163">
        <v>17</v>
      </c>
      <c r="C4914" s="166"/>
    </row>
    <row r="4915" spans="1:3" x14ac:dyDescent="0.25">
      <c r="A4915" s="183">
        <v>44035</v>
      </c>
      <c r="B4915" s="163">
        <v>18</v>
      </c>
      <c r="C4915" s="166"/>
    </row>
    <row r="4916" spans="1:3" x14ac:dyDescent="0.25">
      <c r="A4916" s="183">
        <v>44035</v>
      </c>
      <c r="B4916" s="163">
        <v>19</v>
      </c>
      <c r="C4916" s="166"/>
    </row>
    <row r="4917" spans="1:3" x14ac:dyDescent="0.25">
      <c r="A4917" s="183">
        <v>44035</v>
      </c>
      <c r="B4917" s="163">
        <v>20</v>
      </c>
      <c r="C4917" s="166"/>
    </row>
    <row r="4918" spans="1:3" x14ac:dyDescent="0.25">
      <c r="A4918" s="183">
        <v>44035</v>
      </c>
      <c r="B4918" s="163">
        <v>21</v>
      </c>
      <c r="C4918" s="166"/>
    </row>
    <row r="4919" spans="1:3" x14ac:dyDescent="0.25">
      <c r="A4919" s="183">
        <v>44035</v>
      </c>
      <c r="B4919" s="163">
        <v>22</v>
      </c>
      <c r="C4919" s="166"/>
    </row>
    <row r="4920" spans="1:3" x14ac:dyDescent="0.25">
      <c r="A4920" s="183">
        <v>44035</v>
      </c>
      <c r="B4920" s="163">
        <v>23</v>
      </c>
      <c r="C4920" s="166"/>
    </row>
    <row r="4921" spans="1:3" x14ac:dyDescent="0.25">
      <c r="A4921" s="183">
        <v>44035</v>
      </c>
      <c r="B4921" s="163">
        <v>24</v>
      </c>
      <c r="C4921" s="166"/>
    </row>
    <row r="4922" spans="1:3" x14ac:dyDescent="0.25">
      <c r="A4922" s="183">
        <v>44036</v>
      </c>
      <c r="B4922" s="163">
        <v>1</v>
      </c>
      <c r="C4922" s="166"/>
    </row>
    <row r="4923" spans="1:3" x14ac:dyDescent="0.25">
      <c r="A4923" s="183">
        <v>44036</v>
      </c>
      <c r="B4923" s="163">
        <v>2</v>
      </c>
      <c r="C4923" s="166"/>
    </row>
    <row r="4924" spans="1:3" x14ac:dyDescent="0.25">
      <c r="A4924" s="183">
        <v>44036</v>
      </c>
      <c r="B4924" s="163">
        <v>3</v>
      </c>
      <c r="C4924" s="166"/>
    </row>
    <row r="4925" spans="1:3" x14ac:dyDescent="0.25">
      <c r="A4925" s="183">
        <v>44036</v>
      </c>
      <c r="B4925" s="163">
        <v>4</v>
      </c>
      <c r="C4925" s="166"/>
    </row>
    <row r="4926" spans="1:3" x14ac:dyDescent="0.25">
      <c r="A4926" s="183">
        <v>44036</v>
      </c>
      <c r="B4926" s="163">
        <v>5</v>
      </c>
      <c r="C4926" s="166"/>
    </row>
    <row r="4927" spans="1:3" x14ac:dyDescent="0.25">
      <c r="A4927" s="183">
        <v>44036</v>
      </c>
      <c r="B4927" s="163">
        <v>6</v>
      </c>
      <c r="C4927" s="166"/>
    </row>
    <row r="4928" spans="1:3" x14ac:dyDescent="0.25">
      <c r="A4928" s="183">
        <v>44036</v>
      </c>
      <c r="B4928" s="163">
        <v>7</v>
      </c>
      <c r="C4928" s="166"/>
    </row>
    <row r="4929" spans="1:3" x14ac:dyDescent="0.25">
      <c r="A4929" s="183">
        <v>44036</v>
      </c>
      <c r="B4929" s="163">
        <v>8</v>
      </c>
      <c r="C4929" s="166"/>
    </row>
    <row r="4930" spans="1:3" x14ac:dyDescent="0.25">
      <c r="A4930" s="183">
        <v>44036</v>
      </c>
      <c r="B4930" s="163">
        <v>9</v>
      </c>
      <c r="C4930" s="166"/>
    </row>
    <row r="4931" spans="1:3" x14ac:dyDescent="0.25">
      <c r="A4931" s="183">
        <v>44036</v>
      </c>
      <c r="B4931" s="163">
        <v>10</v>
      </c>
      <c r="C4931" s="166"/>
    </row>
    <row r="4932" spans="1:3" x14ac:dyDescent="0.25">
      <c r="A4932" s="183">
        <v>44036</v>
      </c>
      <c r="B4932" s="163">
        <v>11</v>
      </c>
      <c r="C4932" s="166"/>
    </row>
    <row r="4933" spans="1:3" x14ac:dyDescent="0.25">
      <c r="A4933" s="183">
        <v>44036</v>
      </c>
      <c r="B4933" s="163">
        <v>12</v>
      </c>
      <c r="C4933" s="166"/>
    </row>
    <row r="4934" spans="1:3" x14ac:dyDescent="0.25">
      <c r="A4934" s="183">
        <v>44036</v>
      </c>
      <c r="B4934" s="163">
        <v>13</v>
      </c>
      <c r="C4934" s="166"/>
    </row>
    <row r="4935" spans="1:3" x14ac:dyDescent="0.25">
      <c r="A4935" s="183">
        <v>44036</v>
      </c>
      <c r="B4935" s="163">
        <v>14</v>
      </c>
      <c r="C4935" s="166"/>
    </row>
    <row r="4936" spans="1:3" x14ac:dyDescent="0.25">
      <c r="A4936" s="183">
        <v>44036</v>
      </c>
      <c r="B4936" s="163">
        <v>15</v>
      </c>
      <c r="C4936" s="166"/>
    </row>
    <row r="4937" spans="1:3" x14ac:dyDescent="0.25">
      <c r="A4937" s="183">
        <v>44036</v>
      </c>
      <c r="B4937" s="163">
        <v>16</v>
      </c>
      <c r="C4937" s="166"/>
    </row>
    <row r="4938" spans="1:3" x14ac:dyDescent="0.25">
      <c r="A4938" s="183">
        <v>44036</v>
      </c>
      <c r="B4938" s="163">
        <v>17</v>
      </c>
      <c r="C4938" s="166"/>
    </row>
    <row r="4939" spans="1:3" x14ac:dyDescent="0.25">
      <c r="A4939" s="183">
        <v>44036</v>
      </c>
      <c r="B4939" s="163">
        <v>18</v>
      </c>
      <c r="C4939" s="166"/>
    </row>
    <row r="4940" spans="1:3" x14ac:dyDescent="0.25">
      <c r="A4940" s="183">
        <v>44036</v>
      </c>
      <c r="B4940" s="163">
        <v>19</v>
      </c>
      <c r="C4940" s="166"/>
    </row>
    <row r="4941" spans="1:3" x14ac:dyDescent="0.25">
      <c r="A4941" s="183">
        <v>44036</v>
      </c>
      <c r="B4941" s="163">
        <v>20</v>
      </c>
      <c r="C4941" s="166"/>
    </row>
    <row r="4942" spans="1:3" x14ac:dyDescent="0.25">
      <c r="A4942" s="183">
        <v>44036</v>
      </c>
      <c r="B4942" s="163">
        <v>21</v>
      </c>
      <c r="C4942" s="166"/>
    </row>
    <row r="4943" spans="1:3" x14ac:dyDescent="0.25">
      <c r="A4943" s="183">
        <v>44036</v>
      </c>
      <c r="B4943" s="163">
        <v>22</v>
      </c>
      <c r="C4943" s="166"/>
    </row>
    <row r="4944" spans="1:3" x14ac:dyDescent="0.25">
      <c r="A4944" s="183">
        <v>44036</v>
      </c>
      <c r="B4944" s="163">
        <v>23</v>
      </c>
      <c r="C4944" s="166"/>
    </row>
    <row r="4945" spans="1:3" x14ac:dyDescent="0.25">
      <c r="A4945" s="183">
        <v>44036</v>
      </c>
      <c r="B4945" s="163">
        <v>24</v>
      </c>
      <c r="C4945" s="166"/>
    </row>
    <row r="4946" spans="1:3" x14ac:dyDescent="0.25">
      <c r="A4946" s="183">
        <v>44037</v>
      </c>
      <c r="B4946" s="163">
        <v>1</v>
      </c>
      <c r="C4946" s="166"/>
    </row>
    <row r="4947" spans="1:3" x14ac:dyDescent="0.25">
      <c r="A4947" s="183">
        <v>44037</v>
      </c>
      <c r="B4947" s="163">
        <v>2</v>
      </c>
      <c r="C4947" s="166"/>
    </row>
    <row r="4948" spans="1:3" x14ac:dyDescent="0.25">
      <c r="A4948" s="183">
        <v>44037</v>
      </c>
      <c r="B4948" s="163">
        <v>3</v>
      </c>
      <c r="C4948" s="166"/>
    </row>
    <row r="4949" spans="1:3" x14ac:dyDescent="0.25">
      <c r="A4949" s="183">
        <v>44037</v>
      </c>
      <c r="B4949" s="163">
        <v>4</v>
      </c>
      <c r="C4949" s="166"/>
    </row>
    <row r="4950" spans="1:3" x14ac:dyDescent="0.25">
      <c r="A4950" s="183">
        <v>44037</v>
      </c>
      <c r="B4950" s="163">
        <v>5</v>
      </c>
      <c r="C4950" s="166"/>
    </row>
    <row r="4951" spans="1:3" x14ac:dyDescent="0.25">
      <c r="A4951" s="183">
        <v>44037</v>
      </c>
      <c r="B4951" s="163">
        <v>6</v>
      </c>
      <c r="C4951" s="166"/>
    </row>
    <row r="4952" spans="1:3" x14ac:dyDescent="0.25">
      <c r="A4952" s="183">
        <v>44037</v>
      </c>
      <c r="B4952" s="163">
        <v>7</v>
      </c>
      <c r="C4952" s="166"/>
    </row>
    <row r="4953" spans="1:3" x14ac:dyDescent="0.25">
      <c r="A4953" s="183">
        <v>44037</v>
      </c>
      <c r="B4953" s="163">
        <v>8</v>
      </c>
      <c r="C4953" s="166"/>
    </row>
    <row r="4954" spans="1:3" x14ac:dyDescent="0.25">
      <c r="A4954" s="183">
        <v>44037</v>
      </c>
      <c r="B4954" s="163">
        <v>9</v>
      </c>
      <c r="C4954" s="166"/>
    </row>
    <row r="4955" spans="1:3" x14ac:dyDescent="0.25">
      <c r="A4955" s="183">
        <v>44037</v>
      </c>
      <c r="B4955" s="163">
        <v>10</v>
      </c>
      <c r="C4955" s="166"/>
    </row>
    <row r="4956" spans="1:3" x14ac:dyDescent="0.25">
      <c r="A4956" s="183">
        <v>44037</v>
      </c>
      <c r="B4956" s="163">
        <v>11</v>
      </c>
      <c r="C4956" s="166"/>
    </row>
    <row r="4957" spans="1:3" x14ac:dyDescent="0.25">
      <c r="A4957" s="183">
        <v>44037</v>
      </c>
      <c r="B4957" s="163">
        <v>12</v>
      </c>
      <c r="C4957" s="166"/>
    </row>
    <row r="4958" spans="1:3" x14ac:dyDescent="0.25">
      <c r="A4958" s="183">
        <v>44037</v>
      </c>
      <c r="B4958" s="163">
        <v>13</v>
      </c>
      <c r="C4958" s="166"/>
    </row>
    <row r="4959" spans="1:3" x14ac:dyDescent="0.25">
      <c r="A4959" s="183">
        <v>44037</v>
      </c>
      <c r="B4959" s="163">
        <v>14</v>
      </c>
      <c r="C4959" s="166"/>
    </row>
    <row r="4960" spans="1:3" x14ac:dyDescent="0.25">
      <c r="A4960" s="183">
        <v>44037</v>
      </c>
      <c r="B4960" s="163">
        <v>15</v>
      </c>
      <c r="C4960" s="166"/>
    </row>
    <row r="4961" spans="1:3" x14ac:dyDescent="0.25">
      <c r="A4961" s="183">
        <v>44037</v>
      </c>
      <c r="B4961" s="163">
        <v>16</v>
      </c>
      <c r="C4961" s="166"/>
    </row>
    <row r="4962" spans="1:3" x14ac:dyDescent="0.25">
      <c r="A4962" s="183">
        <v>44037</v>
      </c>
      <c r="B4962" s="163">
        <v>17</v>
      </c>
      <c r="C4962" s="166"/>
    </row>
    <row r="4963" spans="1:3" x14ac:dyDescent="0.25">
      <c r="A4963" s="183">
        <v>44037</v>
      </c>
      <c r="B4963" s="163">
        <v>18</v>
      </c>
      <c r="C4963" s="166"/>
    </row>
    <row r="4964" spans="1:3" x14ac:dyDescent="0.25">
      <c r="A4964" s="183">
        <v>44037</v>
      </c>
      <c r="B4964" s="163">
        <v>19</v>
      </c>
      <c r="C4964" s="166"/>
    </row>
    <row r="4965" spans="1:3" x14ac:dyDescent="0.25">
      <c r="A4965" s="183">
        <v>44037</v>
      </c>
      <c r="B4965" s="163">
        <v>20</v>
      </c>
      <c r="C4965" s="166"/>
    </row>
    <row r="4966" spans="1:3" x14ac:dyDescent="0.25">
      <c r="A4966" s="183">
        <v>44037</v>
      </c>
      <c r="B4966" s="163">
        <v>21</v>
      </c>
      <c r="C4966" s="166"/>
    </row>
    <row r="4967" spans="1:3" x14ac:dyDescent="0.25">
      <c r="A4967" s="183">
        <v>44037</v>
      </c>
      <c r="B4967" s="163">
        <v>22</v>
      </c>
      <c r="C4967" s="166"/>
    </row>
    <row r="4968" spans="1:3" x14ac:dyDescent="0.25">
      <c r="A4968" s="183">
        <v>44037</v>
      </c>
      <c r="B4968" s="163">
        <v>23</v>
      </c>
      <c r="C4968" s="166"/>
    </row>
    <row r="4969" spans="1:3" x14ac:dyDescent="0.25">
      <c r="A4969" s="183">
        <v>44037</v>
      </c>
      <c r="B4969" s="163">
        <v>24</v>
      </c>
      <c r="C4969" s="166"/>
    </row>
    <row r="4970" spans="1:3" x14ac:dyDescent="0.25">
      <c r="A4970" s="183">
        <v>44038</v>
      </c>
      <c r="B4970" s="163">
        <v>1</v>
      </c>
      <c r="C4970" s="166"/>
    </row>
    <row r="4971" spans="1:3" x14ac:dyDescent="0.25">
      <c r="A4971" s="183">
        <v>44038</v>
      </c>
      <c r="B4971" s="163">
        <v>2</v>
      </c>
      <c r="C4971" s="166"/>
    </row>
    <row r="4972" spans="1:3" x14ac:dyDescent="0.25">
      <c r="A4972" s="183">
        <v>44038</v>
      </c>
      <c r="B4972" s="163">
        <v>3</v>
      </c>
      <c r="C4972" s="166"/>
    </row>
    <row r="4973" spans="1:3" x14ac:dyDescent="0.25">
      <c r="A4973" s="183">
        <v>44038</v>
      </c>
      <c r="B4973" s="163">
        <v>4</v>
      </c>
      <c r="C4973" s="166"/>
    </row>
    <row r="4974" spans="1:3" x14ac:dyDescent="0.25">
      <c r="A4974" s="183">
        <v>44038</v>
      </c>
      <c r="B4974" s="163">
        <v>5</v>
      </c>
      <c r="C4974" s="166"/>
    </row>
    <row r="4975" spans="1:3" x14ac:dyDescent="0.25">
      <c r="A4975" s="183">
        <v>44038</v>
      </c>
      <c r="B4975" s="163">
        <v>6</v>
      </c>
      <c r="C4975" s="166"/>
    </row>
    <row r="4976" spans="1:3" x14ac:dyDescent="0.25">
      <c r="A4976" s="183">
        <v>44038</v>
      </c>
      <c r="B4976" s="163">
        <v>7</v>
      </c>
      <c r="C4976" s="166"/>
    </row>
    <row r="4977" spans="1:3" x14ac:dyDescent="0.25">
      <c r="A4977" s="183">
        <v>44038</v>
      </c>
      <c r="B4977" s="163">
        <v>8</v>
      </c>
      <c r="C4977" s="166"/>
    </row>
    <row r="4978" spans="1:3" x14ac:dyDescent="0.25">
      <c r="A4978" s="183">
        <v>44038</v>
      </c>
      <c r="B4978" s="163">
        <v>9</v>
      </c>
      <c r="C4978" s="166"/>
    </row>
    <row r="4979" spans="1:3" x14ac:dyDescent="0.25">
      <c r="A4979" s="183">
        <v>44038</v>
      </c>
      <c r="B4979" s="163">
        <v>10</v>
      </c>
      <c r="C4979" s="166"/>
    </row>
    <row r="4980" spans="1:3" x14ac:dyDescent="0.25">
      <c r="A4980" s="183">
        <v>44038</v>
      </c>
      <c r="B4980" s="163">
        <v>11</v>
      </c>
      <c r="C4980" s="166"/>
    </row>
    <row r="4981" spans="1:3" x14ac:dyDescent="0.25">
      <c r="A4981" s="183">
        <v>44038</v>
      </c>
      <c r="B4981" s="163">
        <v>12</v>
      </c>
      <c r="C4981" s="166"/>
    </row>
    <row r="4982" spans="1:3" x14ac:dyDescent="0.25">
      <c r="A4982" s="183">
        <v>44038</v>
      </c>
      <c r="B4982" s="163">
        <v>13</v>
      </c>
      <c r="C4982" s="166"/>
    </row>
    <row r="4983" spans="1:3" x14ac:dyDescent="0.25">
      <c r="A4983" s="183">
        <v>44038</v>
      </c>
      <c r="B4983" s="163">
        <v>14</v>
      </c>
      <c r="C4983" s="166"/>
    </row>
    <row r="4984" spans="1:3" x14ac:dyDescent="0.25">
      <c r="A4984" s="183">
        <v>44038</v>
      </c>
      <c r="B4984" s="163">
        <v>15</v>
      </c>
      <c r="C4984" s="166"/>
    </row>
    <row r="4985" spans="1:3" x14ac:dyDescent="0.25">
      <c r="A4985" s="183">
        <v>44038</v>
      </c>
      <c r="B4985" s="163">
        <v>16</v>
      </c>
      <c r="C4985" s="166"/>
    </row>
    <row r="4986" spans="1:3" x14ac:dyDescent="0.25">
      <c r="A4986" s="183">
        <v>44038</v>
      </c>
      <c r="B4986" s="163">
        <v>17</v>
      </c>
      <c r="C4986" s="166"/>
    </row>
    <row r="4987" spans="1:3" x14ac:dyDescent="0.25">
      <c r="A4987" s="183">
        <v>44038</v>
      </c>
      <c r="B4987" s="163">
        <v>18</v>
      </c>
      <c r="C4987" s="166"/>
    </row>
    <row r="4988" spans="1:3" x14ac:dyDescent="0.25">
      <c r="A4988" s="183">
        <v>44038</v>
      </c>
      <c r="B4988" s="163">
        <v>19</v>
      </c>
      <c r="C4988" s="166"/>
    </row>
    <row r="4989" spans="1:3" x14ac:dyDescent="0.25">
      <c r="A4989" s="183">
        <v>44038</v>
      </c>
      <c r="B4989" s="163">
        <v>20</v>
      </c>
      <c r="C4989" s="166"/>
    </row>
    <row r="4990" spans="1:3" x14ac:dyDescent="0.25">
      <c r="A4990" s="183">
        <v>44038</v>
      </c>
      <c r="B4990" s="163">
        <v>21</v>
      </c>
      <c r="C4990" s="166"/>
    </row>
    <row r="4991" spans="1:3" x14ac:dyDescent="0.25">
      <c r="A4991" s="183">
        <v>44038</v>
      </c>
      <c r="B4991" s="163">
        <v>22</v>
      </c>
      <c r="C4991" s="166"/>
    </row>
    <row r="4992" spans="1:3" x14ac:dyDescent="0.25">
      <c r="A4992" s="183">
        <v>44038</v>
      </c>
      <c r="B4992" s="163">
        <v>23</v>
      </c>
      <c r="C4992" s="166"/>
    </row>
    <row r="4993" spans="1:3" x14ac:dyDescent="0.25">
      <c r="A4993" s="183">
        <v>44038</v>
      </c>
      <c r="B4993" s="163">
        <v>24</v>
      </c>
      <c r="C4993" s="166"/>
    </row>
    <row r="4994" spans="1:3" x14ac:dyDescent="0.25">
      <c r="A4994" s="183">
        <v>44039</v>
      </c>
      <c r="B4994" s="163">
        <v>1</v>
      </c>
      <c r="C4994" s="166"/>
    </row>
    <row r="4995" spans="1:3" x14ac:dyDescent="0.25">
      <c r="A4995" s="183">
        <v>44039</v>
      </c>
      <c r="B4995" s="163">
        <v>2</v>
      </c>
      <c r="C4995" s="166"/>
    </row>
    <row r="4996" spans="1:3" x14ac:dyDescent="0.25">
      <c r="A4996" s="183">
        <v>44039</v>
      </c>
      <c r="B4996" s="163">
        <v>3</v>
      </c>
      <c r="C4996" s="166"/>
    </row>
    <row r="4997" spans="1:3" x14ac:dyDescent="0.25">
      <c r="A4997" s="183">
        <v>44039</v>
      </c>
      <c r="B4997" s="163">
        <v>4</v>
      </c>
      <c r="C4997" s="166"/>
    </row>
    <row r="4998" spans="1:3" x14ac:dyDescent="0.25">
      <c r="A4998" s="183">
        <v>44039</v>
      </c>
      <c r="B4998" s="163">
        <v>5</v>
      </c>
      <c r="C4998" s="166"/>
    </row>
    <row r="4999" spans="1:3" x14ac:dyDescent="0.25">
      <c r="A4999" s="183">
        <v>44039</v>
      </c>
      <c r="B4999" s="163">
        <v>6</v>
      </c>
      <c r="C4999" s="166"/>
    </row>
    <row r="5000" spans="1:3" x14ac:dyDescent="0.25">
      <c r="A5000" s="183">
        <v>44039</v>
      </c>
      <c r="B5000" s="163">
        <v>7</v>
      </c>
      <c r="C5000" s="166"/>
    </row>
    <row r="5001" spans="1:3" x14ac:dyDescent="0.25">
      <c r="A5001" s="183">
        <v>44039</v>
      </c>
      <c r="B5001" s="163">
        <v>8</v>
      </c>
      <c r="C5001" s="166"/>
    </row>
    <row r="5002" spans="1:3" x14ac:dyDescent="0.25">
      <c r="A5002" s="183">
        <v>44039</v>
      </c>
      <c r="B5002" s="163">
        <v>9</v>
      </c>
      <c r="C5002" s="166"/>
    </row>
    <row r="5003" spans="1:3" x14ac:dyDescent="0.25">
      <c r="A5003" s="183">
        <v>44039</v>
      </c>
      <c r="B5003" s="163">
        <v>10</v>
      </c>
      <c r="C5003" s="166"/>
    </row>
    <row r="5004" spans="1:3" x14ac:dyDescent="0.25">
      <c r="A5004" s="183">
        <v>44039</v>
      </c>
      <c r="B5004" s="163">
        <v>11</v>
      </c>
      <c r="C5004" s="166"/>
    </row>
    <row r="5005" spans="1:3" x14ac:dyDescent="0.25">
      <c r="A5005" s="183">
        <v>44039</v>
      </c>
      <c r="B5005" s="163">
        <v>12</v>
      </c>
      <c r="C5005" s="166"/>
    </row>
    <row r="5006" spans="1:3" x14ac:dyDescent="0.25">
      <c r="A5006" s="183">
        <v>44039</v>
      </c>
      <c r="B5006" s="163">
        <v>13</v>
      </c>
      <c r="C5006" s="166"/>
    </row>
    <row r="5007" spans="1:3" x14ac:dyDescent="0.25">
      <c r="A5007" s="183">
        <v>44039</v>
      </c>
      <c r="B5007" s="163">
        <v>14</v>
      </c>
      <c r="C5007" s="166"/>
    </row>
    <row r="5008" spans="1:3" x14ac:dyDescent="0.25">
      <c r="A5008" s="183">
        <v>44039</v>
      </c>
      <c r="B5008" s="163">
        <v>15</v>
      </c>
      <c r="C5008" s="166"/>
    </row>
    <row r="5009" spans="1:3" x14ac:dyDescent="0.25">
      <c r="A5009" s="183">
        <v>44039</v>
      </c>
      <c r="B5009" s="163">
        <v>16</v>
      </c>
      <c r="C5009" s="166"/>
    </row>
    <row r="5010" spans="1:3" x14ac:dyDescent="0.25">
      <c r="A5010" s="183">
        <v>44039</v>
      </c>
      <c r="B5010" s="163">
        <v>17</v>
      </c>
      <c r="C5010" s="166"/>
    </row>
    <row r="5011" spans="1:3" x14ac:dyDescent="0.25">
      <c r="A5011" s="183">
        <v>44039</v>
      </c>
      <c r="B5011" s="163">
        <v>18</v>
      </c>
      <c r="C5011" s="166"/>
    </row>
    <row r="5012" spans="1:3" x14ac:dyDescent="0.25">
      <c r="A5012" s="183">
        <v>44039</v>
      </c>
      <c r="B5012" s="163">
        <v>19</v>
      </c>
      <c r="C5012" s="166"/>
    </row>
    <row r="5013" spans="1:3" x14ac:dyDescent="0.25">
      <c r="A5013" s="183">
        <v>44039</v>
      </c>
      <c r="B5013" s="163">
        <v>20</v>
      </c>
      <c r="C5013" s="166"/>
    </row>
    <row r="5014" spans="1:3" x14ac:dyDescent="0.25">
      <c r="A5014" s="183">
        <v>44039</v>
      </c>
      <c r="B5014" s="163">
        <v>21</v>
      </c>
      <c r="C5014" s="166"/>
    </row>
    <row r="5015" spans="1:3" x14ac:dyDescent="0.25">
      <c r="A5015" s="183">
        <v>44039</v>
      </c>
      <c r="B5015" s="163">
        <v>22</v>
      </c>
      <c r="C5015" s="166"/>
    </row>
    <row r="5016" spans="1:3" x14ac:dyDescent="0.25">
      <c r="A5016" s="183">
        <v>44039</v>
      </c>
      <c r="B5016" s="163">
        <v>23</v>
      </c>
      <c r="C5016" s="166"/>
    </row>
    <row r="5017" spans="1:3" x14ac:dyDescent="0.25">
      <c r="A5017" s="183">
        <v>44039</v>
      </c>
      <c r="B5017" s="163">
        <v>24</v>
      </c>
      <c r="C5017" s="166"/>
    </row>
    <row r="5018" spans="1:3" x14ac:dyDescent="0.25">
      <c r="A5018" s="183">
        <v>44040</v>
      </c>
      <c r="B5018" s="163">
        <v>1</v>
      </c>
      <c r="C5018" s="166"/>
    </row>
    <row r="5019" spans="1:3" x14ac:dyDescent="0.25">
      <c r="A5019" s="183">
        <v>44040</v>
      </c>
      <c r="B5019" s="163">
        <v>2</v>
      </c>
      <c r="C5019" s="166"/>
    </row>
    <row r="5020" spans="1:3" x14ac:dyDescent="0.25">
      <c r="A5020" s="183">
        <v>44040</v>
      </c>
      <c r="B5020" s="163">
        <v>3</v>
      </c>
      <c r="C5020" s="166"/>
    </row>
    <row r="5021" spans="1:3" x14ac:dyDescent="0.25">
      <c r="A5021" s="183">
        <v>44040</v>
      </c>
      <c r="B5021" s="163">
        <v>4</v>
      </c>
      <c r="C5021" s="166"/>
    </row>
    <row r="5022" spans="1:3" x14ac:dyDescent="0.25">
      <c r="A5022" s="183">
        <v>44040</v>
      </c>
      <c r="B5022" s="163">
        <v>5</v>
      </c>
      <c r="C5022" s="166"/>
    </row>
    <row r="5023" spans="1:3" x14ac:dyDescent="0.25">
      <c r="A5023" s="183">
        <v>44040</v>
      </c>
      <c r="B5023" s="163">
        <v>6</v>
      </c>
      <c r="C5023" s="166"/>
    </row>
    <row r="5024" spans="1:3" x14ac:dyDescent="0.25">
      <c r="A5024" s="183">
        <v>44040</v>
      </c>
      <c r="B5024" s="163">
        <v>7</v>
      </c>
      <c r="C5024" s="166"/>
    </row>
    <row r="5025" spans="1:3" x14ac:dyDescent="0.25">
      <c r="A5025" s="183">
        <v>44040</v>
      </c>
      <c r="B5025" s="163">
        <v>8</v>
      </c>
      <c r="C5025" s="166"/>
    </row>
    <row r="5026" spans="1:3" x14ac:dyDescent="0.25">
      <c r="A5026" s="183">
        <v>44040</v>
      </c>
      <c r="B5026" s="163">
        <v>9</v>
      </c>
      <c r="C5026" s="166"/>
    </row>
    <row r="5027" spans="1:3" x14ac:dyDescent="0.25">
      <c r="A5027" s="183">
        <v>44040</v>
      </c>
      <c r="B5027" s="163">
        <v>10</v>
      </c>
      <c r="C5027" s="166"/>
    </row>
    <row r="5028" spans="1:3" x14ac:dyDescent="0.25">
      <c r="A5028" s="183">
        <v>44040</v>
      </c>
      <c r="B5028" s="163">
        <v>11</v>
      </c>
      <c r="C5028" s="166"/>
    </row>
    <row r="5029" spans="1:3" x14ac:dyDescent="0.25">
      <c r="A5029" s="183">
        <v>44040</v>
      </c>
      <c r="B5029" s="163">
        <v>12</v>
      </c>
      <c r="C5029" s="166"/>
    </row>
    <row r="5030" spans="1:3" x14ac:dyDescent="0.25">
      <c r="A5030" s="183">
        <v>44040</v>
      </c>
      <c r="B5030" s="163">
        <v>13</v>
      </c>
      <c r="C5030" s="166"/>
    </row>
    <row r="5031" spans="1:3" x14ac:dyDescent="0.25">
      <c r="A5031" s="183">
        <v>44040</v>
      </c>
      <c r="B5031" s="163">
        <v>14</v>
      </c>
      <c r="C5031" s="166"/>
    </row>
    <row r="5032" spans="1:3" x14ac:dyDescent="0.25">
      <c r="A5032" s="183">
        <v>44040</v>
      </c>
      <c r="B5032" s="163">
        <v>15</v>
      </c>
      <c r="C5032" s="166"/>
    </row>
    <row r="5033" spans="1:3" x14ac:dyDescent="0.25">
      <c r="A5033" s="183">
        <v>44040</v>
      </c>
      <c r="B5033" s="163">
        <v>16</v>
      </c>
      <c r="C5033" s="166"/>
    </row>
    <row r="5034" spans="1:3" x14ac:dyDescent="0.25">
      <c r="A5034" s="183">
        <v>44040</v>
      </c>
      <c r="B5034" s="163">
        <v>17</v>
      </c>
      <c r="C5034" s="166"/>
    </row>
    <row r="5035" spans="1:3" x14ac:dyDescent="0.25">
      <c r="A5035" s="183">
        <v>44040</v>
      </c>
      <c r="B5035" s="163">
        <v>18</v>
      </c>
      <c r="C5035" s="166"/>
    </row>
    <row r="5036" spans="1:3" x14ac:dyDescent="0.25">
      <c r="A5036" s="183">
        <v>44040</v>
      </c>
      <c r="B5036" s="163">
        <v>19</v>
      </c>
      <c r="C5036" s="166"/>
    </row>
    <row r="5037" spans="1:3" x14ac:dyDescent="0.25">
      <c r="A5037" s="183">
        <v>44040</v>
      </c>
      <c r="B5037" s="163">
        <v>20</v>
      </c>
      <c r="C5037" s="166"/>
    </row>
    <row r="5038" spans="1:3" x14ac:dyDescent="0.25">
      <c r="A5038" s="183">
        <v>44040</v>
      </c>
      <c r="B5038" s="163">
        <v>21</v>
      </c>
      <c r="C5038" s="166"/>
    </row>
    <row r="5039" spans="1:3" x14ac:dyDescent="0.25">
      <c r="A5039" s="183">
        <v>44040</v>
      </c>
      <c r="B5039" s="163">
        <v>22</v>
      </c>
      <c r="C5039" s="166"/>
    </row>
    <row r="5040" spans="1:3" x14ac:dyDescent="0.25">
      <c r="A5040" s="183">
        <v>44040</v>
      </c>
      <c r="B5040" s="163">
        <v>23</v>
      </c>
      <c r="C5040" s="166"/>
    </row>
    <row r="5041" spans="1:3" x14ac:dyDescent="0.25">
      <c r="A5041" s="183">
        <v>44040</v>
      </c>
      <c r="B5041" s="163">
        <v>24</v>
      </c>
      <c r="C5041" s="166"/>
    </row>
    <row r="5042" spans="1:3" x14ac:dyDescent="0.25">
      <c r="A5042" s="183">
        <v>44041</v>
      </c>
      <c r="B5042" s="163">
        <v>1</v>
      </c>
      <c r="C5042" s="166"/>
    </row>
    <row r="5043" spans="1:3" x14ac:dyDescent="0.25">
      <c r="A5043" s="183">
        <v>44041</v>
      </c>
      <c r="B5043" s="163">
        <v>2</v>
      </c>
      <c r="C5043" s="166"/>
    </row>
    <row r="5044" spans="1:3" x14ac:dyDescent="0.25">
      <c r="A5044" s="183">
        <v>44041</v>
      </c>
      <c r="B5044" s="163">
        <v>3</v>
      </c>
      <c r="C5044" s="166"/>
    </row>
    <row r="5045" spans="1:3" x14ac:dyDescent="0.25">
      <c r="A5045" s="183">
        <v>44041</v>
      </c>
      <c r="B5045" s="163">
        <v>4</v>
      </c>
      <c r="C5045" s="166"/>
    </row>
    <row r="5046" spans="1:3" x14ac:dyDescent="0.25">
      <c r="A5046" s="183">
        <v>44041</v>
      </c>
      <c r="B5046" s="163">
        <v>5</v>
      </c>
      <c r="C5046" s="166"/>
    </row>
    <row r="5047" spans="1:3" x14ac:dyDescent="0.25">
      <c r="A5047" s="183">
        <v>44041</v>
      </c>
      <c r="B5047" s="163">
        <v>6</v>
      </c>
      <c r="C5047" s="166"/>
    </row>
    <row r="5048" spans="1:3" x14ac:dyDescent="0.25">
      <c r="A5048" s="183">
        <v>44041</v>
      </c>
      <c r="B5048" s="163">
        <v>7</v>
      </c>
      <c r="C5048" s="166"/>
    </row>
    <row r="5049" spans="1:3" x14ac:dyDescent="0.25">
      <c r="A5049" s="183">
        <v>44041</v>
      </c>
      <c r="B5049" s="163">
        <v>8</v>
      </c>
      <c r="C5049" s="166"/>
    </row>
    <row r="5050" spans="1:3" x14ac:dyDescent="0.25">
      <c r="A5050" s="183">
        <v>44041</v>
      </c>
      <c r="B5050" s="163">
        <v>9</v>
      </c>
      <c r="C5050" s="166"/>
    </row>
    <row r="5051" spans="1:3" x14ac:dyDescent="0.25">
      <c r="A5051" s="183">
        <v>44041</v>
      </c>
      <c r="B5051" s="163">
        <v>10</v>
      </c>
      <c r="C5051" s="166"/>
    </row>
    <row r="5052" spans="1:3" x14ac:dyDescent="0.25">
      <c r="A5052" s="183">
        <v>44041</v>
      </c>
      <c r="B5052" s="163">
        <v>11</v>
      </c>
      <c r="C5052" s="166"/>
    </row>
    <row r="5053" spans="1:3" x14ac:dyDescent="0.25">
      <c r="A5053" s="183">
        <v>44041</v>
      </c>
      <c r="B5053" s="163">
        <v>12</v>
      </c>
      <c r="C5053" s="166"/>
    </row>
    <row r="5054" spans="1:3" x14ac:dyDescent="0.25">
      <c r="A5054" s="183">
        <v>44041</v>
      </c>
      <c r="B5054" s="163">
        <v>13</v>
      </c>
      <c r="C5054" s="166"/>
    </row>
    <row r="5055" spans="1:3" x14ac:dyDescent="0.25">
      <c r="A5055" s="183">
        <v>44041</v>
      </c>
      <c r="B5055" s="163">
        <v>14</v>
      </c>
      <c r="C5055" s="166"/>
    </row>
    <row r="5056" spans="1:3" x14ac:dyDescent="0.25">
      <c r="A5056" s="183">
        <v>44041</v>
      </c>
      <c r="B5056" s="163">
        <v>15</v>
      </c>
      <c r="C5056" s="166"/>
    </row>
    <row r="5057" spans="1:3" x14ac:dyDescent="0.25">
      <c r="A5057" s="183">
        <v>44041</v>
      </c>
      <c r="B5057" s="163">
        <v>16</v>
      </c>
      <c r="C5057" s="166"/>
    </row>
    <row r="5058" spans="1:3" x14ac:dyDescent="0.25">
      <c r="A5058" s="183">
        <v>44041</v>
      </c>
      <c r="B5058" s="163">
        <v>17</v>
      </c>
      <c r="C5058" s="166"/>
    </row>
    <row r="5059" spans="1:3" x14ac:dyDescent="0.25">
      <c r="A5059" s="183">
        <v>44041</v>
      </c>
      <c r="B5059" s="163">
        <v>18</v>
      </c>
      <c r="C5059" s="166"/>
    </row>
    <row r="5060" spans="1:3" x14ac:dyDescent="0.25">
      <c r="A5060" s="183">
        <v>44041</v>
      </c>
      <c r="B5060" s="163">
        <v>19</v>
      </c>
      <c r="C5060" s="166"/>
    </row>
    <row r="5061" spans="1:3" x14ac:dyDescent="0.25">
      <c r="A5061" s="183">
        <v>44041</v>
      </c>
      <c r="B5061" s="163">
        <v>20</v>
      </c>
      <c r="C5061" s="166"/>
    </row>
    <row r="5062" spans="1:3" x14ac:dyDescent="0.25">
      <c r="A5062" s="183">
        <v>44041</v>
      </c>
      <c r="B5062" s="163">
        <v>21</v>
      </c>
      <c r="C5062" s="166"/>
    </row>
    <row r="5063" spans="1:3" x14ac:dyDescent="0.25">
      <c r="A5063" s="183">
        <v>44041</v>
      </c>
      <c r="B5063" s="163">
        <v>22</v>
      </c>
      <c r="C5063" s="166"/>
    </row>
    <row r="5064" spans="1:3" x14ac:dyDescent="0.25">
      <c r="A5064" s="183">
        <v>44041</v>
      </c>
      <c r="B5064" s="163">
        <v>23</v>
      </c>
      <c r="C5064" s="166"/>
    </row>
    <row r="5065" spans="1:3" x14ac:dyDescent="0.25">
      <c r="A5065" s="183">
        <v>44041</v>
      </c>
      <c r="B5065" s="163">
        <v>24</v>
      </c>
      <c r="C5065" s="166"/>
    </row>
    <row r="5066" spans="1:3" x14ac:dyDescent="0.25">
      <c r="A5066" s="183">
        <v>44042</v>
      </c>
      <c r="B5066" s="163">
        <v>1</v>
      </c>
      <c r="C5066" s="166"/>
    </row>
    <row r="5067" spans="1:3" x14ac:dyDescent="0.25">
      <c r="A5067" s="183">
        <v>44042</v>
      </c>
      <c r="B5067" s="163">
        <v>2</v>
      </c>
      <c r="C5067" s="166"/>
    </row>
    <row r="5068" spans="1:3" x14ac:dyDescent="0.25">
      <c r="A5068" s="183">
        <v>44042</v>
      </c>
      <c r="B5068" s="163">
        <v>3</v>
      </c>
      <c r="C5068" s="166"/>
    </row>
    <row r="5069" spans="1:3" x14ac:dyDescent="0.25">
      <c r="A5069" s="183">
        <v>44042</v>
      </c>
      <c r="B5069" s="163">
        <v>4</v>
      </c>
      <c r="C5069" s="166"/>
    </row>
    <row r="5070" spans="1:3" x14ac:dyDescent="0.25">
      <c r="A5070" s="183">
        <v>44042</v>
      </c>
      <c r="B5070" s="163">
        <v>5</v>
      </c>
      <c r="C5070" s="166"/>
    </row>
    <row r="5071" spans="1:3" x14ac:dyDescent="0.25">
      <c r="A5071" s="183">
        <v>44042</v>
      </c>
      <c r="B5071" s="163">
        <v>6</v>
      </c>
      <c r="C5071" s="166"/>
    </row>
    <row r="5072" spans="1:3" x14ac:dyDescent="0.25">
      <c r="A5072" s="183">
        <v>44042</v>
      </c>
      <c r="B5072" s="163">
        <v>7</v>
      </c>
      <c r="C5072" s="166"/>
    </row>
    <row r="5073" spans="1:3" x14ac:dyDescent="0.25">
      <c r="A5073" s="183">
        <v>44042</v>
      </c>
      <c r="B5073" s="163">
        <v>8</v>
      </c>
      <c r="C5073" s="166"/>
    </row>
    <row r="5074" spans="1:3" x14ac:dyDescent="0.25">
      <c r="A5074" s="183">
        <v>44042</v>
      </c>
      <c r="B5074" s="163">
        <v>9</v>
      </c>
      <c r="C5074" s="166"/>
    </row>
    <row r="5075" spans="1:3" x14ac:dyDescent="0.25">
      <c r="A5075" s="183">
        <v>44042</v>
      </c>
      <c r="B5075" s="163">
        <v>10</v>
      </c>
      <c r="C5075" s="166"/>
    </row>
    <row r="5076" spans="1:3" x14ac:dyDescent="0.25">
      <c r="A5076" s="183">
        <v>44042</v>
      </c>
      <c r="B5076" s="163">
        <v>11</v>
      </c>
      <c r="C5076" s="166"/>
    </row>
    <row r="5077" spans="1:3" x14ac:dyDescent="0.25">
      <c r="A5077" s="183">
        <v>44042</v>
      </c>
      <c r="B5077" s="163">
        <v>12</v>
      </c>
      <c r="C5077" s="166"/>
    </row>
    <row r="5078" spans="1:3" x14ac:dyDescent="0.25">
      <c r="A5078" s="183">
        <v>44042</v>
      </c>
      <c r="B5078" s="163">
        <v>13</v>
      </c>
      <c r="C5078" s="166"/>
    </row>
    <row r="5079" spans="1:3" x14ac:dyDescent="0.25">
      <c r="A5079" s="183">
        <v>44042</v>
      </c>
      <c r="B5079" s="163">
        <v>14</v>
      </c>
      <c r="C5079" s="166"/>
    </row>
    <row r="5080" spans="1:3" x14ac:dyDescent="0.25">
      <c r="A5080" s="183">
        <v>44042</v>
      </c>
      <c r="B5080" s="163">
        <v>15</v>
      </c>
      <c r="C5080" s="166"/>
    </row>
    <row r="5081" spans="1:3" x14ac:dyDescent="0.25">
      <c r="A5081" s="183">
        <v>44042</v>
      </c>
      <c r="B5081" s="163">
        <v>16</v>
      </c>
      <c r="C5081" s="166"/>
    </row>
    <row r="5082" spans="1:3" x14ac:dyDescent="0.25">
      <c r="A5082" s="183">
        <v>44042</v>
      </c>
      <c r="B5082" s="163">
        <v>17</v>
      </c>
      <c r="C5082" s="166"/>
    </row>
    <row r="5083" spans="1:3" x14ac:dyDescent="0.25">
      <c r="A5083" s="183">
        <v>44042</v>
      </c>
      <c r="B5083" s="163">
        <v>18</v>
      </c>
      <c r="C5083" s="166"/>
    </row>
    <row r="5084" spans="1:3" x14ac:dyDescent="0.25">
      <c r="A5084" s="183">
        <v>44042</v>
      </c>
      <c r="B5084" s="163">
        <v>19</v>
      </c>
      <c r="C5084" s="166"/>
    </row>
    <row r="5085" spans="1:3" x14ac:dyDescent="0.25">
      <c r="A5085" s="183">
        <v>44042</v>
      </c>
      <c r="B5085" s="163">
        <v>20</v>
      </c>
      <c r="C5085" s="166"/>
    </row>
    <row r="5086" spans="1:3" x14ac:dyDescent="0.25">
      <c r="A5086" s="183">
        <v>44042</v>
      </c>
      <c r="B5086" s="163">
        <v>21</v>
      </c>
      <c r="C5086" s="166"/>
    </row>
    <row r="5087" spans="1:3" x14ac:dyDescent="0.25">
      <c r="A5087" s="183">
        <v>44042</v>
      </c>
      <c r="B5087" s="163">
        <v>22</v>
      </c>
      <c r="C5087" s="166"/>
    </row>
    <row r="5088" spans="1:3" x14ac:dyDescent="0.25">
      <c r="A5088" s="183">
        <v>44042</v>
      </c>
      <c r="B5088" s="163">
        <v>23</v>
      </c>
      <c r="C5088" s="166"/>
    </row>
    <row r="5089" spans="1:3" x14ac:dyDescent="0.25">
      <c r="A5089" s="183">
        <v>44042</v>
      </c>
      <c r="B5089" s="163">
        <v>24</v>
      </c>
      <c r="C5089" s="166"/>
    </row>
    <row r="5090" spans="1:3" x14ac:dyDescent="0.25">
      <c r="A5090" s="183">
        <v>44043</v>
      </c>
      <c r="B5090" s="163">
        <v>1</v>
      </c>
      <c r="C5090" s="166"/>
    </row>
    <row r="5091" spans="1:3" x14ac:dyDescent="0.25">
      <c r="A5091" s="183">
        <v>44043</v>
      </c>
      <c r="B5091" s="163">
        <v>2</v>
      </c>
      <c r="C5091" s="166"/>
    </row>
    <row r="5092" spans="1:3" x14ac:dyDescent="0.25">
      <c r="A5092" s="183">
        <v>44043</v>
      </c>
      <c r="B5092" s="163">
        <v>3</v>
      </c>
      <c r="C5092" s="166"/>
    </row>
    <row r="5093" spans="1:3" x14ac:dyDescent="0.25">
      <c r="A5093" s="183">
        <v>44043</v>
      </c>
      <c r="B5093" s="163">
        <v>4</v>
      </c>
      <c r="C5093" s="166"/>
    </row>
    <row r="5094" spans="1:3" x14ac:dyDescent="0.25">
      <c r="A5094" s="183">
        <v>44043</v>
      </c>
      <c r="B5094" s="163">
        <v>5</v>
      </c>
      <c r="C5094" s="166"/>
    </row>
    <row r="5095" spans="1:3" x14ac:dyDescent="0.25">
      <c r="A5095" s="183">
        <v>44043</v>
      </c>
      <c r="B5095" s="163">
        <v>6</v>
      </c>
      <c r="C5095" s="166"/>
    </row>
    <row r="5096" spans="1:3" x14ac:dyDescent="0.25">
      <c r="A5096" s="183">
        <v>44043</v>
      </c>
      <c r="B5096" s="163">
        <v>7</v>
      </c>
      <c r="C5096" s="166"/>
    </row>
    <row r="5097" spans="1:3" x14ac:dyDescent="0.25">
      <c r="A5097" s="183">
        <v>44043</v>
      </c>
      <c r="B5097" s="163">
        <v>8</v>
      </c>
      <c r="C5097" s="166"/>
    </row>
    <row r="5098" spans="1:3" x14ac:dyDescent="0.25">
      <c r="A5098" s="183">
        <v>44043</v>
      </c>
      <c r="B5098" s="163">
        <v>9</v>
      </c>
      <c r="C5098" s="166"/>
    </row>
    <row r="5099" spans="1:3" x14ac:dyDescent="0.25">
      <c r="A5099" s="183">
        <v>44043</v>
      </c>
      <c r="B5099" s="163">
        <v>10</v>
      </c>
      <c r="C5099" s="166"/>
    </row>
    <row r="5100" spans="1:3" x14ac:dyDescent="0.25">
      <c r="A5100" s="183">
        <v>44043</v>
      </c>
      <c r="B5100" s="163">
        <v>11</v>
      </c>
      <c r="C5100" s="166"/>
    </row>
    <row r="5101" spans="1:3" x14ac:dyDescent="0.25">
      <c r="A5101" s="183">
        <v>44043</v>
      </c>
      <c r="B5101" s="163">
        <v>12</v>
      </c>
      <c r="C5101" s="166"/>
    </row>
    <row r="5102" spans="1:3" x14ac:dyDescent="0.25">
      <c r="A5102" s="183">
        <v>44043</v>
      </c>
      <c r="B5102" s="163">
        <v>13</v>
      </c>
      <c r="C5102" s="166"/>
    </row>
    <row r="5103" spans="1:3" x14ac:dyDescent="0.25">
      <c r="A5103" s="183">
        <v>44043</v>
      </c>
      <c r="B5103" s="163">
        <v>14</v>
      </c>
      <c r="C5103" s="166"/>
    </row>
    <row r="5104" spans="1:3" x14ac:dyDescent="0.25">
      <c r="A5104" s="183">
        <v>44043</v>
      </c>
      <c r="B5104" s="163">
        <v>15</v>
      </c>
      <c r="C5104" s="166"/>
    </row>
    <row r="5105" spans="1:3" x14ac:dyDescent="0.25">
      <c r="A5105" s="183">
        <v>44043</v>
      </c>
      <c r="B5105" s="163">
        <v>16</v>
      </c>
      <c r="C5105" s="166"/>
    </row>
    <row r="5106" spans="1:3" x14ac:dyDescent="0.25">
      <c r="A5106" s="183">
        <v>44043</v>
      </c>
      <c r="B5106" s="163">
        <v>17</v>
      </c>
      <c r="C5106" s="166"/>
    </row>
    <row r="5107" spans="1:3" x14ac:dyDescent="0.25">
      <c r="A5107" s="183">
        <v>44043</v>
      </c>
      <c r="B5107" s="163">
        <v>18</v>
      </c>
      <c r="C5107" s="166"/>
    </row>
    <row r="5108" spans="1:3" x14ac:dyDescent="0.25">
      <c r="A5108" s="183">
        <v>44043</v>
      </c>
      <c r="B5108" s="163">
        <v>19</v>
      </c>
      <c r="C5108" s="166"/>
    </row>
    <row r="5109" spans="1:3" x14ac:dyDescent="0.25">
      <c r="A5109" s="183">
        <v>44043</v>
      </c>
      <c r="B5109" s="163">
        <v>20</v>
      </c>
      <c r="C5109" s="166"/>
    </row>
    <row r="5110" spans="1:3" x14ac:dyDescent="0.25">
      <c r="A5110" s="183">
        <v>44043</v>
      </c>
      <c r="B5110" s="163">
        <v>21</v>
      </c>
      <c r="C5110" s="166"/>
    </row>
    <row r="5111" spans="1:3" x14ac:dyDescent="0.25">
      <c r="A5111" s="183">
        <v>44043</v>
      </c>
      <c r="B5111" s="163">
        <v>22</v>
      </c>
      <c r="C5111" s="166"/>
    </row>
    <row r="5112" spans="1:3" x14ac:dyDescent="0.25">
      <c r="A5112" s="183">
        <v>44043</v>
      </c>
      <c r="B5112" s="163">
        <v>23</v>
      </c>
      <c r="C5112" s="166"/>
    </row>
    <row r="5113" spans="1:3" x14ac:dyDescent="0.25">
      <c r="A5113" s="183">
        <v>44043</v>
      </c>
      <c r="B5113" s="163">
        <v>24</v>
      </c>
      <c r="C5113" s="166"/>
    </row>
    <row r="5114" spans="1:3" x14ac:dyDescent="0.25">
      <c r="A5114" s="183">
        <v>44044</v>
      </c>
      <c r="B5114" s="163">
        <v>1</v>
      </c>
      <c r="C5114" s="166"/>
    </row>
    <row r="5115" spans="1:3" x14ac:dyDescent="0.25">
      <c r="A5115" s="183">
        <v>44044</v>
      </c>
      <c r="B5115" s="163">
        <v>2</v>
      </c>
      <c r="C5115" s="166"/>
    </row>
    <row r="5116" spans="1:3" x14ac:dyDescent="0.25">
      <c r="A5116" s="183">
        <v>44044</v>
      </c>
      <c r="B5116" s="163">
        <v>3</v>
      </c>
      <c r="C5116" s="166"/>
    </row>
    <row r="5117" spans="1:3" x14ac:dyDescent="0.25">
      <c r="A5117" s="183">
        <v>44044</v>
      </c>
      <c r="B5117" s="163">
        <v>4</v>
      </c>
      <c r="C5117" s="166"/>
    </row>
    <row r="5118" spans="1:3" x14ac:dyDescent="0.25">
      <c r="A5118" s="183">
        <v>44044</v>
      </c>
      <c r="B5118" s="163">
        <v>5</v>
      </c>
      <c r="C5118" s="166"/>
    </row>
    <row r="5119" spans="1:3" x14ac:dyDescent="0.25">
      <c r="A5119" s="183">
        <v>44044</v>
      </c>
      <c r="B5119" s="163">
        <v>6</v>
      </c>
      <c r="C5119" s="166"/>
    </row>
    <row r="5120" spans="1:3" x14ac:dyDescent="0.25">
      <c r="A5120" s="183">
        <v>44044</v>
      </c>
      <c r="B5120" s="163">
        <v>7</v>
      </c>
      <c r="C5120" s="166"/>
    </row>
    <row r="5121" spans="1:3" x14ac:dyDescent="0.25">
      <c r="A5121" s="183">
        <v>44044</v>
      </c>
      <c r="B5121" s="163">
        <v>8</v>
      </c>
      <c r="C5121" s="166"/>
    </row>
    <row r="5122" spans="1:3" x14ac:dyDescent="0.25">
      <c r="A5122" s="183">
        <v>44044</v>
      </c>
      <c r="B5122" s="163">
        <v>9</v>
      </c>
      <c r="C5122" s="166"/>
    </row>
    <row r="5123" spans="1:3" x14ac:dyDescent="0.25">
      <c r="A5123" s="183">
        <v>44044</v>
      </c>
      <c r="B5123" s="163">
        <v>10</v>
      </c>
      <c r="C5123" s="166"/>
    </row>
    <row r="5124" spans="1:3" x14ac:dyDescent="0.25">
      <c r="A5124" s="183">
        <v>44044</v>
      </c>
      <c r="B5124" s="163">
        <v>11</v>
      </c>
      <c r="C5124" s="166"/>
    </row>
    <row r="5125" spans="1:3" x14ac:dyDescent="0.25">
      <c r="A5125" s="183">
        <v>44044</v>
      </c>
      <c r="B5125" s="163">
        <v>12</v>
      </c>
      <c r="C5125" s="166"/>
    </row>
    <row r="5126" spans="1:3" x14ac:dyDescent="0.25">
      <c r="A5126" s="183">
        <v>44044</v>
      </c>
      <c r="B5126" s="163">
        <v>13</v>
      </c>
      <c r="C5126" s="166"/>
    </row>
    <row r="5127" spans="1:3" x14ac:dyDescent="0.25">
      <c r="A5127" s="183">
        <v>44044</v>
      </c>
      <c r="B5127" s="163">
        <v>14</v>
      </c>
      <c r="C5127" s="166"/>
    </row>
    <row r="5128" spans="1:3" x14ac:dyDescent="0.25">
      <c r="A5128" s="183">
        <v>44044</v>
      </c>
      <c r="B5128" s="163">
        <v>15</v>
      </c>
      <c r="C5128" s="166"/>
    </row>
    <row r="5129" spans="1:3" x14ac:dyDescent="0.25">
      <c r="A5129" s="183">
        <v>44044</v>
      </c>
      <c r="B5129" s="163">
        <v>16</v>
      </c>
      <c r="C5129" s="166"/>
    </row>
    <row r="5130" spans="1:3" x14ac:dyDescent="0.25">
      <c r="A5130" s="183">
        <v>44044</v>
      </c>
      <c r="B5130" s="163">
        <v>17</v>
      </c>
      <c r="C5130" s="166"/>
    </row>
    <row r="5131" spans="1:3" x14ac:dyDescent="0.25">
      <c r="A5131" s="183">
        <v>44044</v>
      </c>
      <c r="B5131" s="163">
        <v>18</v>
      </c>
      <c r="C5131" s="166"/>
    </row>
    <row r="5132" spans="1:3" x14ac:dyDescent="0.25">
      <c r="A5132" s="183">
        <v>44044</v>
      </c>
      <c r="B5132" s="163">
        <v>19</v>
      </c>
      <c r="C5132" s="166"/>
    </row>
    <row r="5133" spans="1:3" x14ac:dyDescent="0.25">
      <c r="A5133" s="183">
        <v>44044</v>
      </c>
      <c r="B5133" s="163">
        <v>20</v>
      </c>
      <c r="C5133" s="166"/>
    </row>
    <row r="5134" spans="1:3" x14ac:dyDescent="0.25">
      <c r="A5134" s="183">
        <v>44044</v>
      </c>
      <c r="B5134" s="163">
        <v>21</v>
      </c>
      <c r="C5134" s="166"/>
    </row>
    <row r="5135" spans="1:3" x14ac:dyDescent="0.25">
      <c r="A5135" s="183">
        <v>44044</v>
      </c>
      <c r="B5135" s="163">
        <v>22</v>
      </c>
      <c r="C5135" s="166"/>
    </row>
    <row r="5136" spans="1:3" x14ac:dyDescent="0.25">
      <c r="A5136" s="183">
        <v>44044</v>
      </c>
      <c r="B5136" s="163">
        <v>23</v>
      </c>
      <c r="C5136" s="166"/>
    </row>
    <row r="5137" spans="1:3" x14ac:dyDescent="0.25">
      <c r="A5137" s="183">
        <v>44044</v>
      </c>
      <c r="B5137" s="163">
        <v>24</v>
      </c>
      <c r="C5137" s="166"/>
    </row>
    <row r="5138" spans="1:3" x14ac:dyDescent="0.25">
      <c r="A5138" s="183">
        <v>44045</v>
      </c>
      <c r="B5138" s="163">
        <v>1</v>
      </c>
      <c r="C5138" s="166"/>
    </row>
    <row r="5139" spans="1:3" x14ac:dyDescent="0.25">
      <c r="A5139" s="183">
        <v>44045</v>
      </c>
      <c r="B5139" s="163">
        <v>2</v>
      </c>
      <c r="C5139" s="166"/>
    </row>
    <row r="5140" spans="1:3" x14ac:dyDescent="0.25">
      <c r="A5140" s="183">
        <v>44045</v>
      </c>
      <c r="B5140" s="163">
        <v>3</v>
      </c>
      <c r="C5140" s="166"/>
    </row>
    <row r="5141" spans="1:3" x14ac:dyDescent="0.25">
      <c r="A5141" s="183">
        <v>44045</v>
      </c>
      <c r="B5141" s="163">
        <v>4</v>
      </c>
      <c r="C5141" s="166"/>
    </row>
    <row r="5142" spans="1:3" x14ac:dyDescent="0.25">
      <c r="A5142" s="183">
        <v>44045</v>
      </c>
      <c r="B5142" s="163">
        <v>5</v>
      </c>
      <c r="C5142" s="166"/>
    </row>
    <row r="5143" spans="1:3" x14ac:dyDescent="0.25">
      <c r="A5143" s="183">
        <v>44045</v>
      </c>
      <c r="B5143" s="163">
        <v>6</v>
      </c>
      <c r="C5143" s="166"/>
    </row>
    <row r="5144" spans="1:3" x14ac:dyDescent="0.25">
      <c r="A5144" s="183">
        <v>44045</v>
      </c>
      <c r="B5144" s="163">
        <v>7</v>
      </c>
      <c r="C5144" s="166"/>
    </row>
    <row r="5145" spans="1:3" x14ac:dyDescent="0.25">
      <c r="A5145" s="183">
        <v>44045</v>
      </c>
      <c r="B5145" s="163">
        <v>8</v>
      </c>
      <c r="C5145" s="166"/>
    </row>
    <row r="5146" spans="1:3" x14ac:dyDescent="0.25">
      <c r="A5146" s="183">
        <v>44045</v>
      </c>
      <c r="B5146" s="163">
        <v>9</v>
      </c>
      <c r="C5146" s="166"/>
    </row>
    <row r="5147" spans="1:3" x14ac:dyDescent="0.25">
      <c r="A5147" s="183">
        <v>44045</v>
      </c>
      <c r="B5147" s="163">
        <v>10</v>
      </c>
      <c r="C5147" s="166"/>
    </row>
    <row r="5148" spans="1:3" x14ac:dyDescent="0.25">
      <c r="A5148" s="183">
        <v>44045</v>
      </c>
      <c r="B5148" s="163">
        <v>11</v>
      </c>
      <c r="C5148" s="166"/>
    </row>
    <row r="5149" spans="1:3" x14ac:dyDescent="0.25">
      <c r="A5149" s="183">
        <v>44045</v>
      </c>
      <c r="B5149" s="163">
        <v>12</v>
      </c>
      <c r="C5149" s="166"/>
    </row>
    <row r="5150" spans="1:3" x14ac:dyDescent="0.25">
      <c r="A5150" s="183">
        <v>44045</v>
      </c>
      <c r="B5150" s="163">
        <v>13</v>
      </c>
      <c r="C5150" s="166"/>
    </row>
    <row r="5151" spans="1:3" x14ac:dyDescent="0.25">
      <c r="A5151" s="183">
        <v>44045</v>
      </c>
      <c r="B5151" s="163">
        <v>14</v>
      </c>
      <c r="C5151" s="166"/>
    </row>
    <row r="5152" spans="1:3" x14ac:dyDescent="0.25">
      <c r="A5152" s="183">
        <v>44045</v>
      </c>
      <c r="B5152" s="163">
        <v>15</v>
      </c>
      <c r="C5152" s="166"/>
    </row>
    <row r="5153" spans="1:3" x14ac:dyDescent="0.25">
      <c r="A5153" s="183">
        <v>44045</v>
      </c>
      <c r="B5153" s="163">
        <v>16</v>
      </c>
      <c r="C5153" s="166"/>
    </row>
    <row r="5154" spans="1:3" x14ac:dyDescent="0.25">
      <c r="A5154" s="183">
        <v>44045</v>
      </c>
      <c r="B5154" s="163">
        <v>17</v>
      </c>
      <c r="C5154" s="166"/>
    </row>
    <row r="5155" spans="1:3" x14ac:dyDescent="0.25">
      <c r="A5155" s="183">
        <v>44045</v>
      </c>
      <c r="B5155" s="163">
        <v>18</v>
      </c>
      <c r="C5155" s="166"/>
    </row>
    <row r="5156" spans="1:3" x14ac:dyDescent="0.25">
      <c r="A5156" s="183">
        <v>44045</v>
      </c>
      <c r="B5156" s="163">
        <v>19</v>
      </c>
      <c r="C5156" s="166"/>
    </row>
    <row r="5157" spans="1:3" x14ac:dyDescent="0.25">
      <c r="A5157" s="183">
        <v>44045</v>
      </c>
      <c r="B5157" s="163">
        <v>20</v>
      </c>
      <c r="C5157" s="166"/>
    </row>
    <row r="5158" spans="1:3" x14ac:dyDescent="0.25">
      <c r="A5158" s="183">
        <v>44045</v>
      </c>
      <c r="B5158" s="163">
        <v>21</v>
      </c>
      <c r="C5158" s="166"/>
    </row>
    <row r="5159" spans="1:3" x14ac:dyDescent="0.25">
      <c r="A5159" s="183">
        <v>44045</v>
      </c>
      <c r="B5159" s="163">
        <v>22</v>
      </c>
      <c r="C5159" s="166"/>
    </row>
    <row r="5160" spans="1:3" x14ac:dyDescent="0.25">
      <c r="A5160" s="183">
        <v>44045</v>
      </c>
      <c r="B5160" s="163">
        <v>23</v>
      </c>
      <c r="C5160" s="166"/>
    </row>
    <row r="5161" spans="1:3" x14ac:dyDescent="0.25">
      <c r="A5161" s="183">
        <v>44045</v>
      </c>
      <c r="B5161" s="163">
        <v>24</v>
      </c>
      <c r="C5161" s="166"/>
    </row>
    <row r="5162" spans="1:3" x14ac:dyDescent="0.25">
      <c r="A5162" s="183">
        <v>44046</v>
      </c>
      <c r="B5162" s="163">
        <v>1</v>
      </c>
      <c r="C5162" s="166"/>
    </row>
    <row r="5163" spans="1:3" x14ac:dyDescent="0.25">
      <c r="A5163" s="183">
        <v>44046</v>
      </c>
      <c r="B5163" s="163">
        <v>2</v>
      </c>
      <c r="C5163" s="166"/>
    </row>
    <row r="5164" spans="1:3" x14ac:dyDescent="0.25">
      <c r="A5164" s="183">
        <v>44046</v>
      </c>
      <c r="B5164" s="163">
        <v>3</v>
      </c>
      <c r="C5164" s="166"/>
    </row>
    <row r="5165" spans="1:3" x14ac:dyDescent="0.25">
      <c r="A5165" s="183">
        <v>44046</v>
      </c>
      <c r="B5165" s="163">
        <v>4</v>
      </c>
      <c r="C5165" s="166"/>
    </row>
    <row r="5166" spans="1:3" x14ac:dyDescent="0.25">
      <c r="A5166" s="183">
        <v>44046</v>
      </c>
      <c r="B5166" s="163">
        <v>5</v>
      </c>
      <c r="C5166" s="166"/>
    </row>
    <row r="5167" spans="1:3" x14ac:dyDescent="0.25">
      <c r="A5167" s="183">
        <v>44046</v>
      </c>
      <c r="B5167" s="163">
        <v>6</v>
      </c>
      <c r="C5167" s="166"/>
    </row>
    <row r="5168" spans="1:3" x14ac:dyDescent="0.25">
      <c r="A5168" s="183">
        <v>44046</v>
      </c>
      <c r="B5168" s="163">
        <v>7</v>
      </c>
      <c r="C5168" s="166"/>
    </row>
    <row r="5169" spans="1:3" x14ac:dyDescent="0.25">
      <c r="A5169" s="183">
        <v>44046</v>
      </c>
      <c r="B5169" s="163">
        <v>8</v>
      </c>
      <c r="C5169" s="166"/>
    </row>
    <row r="5170" spans="1:3" x14ac:dyDescent="0.25">
      <c r="A5170" s="183">
        <v>44046</v>
      </c>
      <c r="B5170" s="163">
        <v>9</v>
      </c>
      <c r="C5170" s="166"/>
    </row>
    <row r="5171" spans="1:3" x14ac:dyDescent="0.25">
      <c r="A5171" s="183">
        <v>44046</v>
      </c>
      <c r="B5171" s="163">
        <v>10</v>
      </c>
      <c r="C5171" s="166"/>
    </row>
    <row r="5172" spans="1:3" x14ac:dyDescent="0.25">
      <c r="A5172" s="183">
        <v>44046</v>
      </c>
      <c r="B5172" s="163">
        <v>11</v>
      </c>
      <c r="C5172" s="166"/>
    </row>
    <row r="5173" spans="1:3" x14ac:dyDescent="0.25">
      <c r="A5173" s="183">
        <v>44046</v>
      </c>
      <c r="B5173" s="163">
        <v>12</v>
      </c>
      <c r="C5173" s="166"/>
    </row>
    <row r="5174" spans="1:3" x14ac:dyDescent="0.25">
      <c r="A5174" s="183">
        <v>44046</v>
      </c>
      <c r="B5174" s="163">
        <v>13</v>
      </c>
      <c r="C5174" s="166"/>
    </row>
    <row r="5175" spans="1:3" x14ac:dyDescent="0.25">
      <c r="A5175" s="183">
        <v>44046</v>
      </c>
      <c r="B5175" s="163">
        <v>14</v>
      </c>
      <c r="C5175" s="166"/>
    </row>
    <row r="5176" spans="1:3" x14ac:dyDescent="0.25">
      <c r="A5176" s="183">
        <v>44046</v>
      </c>
      <c r="B5176" s="163">
        <v>15</v>
      </c>
      <c r="C5176" s="166"/>
    </row>
    <row r="5177" spans="1:3" x14ac:dyDescent="0.25">
      <c r="A5177" s="183">
        <v>44046</v>
      </c>
      <c r="B5177" s="163">
        <v>16</v>
      </c>
      <c r="C5177" s="166"/>
    </row>
    <row r="5178" spans="1:3" x14ac:dyDescent="0.25">
      <c r="A5178" s="183">
        <v>44046</v>
      </c>
      <c r="B5178" s="163">
        <v>17</v>
      </c>
      <c r="C5178" s="166"/>
    </row>
    <row r="5179" spans="1:3" x14ac:dyDescent="0.25">
      <c r="A5179" s="183">
        <v>44046</v>
      </c>
      <c r="B5179" s="163">
        <v>18</v>
      </c>
      <c r="C5179" s="166"/>
    </row>
    <row r="5180" spans="1:3" x14ac:dyDescent="0.25">
      <c r="A5180" s="183">
        <v>44046</v>
      </c>
      <c r="B5180" s="163">
        <v>19</v>
      </c>
      <c r="C5180" s="166"/>
    </row>
    <row r="5181" spans="1:3" x14ac:dyDescent="0.25">
      <c r="A5181" s="183">
        <v>44046</v>
      </c>
      <c r="B5181" s="163">
        <v>20</v>
      </c>
      <c r="C5181" s="166"/>
    </row>
    <row r="5182" spans="1:3" x14ac:dyDescent="0.25">
      <c r="A5182" s="183">
        <v>44046</v>
      </c>
      <c r="B5182" s="163">
        <v>21</v>
      </c>
      <c r="C5182" s="166"/>
    </row>
    <row r="5183" spans="1:3" x14ac:dyDescent="0.25">
      <c r="A5183" s="183">
        <v>44046</v>
      </c>
      <c r="B5183" s="163">
        <v>22</v>
      </c>
      <c r="C5183" s="166"/>
    </row>
    <row r="5184" spans="1:3" x14ac:dyDescent="0.25">
      <c r="A5184" s="183">
        <v>44046</v>
      </c>
      <c r="B5184" s="163">
        <v>23</v>
      </c>
      <c r="C5184" s="166"/>
    </row>
    <row r="5185" spans="1:3" x14ac:dyDescent="0.25">
      <c r="A5185" s="183">
        <v>44046</v>
      </c>
      <c r="B5185" s="163">
        <v>24</v>
      </c>
      <c r="C5185" s="166"/>
    </row>
    <row r="5186" spans="1:3" x14ac:dyDescent="0.25">
      <c r="A5186" s="183">
        <v>44047</v>
      </c>
      <c r="B5186" s="163">
        <v>1</v>
      </c>
      <c r="C5186" s="166"/>
    </row>
    <row r="5187" spans="1:3" x14ac:dyDescent="0.25">
      <c r="A5187" s="183">
        <v>44047</v>
      </c>
      <c r="B5187" s="163">
        <v>2</v>
      </c>
      <c r="C5187" s="166"/>
    </row>
    <row r="5188" spans="1:3" x14ac:dyDescent="0.25">
      <c r="A5188" s="183">
        <v>44047</v>
      </c>
      <c r="B5188" s="163">
        <v>3</v>
      </c>
      <c r="C5188" s="166"/>
    </row>
    <row r="5189" spans="1:3" x14ac:dyDescent="0.25">
      <c r="A5189" s="183">
        <v>44047</v>
      </c>
      <c r="B5189" s="163">
        <v>4</v>
      </c>
      <c r="C5189" s="166"/>
    </row>
    <row r="5190" spans="1:3" x14ac:dyDescent="0.25">
      <c r="A5190" s="183">
        <v>44047</v>
      </c>
      <c r="B5190" s="163">
        <v>5</v>
      </c>
      <c r="C5190" s="166"/>
    </row>
    <row r="5191" spans="1:3" x14ac:dyDescent="0.25">
      <c r="A5191" s="183">
        <v>44047</v>
      </c>
      <c r="B5191" s="163">
        <v>6</v>
      </c>
      <c r="C5191" s="166"/>
    </row>
    <row r="5192" spans="1:3" x14ac:dyDescent="0.25">
      <c r="A5192" s="183">
        <v>44047</v>
      </c>
      <c r="B5192" s="163">
        <v>7</v>
      </c>
      <c r="C5192" s="166"/>
    </row>
    <row r="5193" spans="1:3" x14ac:dyDescent="0.25">
      <c r="A5193" s="183">
        <v>44047</v>
      </c>
      <c r="B5193" s="163">
        <v>8</v>
      </c>
      <c r="C5193" s="166"/>
    </row>
    <row r="5194" spans="1:3" x14ac:dyDescent="0.25">
      <c r="A5194" s="183">
        <v>44047</v>
      </c>
      <c r="B5194" s="163">
        <v>9</v>
      </c>
      <c r="C5194" s="166"/>
    </row>
    <row r="5195" spans="1:3" x14ac:dyDescent="0.25">
      <c r="A5195" s="183">
        <v>44047</v>
      </c>
      <c r="B5195" s="163">
        <v>10</v>
      </c>
      <c r="C5195" s="166"/>
    </row>
    <row r="5196" spans="1:3" x14ac:dyDescent="0.25">
      <c r="A5196" s="183">
        <v>44047</v>
      </c>
      <c r="B5196" s="163">
        <v>11</v>
      </c>
      <c r="C5196" s="166"/>
    </row>
    <row r="5197" spans="1:3" x14ac:dyDescent="0.25">
      <c r="A5197" s="183">
        <v>44047</v>
      </c>
      <c r="B5197" s="163">
        <v>12</v>
      </c>
      <c r="C5197" s="166"/>
    </row>
    <row r="5198" spans="1:3" x14ac:dyDescent="0.25">
      <c r="A5198" s="183">
        <v>44047</v>
      </c>
      <c r="B5198" s="163">
        <v>13</v>
      </c>
      <c r="C5198" s="166"/>
    </row>
    <row r="5199" spans="1:3" x14ac:dyDescent="0.25">
      <c r="A5199" s="183">
        <v>44047</v>
      </c>
      <c r="B5199" s="163">
        <v>14</v>
      </c>
      <c r="C5199" s="166"/>
    </row>
    <row r="5200" spans="1:3" x14ac:dyDescent="0.25">
      <c r="A5200" s="183">
        <v>44047</v>
      </c>
      <c r="B5200" s="163">
        <v>15</v>
      </c>
      <c r="C5200" s="166"/>
    </row>
    <row r="5201" spans="1:3" x14ac:dyDescent="0.25">
      <c r="A5201" s="183">
        <v>44047</v>
      </c>
      <c r="B5201" s="163">
        <v>16</v>
      </c>
      <c r="C5201" s="166"/>
    </row>
    <row r="5202" spans="1:3" x14ac:dyDescent="0.25">
      <c r="A5202" s="183">
        <v>44047</v>
      </c>
      <c r="B5202" s="163">
        <v>17</v>
      </c>
      <c r="C5202" s="166"/>
    </row>
    <row r="5203" spans="1:3" x14ac:dyDescent="0.25">
      <c r="A5203" s="183">
        <v>44047</v>
      </c>
      <c r="B5203" s="163">
        <v>18</v>
      </c>
      <c r="C5203" s="166"/>
    </row>
    <row r="5204" spans="1:3" x14ac:dyDescent="0.25">
      <c r="A5204" s="183">
        <v>44047</v>
      </c>
      <c r="B5204" s="163">
        <v>19</v>
      </c>
      <c r="C5204" s="166"/>
    </row>
    <row r="5205" spans="1:3" x14ac:dyDescent="0.25">
      <c r="A5205" s="183">
        <v>44047</v>
      </c>
      <c r="B5205" s="163">
        <v>20</v>
      </c>
      <c r="C5205" s="166"/>
    </row>
    <row r="5206" spans="1:3" x14ac:dyDescent="0.25">
      <c r="A5206" s="183">
        <v>44047</v>
      </c>
      <c r="B5206" s="163">
        <v>21</v>
      </c>
      <c r="C5206" s="166"/>
    </row>
    <row r="5207" spans="1:3" x14ac:dyDescent="0.25">
      <c r="A5207" s="183">
        <v>44047</v>
      </c>
      <c r="B5207" s="163">
        <v>22</v>
      </c>
      <c r="C5207" s="166"/>
    </row>
    <row r="5208" spans="1:3" x14ac:dyDescent="0.25">
      <c r="A5208" s="183">
        <v>44047</v>
      </c>
      <c r="B5208" s="163">
        <v>23</v>
      </c>
      <c r="C5208" s="166"/>
    </row>
    <row r="5209" spans="1:3" x14ac:dyDescent="0.25">
      <c r="A5209" s="183">
        <v>44047</v>
      </c>
      <c r="B5209" s="163">
        <v>24</v>
      </c>
      <c r="C5209" s="166"/>
    </row>
    <row r="5210" spans="1:3" x14ac:dyDescent="0.25">
      <c r="A5210" s="183">
        <v>44048</v>
      </c>
      <c r="B5210" s="163">
        <v>1</v>
      </c>
      <c r="C5210" s="166"/>
    </row>
    <row r="5211" spans="1:3" x14ac:dyDescent="0.25">
      <c r="A5211" s="183">
        <v>44048</v>
      </c>
      <c r="B5211" s="163">
        <v>2</v>
      </c>
      <c r="C5211" s="166"/>
    </row>
    <row r="5212" spans="1:3" x14ac:dyDescent="0.25">
      <c r="A5212" s="183">
        <v>44048</v>
      </c>
      <c r="B5212" s="163">
        <v>3</v>
      </c>
      <c r="C5212" s="166"/>
    </row>
    <row r="5213" spans="1:3" x14ac:dyDescent="0.25">
      <c r="A5213" s="183">
        <v>44048</v>
      </c>
      <c r="B5213" s="163">
        <v>4</v>
      </c>
      <c r="C5213" s="166"/>
    </row>
    <row r="5214" spans="1:3" x14ac:dyDescent="0.25">
      <c r="A5214" s="183">
        <v>44048</v>
      </c>
      <c r="B5214" s="163">
        <v>5</v>
      </c>
      <c r="C5214" s="166"/>
    </row>
    <row r="5215" spans="1:3" x14ac:dyDescent="0.25">
      <c r="A5215" s="183">
        <v>44048</v>
      </c>
      <c r="B5215" s="163">
        <v>6</v>
      </c>
      <c r="C5215" s="166"/>
    </row>
    <row r="5216" spans="1:3" x14ac:dyDescent="0.25">
      <c r="A5216" s="183">
        <v>44048</v>
      </c>
      <c r="B5216" s="163">
        <v>7</v>
      </c>
      <c r="C5216" s="166"/>
    </row>
    <row r="5217" spans="1:3" x14ac:dyDescent="0.25">
      <c r="A5217" s="183">
        <v>44048</v>
      </c>
      <c r="B5217" s="163">
        <v>8</v>
      </c>
      <c r="C5217" s="166"/>
    </row>
    <row r="5218" spans="1:3" x14ac:dyDescent="0.25">
      <c r="A5218" s="183">
        <v>44048</v>
      </c>
      <c r="B5218" s="163">
        <v>9</v>
      </c>
      <c r="C5218" s="166"/>
    </row>
    <row r="5219" spans="1:3" x14ac:dyDescent="0.25">
      <c r="A5219" s="183">
        <v>44048</v>
      </c>
      <c r="B5219" s="163">
        <v>10</v>
      </c>
      <c r="C5219" s="166"/>
    </row>
    <row r="5220" spans="1:3" x14ac:dyDescent="0.25">
      <c r="A5220" s="183">
        <v>44048</v>
      </c>
      <c r="B5220" s="163">
        <v>11</v>
      </c>
      <c r="C5220" s="166"/>
    </row>
    <row r="5221" spans="1:3" x14ac:dyDescent="0.25">
      <c r="A5221" s="183">
        <v>44048</v>
      </c>
      <c r="B5221" s="163">
        <v>12</v>
      </c>
      <c r="C5221" s="166"/>
    </row>
    <row r="5222" spans="1:3" x14ac:dyDescent="0.25">
      <c r="A5222" s="183">
        <v>44048</v>
      </c>
      <c r="B5222" s="163">
        <v>13</v>
      </c>
      <c r="C5222" s="166"/>
    </row>
    <row r="5223" spans="1:3" x14ac:dyDescent="0.25">
      <c r="A5223" s="183">
        <v>44048</v>
      </c>
      <c r="B5223" s="163">
        <v>14</v>
      </c>
      <c r="C5223" s="166"/>
    </row>
    <row r="5224" spans="1:3" x14ac:dyDescent="0.25">
      <c r="A5224" s="183">
        <v>44048</v>
      </c>
      <c r="B5224" s="163">
        <v>15</v>
      </c>
      <c r="C5224" s="166"/>
    </row>
    <row r="5225" spans="1:3" x14ac:dyDescent="0.25">
      <c r="A5225" s="183">
        <v>44048</v>
      </c>
      <c r="B5225" s="163">
        <v>16</v>
      </c>
      <c r="C5225" s="166"/>
    </row>
    <row r="5226" spans="1:3" x14ac:dyDescent="0.25">
      <c r="A5226" s="183">
        <v>44048</v>
      </c>
      <c r="B5226" s="163">
        <v>17</v>
      </c>
      <c r="C5226" s="166"/>
    </row>
    <row r="5227" spans="1:3" x14ac:dyDescent="0.25">
      <c r="A5227" s="183">
        <v>44048</v>
      </c>
      <c r="B5227" s="163">
        <v>18</v>
      </c>
      <c r="C5227" s="166"/>
    </row>
    <row r="5228" spans="1:3" x14ac:dyDescent="0.25">
      <c r="A5228" s="183">
        <v>44048</v>
      </c>
      <c r="B5228" s="163">
        <v>19</v>
      </c>
      <c r="C5228" s="166"/>
    </row>
    <row r="5229" spans="1:3" x14ac:dyDescent="0.25">
      <c r="A5229" s="183">
        <v>44048</v>
      </c>
      <c r="B5229" s="163">
        <v>20</v>
      </c>
      <c r="C5229" s="166"/>
    </row>
    <row r="5230" spans="1:3" x14ac:dyDescent="0.25">
      <c r="A5230" s="183">
        <v>44048</v>
      </c>
      <c r="B5230" s="163">
        <v>21</v>
      </c>
      <c r="C5230" s="166"/>
    </row>
    <row r="5231" spans="1:3" x14ac:dyDescent="0.25">
      <c r="A5231" s="183">
        <v>44048</v>
      </c>
      <c r="B5231" s="163">
        <v>22</v>
      </c>
      <c r="C5231" s="166"/>
    </row>
    <row r="5232" spans="1:3" x14ac:dyDescent="0.25">
      <c r="A5232" s="183">
        <v>44048</v>
      </c>
      <c r="B5232" s="163">
        <v>23</v>
      </c>
      <c r="C5232" s="166"/>
    </row>
    <row r="5233" spans="1:3" x14ac:dyDescent="0.25">
      <c r="A5233" s="183">
        <v>44048</v>
      </c>
      <c r="B5233" s="163">
        <v>24</v>
      </c>
      <c r="C5233" s="166"/>
    </row>
    <row r="5234" spans="1:3" x14ac:dyDescent="0.25">
      <c r="A5234" s="183">
        <v>44049</v>
      </c>
      <c r="B5234" s="163">
        <v>1</v>
      </c>
      <c r="C5234" s="166"/>
    </row>
    <row r="5235" spans="1:3" x14ac:dyDescent="0.25">
      <c r="A5235" s="183">
        <v>44049</v>
      </c>
      <c r="B5235" s="163">
        <v>2</v>
      </c>
      <c r="C5235" s="166"/>
    </row>
    <row r="5236" spans="1:3" x14ac:dyDescent="0.25">
      <c r="A5236" s="183">
        <v>44049</v>
      </c>
      <c r="B5236" s="163">
        <v>3</v>
      </c>
      <c r="C5236" s="166"/>
    </row>
    <row r="5237" spans="1:3" x14ac:dyDescent="0.25">
      <c r="A5237" s="183">
        <v>44049</v>
      </c>
      <c r="B5237" s="163">
        <v>4</v>
      </c>
      <c r="C5237" s="166"/>
    </row>
    <row r="5238" spans="1:3" x14ac:dyDescent="0.25">
      <c r="A5238" s="183">
        <v>44049</v>
      </c>
      <c r="B5238" s="163">
        <v>5</v>
      </c>
      <c r="C5238" s="166"/>
    </row>
    <row r="5239" spans="1:3" x14ac:dyDescent="0.25">
      <c r="A5239" s="183">
        <v>44049</v>
      </c>
      <c r="B5239" s="163">
        <v>6</v>
      </c>
      <c r="C5239" s="166"/>
    </row>
    <row r="5240" spans="1:3" x14ac:dyDescent="0.25">
      <c r="A5240" s="183">
        <v>44049</v>
      </c>
      <c r="B5240" s="163">
        <v>7</v>
      </c>
      <c r="C5240" s="166"/>
    </row>
    <row r="5241" spans="1:3" x14ac:dyDescent="0.25">
      <c r="A5241" s="183">
        <v>44049</v>
      </c>
      <c r="B5241" s="163">
        <v>8</v>
      </c>
      <c r="C5241" s="166"/>
    </row>
    <row r="5242" spans="1:3" x14ac:dyDescent="0.25">
      <c r="A5242" s="183">
        <v>44049</v>
      </c>
      <c r="B5242" s="163">
        <v>9</v>
      </c>
      <c r="C5242" s="166"/>
    </row>
    <row r="5243" spans="1:3" x14ac:dyDescent="0.25">
      <c r="A5243" s="183">
        <v>44049</v>
      </c>
      <c r="B5243" s="163">
        <v>10</v>
      </c>
      <c r="C5243" s="166"/>
    </row>
    <row r="5244" spans="1:3" x14ac:dyDescent="0.25">
      <c r="A5244" s="183">
        <v>44049</v>
      </c>
      <c r="B5244" s="163">
        <v>11</v>
      </c>
      <c r="C5244" s="166"/>
    </row>
    <row r="5245" spans="1:3" x14ac:dyDescent="0.25">
      <c r="A5245" s="183">
        <v>44049</v>
      </c>
      <c r="B5245" s="163">
        <v>12</v>
      </c>
      <c r="C5245" s="166"/>
    </row>
    <row r="5246" spans="1:3" x14ac:dyDescent="0.25">
      <c r="A5246" s="183">
        <v>44049</v>
      </c>
      <c r="B5246" s="163">
        <v>13</v>
      </c>
      <c r="C5246" s="166"/>
    </row>
    <row r="5247" spans="1:3" x14ac:dyDescent="0.25">
      <c r="A5247" s="183">
        <v>44049</v>
      </c>
      <c r="B5247" s="163">
        <v>14</v>
      </c>
      <c r="C5247" s="166"/>
    </row>
    <row r="5248" spans="1:3" x14ac:dyDescent="0.25">
      <c r="A5248" s="183">
        <v>44049</v>
      </c>
      <c r="B5248" s="163">
        <v>15</v>
      </c>
      <c r="C5248" s="166"/>
    </row>
    <row r="5249" spans="1:3" x14ac:dyDescent="0.25">
      <c r="A5249" s="183">
        <v>44049</v>
      </c>
      <c r="B5249" s="163">
        <v>16</v>
      </c>
      <c r="C5249" s="166"/>
    </row>
    <row r="5250" spans="1:3" x14ac:dyDescent="0.25">
      <c r="A5250" s="183">
        <v>44049</v>
      </c>
      <c r="B5250" s="163">
        <v>17</v>
      </c>
      <c r="C5250" s="166"/>
    </row>
    <row r="5251" spans="1:3" x14ac:dyDescent="0.25">
      <c r="A5251" s="183">
        <v>44049</v>
      </c>
      <c r="B5251" s="163">
        <v>18</v>
      </c>
      <c r="C5251" s="166"/>
    </row>
    <row r="5252" spans="1:3" x14ac:dyDescent="0.25">
      <c r="A5252" s="183">
        <v>44049</v>
      </c>
      <c r="B5252" s="163">
        <v>19</v>
      </c>
      <c r="C5252" s="166"/>
    </row>
    <row r="5253" spans="1:3" x14ac:dyDescent="0.25">
      <c r="A5253" s="183">
        <v>44049</v>
      </c>
      <c r="B5253" s="163">
        <v>20</v>
      </c>
      <c r="C5253" s="166"/>
    </row>
    <row r="5254" spans="1:3" x14ac:dyDescent="0.25">
      <c r="A5254" s="183">
        <v>44049</v>
      </c>
      <c r="B5254" s="163">
        <v>21</v>
      </c>
      <c r="C5254" s="166"/>
    </row>
    <row r="5255" spans="1:3" x14ac:dyDescent="0.25">
      <c r="A5255" s="183">
        <v>44049</v>
      </c>
      <c r="B5255" s="163">
        <v>22</v>
      </c>
      <c r="C5255" s="166"/>
    </row>
    <row r="5256" spans="1:3" x14ac:dyDescent="0.25">
      <c r="A5256" s="183">
        <v>44049</v>
      </c>
      <c r="B5256" s="163">
        <v>23</v>
      </c>
      <c r="C5256" s="166"/>
    </row>
    <row r="5257" spans="1:3" x14ac:dyDescent="0.25">
      <c r="A5257" s="183">
        <v>44049</v>
      </c>
      <c r="B5257" s="163">
        <v>24</v>
      </c>
      <c r="C5257" s="166"/>
    </row>
    <row r="5258" spans="1:3" x14ac:dyDescent="0.25">
      <c r="A5258" s="183">
        <v>44050</v>
      </c>
      <c r="B5258" s="163">
        <v>1</v>
      </c>
      <c r="C5258" s="166"/>
    </row>
    <row r="5259" spans="1:3" x14ac:dyDescent="0.25">
      <c r="A5259" s="183">
        <v>44050</v>
      </c>
      <c r="B5259" s="163">
        <v>2</v>
      </c>
      <c r="C5259" s="166"/>
    </row>
    <row r="5260" spans="1:3" x14ac:dyDescent="0.25">
      <c r="A5260" s="183">
        <v>44050</v>
      </c>
      <c r="B5260" s="163">
        <v>3</v>
      </c>
      <c r="C5260" s="166"/>
    </row>
    <row r="5261" spans="1:3" x14ac:dyDescent="0.25">
      <c r="A5261" s="183">
        <v>44050</v>
      </c>
      <c r="B5261" s="163">
        <v>4</v>
      </c>
      <c r="C5261" s="166"/>
    </row>
    <row r="5262" spans="1:3" x14ac:dyDescent="0.25">
      <c r="A5262" s="183">
        <v>44050</v>
      </c>
      <c r="B5262" s="163">
        <v>5</v>
      </c>
      <c r="C5262" s="166"/>
    </row>
    <row r="5263" spans="1:3" x14ac:dyDescent="0.25">
      <c r="A5263" s="183">
        <v>44050</v>
      </c>
      <c r="B5263" s="163">
        <v>6</v>
      </c>
      <c r="C5263" s="166"/>
    </row>
    <row r="5264" spans="1:3" x14ac:dyDescent="0.25">
      <c r="A5264" s="183">
        <v>44050</v>
      </c>
      <c r="B5264" s="163">
        <v>7</v>
      </c>
      <c r="C5264" s="166"/>
    </row>
    <row r="5265" spans="1:3" x14ac:dyDescent="0.25">
      <c r="A5265" s="183">
        <v>44050</v>
      </c>
      <c r="B5265" s="163">
        <v>8</v>
      </c>
      <c r="C5265" s="166"/>
    </row>
    <row r="5266" spans="1:3" x14ac:dyDescent="0.25">
      <c r="A5266" s="183">
        <v>44050</v>
      </c>
      <c r="B5266" s="163">
        <v>9</v>
      </c>
      <c r="C5266" s="166"/>
    </row>
    <row r="5267" spans="1:3" x14ac:dyDescent="0.25">
      <c r="A5267" s="183">
        <v>44050</v>
      </c>
      <c r="B5267" s="163">
        <v>10</v>
      </c>
      <c r="C5267" s="166"/>
    </row>
    <row r="5268" spans="1:3" x14ac:dyDescent="0.25">
      <c r="A5268" s="183">
        <v>44050</v>
      </c>
      <c r="B5268" s="163">
        <v>11</v>
      </c>
      <c r="C5268" s="166"/>
    </row>
    <row r="5269" spans="1:3" x14ac:dyDescent="0.25">
      <c r="A5269" s="183">
        <v>44050</v>
      </c>
      <c r="B5269" s="163">
        <v>12</v>
      </c>
      <c r="C5269" s="166"/>
    </row>
    <row r="5270" spans="1:3" x14ac:dyDescent="0.25">
      <c r="A5270" s="183">
        <v>44050</v>
      </c>
      <c r="B5270" s="163">
        <v>13</v>
      </c>
      <c r="C5270" s="166"/>
    </row>
    <row r="5271" spans="1:3" x14ac:dyDescent="0.25">
      <c r="A5271" s="183">
        <v>44050</v>
      </c>
      <c r="B5271" s="163">
        <v>14</v>
      </c>
      <c r="C5271" s="166"/>
    </row>
    <row r="5272" spans="1:3" x14ac:dyDescent="0.25">
      <c r="A5272" s="183">
        <v>44050</v>
      </c>
      <c r="B5272" s="163">
        <v>15</v>
      </c>
      <c r="C5272" s="166"/>
    </row>
    <row r="5273" spans="1:3" x14ac:dyDescent="0.25">
      <c r="A5273" s="183">
        <v>44050</v>
      </c>
      <c r="B5273" s="163">
        <v>16</v>
      </c>
      <c r="C5273" s="166"/>
    </row>
    <row r="5274" spans="1:3" x14ac:dyDescent="0.25">
      <c r="A5274" s="183">
        <v>44050</v>
      </c>
      <c r="B5274" s="163">
        <v>17</v>
      </c>
      <c r="C5274" s="166"/>
    </row>
    <row r="5275" spans="1:3" x14ac:dyDescent="0.25">
      <c r="A5275" s="183">
        <v>44050</v>
      </c>
      <c r="B5275" s="163">
        <v>18</v>
      </c>
      <c r="C5275" s="166"/>
    </row>
    <row r="5276" spans="1:3" x14ac:dyDescent="0.25">
      <c r="A5276" s="183">
        <v>44050</v>
      </c>
      <c r="B5276" s="163">
        <v>19</v>
      </c>
      <c r="C5276" s="166"/>
    </row>
    <row r="5277" spans="1:3" x14ac:dyDescent="0.25">
      <c r="A5277" s="183">
        <v>44050</v>
      </c>
      <c r="B5277" s="163">
        <v>20</v>
      </c>
      <c r="C5277" s="166"/>
    </row>
    <row r="5278" spans="1:3" x14ac:dyDescent="0.25">
      <c r="A5278" s="183">
        <v>44050</v>
      </c>
      <c r="B5278" s="163">
        <v>21</v>
      </c>
      <c r="C5278" s="166"/>
    </row>
    <row r="5279" spans="1:3" x14ac:dyDescent="0.25">
      <c r="A5279" s="183">
        <v>44050</v>
      </c>
      <c r="B5279" s="163">
        <v>22</v>
      </c>
      <c r="C5279" s="166"/>
    </row>
    <row r="5280" spans="1:3" x14ac:dyDescent="0.25">
      <c r="A5280" s="183">
        <v>44050</v>
      </c>
      <c r="B5280" s="163">
        <v>23</v>
      </c>
      <c r="C5280" s="166"/>
    </row>
    <row r="5281" spans="1:3" x14ac:dyDescent="0.25">
      <c r="A5281" s="183">
        <v>44050</v>
      </c>
      <c r="B5281" s="163">
        <v>24</v>
      </c>
      <c r="C5281" s="166"/>
    </row>
    <row r="5282" spans="1:3" x14ac:dyDescent="0.25">
      <c r="A5282" s="183">
        <v>44051</v>
      </c>
      <c r="B5282" s="163">
        <v>1</v>
      </c>
      <c r="C5282" s="166"/>
    </row>
    <row r="5283" spans="1:3" x14ac:dyDescent="0.25">
      <c r="A5283" s="183">
        <v>44051</v>
      </c>
      <c r="B5283" s="163">
        <v>2</v>
      </c>
      <c r="C5283" s="166"/>
    </row>
    <row r="5284" spans="1:3" x14ac:dyDescent="0.25">
      <c r="A5284" s="183">
        <v>44051</v>
      </c>
      <c r="B5284" s="163">
        <v>3</v>
      </c>
      <c r="C5284" s="166"/>
    </row>
    <row r="5285" spans="1:3" x14ac:dyDescent="0.25">
      <c r="A5285" s="183">
        <v>44051</v>
      </c>
      <c r="B5285" s="163">
        <v>4</v>
      </c>
      <c r="C5285" s="166"/>
    </row>
    <row r="5286" spans="1:3" x14ac:dyDescent="0.25">
      <c r="A5286" s="183">
        <v>44051</v>
      </c>
      <c r="B5286" s="163">
        <v>5</v>
      </c>
      <c r="C5286" s="166"/>
    </row>
    <row r="5287" spans="1:3" x14ac:dyDescent="0.25">
      <c r="A5287" s="183">
        <v>44051</v>
      </c>
      <c r="B5287" s="163">
        <v>6</v>
      </c>
      <c r="C5287" s="166"/>
    </row>
    <row r="5288" spans="1:3" x14ac:dyDescent="0.25">
      <c r="A5288" s="183">
        <v>44051</v>
      </c>
      <c r="B5288" s="163">
        <v>7</v>
      </c>
      <c r="C5288" s="166"/>
    </row>
    <row r="5289" spans="1:3" x14ac:dyDescent="0.25">
      <c r="A5289" s="183">
        <v>44051</v>
      </c>
      <c r="B5289" s="163">
        <v>8</v>
      </c>
      <c r="C5289" s="166"/>
    </row>
    <row r="5290" spans="1:3" x14ac:dyDescent="0.25">
      <c r="A5290" s="183">
        <v>44051</v>
      </c>
      <c r="B5290" s="163">
        <v>9</v>
      </c>
      <c r="C5290" s="166"/>
    </row>
    <row r="5291" spans="1:3" x14ac:dyDescent="0.25">
      <c r="A5291" s="183">
        <v>44051</v>
      </c>
      <c r="B5291" s="163">
        <v>10</v>
      </c>
      <c r="C5291" s="166"/>
    </row>
    <row r="5292" spans="1:3" x14ac:dyDescent="0.25">
      <c r="A5292" s="183">
        <v>44051</v>
      </c>
      <c r="B5292" s="163">
        <v>11</v>
      </c>
      <c r="C5292" s="166"/>
    </row>
    <row r="5293" spans="1:3" x14ac:dyDescent="0.25">
      <c r="A5293" s="183">
        <v>44051</v>
      </c>
      <c r="B5293" s="163">
        <v>12</v>
      </c>
      <c r="C5293" s="166"/>
    </row>
    <row r="5294" spans="1:3" x14ac:dyDescent="0.25">
      <c r="A5294" s="183">
        <v>44051</v>
      </c>
      <c r="B5294" s="163">
        <v>13</v>
      </c>
      <c r="C5294" s="166"/>
    </row>
    <row r="5295" spans="1:3" x14ac:dyDescent="0.25">
      <c r="A5295" s="183">
        <v>44051</v>
      </c>
      <c r="B5295" s="163">
        <v>14</v>
      </c>
      <c r="C5295" s="166"/>
    </row>
    <row r="5296" spans="1:3" x14ac:dyDescent="0.25">
      <c r="A5296" s="183">
        <v>44051</v>
      </c>
      <c r="B5296" s="163">
        <v>15</v>
      </c>
      <c r="C5296" s="166"/>
    </row>
    <row r="5297" spans="1:3" x14ac:dyDescent="0.25">
      <c r="A5297" s="183">
        <v>44051</v>
      </c>
      <c r="B5297" s="163">
        <v>16</v>
      </c>
      <c r="C5297" s="166"/>
    </row>
    <row r="5298" spans="1:3" x14ac:dyDescent="0.25">
      <c r="A5298" s="183">
        <v>44051</v>
      </c>
      <c r="B5298" s="163">
        <v>17</v>
      </c>
      <c r="C5298" s="166"/>
    </row>
    <row r="5299" spans="1:3" x14ac:dyDescent="0.25">
      <c r="A5299" s="183">
        <v>44051</v>
      </c>
      <c r="B5299" s="163">
        <v>18</v>
      </c>
      <c r="C5299" s="166"/>
    </row>
    <row r="5300" spans="1:3" x14ac:dyDescent="0.25">
      <c r="A5300" s="183">
        <v>44051</v>
      </c>
      <c r="B5300" s="163">
        <v>19</v>
      </c>
      <c r="C5300" s="166"/>
    </row>
    <row r="5301" spans="1:3" x14ac:dyDescent="0.25">
      <c r="A5301" s="183">
        <v>44051</v>
      </c>
      <c r="B5301" s="163">
        <v>20</v>
      </c>
      <c r="C5301" s="166"/>
    </row>
    <row r="5302" spans="1:3" x14ac:dyDescent="0.25">
      <c r="A5302" s="183">
        <v>44051</v>
      </c>
      <c r="B5302" s="163">
        <v>21</v>
      </c>
      <c r="C5302" s="166"/>
    </row>
    <row r="5303" spans="1:3" x14ac:dyDescent="0.25">
      <c r="A5303" s="183">
        <v>44051</v>
      </c>
      <c r="B5303" s="163">
        <v>22</v>
      </c>
      <c r="C5303" s="166"/>
    </row>
    <row r="5304" spans="1:3" x14ac:dyDescent="0.25">
      <c r="A5304" s="183">
        <v>44051</v>
      </c>
      <c r="B5304" s="163">
        <v>23</v>
      </c>
      <c r="C5304" s="166"/>
    </row>
    <row r="5305" spans="1:3" x14ac:dyDescent="0.25">
      <c r="A5305" s="183">
        <v>44051</v>
      </c>
      <c r="B5305" s="163">
        <v>24</v>
      </c>
      <c r="C5305" s="166"/>
    </row>
    <row r="5306" spans="1:3" x14ac:dyDescent="0.25">
      <c r="A5306" s="183">
        <v>44052</v>
      </c>
      <c r="B5306" s="163">
        <v>1</v>
      </c>
      <c r="C5306" s="166"/>
    </row>
    <row r="5307" spans="1:3" x14ac:dyDescent="0.25">
      <c r="A5307" s="183">
        <v>44052</v>
      </c>
      <c r="B5307" s="163">
        <v>2</v>
      </c>
      <c r="C5307" s="166"/>
    </row>
    <row r="5308" spans="1:3" x14ac:dyDescent="0.25">
      <c r="A5308" s="183">
        <v>44052</v>
      </c>
      <c r="B5308" s="163">
        <v>3</v>
      </c>
      <c r="C5308" s="166"/>
    </row>
    <row r="5309" spans="1:3" x14ac:dyDescent="0.25">
      <c r="A5309" s="183">
        <v>44052</v>
      </c>
      <c r="B5309" s="163">
        <v>4</v>
      </c>
      <c r="C5309" s="166"/>
    </row>
    <row r="5310" spans="1:3" x14ac:dyDescent="0.25">
      <c r="A5310" s="183">
        <v>44052</v>
      </c>
      <c r="B5310" s="163">
        <v>5</v>
      </c>
      <c r="C5310" s="166"/>
    </row>
    <row r="5311" spans="1:3" x14ac:dyDescent="0.25">
      <c r="A5311" s="183">
        <v>44052</v>
      </c>
      <c r="B5311" s="163">
        <v>6</v>
      </c>
      <c r="C5311" s="166"/>
    </row>
    <row r="5312" spans="1:3" x14ac:dyDescent="0.25">
      <c r="A5312" s="183">
        <v>44052</v>
      </c>
      <c r="B5312" s="163">
        <v>7</v>
      </c>
      <c r="C5312" s="166"/>
    </row>
    <row r="5313" spans="1:3" x14ac:dyDescent="0.25">
      <c r="A5313" s="183">
        <v>44052</v>
      </c>
      <c r="B5313" s="163">
        <v>8</v>
      </c>
      <c r="C5313" s="166"/>
    </row>
    <row r="5314" spans="1:3" x14ac:dyDescent="0.25">
      <c r="A5314" s="183">
        <v>44052</v>
      </c>
      <c r="B5314" s="163">
        <v>9</v>
      </c>
      <c r="C5314" s="166"/>
    </row>
    <row r="5315" spans="1:3" x14ac:dyDescent="0.25">
      <c r="A5315" s="183">
        <v>44052</v>
      </c>
      <c r="B5315" s="163">
        <v>10</v>
      </c>
      <c r="C5315" s="166"/>
    </row>
    <row r="5316" spans="1:3" x14ac:dyDescent="0.25">
      <c r="A5316" s="183">
        <v>44052</v>
      </c>
      <c r="B5316" s="163">
        <v>11</v>
      </c>
      <c r="C5316" s="166"/>
    </row>
    <row r="5317" spans="1:3" x14ac:dyDescent="0.25">
      <c r="A5317" s="183">
        <v>44052</v>
      </c>
      <c r="B5317" s="163">
        <v>12</v>
      </c>
      <c r="C5317" s="166"/>
    </row>
    <row r="5318" spans="1:3" x14ac:dyDescent="0.25">
      <c r="A5318" s="183">
        <v>44052</v>
      </c>
      <c r="B5318" s="163">
        <v>13</v>
      </c>
      <c r="C5318" s="166"/>
    </row>
    <row r="5319" spans="1:3" x14ac:dyDescent="0.25">
      <c r="A5319" s="183">
        <v>44052</v>
      </c>
      <c r="B5319" s="163">
        <v>14</v>
      </c>
      <c r="C5319" s="166"/>
    </row>
    <row r="5320" spans="1:3" x14ac:dyDescent="0.25">
      <c r="A5320" s="183">
        <v>44052</v>
      </c>
      <c r="B5320" s="163">
        <v>15</v>
      </c>
      <c r="C5320" s="166"/>
    </row>
    <row r="5321" spans="1:3" x14ac:dyDescent="0.25">
      <c r="A5321" s="183">
        <v>44052</v>
      </c>
      <c r="B5321" s="163">
        <v>16</v>
      </c>
      <c r="C5321" s="166"/>
    </row>
    <row r="5322" spans="1:3" x14ac:dyDescent="0.25">
      <c r="A5322" s="183">
        <v>44052</v>
      </c>
      <c r="B5322" s="163">
        <v>17</v>
      </c>
      <c r="C5322" s="166"/>
    </row>
    <row r="5323" spans="1:3" x14ac:dyDescent="0.25">
      <c r="A5323" s="183">
        <v>44052</v>
      </c>
      <c r="B5323" s="163">
        <v>18</v>
      </c>
      <c r="C5323" s="166"/>
    </row>
    <row r="5324" spans="1:3" x14ac:dyDescent="0.25">
      <c r="A5324" s="183">
        <v>44052</v>
      </c>
      <c r="B5324" s="163">
        <v>19</v>
      </c>
      <c r="C5324" s="166"/>
    </row>
    <row r="5325" spans="1:3" x14ac:dyDescent="0.25">
      <c r="A5325" s="183">
        <v>44052</v>
      </c>
      <c r="B5325" s="163">
        <v>20</v>
      </c>
      <c r="C5325" s="166"/>
    </row>
    <row r="5326" spans="1:3" x14ac:dyDescent="0.25">
      <c r="A5326" s="183">
        <v>44052</v>
      </c>
      <c r="B5326" s="163">
        <v>21</v>
      </c>
      <c r="C5326" s="166"/>
    </row>
    <row r="5327" spans="1:3" x14ac:dyDescent="0.25">
      <c r="A5327" s="183">
        <v>44052</v>
      </c>
      <c r="B5327" s="163">
        <v>22</v>
      </c>
      <c r="C5327" s="166"/>
    </row>
    <row r="5328" spans="1:3" x14ac:dyDescent="0.25">
      <c r="A5328" s="183">
        <v>44052</v>
      </c>
      <c r="B5328" s="163">
        <v>23</v>
      </c>
      <c r="C5328" s="166"/>
    </row>
    <row r="5329" spans="1:3" x14ac:dyDescent="0.25">
      <c r="A5329" s="183">
        <v>44052</v>
      </c>
      <c r="B5329" s="163">
        <v>24</v>
      </c>
      <c r="C5329" s="166"/>
    </row>
    <row r="5330" spans="1:3" x14ac:dyDescent="0.25">
      <c r="A5330" s="183">
        <v>44053</v>
      </c>
      <c r="B5330" s="163">
        <v>1</v>
      </c>
      <c r="C5330" s="166"/>
    </row>
    <row r="5331" spans="1:3" x14ac:dyDescent="0.25">
      <c r="A5331" s="183">
        <v>44053</v>
      </c>
      <c r="B5331" s="163">
        <v>2</v>
      </c>
      <c r="C5331" s="166"/>
    </row>
    <row r="5332" spans="1:3" x14ac:dyDescent="0.25">
      <c r="A5332" s="183">
        <v>44053</v>
      </c>
      <c r="B5332" s="163">
        <v>3</v>
      </c>
      <c r="C5332" s="166"/>
    </row>
    <row r="5333" spans="1:3" x14ac:dyDescent="0.25">
      <c r="A5333" s="183">
        <v>44053</v>
      </c>
      <c r="B5333" s="163">
        <v>4</v>
      </c>
      <c r="C5333" s="166"/>
    </row>
    <row r="5334" spans="1:3" x14ac:dyDescent="0.25">
      <c r="A5334" s="183">
        <v>44053</v>
      </c>
      <c r="B5334" s="163">
        <v>5</v>
      </c>
      <c r="C5334" s="166"/>
    </row>
    <row r="5335" spans="1:3" x14ac:dyDescent="0.25">
      <c r="A5335" s="183">
        <v>44053</v>
      </c>
      <c r="B5335" s="163">
        <v>6</v>
      </c>
      <c r="C5335" s="166"/>
    </row>
    <row r="5336" spans="1:3" x14ac:dyDescent="0.25">
      <c r="A5336" s="183">
        <v>44053</v>
      </c>
      <c r="B5336" s="163">
        <v>7</v>
      </c>
      <c r="C5336" s="166"/>
    </row>
    <row r="5337" spans="1:3" x14ac:dyDescent="0.25">
      <c r="A5337" s="183">
        <v>44053</v>
      </c>
      <c r="B5337" s="163">
        <v>8</v>
      </c>
      <c r="C5337" s="166"/>
    </row>
    <row r="5338" spans="1:3" x14ac:dyDescent="0.25">
      <c r="A5338" s="183">
        <v>44053</v>
      </c>
      <c r="B5338" s="163">
        <v>9</v>
      </c>
      <c r="C5338" s="166"/>
    </row>
    <row r="5339" spans="1:3" x14ac:dyDescent="0.25">
      <c r="A5339" s="183">
        <v>44053</v>
      </c>
      <c r="B5339" s="163">
        <v>10</v>
      </c>
      <c r="C5339" s="166"/>
    </row>
    <row r="5340" spans="1:3" x14ac:dyDescent="0.25">
      <c r="A5340" s="183">
        <v>44053</v>
      </c>
      <c r="B5340" s="163">
        <v>11</v>
      </c>
      <c r="C5340" s="166"/>
    </row>
    <row r="5341" spans="1:3" x14ac:dyDescent="0.25">
      <c r="A5341" s="183">
        <v>44053</v>
      </c>
      <c r="B5341" s="163">
        <v>12</v>
      </c>
      <c r="C5341" s="166"/>
    </row>
    <row r="5342" spans="1:3" x14ac:dyDescent="0.25">
      <c r="A5342" s="183">
        <v>44053</v>
      </c>
      <c r="B5342" s="163">
        <v>13</v>
      </c>
      <c r="C5342" s="166"/>
    </row>
    <row r="5343" spans="1:3" x14ac:dyDescent="0.25">
      <c r="A5343" s="183">
        <v>44053</v>
      </c>
      <c r="B5343" s="163">
        <v>14</v>
      </c>
      <c r="C5343" s="166"/>
    </row>
    <row r="5344" spans="1:3" x14ac:dyDescent="0.25">
      <c r="A5344" s="183">
        <v>44053</v>
      </c>
      <c r="B5344" s="163">
        <v>15</v>
      </c>
      <c r="C5344" s="166"/>
    </row>
    <row r="5345" spans="1:3" x14ac:dyDescent="0.25">
      <c r="A5345" s="183">
        <v>44053</v>
      </c>
      <c r="B5345" s="163">
        <v>16</v>
      </c>
      <c r="C5345" s="166"/>
    </row>
    <row r="5346" spans="1:3" x14ac:dyDescent="0.25">
      <c r="A5346" s="183">
        <v>44053</v>
      </c>
      <c r="B5346" s="163">
        <v>17</v>
      </c>
      <c r="C5346" s="166"/>
    </row>
    <row r="5347" spans="1:3" x14ac:dyDescent="0.25">
      <c r="A5347" s="183">
        <v>44053</v>
      </c>
      <c r="B5347" s="163">
        <v>18</v>
      </c>
      <c r="C5347" s="166"/>
    </row>
    <row r="5348" spans="1:3" x14ac:dyDescent="0.25">
      <c r="A5348" s="183">
        <v>44053</v>
      </c>
      <c r="B5348" s="163">
        <v>19</v>
      </c>
      <c r="C5348" s="166"/>
    </row>
    <row r="5349" spans="1:3" x14ac:dyDescent="0.25">
      <c r="A5349" s="183">
        <v>44053</v>
      </c>
      <c r="B5349" s="163">
        <v>20</v>
      </c>
      <c r="C5349" s="166"/>
    </row>
    <row r="5350" spans="1:3" x14ac:dyDescent="0.25">
      <c r="A5350" s="183">
        <v>44053</v>
      </c>
      <c r="B5350" s="163">
        <v>21</v>
      </c>
      <c r="C5350" s="166"/>
    </row>
    <row r="5351" spans="1:3" x14ac:dyDescent="0.25">
      <c r="A5351" s="183">
        <v>44053</v>
      </c>
      <c r="B5351" s="163">
        <v>22</v>
      </c>
      <c r="C5351" s="166"/>
    </row>
    <row r="5352" spans="1:3" x14ac:dyDescent="0.25">
      <c r="A5352" s="183">
        <v>44053</v>
      </c>
      <c r="B5352" s="163">
        <v>23</v>
      </c>
      <c r="C5352" s="166"/>
    </row>
    <row r="5353" spans="1:3" x14ac:dyDescent="0.25">
      <c r="A5353" s="183">
        <v>44053</v>
      </c>
      <c r="B5353" s="163">
        <v>24</v>
      </c>
      <c r="C5353" s="166"/>
    </row>
    <row r="5354" spans="1:3" x14ac:dyDescent="0.25">
      <c r="A5354" s="183">
        <v>44054</v>
      </c>
      <c r="B5354" s="163">
        <v>1</v>
      </c>
      <c r="C5354" s="166"/>
    </row>
    <row r="5355" spans="1:3" x14ac:dyDescent="0.25">
      <c r="A5355" s="183">
        <v>44054</v>
      </c>
      <c r="B5355" s="163">
        <v>2</v>
      </c>
      <c r="C5355" s="166"/>
    </row>
    <row r="5356" spans="1:3" x14ac:dyDescent="0.25">
      <c r="A5356" s="183">
        <v>44054</v>
      </c>
      <c r="B5356" s="163">
        <v>3</v>
      </c>
      <c r="C5356" s="166"/>
    </row>
    <row r="5357" spans="1:3" x14ac:dyDescent="0.25">
      <c r="A5357" s="183">
        <v>44054</v>
      </c>
      <c r="B5357" s="163">
        <v>4</v>
      </c>
      <c r="C5357" s="166"/>
    </row>
    <row r="5358" spans="1:3" x14ac:dyDescent="0.25">
      <c r="A5358" s="183">
        <v>44054</v>
      </c>
      <c r="B5358" s="163">
        <v>5</v>
      </c>
      <c r="C5358" s="166"/>
    </row>
    <row r="5359" spans="1:3" x14ac:dyDescent="0.25">
      <c r="A5359" s="183">
        <v>44054</v>
      </c>
      <c r="B5359" s="163">
        <v>6</v>
      </c>
      <c r="C5359" s="166"/>
    </row>
    <row r="5360" spans="1:3" x14ac:dyDescent="0.25">
      <c r="A5360" s="183">
        <v>44054</v>
      </c>
      <c r="B5360" s="163">
        <v>7</v>
      </c>
      <c r="C5360" s="166"/>
    </row>
    <row r="5361" spans="1:3" x14ac:dyDescent="0.25">
      <c r="A5361" s="183">
        <v>44054</v>
      </c>
      <c r="B5361" s="163">
        <v>8</v>
      </c>
      <c r="C5361" s="166"/>
    </row>
    <row r="5362" spans="1:3" x14ac:dyDescent="0.25">
      <c r="A5362" s="183">
        <v>44054</v>
      </c>
      <c r="B5362" s="163">
        <v>9</v>
      </c>
      <c r="C5362" s="166"/>
    </row>
    <row r="5363" spans="1:3" x14ac:dyDescent="0.25">
      <c r="A5363" s="183">
        <v>44054</v>
      </c>
      <c r="B5363" s="163">
        <v>10</v>
      </c>
      <c r="C5363" s="166"/>
    </row>
    <row r="5364" spans="1:3" x14ac:dyDescent="0.25">
      <c r="A5364" s="183">
        <v>44054</v>
      </c>
      <c r="B5364" s="163">
        <v>11</v>
      </c>
      <c r="C5364" s="166"/>
    </row>
    <row r="5365" spans="1:3" x14ac:dyDescent="0.25">
      <c r="A5365" s="183">
        <v>44054</v>
      </c>
      <c r="B5365" s="163">
        <v>12</v>
      </c>
      <c r="C5365" s="166"/>
    </row>
    <row r="5366" spans="1:3" x14ac:dyDescent="0.25">
      <c r="A5366" s="183">
        <v>44054</v>
      </c>
      <c r="B5366" s="163">
        <v>13</v>
      </c>
      <c r="C5366" s="166"/>
    </row>
    <row r="5367" spans="1:3" x14ac:dyDescent="0.25">
      <c r="A5367" s="183">
        <v>44054</v>
      </c>
      <c r="B5367" s="163">
        <v>14</v>
      </c>
      <c r="C5367" s="166"/>
    </row>
    <row r="5368" spans="1:3" x14ac:dyDescent="0.25">
      <c r="A5368" s="183">
        <v>44054</v>
      </c>
      <c r="B5368" s="163">
        <v>15</v>
      </c>
      <c r="C5368" s="166"/>
    </row>
    <row r="5369" spans="1:3" x14ac:dyDescent="0.25">
      <c r="A5369" s="183">
        <v>44054</v>
      </c>
      <c r="B5369" s="163">
        <v>16</v>
      </c>
      <c r="C5369" s="166"/>
    </row>
    <row r="5370" spans="1:3" x14ac:dyDescent="0.25">
      <c r="A5370" s="183">
        <v>44054</v>
      </c>
      <c r="B5370" s="163">
        <v>17</v>
      </c>
      <c r="C5370" s="166"/>
    </row>
    <row r="5371" spans="1:3" x14ac:dyDescent="0.25">
      <c r="A5371" s="183">
        <v>44054</v>
      </c>
      <c r="B5371" s="163">
        <v>18</v>
      </c>
      <c r="C5371" s="166"/>
    </row>
    <row r="5372" spans="1:3" x14ac:dyDescent="0.25">
      <c r="A5372" s="183">
        <v>44054</v>
      </c>
      <c r="B5372" s="163">
        <v>19</v>
      </c>
      <c r="C5372" s="166"/>
    </row>
    <row r="5373" spans="1:3" x14ac:dyDescent="0.25">
      <c r="A5373" s="183">
        <v>44054</v>
      </c>
      <c r="B5373" s="163">
        <v>20</v>
      </c>
      <c r="C5373" s="166"/>
    </row>
    <row r="5374" spans="1:3" x14ac:dyDescent="0.25">
      <c r="A5374" s="183">
        <v>44054</v>
      </c>
      <c r="B5374" s="163">
        <v>21</v>
      </c>
      <c r="C5374" s="166"/>
    </row>
    <row r="5375" spans="1:3" x14ac:dyDescent="0.25">
      <c r="A5375" s="183">
        <v>44054</v>
      </c>
      <c r="B5375" s="163">
        <v>22</v>
      </c>
      <c r="C5375" s="166"/>
    </row>
    <row r="5376" spans="1:3" x14ac:dyDescent="0.25">
      <c r="A5376" s="183">
        <v>44054</v>
      </c>
      <c r="B5376" s="163">
        <v>23</v>
      </c>
      <c r="C5376" s="166"/>
    </row>
    <row r="5377" spans="1:3" x14ac:dyDescent="0.25">
      <c r="A5377" s="183">
        <v>44054</v>
      </c>
      <c r="B5377" s="163">
        <v>24</v>
      </c>
      <c r="C5377" s="166"/>
    </row>
    <row r="5378" spans="1:3" x14ac:dyDescent="0.25">
      <c r="A5378" s="183">
        <v>44055</v>
      </c>
      <c r="B5378" s="163">
        <v>1</v>
      </c>
      <c r="C5378" s="166"/>
    </row>
    <row r="5379" spans="1:3" x14ac:dyDescent="0.25">
      <c r="A5379" s="183">
        <v>44055</v>
      </c>
      <c r="B5379" s="163">
        <v>2</v>
      </c>
      <c r="C5379" s="166"/>
    </row>
    <row r="5380" spans="1:3" x14ac:dyDescent="0.25">
      <c r="A5380" s="183">
        <v>44055</v>
      </c>
      <c r="B5380" s="163">
        <v>3</v>
      </c>
      <c r="C5380" s="166"/>
    </row>
    <row r="5381" spans="1:3" x14ac:dyDescent="0.25">
      <c r="A5381" s="183">
        <v>44055</v>
      </c>
      <c r="B5381" s="163">
        <v>4</v>
      </c>
      <c r="C5381" s="166"/>
    </row>
    <row r="5382" spans="1:3" x14ac:dyDescent="0.25">
      <c r="A5382" s="183">
        <v>44055</v>
      </c>
      <c r="B5382" s="163">
        <v>5</v>
      </c>
      <c r="C5382" s="166"/>
    </row>
    <row r="5383" spans="1:3" x14ac:dyDescent="0.25">
      <c r="A5383" s="183">
        <v>44055</v>
      </c>
      <c r="B5383" s="163">
        <v>6</v>
      </c>
      <c r="C5383" s="166"/>
    </row>
    <row r="5384" spans="1:3" x14ac:dyDescent="0.25">
      <c r="A5384" s="183">
        <v>44055</v>
      </c>
      <c r="B5384" s="163">
        <v>7</v>
      </c>
      <c r="C5384" s="166"/>
    </row>
    <row r="5385" spans="1:3" x14ac:dyDescent="0.25">
      <c r="A5385" s="183">
        <v>44055</v>
      </c>
      <c r="B5385" s="163">
        <v>8</v>
      </c>
      <c r="C5385" s="166"/>
    </row>
    <row r="5386" spans="1:3" x14ac:dyDescent="0.25">
      <c r="A5386" s="183">
        <v>44055</v>
      </c>
      <c r="B5386" s="163">
        <v>9</v>
      </c>
      <c r="C5386" s="166"/>
    </row>
    <row r="5387" spans="1:3" x14ac:dyDescent="0.25">
      <c r="A5387" s="183">
        <v>44055</v>
      </c>
      <c r="B5387" s="163">
        <v>10</v>
      </c>
      <c r="C5387" s="166"/>
    </row>
    <row r="5388" spans="1:3" x14ac:dyDescent="0.25">
      <c r="A5388" s="183">
        <v>44055</v>
      </c>
      <c r="B5388" s="163">
        <v>11</v>
      </c>
      <c r="C5388" s="166"/>
    </row>
    <row r="5389" spans="1:3" x14ac:dyDescent="0.25">
      <c r="A5389" s="183">
        <v>44055</v>
      </c>
      <c r="B5389" s="163">
        <v>12</v>
      </c>
      <c r="C5389" s="166"/>
    </row>
    <row r="5390" spans="1:3" x14ac:dyDescent="0.25">
      <c r="A5390" s="183">
        <v>44055</v>
      </c>
      <c r="B5390" s="163">
        <v>13</v>
      </c>
      <c r="C5390" s="166"/>
    </row>
    <row r="5391" spans="1:3" x14ac:dyDescent="0.25">
      <c r="A5391" s="183">
        <v>44055</v>
      </c>
      <c r="B5391" s="163">
        <v>14</v>
      </c>
      <c r="C5391" s="166"/>
    </row>
    <row r="5392" spans="1:3" x14ac:dyDescent="0.25">
      <c r="A5392" s="183">
        <v>44055</v>
      </c>
      <c r="B5392" s="163">
        <v>15</v>
      </c>
      <c r="C5392" s="166"/>
    </row>
    <row r="5393" spans="1:3" x14ac:dyDescent="0.25">
      <c r="A5393" s="183">
        <v>44055</v>
      </c>
      <c r="B5393" s="163">
        <v>16</v>
      </c>
      <c r="C5393" s="166"/>
    </row>
    <row r="5394" spans="1:3" x14ac:dyDescent="0.25">
      <c r="A5394" s="183">
        <v>44055</v>
      </c>
      <c r="B5394" s="163">
        <v>17</v>
      </c>
      <c r="C5394" s="166"/>
    </row>
    <row r="5395" spans="1:3" x14ac:dyDescent="0.25">
      <c r="A5395" s="183">
        <v>44055</v>
      </c>
      <c r="B5395" s="163">
        <v>18</v>
      </c>
      <c r="C5395" s="166"/>
    </row>
    <row r="5396" spans="1:3" x14ac:dyDescent="0.25">
      <c r="A5396" s="183">
        <v>44055</v>
      </c>
      <c r="B5396" s="163">
        <v>19</v>
      </c>
      <c r="C5396" s="166"/>
    </row>
    <row r="5397" spans="1:3" x14ac:dyDescent="0.25">
      <c r="A5397" s="183">
        <v>44055</v>
      </c>
      <c r="B5397" s="163">
        <v>20</v>
      </c>
      <c r="C5397" s="166"/>
    </row>
    <row r="5398" spans="1:3" x14ac:dyDescent="0.25">
      <c r="A5398" s="183">
        <v>44055</v>
      </c>
      <c r="B5398" s="163">
        <v>21</v>
      </c>
      <c r="C5398" s="166"/>
    </row>
    <row r="5399" spans="1:3" x14ac:dyDescent="0.25">
      <c r="A5399" s="183">
        <v>44055</v>
      </c>
      <c r="B5399" s="163">
        <v>22</v>
      </c>
      <c r="C5399" s="166"/>
    </row>
    <row r="5400" spans="1:3" x14ac:dyDescent="0.25">
      <c r="A5400" s="183">
        <v>44055</v>
      </c>
      <c r="B5400" s="163">
        <v>23</v>
      </c>
      <c r="C5400" s="166"/>
    </row>
    <row r="5401" spans="1:3" x14ac:dyDescent="0.25">
      <c r="A5401" s="183">
        <v>44055</v>
      </c>
      <c r="B5401" s="163">
        <v>24</v>
      </c>
      <c r="C5401" s="166"/>
    </row>
    <row r="5402" spans="1:3" x14ac:dyDescent="0.25">
      <c r="A5402" s="183">
        <v>44056</v>
      </c>
      <c r="B5402" s="163">
        <v>1</v>
      </c>
      <c r="C5402" s="166"/>
    </row>
    <row r="5403" spans="1:3" x14ac:dyDescent="0.25">
      <c r="A5403" s="183">
        <v>44056</v>
      </c>
      <c r="B5403" s="163">
        <v>2</v>
      </c>
      <c r="C5403" s="166"/>
    </row>
    <row r="5404" spans="1:3" x14ac:dyDescent="0.25">
      <c r="A5404" s="183">
        <v>44056</v>
      </c>
      <c r="B5404" s="163">
        <v>3</v>
      </c>
      <c r="C5404" s="166"/>
    </row>
    <row r="5405" spans="1:3" x14ac:dyDescent="0.25">
      <c r="A5405" s="183">
        <v>44056</v>
      </c>
      <c r="B5405" s="163">
        <v>4</v>
      </c>
      <c r="C5405" s="166"/>
    </row>
    <row r="5406" spans="1:3" x14ac:dyDescent="0.25">
      <c r="A5406" s="183">
        <v>44056</v>
      </c>
      <c r="B5406" s="163">
        <v>5</v>
      </c>
      <c r="C5406" s="166"/>
    </row>
    <row r="5407" spans="1:3" x14ac:dyDescent="0.25">
      <c r="A5407" s="183">
        <v>44056</v>
      </c>
      <c r="B5407" s="163">
        <v>6</v>
      </c>
      <c r="C5407" s="166"/>
    </row>
    <row r="5408" spans="1:3" x14ac:dyDescent="0.25">
      <c r="A5408" s="183">
        <v>44056</v>
      </c>
      <c r="B5408" s="163">
        <v>7</v>
      </c>
      <c r="C5408" s="166"/>
    </row>
    <row r="5409" spans="1:3" x14ac:dyDescent="0.25">
      <c r="A5409" s="183">
        <v>44056</v>
      </c>
      <c r="B5409" s="163">
        <v>8</v>
      </c>
      <c r="C5409" s="166"/>
    </row>
    <row r="5410" spans="1:3" x14ac:dyDescent="0.25">
      <c r="A5410" s="183">
        <v>44056</v>
      </c>
      <c r="B5410" s="163">
        <v>9</v>
      </c>
      <c r="C5410" s="166"/>
    </row>
    <row r="5411" spans="1:3" x14ac:dyDescent="0.25">
      <c r="A5411" s="183">
        <v>44056</v>
      </c>
      <c r="B5411" s="163">
        <v>10</v>
      </c>
      <c r="C5411" s="166"/>
    </row>
    <row r="5412" spans="1:3" x14ac:dyDescent="0.25">
      <c r="A5412" s="183">
        <v>44056</v>
      </c>
      <c r="B5412" s="163">
        <v>11</v>
      </c>
      <c r="C5412" s="166"/>
    </row>
    <row r="5413" spans="1:3" x14ac:dyDescent="0.25">
      <c r="A5413" s="183">
        <v>44056</v>
      </c>
      <c r="B5413" s="163">
        <v>12</v>
      </c>
      <c r="C5413" s="166"/>
    </row>
    <row r="5414" spans="1:3" x14ac:dyDescent="0.25">
      <c r="A5414" s="183">
        <v>44056</v>
      </c>
      <c r="B5414" s="163">
        <v>13</v>
      </c>
      <c r="C5414" s="166"/>
    </row>
    <row r="5415" spans="1:3" x14ac:dyDescent="0.25">
      <c r="A5415" s="183">
        <v>44056</v>
      </c>
      <c r="B5415" s="163">
        <v>14</v>
      </c>
      <c r="C5415" s="166"/>
    </row>
    <row r="5416" spans="1:3" x14ac:dyDescent="0.25">
      <c r="A5416" s="183">
        <v>44056</v>
      </c>
      <c r="B5416" s="163">
        <v>15</v>
      </c>
      <c r="C5416" s="166"/>
    </row>
    <row r="5417" spans="1:3" x14ac:dyDescent="0.25">
      <c r="A5417" s="183">
        <v>44056</v>
      </c>
      <c r="B5417" s="163">
        <v>16</v>
      </c>
      <c r="C5417" s="166"/>
    </row>
    <row r="5418" spans="1:3" x14ac:dyDescent="0.25">
      <c r="A5418" s="183">
        <v>44056</v>
      </c>
      <c r="B5418" s="163">
        <v>17</v>
      </c>
      <c r="C5418" s="166"/>
    </row>
    <row r="5419" spans="1:3" x14ac:dyDescent="0.25">
      <c r="A5419" s="183">
        <v>44056</v>
      </c>
      <c r="B5419" s="163">
        <v>18</v>
      </c>
      <c r="C5419" s="166"/>
    </row>
    <row r="5420" spans="1:3" x14ac:dyDescent="0.25">
      <c r="A5420" s="183">
        <v>44056</v>
      </c>
      <c r="B5420" s="163">
        <v>19</v>
      </c>
      <c r="C5420" s="166"/>
    </row>
    <row r="5421" spans="1:3" x14ac:dyDescent="0.25">
      <c r="A5421" s="183">
        <v>44056</v>
      </c>
      <c r="B5421" s="163">
        <v>20</v>
      </c>
      <c r="C5421" s="166"/>
    </row>
    <row r="5422" spans="1:3" x14ac:dyDescent="0.25">
      <c r="A5422" s="183">
        <v>44056</v>
      </c>
      <c r="B5422" s="163">
        <v>21</v>
      </c>
      <c r="C5422" s="166"/>
    </row>
    <row r="5423" spans="1:3" x14ac:dyDescent="0.25">
      <c r="A5423" s="183">
        <v>44056</v>
      </c>
      <c r="B5423" s="163">
        <v>22</v>
      </c>
      <c r="C5423" s="166"/>
    </row>
    <row r="5424" spans="1:3" x14ac:dyDescent="0.25">
      <c r="A5424" s="183">
        <v>44056</v>
      </c>
      <c r="B5424" s="163">
        <v>23</v>
      </c>
      <c r="C5424" s="166"/>
    </row>
    <row r="5425" spans="1:3" x14ac:dyDescent="0.25">
      <c r="A5425" s="183">
        <v>44056</v>
      </c>
      <c r="B5425" s="163">
        <v>24</v>
      </c>
      <c r="C5425" s="166"/>
    </row>
    <row r="5426" spans="1:3" x14ac:dyDescent="0.25">
      <c r="A5426" s="183">
        <v>44057</v>
      </c>
      <c r="B5426" s="163">
        <v>1</v>
      </c>
      <c r="C5426" s="166"/>
    </row>
    <row r="5427" spans="1:3" x14ac:dyDescent="0.25">
      <c r="A5427" s="183">
        <v>44057</v>
      </c>
      <c r="B5427" s="163">
        <v>2</v>
      </c>
      <c r="C5427" s="166"/>
    </row>
    <row r="5428" spans="1:3" x14ac:dyDescent="0.25">
      <c r="A5428" s="183">
        <v>44057</v>
      </c>
      <c r="B5428" s="163">
        <v>3</v>
      </c>
      <c r="C5428" s="166"/>
    </row>
    <row r="5429" spans="1:3" x14ac:dyDescent="0.25">
      <c r="A5429" s="183">
        <v>44057</v>
      </c>
      <c r="B5429" s="163">
        <v>4</v>
      </c>
      <c r="C5429" s="166"/>
    </row>
    <row r="5430" spans="1:3" x14ac:dyDescent="0.25">
      <c r="A5430" s="183">
        <v>44057</v>
      </c>
      <c r="B5430" s="163">
        <v>5</v>
      </c>
      <c r="C5430" s="166"/>
    </row>
    <row r="5431" spans="1:3" x14ac:dyDescent="0.25">
      <c r="A5431" s="183">
        <v>44057</v>
      </c>
      <c r="B5431" s="163">
        <v>6</v>
      </c>
      <c r="C5431" s="166"/>
    </row>
    <row r="5432" spans="1:3" x14ac:dyDescent="0.25">
      <c r="A5432" s="183">
        <v>44057</v>
      </c>
      <c r="B5432" s="163">
        <v>7</v>
      </c>
      <c r="C5432" s="166"/>
    </row>
    <row r="5433" spans="1:3" x14ac:dyDescent="0.25">
      <c r="A5433" s="183">
        <v>44057</v>
      </c>
      <c r="B5433" s="163">
        <v>8</v>
      </c>
      <c r="C5433" s="166"/>
    </row>
    <row r="5434" spans="1:3" x14ac:dyDescent="0.25">
      <c r="A5434" s="183">
        <v>44057</v>
      </c>
      <c r="B5434" s="163">
        <v>9</v>
      </c>
      <c r="C5434" s="166"/>
    </row>
    <row r="5435" spans="1:3" x14ac:dyDescent="0.25">
      <c r="A5435" s="183">
        <v>44057</v>
      </c>
      <c r="B5435" s="163">
        <v>10</v>
      </c>
      <c r="C5435" s="166"/>
    </row>
    <row r="5436" spans="1:3" x14ac:dyDescent="0.25">
      <c r="A5436" s="183">
        <v>44057</v>
      </c>
      <c r="B5436" s="163">
        <v>11</v>
      </c>
      <c r="C5436" s="166"/>
    </row>
    <row r="5437" spans="1:3" x14ac:dyDescent="0.25">
      <c r="A5437" s="183">
        <v>44057</v>
      </c>
      <c r="B5437" s="163">
        <v>12</v>
      </c>
      <c r="C5437" s="166"/>
    </row>
    <row r="5438" spans="1:3" x14ac:dyDescent="0.25">
      <c r="A5438" s="183">
        <v>44057</v>
      </c>
      <c r="B5438" s="163">
        <v>13</v>
      </c>
      <c r="C5438" s="166"/>
    </row>
    <row r="5439" spans="1:3" x14ac:dyDescent="0.25">
      <c r="A5439" s="183">
        <v>44057</v>
      </c>
      <c r="B5439" s="163">
        <v>14</v>
      </c>
      <c r="C5439" s="166"/>
    </row>
    <row r="5440" spans="1:3" x14ac:dyDescent="0.25">
      <c r="A5440" s="183">
        <v>44057</v>
      </c>
      <c r="B5440" s="163">
        <v>15</v>
      </c>
      <c r="C5440" s="166"/>
    </row>
    <row r="5441" spans="1:3" x14ac:dyDescent="0.25">
      <c r="A5441" s="183">
        <v>44057</v>
      </c>
      <c r="B5441" s="163">
        <v>16</v>
      </c>
      <c r="C5441" s="166"/>
    </row>
    <row r="5442" spans="1:3" x14ac:dyDescent="0.25">
      <c r="A5442" s="183">
        <v>44057</v>
      </c>
      <c r="B5442" s="163">
        <v>17</v>
      </c>
      <c r="C5442" s="166"/>
    </row>
    <row r="5443" spans="1:3" x14ac:dyDescent="0.25">
      <c r="A5443" s="183">
        <v>44057</v>
      </c>
      <c r="B5443" s="163">
        <v>18</v>
      </c>
      <c r="C5443" s="166"/>
    </row>
    <row r="5444" spans="1:3" x14ac:dyDescent="0.25">
      <c r="A5444" s="183">
        <v>44057</v>
      </c>
      <c r="B5444" s="163">
        <v>19</v>
      </c>
      <c r="C5444" s="166"/>
    </row>
    <row r="5445" spans="1:3" x14ac:dyDescent="0.25">
      <c r="A5445" s="183">
        <v>44057</v>
      </c>
      <c r="B5445" s="163">
        <v>20</v>
      </c>
      <c r="C5445" s="166"/>
    </row>
    <row r="5446" spans="1:3" x14ac:dyDescent="0.25">
      <c r="A5446" s="183">
        <v>44057</v>
      </c>
      <c r="B5446" s="163">
        <v>21</v>
      </c>
      <c r="C5446" s="166"/>
    </row>
    <row r="5447" spans="1:3" x14ac:dyDescent="0.25">
      <c r="A5447" s="183">
        <v>44057</v>
      </c>
      <c r="B5447" s="163">
        <v>22</v>
      </c>
      <c r="C5447" s="166"/>
    </row>
    <row r="5448" spans="1:3" x14ac:dyDescent="0.25">
      <c r="A5448" s="183">
        <v>44057</v>
      </c>
      <c r="B5448" s="163">
        <v>23</v>
      </c>
      <c r="C5448" s="166"/>
    </row>
    <row r="5449" spans="1:3" x14ac:dyDescent="0.25">
      <c r="A5449" s="183">
        <v>44057</v>
      </c>
      <c r="B5449" s="163">
        <v>24</v>
      </c>
      <c r="C5449" s="166"/>
    </row>
    <row r="5450" spans="1:3" x14ac:dyDescent="0.25">
      <c r="A5450" s="183">
        <v>44058</v>
      </c>
      <c r="B5450" s="163">
        <v>1</v>
      </c>
      <c r="C5450" s="166"/>
    </row>
    <row r="5451" spans="1:3" x14ac:dyDescent="0.25">
      <c r="A5451" s="183">
        <v>44058</v>
      </c>
      <c r="B5451" s="163">
        <v>2</v>
      </c>
      <c r="C5451" s="166"/>
    </row>
    <row r="5452" spans="1:3" x14ac:dyDescent="0.25">
      <c r="A5452" s="183">
        <v>44058</v>
      </c>
      <c r="B5452" s="163">
        <v>3</v>
      </c>
      <c r="C5452" s="166"/>
    </row>
    <row r="5453" spans="1:3" x14ac:dyDescent="0.25">
      <c r="A5453" s="183">
        <v>44058</v>
      </c>
      <c r="B5453" s="163">
        <v>4</v>
      </c>
      <c r="C5453" s="166"/>
    </row>
    <row r="5454" spans="1:3" x14ac:dyDescent="0.25">
      <c r="A5454" s="183">
        <v>44058</v>
      </c>
      <c r="B5454" s="163">
        <v>5</v>
      </c>
      <c r="C5454" s="166"/>
    </row>
    <row r="5455" spans="1:3" x14ac:dyDescent="0.25">
      <c r="A5455" s="183">
        <v>44058</v>
      </c>
      <c r="B5455" s="163">
        <v>6</v>
      </c>
      <c r="C5455" s="166"/>
    </row>
    <row r="5456" spans="1:3" x14ac:dyDescent="0.25">
      <c r="A5456" s="183">
        <v>44058</v>
      </c>
      <c r="B5456" s="163">
        <v>7</v>
      </c>
      <c r="C5456" s="166"/>
    </row>
    <row r="5457" spans="1:3" x14ac:dyDescent="0.25">
      <c r="A5457" s="183">
        <v>44058</v>
      </c>
      <c r="B5457" s="163">
        <v>8</v>
      </c>
      <c r="C5457" s="166"/>
    </row>
    <row r="5458" spans="1:3" x14ac:dyDescent="0.25">
      <c r="A5458" s="183">
        <v>44058</v>
      </c>
      <c r="B5458" s="163">
        <v>9</v>
      </c>
      <c r="C5458" s="166"/>
    </row>
    <row r="5459" spans="1:3" x14ac:dyDescent="0.25">
      <c r="A5459" s="183">
        <v>44058</v>
      </c>
      <c r="B5459" s="163">
        <v>10</v>
      </c>
      <c r="C5459" s="166"/>
    </row>
    <row r="5460" spans="1:3" x14ac:dyDescent="0.25">
      <c r="A5460" s="183">
        <v>44058</v>
      </c>
      <c r="B5460" s="163">
        <v>11</v>
      </c>
      <c r="C5460" s="166"/>
    </row>
    <row r="5461" spans="1:3" x14ac:dyDescent="0.25">
      <c r="A5461" s="183">
        <v>44058</v>
      </c>
      <c r="B5461" s="163">
        <v>12</v>
      </c>
      <c r="C5461" s="166"/>
    </row>
    <row r="5462" spans="1:3" x14ac:dyDescent="0.25">
      <c r="A5462" s="183">
        <v>44058</v>
      </c>
      <c r="B5462" s="163">
        <v>13</v>
      </c>
      <c r="C5462" s="166"/>
    </row>
    <row r="5463" spans="1:3" x14ac:dyDescent="0.25">
      <c r="A5463" s="183">
        <v>44058</v>
      </c>
      <c r="B5463" s="163">
        <v>14</v>
      </c>
      <c r="C5463" s="166"/>
    </row>
    <row r="5464" spans="1:3" x14ac:dyDescent="0.25">
      <c r="A5464" s="183">
        <v>44058</v>
      </c>
      <c r="B5464" s="163">
        <v>15</v>
      </c>
      <c r="C5464" s="166"/>
    </row>
    <row r="5465" spans="1:3" x14ac:dyDescent="0.25">
      <c r="A5465" s="183">
        <v>44058</v>
      </c>
      <c r="B5465" s="163">
        <v>16</v>
      </c>
      <c r="C5465" s="166"/>
    </row>
    <row r="5466" spans="1:3" x14ac:dyDescent="0.25">
      <c r="A5466" s="183">
        <v>44058</v>
      </c>
      <c r="B5466" s="163">
        <v>17</v>
      </c>
      <c r="C5466" s="166"/>
    </row>
    <row r="5467" spans="1:3" x14ac:dyDescent="0.25">
      <c r="A5467" s="183">
        <v>44058</v>
      </c>
      <c r="B5467" s="163">
        <v>18</v>
      </c>
      <c r="C5467" s="166"/>
    </row>
    <row r="5468" spans="1:3" x14ac:dyDescent="0.25">
      <c r="A5468" s="183">
        <v>44058</v>
      </c>
      <c r="B5468" s="163">
        <v>19</v>
      </c>
      <c r="C5468" s="166"/>
    </row>
    <row r="5469" spans="1:3" x14ac:dyDescent="0.25">
      <c r="A5469" s="183">
        <v>44058</v>
      </c>
      <c r="B5469" s="163">
        <v>20</v>
      </c>
      <c r="C5469" s="166"/>
    </row>
    <row r="5470" spans="1:3" x14ac:dyDescent="0.25">
      <c r="A5470" s="183">
        <v>44058</v>
      </c>
      <c r="B5470" s="163">
        <v>21</v>
      </c>
      <c r="C5470" s="166"/>
    </row>
    <row r="5471" spans="1:3" x14ac:dyDescent="0.25">
      <c r="A5471" s="183">
        <v>44058</v>
      </c>
      <c r="B5471" s="163">
        <v>22</v>
      </c>
      <c r="C5471" s="166"/>
    </row>
    <row r="5472" spans="1:3" x14ac:dyDescent="0.25">
      <c r="A5472" s="183">
        <v>44058</v>
      </c>
      <c r="B5472" s="163">
        <v>23</v>
      </c>
      <c r="C5472" s="166"/>
    </row>
    <row r="5473" spans="1:3" x14ac:dyDescent="0.25">
      <c r="A5473" s="183">
        <v>44058</v>
      </c>
      <c r="B5473" s="163">
        <v>24</v>
      </c>
      <c r="C5473" s="166"/>
    </row>
    <row r="5474" spans="1:3" x14ac:dyDescent="0.25">
      <c r="A5474" s="183">
        <v>44059</v>
      </c>
      <c r="B5474" s="163">
        <v>1</v>
      </c>
      <c r="C5474" s="166"/>
    </row>
    <row r="5475" spans="1:3" x14ac:dyDescent="0.25">
      <c r="A5475" s="183">
        <v>44059</v>
      </c>
      <c r="B5475" s="163">
        <v>2</v>
      </c>
      <c r="C5475" s="166"/>
    </row>
    <row r="5476" spans="1:3" x14ac:dyDescent="0.25">
      <c r="A5476" s="183">
        <v>44059</v>
      </c>
      <c r="B5476" s="163">
        <v>3</v>
      </c>
      <c r="C5476" s="166"/>
    </row>
    <row r="5477" spans="1:3" x14ac:dyDescent="0.25">
      <c r="A5477" s="183">
        <v>44059</v>
      </c>
      <c r="B5477" s="163">
        <v>4</v>
      </c>
      <c r="C5477" s="166"/>
    </row>
    <row r="5478" spans="1:3" x14ac:dyDescent="0.25">
      <c r="A5478" s="183">
        <v>44059</v>
      </c>
      <c r="B5478" s="163">
        <v>5</v>
      </c>
      <c r="C5478" s="166"/>
    </row>
    <row r="5479" spans="1:3" x14ac:dyDescent="0.25">
      <c r="A5479" s="183">
        <v>44059</v>
      </c>
      <c r="B5479" s="163">
        <v>6</v>
      </c>
      <c r="C5479" s="166"/>
    </row>
    <row r="5480" spans="1:3" x14ac:dyDescent="0.25">
      <c r="A5480" s="183">
        <v>44059</v>
      </c>
      <c r="B5480" s="163">
        <v>7</v>
      </c>
      <c r="C5480" s="166"/>
    </row>
    <row r="5481" spans="1:3" x14ac:dyDescent="0.25">
      <c r="A5481" s="183">
        <v>44059</v>
      </c>
      <c r="B5481" s="163">
        <v>8</v>
      </c>
      <c r="C5481" s="166"/>
    </row>
    <row r="5482" spans="1:3" x14ac:dyDescent="0.25">
      <c r="A5482" s="183">
        <v>44059</v>
      </c>
      <c r="B5482" s="163">
        <v>9</v>
      </c>
      <c r="C5482" s="166"/>
    </row>
    <row r="5483" spans="1:3" x14ac:dyDescent="0.25">
      <c r="A5483" s="183">
        <v>44059</v>
      </c>
      <c r="B5483" s="163">
        <v>10</v>
      </c>
      <c r="C5483" s="166"/>
    </row>
    <row r="5484" spans="1:3" x14ac:dyDescent="0.25">
      <c r="A5484" s="183">
        <v>44059</v>
      </c>
      <c r="B5484" s="163">
        <v>11</v>
      </c>
      <c r="C5484" s="166"/>
    </row>
    <row r="5485" spans="1:3" x14ac:dyDescent="0.25">
      <c r="A5485" s="183">
        <v>44059</v>
      </c>
      <c r="B5485" s="163">
        <v>12</v>
      </c>
      <c r="C5485" s="166"/>
    </row>
    <row r="5486" spans="1:3" x14ac:dyDescent="0.25">
      <c r="A5486" s="183">
        <v>44059</v>
      </c>
      <c r="B5486" s="163">
        <v>13</v>
      </c>
      <c r="C5486" s="166"/>
    </row>
    <row r="5487" spans="1:3" x14ac:dyDescent="0.25">
      <c r="A5487" s="183">
        <v>44059</v>
      </c>
      <c r="B5487" s="163">
        <v>14</v>
      </c>
      <c r="C5487" s="166"/>
    </row>
    <row r="5488" spans="1:3" x14ac:dyDescent="0.25">
      <c r="A5488" s="183">
        <v>44059</v>
      </c>
      <c r="B5488" s="163">
        <v>15</v>
      </c>
      <c r="C5488" s="166"/>
    </row>
    <row r="5489" spans="1:3" x14ac:dyDescent="0.25">
      <c r="A5489" s="183">
        <v>44059</v>
      </c>
      <c r="B5489" s="163">
        <v>16</v>
      </c>
      <c r="C5489" s="166"/>
    </row>
    <row r="5490" spans="1:3" x14ac:dyDescent="0.25">
      <c r="A5490" s="183">
        <v>44059</v>
      </c>
      <c r="B5490" s="163">
        <v>17</v>
      </c>
      <c r="C5490" s="166"/>
    </row>
    <row r="5491" spans="1:3" x14ac:dyDescent="0.25">
      <c r="A5491" s="183">
        <v>44059</v>
      </c>
      <c r="B5491" s="163">
        <v>18</v>
      </c>
      <c r="C5491" s="166"/>
    </row>
    <row r="5492" spans="1:3" x14ac:dyDescent="0.25">
      <c r="A5492" s="183">
        <v>44059</v>
      </c>
      <c r="B5492" s="163">
        <v>19</v>
      </c>
      <c r="C5492" s="166"/>
    </row>
    <row r="5493" spans="1:3" x14ac:dyDescent="0.25">
      <c r="A5493" s="183">
        <v>44059</v>
      </c>
      <c r="B5493" s="163">
        <v>20</v>
      </c>
      <c r="C5493" s="166"/>
    </row>
    <row r="5494" spans="1:3" x14ac:dyDescent="0.25">
      <c r="A5494" s="183">
        <v>44059</v>
      </c>
      <c r="B5494" s="163">
        <v>21</v>
      </c>
      <c r="C5494" s="166"/>
    </row>
    <row r="5495" spans="1:3" x14ac:dyDescent="0.25">
      <c r="A5495" s="183">
        <v>44059</v>
      </c>
      <c r="B5495" s="163">
        <v>22</v>
      </c>
      <c r="C5495" s="166"/>
    </row>
    <row r="5496" spans="1:3" x14ac:dyDescent="0.25">
      <c r="A5496" s="183">
        <v>44059</v>
      </c>
      <c r="B5496" s="163">
        <v>23</v>
      </c>
      <c r="C5496" s="166"/>
    </row>
    <row r="5497" spans="1:3" x14ac:dyDescent="0.25">
      <c r="A5497" s="183">
        <v>44059</v>
      </c>
      <c r="B5497" s="163">
        <v>24</v>
      </c>
      <c r="C5497" s="166"/>
    </row>
    <row r="5498" spans="1:3" x14ac:dyDescent="0.25">
      <c r="A5498" s="183">
        <v>44060</v>
      </c>
      <c r="B5498" s="163">
        <v>1</v>
      </c>
      <c r="C5498" s="166"/>
    </row>
    <row r="5499" spans="1:3" x14ac:dyDescent="0.25">
      <c r="A5499" s="183">
        <v>44060</v>
      </c>
      <c r="B5499" s="163">
        <v>2</v>
      </c>
      <c r="C5499" s="166"/>
    </row>
    <row r="5500" spans="1:3" x14ac:dyDescent="0.25">
      <c r="A5500" s="183">
        <v>44060</v>
      </c>
      <c r="B5500" s="163">
        <v>3</v>
      </c>
      <c r="C5500" s="166"/>
    </row>
    <row r="5501" spans="1:3" x14ac:dyDescent="0.25">
      <c r="A5501" s="183">
        <v>44060</v>
      </c>
      <c r="B5501" s="163">
        <v>4</v>
      </c>
      <c r="C5501" s="166"/>
    </row>
    <row r="5502" spans="1:3" x14ac:dyDescent="0.25">
      <c r="A5502" s="183">
        <v>44060</v>
      </c>
      <c r="B5502" s="163">
        <v>5</v>
      </c>
      <c r="C5502" s="166"/>
    </row>
    <row r="5503" spans="1:3" x14ac:dyDescent="0.25">
      <c r="A5503" s="183">
        <v>44060</v>
      </c>
      <c r="B5503" s="163">
        <v>6</v>
      </c>
      <c r="C5503" s="166"/>
    </row>
    <row r="5504" spans="1:3" x14ac:dyDescent="0.25">
      <c r="A5504" s="183">
        <v>44060</v>
      </c>
      <c r="B5504" s="163">
        <v>7</v>
      </c>
      <c r="C5504" s="166"/>
    </row>
    <row r="5505" spans="1:3" x14ac:dyDescent="0.25">
      <c r="A5505" s="183">
        <v>44060</v>
      </c>
      <c r="B5505" s="163">
        <v>8</v>
      </c>
      <c r="C5505" s="166"/>
    </row>
    <row r="5506" spans="1:3" x14ac:dyDescent="0.25">
      <c r="A5506" s="183">
        <v>44060</v>
      </c>
      <c r="B5506" s="163">
        <v>9</v>
      </c>
      <c r="C5506" s="166"/>
    </row>
    <row r="5507" spans="1:3" x14ac:dyDescent="0.25">
      <c r="A5507" s="183">
        <v>44060</v>
      </c>
      <c r="B5507" s="163">
        <v>10</v>
      </c>
      <c r="C5507" s="166"/>
    </row>
    <row r="5508" spans="1:3" x14ac:dyDescent="0.25">
      <c r="A5508" s="183">
        <v>44060</v>
      </c>
      <c r="B5508" s="163">
        <v>11</v>
      </c>
      <c r="C5508" s="166"/>
    </row>
    <row r="5509" spans="1:3" x14ac:dyDescent="0.25">
      <c r="A5509" s="183">
        <v>44060</v>
      </c>
      <c r="B5509" s="163">
        <v>12</v>
      </c>
      <c r="C5509" s="166"/>
    </row>
    <row r="5510" spans="1:3" x14ac:dyDescent="0.25">
      <c r="A5510" s="183">
        <v>44060</v>
      </c>
      <c r="B5510" s="163">
        <v>13</v>
      </c>
      <c r="C5510" s="166"/>
    </row>
    <row r="5511" spans="1:3" x14ac:dyDescent="0.25">
      <c r="A5511" s="183">
        <v>44060</v>
      </c>
      <c r="B5511" s="163">
        <v>14</v>
      </c>
      <c r="C5511" s="166"/>
    </row>
    <row r="5512" spans="1:3" x14ac:dyDescent="0.25">
      <c r="A5512" s="183">
        <v>44060</v>
      </c>
      <c r="B5512" s="163">
        <v>15</v>
      </c>
      <c r="C5512" s="166"/>
    </row>
    <row r="5513" spans="1:3" x14ac:dyDescent="0.25">
      <c r="A5513" s="183">
        <v>44060</v>
      </c>
      <c r="B5513" s="163">
        <v>16</v>
      </c>
      <c r="C5513" s="166"/>
    </row>
    <row r="5514" spans="1:3" x14ac:dyDescent="0.25">
      <c r="A5514" s="183">
        <v>44060</v>
      </c>
      <c r="B5514" s="163">
        <v>17</v>
      </c>
      <c r="C5514" s="166"/>
    </row>
    <row r="5515" spans="1:3" x14ac:dyDescent="0.25">
      <c r="A5515" s="183">
        <v>44060</v>
      </c>
      <c r="B5515" s="163">
        <v>18</v>
      </c>
      <c r="C5515" s="166"/>
    </row>
    <row r="5516" spans="1:3" x14ac:dyDescent="0.25">
      <c r="A5516" s="183">
        <v>44060</v>
      </c>
      <c r="B5516" s="163">
        <v>19</v>
      </c>
      <c r="C5516" s="166"/>
    </row>
    <row r="5517" spans="1:3" x14ac:dyDescent="0.25">
      <c r="A5517" s="183">
        <v>44060</v>
      </c>
      <c r="B5517" s="163">
        <v>20</v>
      </c>
      <c r="C5517" s="166"/>
    </row>
    <row r="5518" spans="1:3" x14ac:dyDescent="0.25">
      <c r="A5518" s="183">
        <v>44060</v>
      </c>
      <c r="B5518" s="163">
        <v>21</v>
      </c>
      <c r="C5518" s="166"/>
    </row>
    <row r="5519" spans="1:3" x14ac:dyDescent="0.25">
      <c r="A5519" s="183">
        <v>44060</v>
      </c>
      <c r="B5519" s="163">
        <v>22</v>
      </c>
      <c r="C5519" s="166"/>
    </row>
    <row r="5520" spans="1:3" x14ac:dyDescent="0.25">
      <c r="A5520" s="183">
        <v>44060</v>
      </c>
      <c r="B5520" s="163">
        <v>23</v>
      </c>
      <c r="C5520" s="166"/>
    </row>
    <row r="5521" spans="1:3" x14ac:dyDescent="0.25">
      <c r="A5521" s="183">
        <v>44060</v>
      </c>
      <c r="B5521" s="163">
        <v>24</v>
      </c>
      <c r="C5521" s="166"/>
    </row>
    <row r="5522" spans="1:3" x14ac:dyDescent="0.25">
      <c r="A5522" s="183">
        <v>44061</v>
      </c>
      <c r="B5522" s="163">
        <v>1</v>
      </c>
      <c r="C5522" s="166"/>
    </row>
    <row r="5523" spans="1:3" x14ac:dyDescent="0.25">
      <c r="A5523" s="183">
        <v>44061</v>
      </c>
      <c r="B5523" s="163">
        <v>2</v>
      </c>
      <c r="C5523" s="166"/>
    </row>
    <row r="5524" spans="1:3" x14ac:dyDescent="0.25">
      <c r="A5524" s="183">
        <v>44061</v>
      </c>
      <c r="B5524" s="163">
        <v>3</v>
      </c>
      <c r="C5524" s="166"/>
    </row>
    <row r="5525" spans="1:3" x14ac:dyDescent="0.25">
      <c r="A5525" s="183">
        <v>44061</v>
      </c>
      <c r="B5525" s="163">
        <v>4</v>
      </c>
      <c r="C5525" s="166"/>
    </row>
    <row r="5526" spans="1:3" x14ac:dyDescent="0.25">
      <c r="A5526" s="183">
        <v>44061</v>
      </c>
      <c r="B5526" s="163">
        <v>5</v>
      </c>
      <c r="C5526" s="166"/>
    </row>
    <row r="5527" spans="1:3" x14ac:dyDescent="0.25">
      <c r="A5527" s="183">
        <v>44061</v>
      </c>
      <c r="B5527" s="163">
        <v>6</v>
      </c>
      <c r="C5527" s="166"/>
    </row>
    <row r="5528" spans="1:3" x14ac:dyDescent="0.25">
      <c r="A5528" s="183">
        <v>44061</v>
      </c>
      <c r="B5528" s="163">
        <v>7</v>
      </c>
      <c r="C5528" s="166"/>
    </row>
    <row r="5529" spans="1:3" x14ac:dyDescent="0.25">
      <c r="A5529" s="183">
        <v>44061</v>
      </c>
      <c r="B5529" s="163">
        <v>8</v>
      </c>
      <c r="C5529" s="166"/>
    </row>
    <row r="5530" spans="1:3" x14ac:dyDescent="0.25">
      <c r="A5530" s="183">
        <v>44061</v>
      </c>
      <c r="B5530" s="163">
        <v>9</v>
      </c>
      <c r="C5530" s="166"/>
    </row>
    <row r="5531" spans="1:3" x14ac:dyDescent="0.25">
      <c r="A5531" s="183">
        <v>44061</v>
      </c>
      <c r="B5531" s="163">
        <v>10</v>
      </c>
      <c r="C5531" s="166"/>
    </row>
    <row r="5532" spans="1:3" x14ac:dyDescent="0.25">
      <c r="A5532" s="183">
        <v>44061</v>
      </c>
      <c r="B5532" s="163">
        <v>11</v>
      </c>
      <c r="C5532" s="166"/>
    </row>
    <row r="5533" spans="1:3" x14ac:dyDescent="0.25">
      <c r="A5533" s="183">
        <v>44061</v>
      </c>
      <c r="B5533" s="163">
        <v>12</v>
      </c>
      <c r="C5533" s="166"/>
    </row>
    <row r="5534" spans="1:3" x14ac:dyDescent="0.25">
      <c r="A5534" s="183">
        <v>44061</v>
      </c>
      <c r="B5534" s="163">
        <v>13</v>
      </c>
      <c r="C5534" s="166"/>
    </row>
    <row r="5535" spans="1:3" x14ac:dyDescent="0.25">
      <c r="A5535" s="183">
        <v>44061</v>
      </c>
      <c r="B5535" s="163">
        <v>14</v>
      </c>
      <c r="C5535" s="166"/>
    </row>
    <row r="5536" spans="1:3" x14ac:dyDescent="0.25">
      <c r="A5536" s="183">
        <v>44061</v>
      </c>
      <c r="B5536" s="163">
        <v>15</v>
      </c>
      <c r="C5536" s="166"/>
    </row>
    <row r="5537" spans="1:3" x14ac:dyDescent="0.25">
      <c r="A5537" s="183">
        <v>44061</v>
      </c>
      <c r="B5537" s="163">
        <v>16</v>
      </c>
      <c r="C5537" s="166"/>
    </row>
    <row r="5538" spans="1:3" x14ac:dyDescent="0.25">
      <c r="A5538" s="183">
        <v>44061</v>
      </c>
      <c r="B5538" s="163">
        <v>17</v>
      </c>
      <c r="C5538" s="166"/>
    </row>
    <row r="5539" spans="1:3" x14ac:dyDescent="0.25">
      <c r="A5539" s="183">
        <v>44061</v>
      </c>
      <c r="B5539" s="163">
        <v>18</v>
      </c>
      <c r="C5539" s="166"/>
    </row>
    <row r="5540" spans="1:3" x14ac:dyDescent="0.25">
      <c r="A5540" s="183">
        <v>44061</v>
      </c>
      <c r="B5540" s="163">
        <v>19</v>
      </c>
      <c r="C5540" s="166"/>
    </row>
    <row r="5541" spans="1:3" x14ac:dyDescent="0.25">
      <c r="A5541" s="183">
        <v>44061</v>
      </c>
      <c r="B5541" s="163">
        <v>20</v>
      </c>
      <c r="C5541" s="166"/>
    </row>
    <row r="5542" spans="1:3" x14ac:dyDescent="0.25">
      <c r="A5542" s="183">
        <v>44061</v>
      </c>
      <c r="B5542" s="163">
        <v>21</v>
      </c>
      <c r="C5542" s="166"/>
    </row>
    <row r="5543" spans="1:3" x14ac:dyDescent="0.25">
      <c r="A5543" s="183">
        <v>44061</v>
      </c>
      <c r="B5543" s="163">
        <v>22</v>
      </c>
      <c r="C5543" s="166"/>
    </row>
    <row r="5544" spans="1:3" x14ac:dyDescent="0.25">
      <c r="A5544" s="183">
        <v>44061</v>
      </c>
      <c r="B5544" s="163">
        <v>23</v>
      </c>
      <c r="C5544" s="166"/>
    </row>
    <row r="5545" spans="1:3" x14ac:dyDescent="0.25">
      <c r="A5545" s="183">
        <v>44061</v>
      </c>
      <c r="B5545" s="163">
        <v>24</v>
      </c>
      <c r="C5545" s="166"/>
    </row>
    <row r="5546" spans="1:3" x14ac:dyDescent="0.25">
      <c r="A5546" s="183">
        <v>44062</v>
      </c>
      <c r="B5546" s="163">
        <v>1</v>
      </c>
      <c r="C5546" s="166"/>
    </row>
    <row r="5547" spans="1:3" x14ac:dyDescent="0.25">
      <c r="A5547" s="183">
        <v>44062</v>
      </c>
      <c r="B5547" s="163">
        <v>2</v>
      </c>
      <c r="C5547" s="166"/>
    </row>
    <row r="5548" spans="1:3" x14ac:dyDescent="0.25">
      <c r="A5548" s="183">
        <v>44062</v>
      </c>
      <c r="B5548" s="163">
        <v>3</v>
      </c>
      <c r="C5548" s="166"/>
    </row>
    <row r="5549" spans="1:3" x14ac:dyDescent="0.25">
      <c r="A5549" s="183">
        <v>44062</v>
      </c>
      <c r="B5549" s="163">
        <v>4</v>
      </c>
      <c r="C5549" s="166"/>
    </row>
    <row r="5550" spans="1:3" x14ac:dyDescent="0.25">
      <c r="A5550" s="183">
        <v>44062</v>
      </c>
      <c r="B5550" s="163">
        <v>5</v>
      </c>
      <c r="C5550" s="166"/>
    </row>
    <row r="5551" spans="1:3" x14ac:dyDescent="0.25">
      <c r="A5551" s="183">
        <v>44062</v>
      </c>
      <c r="B5551" s="163">
        <v>6</v>
      </c>
      <c r="C5551" s="166"/>
    </row>
    <row r="5552" spans="1:3" x14ac:dyDescent="0.25">
      <c r="A5552" s="183">
        <v>44062</v>
      </c>
      <c r="B5552" s="163">
        <v>7</v>
      </c>
      <c r="C5552" s="166"/>
    </row>
    <row r="5553" spans="1:3" x14ac:dyDescent="0.25">
      <c r="A5553" s="183">
        <v>44062</v>
      </c>
      <c r="B5553" s="163">
        <v>8</v>
      </c>
      <c r="C5553" s="166"/>
    </row>
    <row r="5554" spans="1:3" x14ac:dyDescent="0.25">
      <c r="A5554" s="183">
        <v>44062</v>
      </c>
      <c r="B5554" s="163">
        <v>9</v>
      </c>
      <c r="C5554" s="166"/>
    </row>
    <row r="5555" spans="1:3" x14ac:dyDescent="0.25">
      <c r="A5555" s="183">
        <v>44062</v>
      </c>
      <c r="B5555" s="163">
        <v>10</v>
      </c>
      <c r="C5555" s="166"/>
    </row>
    <row r="5556" spans="1:3" x14ac:dyDescent="0.25">
      <c r="A5556" s="183">
        <v>44062</v>
      </c>
      <c r="B5556" s="163">
        <v>11</v>
      </c>
      <c r="C5556" s="166"/>
    </row>
    <row r="5557" spans="1:3" x14ac:dyDescent="0.25">
      <c r="A5557" s="183">
        <v>44062</v>
      </c>
      <c r="B5557" s="163">
        <v>12</v>
      </c>
      <c r="C5557" s="166"/>
    </row>
    <row r="5558" spans="1:3" x14ac:dyDescent="0.25">
      <c r="A5558" s="183">
        <v>44062</v>
      </c>
      <c r="B5558" s="163">
        <v>13</v>
      </c>
      <c r="C5558" s="166"/>
    </row>
    <row r="5559" spans="1:3" x14ac:dyDescent="0.25">
      <c r="A5559" s="183">
        <v>44062</v>
      </c>
      <c r="B5559" s="163">
        <v>14</v>
      </c>
      <c r="C5559" s="166"/>
    </row>
    <row r="5560" spans="1:3" x14ac:dyDescent="0.25">
      <c r="A5560" s="183">
        <v>44062</v>
      </c>
      <c r="B5560" s="163">
        <v>15</v>
      </c>
      <c r="C5560" s="166"/>
    </row>
    <row r="5561" spans="1:3" x14ac:dyDescent="0.25">
      <c r="A5561" s="183">
        <v>44062</v>
      </c>
      <c r="B5561" s="163">
        <v>16</v>
      </c>
      <c r="C5561" s="166"/>
    </row>
    <row r="5562" spans="1:3" x14ac:dyDescent="0.25">
      <c r="A5562" s="183">
        <v>44062</v>
      </c>
      <c r="B5562" s="163">
        <v>17</v>
      </c>
      <c r="C5562" s="166"/>
    </row>
    <row r="5563" spans="1:3" x14ac:dyDescent="0.25">
      <c r="A5563" s="183">
        <v>44062</v>
      </c>
      <c r="B5563" s="163">
        <v>18</v>
      </c>
      <c r="C5563" s="166"/>
    </row>
    <row r="5564" spans="1:3" x14ac:dyDescent="0.25">
      <c r="A5564" s="183">
        <v>44062</v>
      </c>
      <c r="B5564" s="163">
        <v>19</v>
      </c>
      <c r="C5564" s="166"/>
    </row>
    <row r="5565" spans="1:3" x14ac:dyDescent="0.25">
      <c r="A5565" s="183">
        <v>44062</v>
      </c>
      <c r="B5565" s="163">
        <v>20</v>
      </c>
      <c r="C5565" s="166"/>
    </row>
    <row r="5566" spans="1:3" x14ac:dyDescent="0.25">
      <c r="A5566" s="183">
        <v>44062</v>
      </c>
      <c r="B5566" s="163">
        <v>21</v>
      </c>
      <c r="C5566" s="166"/>
    </row>
    <row r="5567" spans="1:3" x14ac:dyDescent="0.25">
      <c r="A5567" s="183">
        <v>44062</v>
      </c>
      <c r="B5567" s="163">
        <v>22</v>
      </c>
      <c r="C5567" s="166"/>
    </row>
    <row r="5568" spans="1:3" x14ac:dyDescent="0.25">
      <c r="A5568" s="183">
        <v>44062</v>
      </c>
      <c r="B5568" s="163">
        <v>23</v>
      </c>
      <c r="C5568" s="166"/>
    </row>
    <row r="5569" spans="1:3" x14ac:dyDescent="0.25">
      <c r="A5569" s="183">
        <v>44062</v>
      </c>
      <c r="B5569" s="163">
        <v>24</v>
      </c>
      <c r="C5569" s="166"/>
    </row>
    <row r="5570" spans="1:3" x14ac:dyDescent="0.25">
      <c r="A5570" s="183">
        <v>44063</v>
      </c>
      <c r="B5570" s="163">
        <v>1</v>
      </c>
      <c r="C5570" s="166"/>
    </row>
    <row r="5571" spans="1:3" x14ac:dyDescent="0.25">
      <c r="A5571" s="183">
        <v>44063</v>
      </c>
      <c r="B5571" s="163">
        <v>2</v>
      </c>
      <c r="C5571" s="166"/>
    </row>
    <row r="5572" spans="1:3" x14ac:dyDescent="0.25">
      <c r="A5572" s="183">
        <v>44063</v>
      </c>
      <c r="B5572" s="163">
        <v>3</v>
      </c>
      <c r="C5572" s="166"/>
    </row>
    <row r="5573" spans="1:3" x14ac:dyDescent="0.25">
      <c r="A5573" s="183">
        <v>44063</v>
      </c>
      <c r="B5573" s="163">
        <v>4</v>
      </c>
      <c r="C5573" s="166"/>
    </row>
    <row r="5574" spans="1:3" x14ac:dyDescent="0.25">
      <c r="A5574" s="183">
        <v>44063</v>
      </c>
      <c r="B5574" s="163">
        <v>5</v>
      </c>
      <c r="C5574" s="166"/>
    </row>
    <row r="5575" spans="1:3" x14ac:dyDescent="0.25">
      <c r="A5575" s="183">
        <v>44063</v>
      </c>
      <c r="B5575" s="163">
        <v>6</v>
      </c>
      <c r="C5575" s="166"/>
    </row>
    <row r="5576" spans="1:3" x14ac:dyDescent="0.25">
      <c r="A5576" s="183">
        <v>44063</v>
      </c>
      <c r="B5576" s="163">
        <v>7</v>
      </c>
      <c r="C5576" s="166"/>
    </row>
    <row r="5577" spans="1:3" x14ac:dyDescent="0.25">
      <c r="A5577" s="183">
        <v>44063</v>
      </c>
      <c r="B5577" s="163">
        <v>8</v>
      </c>
      <c r="C5577" s="166"/>
    </row>
    <row r="5578" spans="1:3" x14ac:dyDescent="0.25">
      <c r="A5578" s="183">
        <v>44063</v>
      </c>
      <c r="B5578" s="163">
        <v>9</v>
      </c>
      <c r="C5578" s="166"/>
    </row>
    <row r="5579" spans="1:3" x14ac:dyDescent="0.25">
      <c r="A5579" s="183">
        <v>44063</v>
      </c>
      <c r="B5579" s="163">
        <v>10</v>
      </c>
      <c r="C5579" s="166"/>
    </row>
    <row r="5580" spans="1:3" x14ac:dyDescent="0.25">
      <c r="A5580" s="183">
        <v>44063</v>
      </c>
      <c r="B5580" s="163">
        <v>11</v>
      </c>
      <c r="C5580" s="166"/>
    </row>
    <row r="5581" spans="1:3" x14ac:dyDescent="0.25">
      <c r="A5581" s="183">
        <v>44063</v>
      </c>
      <c r="B5581" s="163">
        <v>12</v>
      </c>
      <c r="C5581" s="166"/>
    </row>
    <row r="5582" spans="1:3" x14ac:dyDescent="0.25">
      <c r="A5582" s="183">
        <v>44063</v>
      </c>
      <c r="B5582" s="163">
        <v>13</v>
      </c>
      <c r="C5582" s="166"/>
    </row>
    <row r="5583" spans="1:3" x14ac:dyDescent="0.25">
      <c r="A5583" s="183">
        <v>44063</v>
      </c>
      <c r="B5583" s="163">
        <v>14</v>
      </c>
      <c r="C5583" s="166"/>
    </row>
    <row r="5584" spans="1:3" x14ac:dyDescent="0.25">
      <c r="A5584" s="183">
        <v>44063</v>
      </c>
      <c r="B5584" s="163">
        <v>15</v>
      </c>
      <c r="C5584" s="166"/>
    </row>
    <row r="5585" spans="1:3" x14ac:dyDescent="0.25">
      <c r="A5585" s="183">
        <v>44063</v>
      </c>
      <c r="B5585" s="163">
        <v>16</v>
      </c>
      <c r="C5585" s="166"/>
    </row>
    <row r="5586" spans="1:3" x14ac:dyDescent="0.25">
      <c r="A5586" s="183">
        <v>44063</v>
      </c>
      <c r="B5586" s="163">
        <v>17</v>
      </c>
      <c r="C5586" s="166"/>
    </row>
    <row r="5587" spans="1:3" x14ac:dyDescent="0.25">
      <c r="A5587" s="183">
        <v>44063</v>
      </c>
      <c r="B5587" s="163">
        <v>18</v>
      </c>
      <c r="C5587" s="166"/>
    </row>
    <row r="5588" spans="1:3" x14ac:dyDescent="0.25">
      <c r="A5588" s="183">
        <v>44063</v>
      </c>
      <c r="B5588" s="163">
        <v>19</v>
      </c>
      <c r="C5588" s="166"/>
    </row>
    <row r="5589" spans="1:3" x14ac:dyDescent="0.25">
      <c r="A5589" s="183">
        <v>44063</v>
      </c>
      <c r="B5589" s="163">
        <v>20</v>
      </c>
      <c r="C5589" s="166"/>
    </row>
    <row r="5590" spans="1:3" x14ac:dyDescent="0.25">
      <c r="A5590" s="183">
        <v>44063</v>
      </c>
      <c r="B5590" s="163">
        <v>21</v>
      </c>
      <c r="C5590" s="166"/>
    </row>
    <row r="5591" spans="1:3" x14ac:dyDescent="0.25">
      <c r="A5591" s="183">
        <v>44063</v>
      </c>
      <c r="B5591" s="163">
        <v>22</v>
      </c>
      <c r="C5591" s="166"/>
    </row>
    <row r="5592" spans="1:3" x14ac:dyDescent="0.25">
      <c r="A5592" s="183">
        <v>44063</v>
      </c>
      <c r="B5592" s="163">
        <v>23</v>
      </c>
      <c r="C5592" s="166"/>
    </row>
    <row r="5593" spans="1:3" x14ac:dyDescent="0.25">
      <c r="A5593" s="183">
        <v>44063</v>
      </c>
      <c r="B5593" s="163">
        <v>24</v>
      </c>
      <c r="C5593" s="166"/>
    </row>
    <row r="5594" spans="1:3" x14ac:dyDescent="0.25">
      <c r="A5594" s="183">
        <v>44064</v>
      </c>
      <c r="B5594" s="163">
        <v>1</v>
      </c>
      <c r="C5594" s="166"/>
    </row>
    <row r="5595" spans="1:3" x14ac:dyDescent="0.25">
      <c r="A5595" s="183">
        <v>44064</v>
      </c>
      <c r="B5595" s="163">
        <v>2</v>
      </c>
      <c r="C5595" s="166"/>
    </row>
    <row r="5596" spans="1:3" x14ac:dyDescent="0.25">
      <c r="A5596" s="183">
        <v>44064</v>
      </c>
      <c r="B5596" s="163">
        <v>3</v>
      </c>
      <c r="C5596" s="166"/>
    </row>
    <row r="5597" spans="1:3" x14ac:dyDescent="0.25">
      <c r="A5597" s="183">
        <v>44064</v>
      </c>
      <c r="B5597" s="163">
        <v>4</v>
      </c>
      <c r="C5597" s="166"/>
    </row>
    <row r="5598" spans="1:3" x14ac:dyDescent="0.25">
      <c r="A5598" s="183">
        <v>44064</v>
      </c>
      <c r="B5598" s="163">
        <v>5</v>
      </c>
      <c r="C5598" s="166"/>
    </row>
    <row r="5599" spans="1:3" x14ac:dyDescent="0.25">
      <c r="A5599" s="183">
        <v>44064</v>
      </c>
      <c r="B5599" s="163">
        <v>6</v>
      </c>
      <c r="C5599" s="166"/>
    </row>
    <row r="5600" spans="1:3" x14ac:dyDescent="0.25">
      <c r="A5600" s="183">
        <v>44064</v>
      </c>
      <c r="B5600" s="163">
        <v>7</v>
      </c>
      <c r="C5600" s="166"/>
    </row>
    <row r="5601" spans="1:3" x14ac:dyDescent="0.25">
      <c r="A5601" s="183">
        <v>44064</v>
      </c>
      <c r="B5601" s="163">
        <v>8</v>
      </c>
      <c r="C5601" s="166"/>
    </row>
    <row r="5602" spans="1:3" x14ac:dyDescent="0.25">
      <c r="A5602" s="183">
        <v>44064</v>
      </c>
      <c r="B5602" s="163">
        <v>9</v>
      </c>
      <c r="C5602" s="166"/>
    </row>
    <row r="5603" spans="1:3" x14ac:dyDescent="0.25">
      <c r="A5603" s="183">
        <v>44064</v>
      </c>
      <c r="B5603" s="163">
        <v>10</v>
      </c>
      <c r="C5603" s="166"/>
    </row>
    <row r="5604" spans="1:3" x14ac:dyDescent="0.25">
      <c r="A5604" s="183">
        <v>44064</v>
      </c>
      <c r="B5604" s="163">
        <v>11</v>
      </c>
      <c r="C5604" s="166"/>
    </row>
    <row r="5605" spans="1:3" x14ac:dyDescent="0.25">
      <c r="A5605" s="183">
        <v>44064</v>
      </c>
      <c r="B5605" s="163">
        <v>12</v>
      </c>
      <c r="C5605" s="166"/>
    </row>
    <row r="5606" spans="1:3" x14ac:dyDescent="0.25">
      <c r="A5606" s="183">
        <v>44064</v>
      </c>
      <c r="B5606" s="163">
        <v>13</v>
      </c>
      <c r="C5606" s="166"/>
    </row>
    <row r="5607" spans="1:3" x14ac:dyDescent="0.25">
      <c r="A5607" s="183">
        <v>44064</v>
      </c>
      <c r="B5607" s="163">
        <v>14</v>
      </c>
      <c r="C5607" s="166"/>
    </row>
    <row r="5608" spans="1:3" x14ac:dyDescent="0.25">
      <c r="A5608" s="183">
        <v>44064</v>
      </c>
      <c r="B5608" s="163">
        <v>15</v>
      </c>
      <c r="C5608" s="166"/>
    </row>
    <row r="5609" spans="1:3" x14ac:dyDescent="0.25">
      <c r="A5609" s="183">
        <v>44064</v>
      </c>
      <c r="B5609" s="163">
        <v>16</v>
      </c>
      <c r="C5609" s="166"/>
    </row>
    <row r="5610" spans="1:3" x14ac:dyDescent="0.25">
      <c r="A5610" s="183">
        <v>44064</v>
      </c>
      <c r="B5610" s="163">
        <v>17</v>
      </c>
      <c r="C5610" s="166"/>
    </row>
    <row r="5611" spans="1:3" x14ac:dyDescent="0.25">
      <c r="A5611" s="183">
        <v>44064</v>
      </c>
      <c r="B5611" s="163">
        <v>18</v>
      </c>
      <c r="C5611" s="166"/>
    </row>
    <row r="5612" spans="1:3" x14ac:dyDescent="0.25">
      <c r="A5612" s="183">
        <v>44064</v>
      </c>
      <c r="B5612" s="163">
        <v>19</v>
      </c>
      <c r="C5612" s="166"/>
    </row>
    <row r="5613" spans="1:3" x14ac:dyDescent="0.25">
      <c r="A5613" s="183">
        <v>44064</v>
      </c>
      <c r="B5613" s="163">
        <v>20</v>
      </c>
      <c r="C5613" s="166"/>
    </row>
    <row r="5614" spans="1:3" x14ac:dyDescent="0.25">
      <c r="A5614" s="183">
        <v>44064</v>
      </c>
      <c r="B5614" s="163">
        <v>21</v>
      </c>
      <c r="C5614" s="166"/>
    </row>
    <row r="5615" spans="1:3" x14ac:dyDescent="0.25">
      <c r="A5615" s="183">
        <v>44064</v>
      </c>
      <c r="B5615" s="163">
        <v>22</v>
      </c>
      <c r="C5615" s="166"/>
    </row>
    <row r="5616" spans="1:3" x14ac:dyDescent="0.25">
      <c r="A5616" s="183">
        <v>44064</v>
      </c>
      <c r="B5616" s="163">
        <v>23</v>
      </c>
      <c r="C5616" s="166"/>
    </row>
    <row r="5617" spans="1:3" x14ac:dyDescent="0.25">
      <c r="A5617" s="183">
        <v>44064</v>
      </c>
      <c r="B5617" s="163">
        <v>24</v>
      </c>
      <c r="C5617" s="166"/>
    </row>
    <row r="5618" spans="1:3" x14ac:dyDescent="0.25">
      <c r="A5618" s="183">
        <v>44065</v>
      </c>
      <c r="B5618" s="163">
        <v>1</v>
      </c>
      <c r="C5618" s="166"/>
    </row>
    <row r="5619" spans="1:3" x14ac:dyDescent="0.25">
      <c r="A5619" s="183">
        <v>44065</v>
      </c>
      <c r="B5619" s="163">
        <v>2</v>
      </c>
      <c r="C5619" s="166"/>
    </row>
    <row r="5620" spans="1:3" x14ac:dyDescent="0.25">
      <c r="A5620" s="183">
        <v>44065</v>
      </c>
      <c r="B5620" s="163">
        <v>3</v>
      </c>
      <c r="C5620" s="166"/>
    </row>
    <row r="5621" spans="1:3" x14ac:dyDescent="0.25">
      <c r="A5621" s="183">
        <v>44065</v>
      </c>
      <c r="B5621" s="163">
        <v>4</v>
      </c>
      <c r="C5621" s="166"/>
    </row>
    <row r="5622" spans="1:3" x14ac:dyDescent="0.25">
      <c r="A5622" s="183">
        <v>44065</v>
      </c>
      <c r="B5622" s="163">
        <v>5</v>
      </c>
      <c r="C5622" s="166"/>
    </row>
    <row r="5623" spans="1:3" x14ac:dyDescent="0.25">
      <c r="A5623" s="183">
        <v>44065</v>
      </c>
      <c r="B5623" s="163">
        <v>6</v>
      </c>
      <c r="C5623" s="166"/>
    </row>
    <row r="5624" spans="1:3" x14ac:dyDescent="0.25">
      <c r="A5624" s="183">
        <v>44065</v>
      </c>
      <c r="B5624" s="163">
        <v>7</v>
      </c>
      <c r="C5624" s="166"/>
    </row>
    <row r="5625" spans="1:3" x14ac:dyDescent="0.25">
      <c r="A5625" s="183">
        <v>44065</v>
      </c>
      <c r="B5625" s="163">
        <v>8</v>
      </c>
      <c r="C5625" s="166"/>
    </row>
    <row r="5626" spans="1:3" x14ac:dyDescent="0.25">
      <c r="A5626" s="183">
        <v>44065</v>
      </c>
      <c r="B5626" s="163">
        <v>9</v>
      </c>
      <c r="C5626" s="166"/>
    </row>
    <row r="5627" spans="1:3" x14ac:dyDescent="0.25">
      <c r="A5627" s="183">
        <v>44065</v>
      </c>
      <c r="B5627" s="163">
        <v>10</v>
      </c>
      <c r="C5627" s="166"/>
    </row>
    <row r="5628" spans="1:3" x14ac:dyDescent="0.25">
      <c r="A5628" s="183">
        <v>44065</v>
      </c>
      <c r="B5628" s="163">
        <v>11</v>
      </c>
      <c r="C5628" s="166"/>
    </row>
    <row r="5629" spans="1:3" x14ac:dyDescent="0.25">
      <c r="A5629" s="183">
        <v>44065</v>
      </c>
      <c r="B5629" s="163">
        <v>12</v>
      </c>
      <c r="C5629" s="166"/>
    </row>
    <row r="5630" spans="1:3" x14ac:dyDescent="0.25">
      <c r="A5630" s="183">
        <v>44065</v>
      </c>
      <c r="B5630" s="163">
        <v>13</v>
      </c>
      <c r="C5630" s="166"/>
    </row>
    <row r="5631" spans="1:3" x14ac:dyDescent="0.25">
      <c r="A5631" s="183">
        <v>44065</v>
      </c>
      <c r="B5631" s="163">
        <v>14</v>
      </c>
      <c r="C5631" s="166"/>
    </row>
    <row r="5632" spans="1:3" x14ac:dyDescent="0.25">
      <c r="A5632" s="183">
        <v>44065</v>
      </c>
      <c r="B5632" s="163">
        <v>15</v>
      </c>
      <c r="C5632" s="166"/>
    </row>
    <row r="5633" spans="1:3" x14ac:dyDescent="0.25">
      <c r="A5633" s="183">
        <v>44065</v>
      </c>
      <c r="B5633" s="163">
        <v>16</v>
      </c>
      <c r="C5633" s="166"/>
    </row>
    <row r="5634" spans="1:3" x14ac:dyDescent="0.25">
      <c r="A5634" s="183">
        <v>44065</v>
      </c>
      <c r="B5634" s="163">
        <v>17</v>
      </c>
      <c r="C5634" s="166"/>
    </row>
    <row r="5635" spans="1:3" x14ac:dyDescent="0.25">
      <c r="A5635" s="183">
        <v>44065</v>
      </c>
      <c r="B5635" s="163">
        <v>18</v>
      </c>
      <c r="C5635" s="166"/>
    </row>
    <row r="5636" spans="1:3" x14ac:dyDescent="0.25">
      <c r="A5636" s="183">
        <v>44065</v>
      </c>
      <c r="B5636" s="163">
        <v>19</v>
      </c>
      <c r="C5636" s="166"/>
    </row>
    <row r="5637" spans="1:3" x14ac:dyDescent="0.25">
      <c r="A5637" s="183">
        <v>44065</v>
      </c>
      <c r="B5637" s="163">
        <v>20</v>
      </c>
      <c r="C5637" s="166"/>
    </row>
    <row r="5638" spans="1:3" x14ac:dyDescent="0.25">
      <c r="A5638" s="183">
        <v>44065</v>
      </c>
      <c r="B5638" s="163">
        <v>21</v>
      </c>
      <c r="C5638" s="166"/>
    </row>
    <row r="5639" spans="1:3" x14ac:dyDescent="0.25">
      <c r="A5639" s="183">
        <v>44065</v>
      </c>
      <c r="B5639" s="163">
        <v>22</v>
      </c>
      <c r="C5639" s="166"/>
    </row>
    <row r="5640" spans="1:3" x14ac:dyDescent="0.25">
      <c r="A5640" s="183">
        <v>44065</v>
      </c>
      <c r="B5640" s="163">
        <v>23</v>
      </c>
      <c r="C5640" s="166"/>
    </row>
    <row r="5641" spans="1:3" x14ac:dyDescent="0.25">
      <c r="A5641" s="183">
        <v>44065</v>
      </c>
      <c r="B5641" s="163">
        <v>24</v>
      </c>
      <c r="C5641" s="166"/>
    </row>
    <row r="5642" spans="1:3" x14ac:dyDescent="0.25">
      <c r="A5642" s="183">
        <v>44066</v>
      </c>
      <c r="B5642" s="163">
        <v>1</v>
      </c>
      <c r="C5642" s="166"/>
    </row>
    <row r="5643" spans="1:3" x14ac:dyDescent="0.25">
      <c r="A5643" s="183">
        <v>44066</v>
      </c>
      <c r="B5643" s="163">
        <v>2</v>
      </c>
      <c r="C5643" s="166"/>
    </row>
    <row r="5644" spans="1:3" x14ac:dyDescent="0.25">
      <c r="A5644" s="183">
        <v>44066</v>
      </c>
      <c r="B5644" s="163">
        <v>3</v>
      </c>
      <c r="C5644" s="166"/>
    </row>
    <row r="5645" spans="1:3" x14ac:dyDescent="0.25">
      <c r="A5645" s="183">
        <v>44066</v>
      </c>
      <c r="B5645" s="163">
        <v>4</v>
      </c>
      <c r="C5645" s="166"/>
    </row>
    <row r="5646" spans="1:3" x14ac:dyDescent="0.25">
      <c r="A5646" s="183">
        <v>44066</v>
      </c>
      <c r="B5646" s="163">
        <v>5</v>
      </c>
      <c r="C5646" s="166"/>
    </row>
    <row r="5647" spans="1:3" x14ac:dyDescent="0.25">
      <c r="A5647" s="183">
        <v>44066</v>
      </c>
      <c r="B5647" s="163">
        <v>6</v>
      </c>
      <c r="C5647" s="166"/>
    </row>
    <row r="5648" spans="1:3" x14ac:dyDescent="0.25">
      <c r="A5648" s="183">
        <v>44066</v>
      </c>
      <c r="B5648" s="163">
        <v>7</v>
      </c>
      <c r="C5648" s="166"/>
    </row>
    <row r="5649" spans="1:3" x14ac:dyDescent="0.25">
      <c r="A5649" s="183">
        <v>44066</v>
      </c>
      <c r="B5649" s="163">
        <v>8</v>
      </c>
      <c r="C5649" s="166"/>
    </row>
    <row r="5650" spans="1:3" x14ac:dyDescent="0.25">
      <c r="A5650" s="183">
        <v>44066</v>
      </c>
      <c r="B5650" s="163">
        <v>9</v>
      </c>
      <c r="C5650" s="166"/>
    </row>
    <row r="5651" spans="1:3" x14ac:dyDescent="0.25">
      <c r="A5651" s="183">
        <v>44066</v>
      </c>
      <c r="B5651" s="163">
        <v>10</v>
      </c>
      <c r="C5651" s="166"/>
    </row>
    <row r="5652" spans="1:3" x14ac:dyDescent="0.25">
      <c r="A5652" s="183">
        <v>44066</v>
      </c>
      <c r="B5652" s="163">
        <v>11</v>
      </c>
      <c r="C5652" s="166"/>
    </row>
    <row r="5653" spans="1:3" x14ac:dyDescent="0.25">
      <c r="A5653" s="183">
        <v>44066</v>
      </c>
      <c r="B5653" s="163">
        <v>12</v>
      </c>
      <c r="C5653" s="166"/>
    </row>
    <row r="5654" spans="1:3" x14ac:dyDescent="0.25">
      <c r="A5654" s="183">
        <v>44066</v>
      </c>
      <c r="B5654" s="163">
        <v>13</v>
      </c>
      <c r="C5654" s="166"/>
    </row>
    <row r="5655" spans="1:3" x14ac:dyDescent="0.25">
      <c r="A5655" s="183">
        <v>44066</v>
      </c>
      <c r="B5655" s="163">
        <v>14</v>
      </c>
      <c r="C5655" s="166"/>
    </row>
    <row r="5656" spans="1:3" x14ac:dyDescent="0.25">
      <c r="A5656" s="183">
        <v>44066</v>
      </c>
      <c r="B5656" s="163">
        <v>15</v>
      </c>
      <c r="C5656" s="166"/>
    </row>
    <row r="5657" spans="1:3" x14ac:dyDescent="0.25">
      <c r="A5657" s="183">
        <v>44066</v>
      </c>
      <c r="B5657" s="163">
        <v>16</v>
      </c>
      <c r="C5657" s="166"/>
    </row>
    <row r="5658" spans="1:3" x14ac:dyDescent="0.25">
      <c r="A5658" s="183">
        <v>44066</v>
      </c>
      <c r="B5658" s="163">
        <v>17</v>
      </c>
      <c r="C5658" s="166"/>
    </row>
    <row r="5659" spans="1:3" x14ac:dyDescent="0.25">
      <c r="A5659" s="183">
        <v>44066</v>
      </c>
      <c r="B5659" s="163">
        <v>18</v>
      </c>
      <c r="C5659" s="166"/>
    </row>
    <row r="5660" spans="1:3" x14ac:dyDescent="0.25">
      <c r="A5660" s="183">
        <v>44066</v>
      </c>
      <c r="B5660" s="163">
        <v>19</v>
      </c>
      <c r="C5660" s="166"/>
    </row>
    <row r="5661" spans="1:3" x14ac:dyDescent="0.25">
      <c r="A5661" s="183">
        <v>44066</v>
      </c>
      <c r="B5661" s="163">
        <v>20</v>
      </c>
      <c r="C5661" s="166"/>
    </row>
    <row r="5662" spans="1:3" x14ac:dyDescent="0.25">
      <c r="A5662" s="183">
        <v>44066</v>
      </c>
      <c r="B5662" s="163">
        <v>21</v>
      </c>
      <c r="C5662" s="166"/>
    </row>
    <row r="5663" spans="1:3" x14ac:dyDescent="0.25">
      <c r="A5663" s="183">
        <v>44066</v>
      </c>
      <c r="B5663" s="163">
        <v>22</v>
      </c>
      <c r="C5663" s="166"/>
    </row>
    <row r="5664" spans="1:3" x14ac:dyDescent="0.25">
      <c r="A5664" s="183">
        <v>44066</v>
      </c>
      <c r="B5664" s="163">
        <v>23</v>
      </c>
      <c r="C5664" s="166"/>
    </row>
    <row r="5665" spans="1:3" x14ac:dyDescent="0.25">
      <c r="A5665" s="183">
        <v>44066</v>
      </c>
      <c r="B5665" s="163">
        <v>24</v>
      </c>
      <c r="C5665" s="166"/>
    </row>
    <row r="5666" spans="1:3" x14ac:dyDescent="0.25">
      <c r="A5666" s="183">
        <v>44067</v>
      </c>
      <c r="B5666" s="163">
        <v>1</v>
      </c>
      <c r="C5666" s="166"/>
    </row>
    <row r="5667" spans="1:3" x14ac:dyDescent="0.25">
      <c r="A5667" s="183">
        <v>44067</v>
      </c>
      <c r="B5667" s="163">
        <v>2</v>
      </c>
      <c r="C5667" s="166"/>
    </row>
    <row r="5668" spans="1:3" x14ac:dyDescent="0.25">
      <c r="A5668" s="183">
        <v>44067</v>
      </c>
      <c r="B5668" s="163">
        <v>3</v>
      </c>
      <c r="C5668" s="166"/>
    </row>
    <row r="5669" spans="1:3" x14ac:dyDescent="0.25">
      <c r="A5669" s="183">
        <v>44067</v>
      </c>
      <c r="B5669" s="163">
        <v>4</v>
      </c>
      <c r="C5669" s="166"/>
    </row>
    <row r="5670" spans="1:3" x14ac:dyDescent="0.25">
      <c r="A5670" s="183">
        <v>44067</v>
      </c>
      <c r="B5670" s="163">
        <v>5</v>
      </c>
      <c r="C5670" s="166"/>
    </row>
    <row r="5671" spans="1:3" x14ac:dyDescent="0.25">
      <c r="A5671" s="183">
        <v>44067</v>
      </c>
      <c r="B5671" s="163">
        <v>6</v>
      </c>
      <c r="C5671" s="166"/>
    </row>
    <row r="5672" spans="1:3" x14ac:dyDescent="0.25">
      <c r="A5672" s="183">
        <v>44067</v>
      </c>
      <c r="B5672" s="163">
        <v>7</v>
      </c>
      <c r="C5672" s="166"/>
    </row>
    <row r="5673" spans="1:3" x14ac:dyDescent="0.25">
      <c r="A5673" s="183">
        <v>44067</v>
      </c>
      <c r="B5673" s="163">
        <v>8</v>
      </c>
      <c r="C5673" s="166"/>
    </row>
    <row r="5674" spans="1:3" x14ac:dyDescent="0.25">
      <c r="A5674" s="183">
        <v>44067</v>
      </c>
      <c r="B5674" s="163">
        <v>9</v>
      </c>
      <c r="C5674" s="166"/>
    </row>
    <row r="5675" spans="1:3" x14ac:dyDescent="0.25">
      <c r="A5675" s="183">
        <v>44067</v>
      </c>
      <c r="B5675" s="163">
        <v>10</v>
      </c>
      <c r="C5675" s="166"/>
    </row>
    <row r="5676" spans="1:3" x14ac:dyDescent="0.25">
      <c r="A5676" s="183">
        <v>44067</v>
      </c>
      <c r="B5676" s="163">
        <v>11</v>
      </c>
      <c r="C5676" s="166"/>
    </row>
    <row r="5677" spans="1:3" x14ac:dyDescent="0.25">
      <c r="A5677" s="183">
        <v>44067</v>
      </c>
      <c r="B5677" s="163">
        <v>12</v>
      </c>
      <c r="C5677" s="166"/>
    </row>
    <row r="5678" spans="1:3" x14ac:dyDescent="0.25">
      <c r="A5678" s="183">
        <v>44067</v>
      </c>
      <c r="B5678" s="163">
        <v>13</v>
      </c>
      <c r="C5678" s="166"/>
    </row>
    <row r="5679" spans="1:3" x14ac:dyDescent="0.25">
      <c r="A5679" s="183">
        <v>44067</v>
      </c>
      <c r="B5679" s="163">
        <v>14</v>
      </c>
      <c r="C5679" s="166"/>
    </row>
    <row r="5680" spans="1:3" x14ac:dyDescent="0.25">
      <c r="A5680" s="183">
        <v>44067</v>
      </c>
      <c r="B5680" s="163">
        <v>15</v>
      </c>
      <c r="C5680" s="166"/>
    </row>
    <row r="5681" spans="1:3" x14ac:dyDescent="0.25">
      <c r="A5681" s="183">
        <v>44067</v>
      </c>
      <c r="B5681" s="163">
        <v>16</v>
      </c>
      <c r="C5681" s="166"/>
    </row>
    <row r="5682" spans="1:3" x14ac:dyDescent="0.25">
      <c r="A5682" s="183">
        <v>44067</v>
      </c>
      <c r="B5682" s="163">
        <v>17</v>
      </c>
      <c r="C5682" s="166"/>
    </row>
    <row r="5683" spans="1:3" x14ac:dyDescent="0.25">
      <c r="A5683" s="183">
        <v>44067</v>
      </c>
      <c r="B5683" s="163">
        <v>18</v>
      </c>
      <c r="C5683" s="166"/>
    </row>
    <row r="5684" spans="1:3" x14ac:dyDescent="0.25">
      <c r="A5684" s="183">
        <v>44067</v>
      </c>
      <c r="B5684" s="163">
        <v>19</v>
      </c>
      <c r="C5684" s="166"/>
    </row>
    <row r="5685" spans="1:3" x14ac:dyDescent="0.25">
      <c r="A5685" s="183">
        <v>44067</v>
      </c>
      <c r="B5685" s="163">
        <v>20</v>
      </c>
      <c r="C5685" s="166"/>
    </row>
    <row r="5686" spans="1:3" x14ac:dyDescent="0.25">
      <c r="A5686" s="183">
        <v>44067</v>
      </c>
      <c r="B5686" s="163">
        <v>21</v>
      </c>
      <c r="C5686" s="166"/>
    </row>
    <row r="5687" spans="1:3" x14ac:dyDescent="0.25">
      <c r="A5687" s="183">
        <v>44067</v>
      </c>
      <c r="B5687" s="163">
        <v>22</v>
      </c>
      <c r="C5687" s="166"/>
    </row>
    <row r="5688" spans="1:3" x14ac:dyDescent="0.25">
      <c r="A5688" s="183">
        <v>44067</v>
      </c>
      <c r="B5688" s="163">
        <v>23</v>
      </c>
      <c r="C5688" s="166"/>
    </row>
    <row r="5689" spans="1:3" x14ac:dyDescent="0.25">
      <c r="A5689" s="183">
        <v>44067</v>
      </c>
      <c r="B5689" s="163">
        <v>24</v>
      </c>
      <c r="C5689" s="166"/>
    </row>
    <row r="5690" spans="1:3" x14ac:dyDescent="0.25">
      <c r="A5690" s="183">
        <v>44068</v>
      </c>
      <c r="B5690" s="163">
        <v>1</v>
      </c>
      <c r="C5690" s="166"/>
    </row>
    <row r="5691" spans="1:3" x14ac:dyDescent="0.25">
      <c r="A5691" s="183">
        <v>44068</v>
      </c>
      <c r="B5691" s="163">
        <v>2</v>
      </c>
      <c r="C5691" s="166"/>
    </row>
    <row r="5692" spans="1:3" x14ac:dyDescent="0.25">
      <c r="A5692" s="183">
        <v>44068</v>
      </c>
      <c r="B5692" s="163">
        <v>3</v>
      </c>
      <c r="C5692" s="166"/>
    </row>
    <row r="5693" spans="1:3" x14ac:dyDescent="0.25">
      <c r="A5693" s="183">
        <v>44068</v>
      </c>
      <c r="B5693" s="163">
        <v>4</v>
      </c>
      <c r="C5693" s="166"/>
    </row>
    <row r="5694" spans="1:3" x14ac:dyDescent="0.25">
      <c r="A5694" s="183">
        <v>44068</v>
      </c>
      <c r="B5694" s="163">
        <v>5</v>
      </c>
      <c r="C5694" s="166"/>
    </row>
    <row r="5695" spans="1:3" x14ac:dyDescent="0.25">
      <c r="A5695" s="183">
        <v>44068</v>
      </c>
      <c r="B5695" s="163">
        <v>6</v>
      </c>
      <c r="C5695" s="166"/>
    </row>
    <row r="5696" spans="1:3" x14ac:dyDescent="0.25">
      <c r="A5696" s="183">
        <v>44068</v>
      </c>
      <c r="B5696" s="163">
        <v>7</v>
      </c>
      <c r="C5696" s="166"/>
    </row>
    <row r="5697" spans="1:3" x14ac:dyDescent="0.25">
      <c r="A5697" s="183">
        <v>44068</v>
      </c>
      <c r="B5697" s="163">
        <v>8</v>
      </c>
      <c r="C5697" s="166"/>
    </row>
    <row r="5698" spans="1:3" x14ac:dyDescent="0.25">
      <c r="A5698" s="183">
        <v>44068</v>
      </c>
      <c r="B5698" s="163">
        <v>9</v>
      </c>
      <c r="C5698" s="166"/>
    </row>
    <row r="5699" spans="1:3" x14ac:dyDescent="0.25">
      <c r="A5699" s="183">
        <v>44068</v>
      </c>
      <c r="B5699" s="163">
        <v>10</v>
      </c>
      <c r="C5699" s="166"/>
    </row>
    <row r="5700" spans="1:3" x14ac:dyDescent="0.25">
      <c r="A5700" s="183">
        <v>44068</v>
      </c>
      <c r="B5700" s="163">
        <v>11</v>
      </c>
      <c r="C5700" s="166"/>
    </row>
    <row r="5701" spans="1:3" x14ac:dyDescent="0.25">
      <c r="A5701" s="183">
        <v>44068</v>
      </c>
      <c r="B5701" s="163">
        <v>12</v>
      </c>
      <c r="C5701" s="166"/>
    </row>
    <row r="5702" spans="1:3" x14ac:dyDescent="0.25">
      <c r="A5702" s="183">
        <v>44068</v>
      </c>
      <c r="B5702" s="163">
        <v>13</v>
      </c>
      <c r="C5702" s="166"/>
    </row>
    <row r="5703" spans="1:3" x14ac:dyDescent="0.25">
      <c r="A5703" s="183">
        <v>44068</v>
      </c>
      <c r="B5703" s="163">
        <v>14</v>
      </c>
      <c r="C5703" s="166"/>
    </row>
    <row r="5704" spans="1:3" x14ac:dyDescent="0.25">
      <c r="A5704" s="183">
        <v>44068</v>
      </c>
      <c r="B5704" s="163">
        <v>15</v>
      </c>
      <c r="C5704" s="166"/>
    </row>
    <row r="5705" spans="1:3" x14ac:dyDescent="0.25">
      <c r="A5705" s="183">
        <v>44068</v>
      </c>
      <c r="B5705" s="163">
        <v>16</v>
      </c>
      <c r="C5705" s="166"/>
    </row>
    <row r="5706" spans="1:3" x14ac:dyDescent="0.25">
      <c r="A5706" s="183">
        <v>44068</v>
      </c>
      <c r="B5706" s="163">
        <v>17</v>
      </c>
      <c r="C5706" s="166"/>
    </row>
    <row r="5707" spans="1:3" x14ac:dyDescent="0.25">
      <c r="A5707" s="183">
        <v>44068</v>
      </c>
      <c r="B5707" s="163">
        <v>18</v>
      </c>
      <c r="C5707" s="166"/>
    </row>
    <row r="5708" spans="1:3" x14ac:dyDescent="0.25">
      <c r="A5708" s="183">
        <v>44068</v>
      </c>
      <c r="B5708" s="163">
        <v>19</v>
      </c>
      <c r="C5708" s="166"/>
    </row>
    <row r="5709" spans="1:3" x14ac:dyDescent="0.25">
      <c r="A5709" s="183">
        <v>44068</v>
      </c>
      <c r="B5709" s="163">
        <v>20</v>
      </c>
      <c r="C5709" s="166"/>
    </row>
    <row r="5710" spans="1:3" x14ac:dyDescent="0.25">
      <c r="A5710" s="183">
        <v>44068</v>
      </c>
      <c r="B5710" s="163">
        <v>21</v>
      </c>
      <c r="C5710" s="166"/>
    </row>
    <row r="5711" spans="1:3" x14ac:dyDescent="0.25">
      <c r="A5711" s="183">
        <v>44068</v>
      </c>
      <c r="B5711" s="163">
        <v>22</v>
      </c>
      <c r="C5711" s="166"/>
    </row>
    <row r="5712" spans="1:3" x14ac:dyDescent="0.25">
      <c r="A5712" s="183">
        <v>44068</v>
      </c>
      <c r="B5712" s="163">
        <v>23</v>
      </c>
      <c r="C5712" s="166"/>
    </row>
    <row r="5713" spans="1:3" x14ac:dyDescent="0.25">
      <c r="A5713" s="183">
        <v>44068</v>
      </c>
      <c r="B5713" s="163">
        <v>24</v>
      </c>
      <c r="C5713" s="166"/>
    </row>
    <row r="5714" spans="1:3" x14ac:dyDescent="0.25">
      <c r="A5714" s="183">
        <v>44069</v>
      </c>
      <c r="B5714" s="163">
        <v>1</v>
      </c>
      <c r="C5714" s="166"/>
    </row>
    <row r="5715" spans="1:3" x14ac:dyDescent="0.25">
      <c r="A5715" s="183">
        <v>44069</v>
      </c>
      <c r="B5715" s="163">
        <v>2</v>
      </c>
      <c r="C5715" s="166"/>
    </row>
    <row r="5716" spans="1:3" x14ac:dyDescent="0.25">
      <c r="A5716" s="183">
        <v>44069</v>
      </c>
      <c r="B5716" s="163">
        <v>3</v>
      </c>
      <c r="C5716" s="166"/>
    </row>
    <row r="5717" spans="1:3" x14ac:dyDescent="0.25">
      <c r="A5717" s="183">
        <v>44069</v>
      </c>
      <c r="B5717" s="163">
        <v>4</v>
      </c>
      <c r="C5717" s="166"/>
    </row>
    <row r="5718" spans="1:3" x14ac:dyDescent="0.25">
      <c r="A5718" s="183">
        <v>44069</v>
      </c>
      <c r="B5718" s="163">
        <v>5</v>
      </c>
      <c r="C5718" s="166"/>
    </row>
    <row r="5719" spans="1:3" x14ac:dyDescent="0.25">
      <c r="A5719" s="183">
        <v>44069</v>
      </c>
      <c r="B5719" s="163">
        <v>6</v>
      </c>
      <c r="C5719" s="166"/>
    </row>
    <row r="5720" spans="1:3" x14ac:dyDescent="0.25">
      <c r="A5720" s="183">
        <v>44069</v>
      </c>
      <c r="B5720" s="163">
        <v>7</v>
      </c>
      <c r="C5720" s="166"/>
    </row>
    <row r="5721" spans="1:3" x14ac:dyDescent="0.25">
      <c r="A5721" s="183">
        <v>44069</v>
      </c>
      <c r="B5721" s="163">
        <v>8</v>
      </c>
      <c r="C5721" s="166"/>
    </row>
    <row r="5722" spans="1:3" x14ac:dyDescent="0.25">
      <c r="A5722" s="183">
        <v>44069</v>
      </c>
      <c r="B5722" s="163">
        <v>9</v>
      </c>
      <c r="C5722" s="166"/>
    </row>
    <row r="5723" spans="1:3" x14ac:dyDescent="0.25">
      <c r="A5723" s="183">
        <v>44069</v>
      </c>
      <c r="B5723" s="163">
        <v>10</v>
      </c>
      <c r="C5723" s="166"/>
    </row>
    <row r="5724" spans="1:3" x14ac:dyDescent="0.25">
      <c r="A5724" s="183">
        <v>44069</v>
      </c>
      <c r="B5724" s="163">
        <v>11</v>
      </c>
      <c r="C5724" s="166"/>
    </row>
    <row r="5725" spans="1:3" x14ac:dyDescent="0.25">
      <c r="A5725" s="183">
        <v>44069</v>
      </c>
      <c r="B5725" s="163">
        <v>12</v>
      </c>
      <c r="C5725" s="166"/>
    </row>
    <row r="5726" spans="1:3" x14ac:dyDescent="0.25">
      <c r="A5726" s="183">
        <v>44069</v>
      </c>
      <c r="B5726" s="163">
        <v>13</v>
      </c>
      <c r="C5726" s="166"/>
    </row>
    <row r="5727" spans="1:3" x14ac:dyDescent="0.25">
      <c r="A5727" s="183">
        <v>44069</v>
      </c>
      <c r="B5727" s="163">
        <v>14</v>
      </c>
      <c r="C5727" s="166"/>
    </row>
    <row r="5728" spans="1:3" x14ac:dyDescent="0.25">
      <c r="A5728" s="183">
        <v>44069</v>
      </c>
      <c r="B5728" s="163">
        <v>15</v>
      </c>
      <c r="C5728" s="166"/>
    </row>
    <row r="5729" spans="1:3" x14ac:dyDescent="0.25">
      <c r="A5729" s="183">
        <v>44069</v>
      </c>
      <c r="B5729" s="163">
        <v>16</v>
      </c>
      <c r="C5729" s="166"/>
    </row>
    <row r="5730" spans="1:3" x14ac:dyDescent="0.25">
      <c r="A5730" s="183">
        <v>44069</v>
      </c>
      <c r="B5730" s="163">
        <v>17</v>
      </c>
      <c r="C5730" s="166"/>
    </row>
    <row r="5731" spans="1:3" x14ac:dyDescent="0.25">
      <c r="A5731" s="183">
        <v>44069</v>
      </c>
      <c r="B5731" s="163">
        <v>18</v>
      </c>
      <c r="C5731" s="166"/>
    </row>
    <row r="5732" spans="1:3" x14ac:dyDescent="0.25">
      <c r="A5732" s="183">
        <v>44069</v>
      </c>
      <c r="B5732" s="163">
        <v>19</v>
      </c>
      <c r="C5732" s="166"/>
    </row>
    <row r="5733" spans="1:3" x14ac:dyDescent="0.25">
      <c r="A5733" s="183">
        <v>44069</v>
      </c>
      <c r="B5733" s="163">
        <v>20</v>
      </c>
      <c r="C5733" s="166"/>
    </row>
    <row r="5734" spans="1:3" x14ac:dyDescent="0.25">
      <c r="A5734" s="183">
        <v>44069</v>
      </c>
      <c r="B5734" s="163">
        <v>21</v>
      </c>
      <c r="C5734" s="166"/>
    </row>
    <row r="5735" spans="1:3" x14ac:dyDescent="0.25">
      <c r="A5735" s="183">
        <v>44069</v>
      </c>
      <c r="B5735" s="163">
        <v>22</v>
      </c>
      <c r="C5735" s="166"/>
    </row>
    <row r="5736" spans="1:3" x14ac:dyDescent="0.25">
      <c r="A5736" s="183">
        <v>44069</v>
      </c>
      <c r="B5736" s="163">
        <v>23</v>
      </c>
      <c r="C5736" s="166"/>
    </row>
    <row r="5737" spans="1:3" x14ac:dyDescent="0.25">
      <c r="A5737" s="183">
        <v>44069</v>
      </c>
      <c r="B5737" s="163">
        <v>24</v>
      </c>
      <c r="C5737" s="166"/>
    </row>
    <row r="5738" spans="1:3" x14ac:dyDescent="0.25">
      <c r="A5738" s="183">
        <v>44070</v>
      </c>
      <c r="B5738" s="163">
        <v>1</v>
      </c>
      <c r="C5738" s="166"/>
    </row>
    <row r="5739" spans="1:3" x14ac:dyDescent="0.25">
      <c r="A5739" s="183">
        <v>44070</v>
      </c>
      <c r="B5739" s="163">
        <v>2</v>
      </c>
      <c r="C5739" s="166"/>
    </row>
    <row r="5740" spans="1:3" x14ac:dyDescent="0.25">
      <c r="A5740" s="183">
        <v>44070</v>
      </c>
      <c r="B5740" s="163">
        <v>3</v>
      </c>
      <c r="C5740" s="166"/>
    </row>
    <row r="5741" spans="1:3" x14ac:dyDescent="0.25">
      <c r="A5741" s="183">
        <v>44070</v>
      </c>
      <c r="B5741" s="163">
        <v>4</v>
      </c>
      <c r="C5741" s="166"/>
    </row>
    <row r="5742" spans="1:3" x14ac:dyDescent="0.25">
      <c r="A5742" s="183">
        <v>44070</v>
      </c>
      <c r="B5742" s="163">
        <v>5</v>
      </c>
      <c r="C5742" s="166"/>
    </row>
    <row r="5743" spans="1:3" x14ac:dyDescent="0.25">
      <c r="A5743" s="183">
        <v>44070</v>
      </c>
      <c r="B5743" s="163">
        <v>6</v>
      </c>
      <c r="C5743" s="166"/>
    </row>
    <row r="5744" spans="1:3" x14ac:dyDescent="0.25">
      <c r="A5744" s="183">
        <v>44070</v>
      </c>
      <c r="B5744" s="163">
        <v>7</v>
      </c>
      <c r="C5744" s="166"/>
    </row>
    <row r="5745" spans="1:3" x14ac:dyDescent="0.25">
      <c r="A5745" s="183">
        <v>44070</v>
      </c>
      <c r="B5745" s="163">
        <v>8</v>
      </c>
      <c r="C5745" s="166"/>
    </row>
    <row r="5746" spans="1:3" x14ac:dyDescent="0.25">
      <c r="A5746" s="183">
        <v>44070</v>
      </c>
      <c r="B5746" s="163">
        <v>9</v>
      </c>
      <c r="C5746" s="166"/>
    </row>
    <row r="5747" spans="1:3" x14ac:dyDescent="0.25">
      <c r="A5747" s="183">
        <v>44070</v>
      </c>
      <c r="B5747" s="163">
        <v>10</v>
      </c>
      <c r="C5747" s="166"/>
    </row>
    <row r="5748" spans="1:3" x14ac:dyDescent="0.25">
      <c r="A5748" s="183">
        <v>44070</v>
      </c>
      <c r="B5748" s="163">
        <v>11</v>
      </c>
      <c r="C5748" s="166"/>
    </row>
    <row r="5749" spans="1:3" x14ac:dyDescent="0.25">
      <c r="A5749" s="183">
        <v>44070</v>
      </c>
      <c r="B5749" s="163">
        <v>12</v>
      </c>
      <c r="C5749" s="166"/>
    </row>
    <row r="5750" spans="1:3" x14ac:dyDescent="0.25">
      <c r="A5750" s="183">
        <v>44070</v>
      </c>
      <c r="B5750" s="163">
        <v>13</v>
      </c>
      <c r="C5750" s="166"/>
    </row>
    <row r="5751" spans="1:3" x14ac:dyDescent="0.25">
      <c r="A5751" s="183">
        <v>44070</v>
      </c>
      <c r="B5751" s="163">
        <v>14</v>
      </c>
      <c r="C5751" s="166"/>
    </row>
    <row r="5752" spans="1:3" x14ac:dyDescent="0.25">
      <c r="A5752" s="183">
        <v>44070</v>
      </c>
      <c r="B5752" s="163">
        <v>15</v>
      </c>
      <c r="C5752" s="166"/>
    </row>
    <row r="5753" spans="1:3" x14ac:dyDescent="0.25">
      <c r="A5753" s="183">
        <v>44070</v>
      </c>
      <c r="B5753" s="163">
        <v>16</v>
      </c>
      <c r="C5753" s="166"/>
    </row>
    <row r="5754" spans="1:3" x14ac:dyDescent="0.25">
      <c r="A5754" s="183">
        <v>44070</v>
      </c>
      <c r="B5754" s="163">
        <v>17</v>
      </c>
      <c r="C5754" s="166"/>
    </row>
    <row r="5755" spans="1:3" x14ac:dyDescent="0.25">
      <c r="A5755" s="183">
        <v>44070</v>
      </c>
      <c r="B5755" s="163">
        <v>18</v>
      </c>
      <c r="C5755" s="166"/>
    </row>
    <row r="5756" spans="1:3" x14ac:dyDescent="0.25">
      <c r="A5756" s="183">
        <v>44070</v>
      </c>
      <c r="B5756" s="163">
        <v>19</v>
      </c>
      <c r="C5756" s="166"/>
    </row>
    <row r="5757" spans="1:3" x14ac:dyDescent="0.25">
      <c r="A5757" s="183">
        <v>44070</v>
      </c>
      <c r="B5757" s="163">
        <v>20</v>
      </c>
      <c r="C5757" s="166"/>
    </row>
    <row r="5758" spans="1:3" x14ac:dyDescent="0.25">
      <c r="A5758" s="183">
        <v>44070</v>
      </c>
      <c r="B5758" s="163">
        <v>21</v>
      </c>
      <c r="C5758" s="166"/>
    </row>
    <row r="5759" spans="1:3" x14ac:dyDescent="0.25">
      <c r="A5759" s="183">
        <v>44070</v>
      </c>
      <c r="B5759" s="163">
        <v>22</v>
      </c>
      <c r="C5759" s="166"/>
    </row>
    <row r="5760" spans="1:3" x14ac:dyDescent="0.25">
      <c r="A5760" s="183">
        <v>44070</v>
      </c>
      <c r="B5760" s="163">
        <v>23</v>
      </c>
      <c r="C5760" s="166"/>
    </row>
    <row r="5761" spans="1:3" x14ac:dyDescent="0.25">
      <c r="A5761" s="183">
        <v>44070</v>
      </c>
      <c r="B5761" s="163">
        <v>24</v>
      </c>
      <c r="C5761" s="166"/>
    </row>
    <row r="5762" spans="1:3" x14ac:dyDescent="0.25">
      <c r="A5762" s="183">
        <v>44071</v>
      </c>
      <c r="B5762" s="163">
        <v>1</v>
      </c>
      <c r="C5762" s="166"/>
    </row>
    <row r="5763" spans="1:3" x14ac:dyDescent="0.25">
      <c r="A5763" s="183">
        <v>44071</v>
      </c>
      <c r="B5763" s="163">
        <v>2</v>
      </c>
      <c r="C5763" s="166"/>
    </row>
    <row r="5764" spans="1:3" x14ac:dyDescent="0.25">
      <c r="A5764" s="183">
        <v>44071</v>
      </c>
      <c r="B5764" s="163">
        <v>3</v>
      </c>
      <c r="C5764" s="166"/>
    </row>
    <row r="5765" spans="1:3" x14ac:dyDescent="0.25">
      <c r="A5765" s="183">
        <v>44071</v>
      </c>
      <c r="B5765" s="163">
        <v>4</v>
      </c>
      <c r="C5765" s="166"/>
    </row>
    <row r="5766" spans="1:3" x14ac:dyDescent="0.25">
      <c r="A5766" s="183">
        <v>44071</v>
      </c>
      <c r="B5766" s="163">
        <v>5</v>
      </c>
      <c r="C5766" s="166"/>
    </row>
    <row r="5767" spans="1:3" x14ac:dyDescent="0.25">
      <c r="A5767" s="183">
        <v>44071</v>
      </c>
      <c r="B5767" s="163">
        <v>6</v>
      </c>
      <c r="C5767" s="166"/>
    </row>
    <row r="5768" spans="1:3" x14ac:dyDescent="0.25">
      <c r="A5768" s="183">
        <v>44071</v>
      </c>
      <c r="B5768" s="163">
        <v>7</v>
      </c>
      <c r="C5768" s="166"/>
    </row>
    <row r="5769" spans="1:3" x14ac:dyDescent="0.25">
      <c r="A5769" s="183">
        <v>44071</v>
      </c>
      <c r="B5769" s="163">
        <v>8</v>
      </c>
      <c r="C5769" s="166"/>
    </row>
    <row r="5770" spans="1:3" x14ac:dyDescent="0.25">
      <c r="A5770" s="183">
        <v>44071</v>
      </c>
      <c r="B5770" s="163">
        <v>9</v>
      </c>
      <c r="C5770" s="166"/>
    </row>
    <row r="5771" spans="1:3" x14ac:dyDescent="0.25">
      <c r="A5771" s="183">
        <v>44071</v>
      </c>
      <c r="B5771" s="163">
        <v>10</v>
      </c>
      <c r="C5771" s="166"/>
    </row>
    <row r="5772" spans="1:3" x14ac:dyDescent="0.25">
      <c r="A5772" s="183">
        <v>44071</v>
      </c>
      <c r="B5772" s="163">
        <v>11</v>
      </c>
      <c r="C5772" s="166"/>
    </row>
    <row r="5773" spans="1:3" x14ac:dyDescent="0.25">
      <c r="A5773" s="183">
        <v>44071</v>
      </c>
      <c r="B5773" s="163">
        <v>12</v>
      </c>
      <c r="C5773" s="166"/>
    </row>
    <row r="5774" spans="1:3" x14ac:dyDescent="0.25">
      <c r="A5774" s="183">
        <v>44071</v>
      </c>
      <c r="B5774" s="163">
        <v>13</v>
      </c>
      <c r="C5774" s="166"/>
    </row>
    <row r="5775" spans="1:3" x14ac:dyDescent="0.25">
      <c r="A5775" s="183">
        <v>44071</v>
      </c>
      <c r="B5775" s="163">
        <v>14</v>
      </c>
      <c r="C5775" s="166"/>
    </row>
    <row r="5776" spans="1:3" x14ac:dyDescent="0.25">
      <c r="A5776" s="183">
        <v>44071</v>
      </c>
      <c r="B5776" s="163">
        <v>15</v>
      </c>
      <c r="C5776" s="166"/>
    </row>
    <row r="5777" spans="1:3" x14ac:dyDescent="0.25">
      <c r="A5777" s="183">
        <v>44071</v>
      </c>
      <c r="B5777" s="163">
        <v>16</v>
      </c>
      <c r="C5777" s="166"/>
    </row>
    <row r="5778" spans="1:3" x14ac:dyDescent="0.25">
      <c r="A5778" s="183">
        <v>44071</v>
      </c>
      <c r="B5778" s="163">
        <v>17</v>
      </c>
      <c r="C5778" s="166"/>
    </row>
    <row r="5779" spans="1:3" x14ac:dyDescent="0.25">
      <c r="A5779" s="183">
        <v>44071</v>
      </c>
      <c r="B5779" s="163">
        <v>18</v>
      </c>
      <c r="C5779" s="166"/>
    </row>
    <row r="5780" spans="1:3" x14ac:dyDescent="0.25">
      <c r="A5780" s="183">
        <v>44071</v>
      </c>
      <c r="B5780" s="163">
        <v>19</v>
      </c>
      <c r="C5780" s="166"/>
    </row>
    <row r="5781" spans="1:3" x14ac:dyDescent="0.25">
      <c r="A5781" s="183">
        <v>44071</v>
      </c>
      <c r="B5781" s="163">
        <v>20</v>
      </c>
      <c r="C5781" s="166"/>
    </row>
    <row r="5782" spans="1:3" x14ac:dyDescent="0.25">
      <c r="A5782" s="183">
        <v>44071</v>
      </c>
      <c r="B5782" s="163">
        <v>21</v>
      </c>
      <c r="C5782" s="166"/>
    </row>
    <row r="5783" spans="1:3" x14ac:dyDescent="0.25">
      <c r="A5783" s="183">
        <v>44071</v>
      </c>
      <c r="B5783" s="163">
        <v>22</v>
      </c>
      <c r="C5783" s="166"/>
    </row>
    <row r="5784" spans="1:3" x14ac:dyDescent="0.25">
      <c r="A5784" s="183">
        <v>44071</v>
      </c>
      <c r="B5784" s="163">
        <v>23</v>
      </c>
      <c r="C5784" s="166"/>
    </row>
    <row r="5785" spans="1:3" x14ac:dyDescent="0.25">
      <c r="A5785" s="183">
        <v>44071</v>
      </c>
      <c r="B5785" s="163">
        <v>24</v>
      </c>
      <c r="C5785" s="166"/>
    </row>
    <row r="5786" spans="1:3" x14ac:dyDescent="0.25">
      <c r="A5786" s="183">
        <v>44072</v>
      </c>
      <c r="B5786" s="163">
        <v>1</v>
      </c>
      <c r="C5786" s="166"/>
    </row>
    <row r="5787" spans="1:3" x14ac:dyDescent="0.25">
      <c r="A5787" s="183">
        <v>44072</v>
      </c>
      <c r="B5787" s="163">
        <v>2</v>
      </c>
      <c r="C5787" s="166"/>
    </row>
    <row r="5788" spans="1:3" x14ac:dyDescent="0.25">
      <c r="A5788" s="183">
        <v>44072</v>
      </c>
      <c r="B5788" s="163">
        <v>3</v>
      </c>
      <c r="C5788" s="166"/>
    </row>
    <row r="5789" spans="1:3" x14ac:dyDescent="0.25">
      <c r="A5789" s="183">
        <v>44072</v>
      </c>
      <c r="B5789" s="163">
        <v>4</v>
      </c>
      <c r="C5789" s="166"/>
    </row>
    <row r="5790" spans="1:3" x14ac:dyDescent="0.25">
      <c r="A5790" s="183">
        <v>44072</v>
      </c>
      <c r="B5790" s="163">
        <v>5</v>
      </c>
      <c r="C5790" s="166"/>
    </row>
    <row r="5791" spans="1:3" x14ac:dyDescent="0.25">
      <c r="A5791" s="183">
        <v>44072</v>
      </c>
      <c r="B5791" s="163">
        <v>6</v>
      </c>
      <c r="C5791" s="166"/>
    </row>
    <row r="5792" spans="1:3" x14ac:dyDescent="0.25">
      <c r="A5792" s="183">
        <v>44072</v>
      </c>
      <c r="B5792" s="163">
        <v>7</v>
      </c>
      <c r="C5792" s="166"/>
    </row>
    <row r="5793" spans="1:3" x14ac:dyDescent="0.25">
      <c r="A5793" s="183">
        <v>44072</v>
      </c>
      <c r="B5793" s="163">
        <v>8</v>
      </c>
      <c r="C5793" s="166"/>
    </row>
    <row r="5794" spans="1:3" x14ac:dyDescent="0.25">
      <c r="A5794" s="183">
        <v>44072</v>
      </c>
      <c r="B5794" s="163">
        <v>9</v>
      </c>
      <c r="C5794" s="166"/>
    </row>
    <row r="5795" spans="1:3" x14ac:dyDescent="0.25">
      <c r="A5795" s="183">
        <v>44072</v>
      </c>
      <c r="B5795" s="163">
        <v>10</v>
      </c>
      <c r="C5795" s="166"/>
    </row>
    <row r="5796" spans="1:3" x14ac:dyDescent="0.25">
      <c r="A5796" s="183">
        <v>44072</v>
      </c>
      <c r="B5796" s="163">
        <v>11</v>
      </c>
      <c r="C5796" s="166"/>
    </row>
    <row r="5797" spans="1:3" x14ac:dyDescent="0.25">
      <c r="A5797" s="183">
        <v>44072</v>
      </c>
      <c r="B5797" s="163">
        <v>12</v>
      </c>
      <c r="C5797" s="166"/>
    </row>
    <row r="5798" spans="1:3" x14ac:dyDescent="0.25">
      <c r="A5798" s="183">
        <v>44072</v>
      </c>
      <c r="B5798" s="163">
        <v>13</v>
      </c>
      <c r="C5798" s="166"/>
    </row>
    <row r="5799" spans="1:3" x14ac:dyDescent="0.25">
      <c r="A5799" s="183">
        <v>44072</v>
      </c>
      <c r="B5799" s="163">
        <v>14</v>
      </c>
      <c r="C5799" s="166"/>
    </row>
    <row r="5800" spans="1:3" x14ac:dyDescent="0.25">
      <c r="A5800" s="183">
        <v>44072</v>
      </c>
      <c r="B5800" s="163">
        <v>15</v>
      </c>
      <c r="C5800" s="166"/>
    </row>
    <row r="5801" spans="1:3" x14ac:dyDescent="0.25">
      <c r="A5801" s="183">
        <v>44072</v>
      </c>
      <c r="B5801" s="163">
        <v>16</v>
      </c>
      <c r="C5801" s="166"/>
    </row>
    <row r="5802" spans="1:3" x14ac:dyDescent="0.25">
      <c r="A5802" s="183">
        <v>44072</v>
      </c>
      <c r="B5802" s="163">
        <v>17</v>
      </c>
      <c r="C5802" s="166"/>
    </row>
    <row r="5803" spans="1:3" x14ac:dyDescent="0.25">
      <c r="A5803" s="183">
        <v>44072</v>
      </c>
      <c r="B5803" s="163">
        <v>18</v>
      </c>
      <c r="C5803" s="166"/>
    </row>
    <row r="5804" spans="1:3" x14ac:dyDescent="0.25">
      <c r="A5804" s="183">
        <v>44072</v>
      </c>
      <c r="B5804" s="163">
        <v>19</v>
      </c>
      <c r="C5804" s="166"/>
    </row>
    <row r="5805" spans="1:3" x14ac:dyDescent="0.25">
      <c r="A5805" s="183">
        <v>44072</v>
      </c>
      <c r="B5805" s="163">
        <v>20</v>
      </c>
      <c r="C5805" s="166"/>
    </row>
    <row r="5806" spans="1:3" x14ac:dyDescent="0.25">
      <c r="A5806" s="183">
        <v>44072</v>
      </c>
      <c r="B5806" s="163">
        <v>21</v>
      </c>
      <c r="C5806" s="166"/>
    </row>
    <row r="5807" spans="1:3" x14ac:dyDescent="0.25">
      <c r="A5807" s="183">
        <v>44072</v>
      </c>
      <c r="B5807" s="163">
        <v>22</v>
      </c>
      <c r="C5807" s="166"/>
    </row>
    <row r="5808" spans="1:3" x14ac:dyDescent="0.25">
      <c r="A5808" s="183">
        <v>44072</v>
      </c>
      <c r="B5808" s="163">
        <v>23</v>
      </c>
      <c r="C5808" s="166"/>
    </row>
    <row r="5809" spans="1:3" x14ac:dyDescent="0.25">
      <c r="A5809" s="183">
        <v>44072</v>
      </c>
      <c r="B5809" s="163">
        <v>24</v>
      </c>
      <c r="C5809" s="166"/>
    </row>
    <row r="5810" spans="1:3" x14ac:dyDescent="0.25">
      <c r="A5810" s="183">
        <v>44073</v>
      </c>
      <c r="B5810" s="163">
        <v>1</v>
      </c>
      <c r="C5810" s="166"/>
    </row>
    <row r="5811" spans="1:3" x14ac:dyDescent="0.25">
      <c r="A5811" s="183">
        <v>44073</v>
      </c>
      <c r="B5811" s="163">
        <v>2</v>
      </c>
      <c r="C5811" s="166"/>
    </row>
    <row r="5812" spans="1:3" x14ac:dyDescent="0.25">
      <c r="A5812" s="183">
        <v>44073</v>
      </c>
      <c r="B5812" s="163">
        <v>3</v>
      </c>
      <c r="C5812" s="166"/>
    </row>
    <row r="5813" spans="1:3" x14ac:dyDescent="0.25">
      <c r="A5813" s="183">
        <v>44073</v>
      </c>
      <c r="B5813" s="163">
        <v>4</v>
      </c>
      <c r="C5813" s="166"/>
    </row>
    <row r="5814" spans="1:3" x14ac:dyDescent="0.25">
      <c r="A5814" s="183">
        <v>44073</v>
      </c>
      <c r="B5814" s="163">
        <v>5</v>
      </c>
      <c r="C5814" s="166"/>
    </row>
    <row r="5815" spans="1:3" x14ac:dyDescent="0.25">
      <c r="A5815" s="183">
        <v>44073</v>
      </c>
      <c r="B5815" s="163">
        <v>6</v>
      </c>
      <c r="C5815" s="166"/>
    </row>
    <row r="5816" spans="1:3" x14ac:dyDescent="0.25">
      <c r="A5816" s="183">
        <v>44073</v>
      </c>
      <c r="B5816" s="163">
        <v>7</v>
      </c>
      <c r="C5816" s="166"/>
    </row>
    <row r="5817" spans="1:3" x14ac:dyDescent="0.25">
      <c r="A5817" s="183">
        <v>44073</v>
      </c>
      <c r="B5817" s="163">
        <v>8</v>
      </c>
      <c r="C5817" s="166"/>
    </row>
    <row r="5818" spans="1:3" x14ac:dyDescent="0.25">
      <c r="A5818" s="183">
        <v>44073</v>
      </c>
      <c r="B5818" s="163">
        <v>9</v>
      </c>
      <c r="C5818" s="166"/>
    </row>
    <row r="5819" spans="1:3" x14ac:dyDescent="0.25">
      <c r="A5819" s="183">
        <v>44073</v>
      </c>
      <c r="B5819" s="163">
        <v>10</v>
      </c>
      <c r="C5819" s="166"/>
    </row>
    <row r="5820" spans="1:3" x14ac:dyDescent="0.25">
      <c r="A5820" s="183">
        <v>44073</v>
      </c>
      <c r="B5820" s="163">
        <v>11</v>
      </c>
      <c r="C5820" s="166"/>
    </row>
    <row r="5821" spans="1:3" x14ac:dyDescent="0.25">
      <c r="A5821" s="183">
        <v>44073</v>
      </c>
      <c r="B5821" s="163">
        <v>12</v>
      </c>
      <c r="C5821" s="166"/>
    </row>
    <row r="5822" spans="1:3" x14ac:dyDescent="0.25">
      <c r="A5822" s="183">
        <v>44073</v>
      </c>
      <c r="B5822" s="163">
        <v>13</v>
      </c>
      <c r="C5822" s="166"/>
    </row>
    <row r="5823" spans="1:3" x14ac:dyDescent="0.25">
      <c r="A5823" s="183">
        <v>44073</v>
      </c>
      <c r="B5823" s="163">
        <v>14</v>
      </c>
      <c r="C5823" s="166"/>
    </row>
    <row r="5824" spans="1:3" x14ac:dyDescent="0.25">
      <c r="A5824" s="183">
        <v>44073</v>
      </c>
      <c r="B5824" s="163">
        <v>15</v>
      </c>
      <c r="C5824" s="166"/>
    </row>
    <row r="5825" spans="1:3" x14ac:dyDescent="0.25">
      <c r="A5825" s="183">
        <v>44073</v>
      </c>
      <c r="B5825" s="163">
        <v>16</v>
      </c>
      <c r="C5825" s="166"/>
    </row>
    <row r="5826" spans="1:3" x14ac:dyDescent="0.25">
      <c r="A5826" s="183">
        <v>44073</v>
      </c>
      <c r="B5826" s="163">
        <v>17</v>
      </c>
      <c r="C5826" s="166"/>
    </row>
    <row r="5827" spans="1:3" x14ac:dyDescent="0.25">
      <c r="A5827" s="183">
        <v>44073</v>
      </c>
      <c r="B5827" s="163">
        <v>18</v>
      </c>
      <c r="C5827" s="166"/>
    </row>
    <row r="5828" spans="1:3" x14ac:dyDescent="0.25">
      <c r="A5828" s="183">
        <v>44073</v>
      </c>
      <c r="B5828" s="163">
        <v>19</v>
      </c>
      <c r="C5828" s="166"/>
    </row>
    <row r="5829" spans="1:3" x14ac:dyDescent="0.25">
      <c r="A5829" s="183">
        <v>44073</v>
      </c>
      <c r="B5829" s="163">
        <v>20</v>
      </c>
      <c r="C5829" s="166"/>
    </row>
    <row r="5830" spans="1:3" x14ac:dyDescent="0.25">
      <c r="A5830" s="183">
        <v>44073</v>
      </c>
      <c r="B5830" s="163">
        <v>21</v>
      </c>
      <c r="C5830" s="166"/>
    </row>
    <row r="5831" spans="1:3" x14ac:dyDescent="0.25">
      <c r="A5831" s="183">
        <v>44073</v>
      </c>
      <c r="B5831" s="163">
        <v>22</v>
      </c>
      <c r="C5831" s="166"/>
    </row>
    <row r="5832" spans="1:3" x14ac:dyDescent="0.25">
      <c r="A5832" s="183">
        <v>44073</v>
      </c>
      <c r="B5832" s="163">
        <v>23</v>
      </c>
      <c r="C5832" s="166"/>
    </row>
    <row r="5833" spans="1:3" x14ac:dyDescent="0.25">
      <c r="A5833" s="183">
        <v>44073</v>
      </c>
      <c r="B5833" s="163">
        <v>24</v>
      </c>
      <c r="C5833" s="166"/>
    </row>
    <row r="5834" spans="1:3" x14ac:dyDescent="0.25">
      <c r="A5834" s="183">
        <v>44074</v>
      </c>
      <c r="B5834" s="163">
        <v>1</v>
      </c>
      <c r="C5834" s="166"/>
    </row>
    <row r="5835" spans="1:3" x14ac:dyDescent="0.25">
      <c r="A5835" s="183">
        <v>44074</v>
      </c>
      <c r="B5835" s="163">
        <v>2</v>
      </c>
      <c r="C5835" s="166"/>
    </row>
    <row r="5836" spans="1:3" x14ac:dyDescent="0.25">
      <c r="A5836" s="183">
        <v>44074</v>
      </c>
      <c r="B5836" s="163">
        <v>3</v>
      </c>
      <c r="C5836" s="166"/>
    </row>
    <row r="5837" spans="1:3" x14ac:dyDescent="0.25">
      <c r="A5837" s="183">
        <v>44074</v>
      </c>
      <c r="B5837" s="163">
        <v>4</v>
      </c>
      <c r="C5837" s="166"/>
    </row>
    <row r="5838" spans="1:3" x14ac:dyDescent="0.25">
      <c r="A5838" s="183">
        <v>44074</v>
      </c>
      <c r="B5838" s="163">
        <v>5</v>
      </c>
      <c r="C5838" s="166"/>
    </row>
    <row r="5839" spans="1:3" x14ac:dyDescent="0.25">
      <c r="A5839" s="183">
        <v>44074</v>
      </c>
      <c r="B5839" s="163">
        <v>6</v>
      </c>
      <c r="C5839" s="166"/>
    </row>
    <row r="5840" spans="1:3" x14ac:dyDescent="0.25">
      <c r="A5840" s="183">
        <v>44074</v>
      </c>
      <c r="B5840" s="163">
        <v>7</v>
      </c>
      <c r="C5840" s="166"/>
    </row>
    <row r="5841" spans="1:3" x14ac:dyDescent="0.25">
      <c r="A5841" s="183">
        <v>44074</v>
      </c>
      <c r="B5841" s="163">
        <v>8</v>
      </c>
      <c r="C5841" s="166"/>
    </row>
    <row r="5842" spans="1:3" x14ac:dyDescent="0.25">
      <c r="A5842" s="183">
        <v>44074</v>
      </c>
      <c r="B5842" s="163">
        <v>9</v>
      </c>
      <c r="C5842" s="166"/>
    </row>
    <row r="5843" spans="1:3" x14ac:dyDescent="0.25">
      <c r="A5843" s="183">
        <v>44074</v>
      </c>
      <c r="B5843" s="163">
        <v>10</v>
      </c>
      <c r="C5843" s="166"/>
    </row>
    <row r="5844" spans="1:3" x14ac:dyDescent="0.25">
      <c r="A5844" s="183">
        <v>44074</v>
      </c>
      <c r="B5844" s="163">
        <v>11</v>
      </c>
      <c r="C5844" s="166"/>
    </row>
    <row r="5845" spans="1:3" x14ac:dyDescent="0.25">
      <c r="A5845" s="183">
        <v>44074</v>
      </c>
      <c r="B5845" s="163">
        <v>12</v>
      </c>
      <c r="C5845" s="166"/>
    </row>
    <row r="5846" spans="1:3" x14ac:dyDescent="0.25">
      <c r="A5846" s="183">
        <v>44074</v>
      </c>
      <c r="B5846" s="163">
        <v>13</v>
      </c>
      <c r="C5846" s="166"/>
    </row>
    <row r="5847" spans="1:3" x14ac:dyDescent="0.25">
      <c r="A5847" s="183">
        <v>44074</v>
      </c>
      <c r="B5847" s="163">
        <v>14</v>
      </c>
      <c r="C5847" s="166"/>
    </row>
    <row r="5848" spans="1:3" x14ac:dyDescent="0.25">
      <c r="A5848" s="183">
        <v>44074</v>
      </c>
      <c r="B5848" s="163">
        <v>15</v>
      </c>
      <c r="C5848" s="166"/>
    </row>
    <row r="5849" spans="1:3" x14ac:dyDescent="0.25">
      <c r="A5849" s="183">
        <v>44074</v>
      </c>
      <c r="B5849" s="163">
        <v>16</v>
      </c>
      <c r="C5849" s="166"/>
    </row>
    <row r="5850" spans="1:3" x14ac:dyDescent="0.25">
      <c r="A5850" s="183">
        <v>44074</v>
      </c>
      <c r="B5850" s="163">
        <v>17</v>
      </c>
      <c r="C5850" s="166"/>
    </row>
    <row r="5851" spans="1:3" x14ac:dyDescent="0.25">
      <c r="A5851" s="183">
        <v>44074</v>
      </c>
      <c r="B5851" s="163">
        <v>18</v>
      </c>
      <c r="C5851" s="166"/>
    </row>
    <row r="5852" spans="1:3" x14ac:dyDescent="0.25">
      <c r="A5852" s="183">
        <v>44074</v>
      </c>
      <c r="B5852" s="163">
        <v>19</v>
      </c>
      <c r="C5852" s="166"/>
    </row>
    <row r="5853" spans="1:3" x14ac:dyDescent="0.25">
      <c r="A5853" s="183">
        <v>44074</v>
      </c>
      <c r="B5853" s="163">
        <v>20</v>
      </c>
      <c r="C5853" s="166"/>
    </row>
    <row r="5854" spans="1:3" x14ac:dyDescent="0.25">
      <c r="A5854" s="183">
        <v>44074</v>
      </c>
      <c r="B5854" s="163">
        <v>21</v>
      </c>
      <c r="C5854" s="166"/>
    </row>
    <row r="5855" spans="1:3" x14ac:dyDescent="0.25">
      <c r="A5855" s="183">
        <v>44074</v>
      </c>
      <c r="B5855" s="163">
        <v>22</v>
      </c>
      <c r="C5855" s="166"/>
    </row>
    <row r="5856" spans="1:3" x14ac:dyDescent="0.25">
      <c r="A5856" s="183">
        <v>44074</v>
      </c>
      <c r="B5856" s="163">
        <v>23</v>
      </c>
      <c r="C5856" s="166"/>
    </row>
    <row r="5857" spans="1:3" x14ac:dyDescent="0.25">
      <c r="A5857" s="183">
        <v>44074</v>
      </c>
      <c r="B5857" s="163">
        <v>24</v>
      </c>
      <c r="C5857" s="166"/>
    </row>
    <row r="5858" spans="1:3" x14ac:dyDescent="0.25">
      <c r="A5858" s="183">
        <v>44075</v>
      </c>
      <c r="B5858" s="163">
        <v>1</v>
      </c>
      <c r="C5858" s="166"/>
    </row>
    <row r="5859" spans="1:3" x14ac:dyDescent="0.25">
      <c r="A5859" s="183">
        <v>44075</v>
      </c>
      <c r="B5859" s="163">
        <v>2</v>
      </c>
      <c r="C5859" s="166"/>
    </row>
    <row r="5860" spans="1:3" x14ac:dyDescent="0.25">
      <c r="A5860" s="183">
        <v>44075</v>
      </c>
      <c r="B5860" s="163">
        <v>3</v>
      </c>
      <c r="C5860" s="166"/>
    </row>
    <row r="5861" spans="1:3" x14ac:dyDescent="0.25">
      <c r="A5861" s="183">
        <v>44075</v>
      </c>
      <c r="B5861" s="163">
        <v>4</v>
      </c>
      <c r="C5861" s="166"/>
    </row>
    <row r="5862" spans="1:3" x14ac:dyDescent="0.25">
      <c r="A5862" s="183">
        <v>44075</v>
      </c>
      <c r="B5862" s="163">
        <v>5</v>
      </c>
      <c r="C5862" s="166"/>
    </row>
    <row r="5863" spans="1:3" x14ac:dyDescent="0.25">
      <c r="A5863" s="183">
        <v>44075</v>
      </c>
      <c r="B5863" s="163">
        <v>6</v>
      </c>
      <c r="C5863" s="166"/>
    </row>
    <row r="5864" spans="1:3" x14ac:dyDescent="0.25">
      <c r="A5864" s="183">
        <v>44075</v>
      </c>
      <c r="B5864" s="163">
        <v>7</v>
      </c>
      <c r="C5864" s="166"/>
    </row>
    <row r="5865" spans="1:3" x14ac:dyDescent="0.25">
      <c r="A5865" s="183">
        <v>44075</v>
      </c>
      <c r="B5865" s="163">
        <v>8</v>
      </c>
      <c r="C5865" s="166"/>
    </row>
    <row r="5866" spans="1:3" x14ac:dyDescent="0.25">
      <c r="A5866" s="183">
        <v>44075</v>
      </c>
      <c r="B5866" s="163">
        <v>9</v>
      </c>
      <c r="C5866" s="166"/>
    </row>
    <row r="5867" spans="1:3" x14ac:dyDescent="0.25">
      <c r="A5867" s="183">
        <v>44075</v>
      </c>
      <c r="B5867" s="163">
        <v>10</v>
      </c>
      <c r="C5867" s="166"/>
    </row>
    <row r="5868" spans="1:3" x14ac:dyDescent="0.25">
      <c r="A5868" s="183">
        <v>44075</v>
      </c>
      <c r="B5868" s="163">
        <v>11</v>
      </c>
      <c r="C5868" s="166"/>
    </row>
    <row r="5869" spans="1:3" x14ac:dyDescent="0.25">
      <c r="A5869" s="183">
        <v>44075</v>
      </c>
      <c r="B5869" s="163">
        <v>12</v>
      </c>
      <c r="C5869" s="166"/>
    </row>
    <row r="5870" spans="1:3" x14ac:dyDescent="0.25">
      <c r="A5870" s="183">
        <v>44075</v>
      </c>
      <c r="B5870" s="163">
        <v>13</v>
      </c>
      <c r="C5870" s="166"/>
    </row>
    <row r="5871" spans="1:3" x14ac:dyDescent="0.25">
      <c r="A5871" s="183">
        <v>44075</v>
      </c>
      <c r="B5871" s="163">
        <v>14</v>
      </c>
      <c r="C5871" s="166"/>
    </row>
    <row r="5872" spans="1:3" x14ac:dyDescent="0.25">
      <c r="A5872" s="183">
        <v>44075</v>
      </c>
      <c r="B5872" s="163">
        <v>15</v>
      </c>
      <c r="C5872" s="166"/>
    </row>
    <row r="5873" spans="1:3" x14ac:dyDescent="0.25">
      <c r="A5873" s="183">
        <v>44075</v>
      </c>
      <c r="B5873" s="163">
        <v>16</v>
      </c>
      <c r="C5873" s="166"/>
    </row>
    <row r="5874" spans="1:3" x14ac:dyDescent="0.25">
      <c r="A5874" s="183">
        <v>44075</v>
      </c>
      <c r="B5874" s="163">
        <v>17</v>
      </c>
      <c r="C5874" s="166"/>
    </row>
    <row r="5875" spans="1:3" x14ac:dyDescent="0.25">
      <c r="A5875" s="183">
        <v>44075</v>
      </c>
      <c r="B5875" s="163">
        <v>18</v>
      </c>
      <c r="C5875" s="166"/>
    </row>
    <row r="5876" spans="1:3" x14ac:dyDescent="0.25">
      <c r="A5876" s="183">
        <v>44075</v>
      </c>
      <c r="B5876" s="163">
        <v>19</v>
      </c>
      <c r="C5876" s="166"/>
    </row>
    <row r="5877" spans="1:3" x14ac:dyDescent="0.25">
      <c r="A5877" s="183">
        <v>44075</v>
      </c>
      <c r="B5877" s="163">
        <v>20</v>
      </c>
      <c r="C5877" s="166"/>
    </row>
    <row r="5878" spans="1:3" x14ac:dyDescent="0.25">
      <c r="A5878" s="183">
        <v>44075</v>
      </c>
      <c r="B5878" s="163">
        <v>21</v>
      </c>
      <c r="C5878" s="166"/>
    </row>
    <row r="5879" spans="1:3" x14ac:dyDescent="0.25">
      <c r="A5879" s="183">
        <v>44075</v>
      </c>
      <c r="B5879" s="163">
        <v>22</v>
      </c>
      <c r="C5879" s="166"/>
    </row>
    <row r="5880" spans="1:3" x14ac:dyDescent="0.25">
      <c r="A5880" s="183">
        <v>44075</v>
      </c>
      <c r="B5880" s="163">
        <v>23</v>
      </c>
      <c r="C5880" s="166"/>
    </row>
    <row r="5881" spans="1:3" x14ac:dyDescent="0.25">
      <c r="A5881" s="183">
        <v>44075</v>
      </c>
      <c r="B5881" s="163">
        <v>24</v>
      </c>
      <c r="C5881" s="166"/>
    </row>
    <row r="5882" spans="1:3" x14ac:dyDescent="0.25">
      <c r="A5882" s="183">
        <v>44076</v>
      </c>
      <c r="B5882" s="163">
        <v>1</v>
      </c>
      <c r="C5882" s="166"/>
    </row>
    <row r="5883" spans="1:3" x14ac:dyDescent="0.25">
      <c r="A5883" s="183">
        <v>44076</v>
      </c>
      <c r="B5883" s="163">
        <v>2</v>
      </c>
      <c r="C5883" s="166"/>
    </row>
    <row r="5884" spans="1:3" x14ac:dyDescent="0.25">
      <c r="A5884" s="183">
        <v>44076</v>
      </c>
      <c r="B5884" s="163">
        <v>3</v>
      </c>
      <c r="C5884" s="166"/>
    </row>
    <row r="5885" spans="1:3" x14ac:dyDescent="0.25">
      <c r="A5885" s="183">
        <v>44076</v>
      </c>
      <c r="B5885" s="163">
        <v>4</v>
      </c>
      <c r="C5885" s="166"/>
    </row>
    <row r="5886" spans="1:3" x14ac:dyDescent="0.25">
      <c r="A5886" s="183">
        <v>44076</v>
      </c>
      <c r="B5886" s="163">
        <v>5</v>
      </c>
      <c r="C5886" s="166"/>
    </row>
    <row r="5887" spans="1:3" x14ac:dyDescent="0.25">
      <c r="A5887" s="183">
        <v>44076</v>
      </c>
      <c r="B5887" s="163">
        <v>6</v>
      </c>
      <c r="C5887" s="166"/>
    </row>
    <row r="5888" spans="1:3" x14ac:dyDescent="0.25">
      <c r="A5888" s="183">
        <v>44076</v>
      </c>
      <c r="B5888" s="163">
        <v>7</v>
      </c>
      <c r="C5888" s="166"/>
    </row>
    <row r="5889" spans="1:3" x14ac:dyDescent="0.25">
      <c r="A5889" s="183">
        <v>44076</v>
      </c>
      <c r="B5889" s="163">
        <v>8</v>
      </c>
      <c r="C5889" s="166"/>
    </row>
    <row r="5890" spans="1:3" x14ac:dyDescent="0.25">
      <c r="A5890" s="183">
        <v>44076</v>
      </c>
      <c r="B5890" s="163">
        <v>9</v>
      </c>
      <c r="C5890" s="166"/>
    </row>
    <row r="5891" spans="1:3" x14ac:dyDescent="0.25">
      <c r="A5891" s="183">
        <v>44076</v>
      </c>
      <c r="B5891" s="163">
        <v>10</v>
      </c>
      <c r="C5891" s="166"/>
    </row>
    <row r="5892" spans="1:3" x14ac:dyDescent="0.25">
      <c r="A5892" s="183">
        <v>44076</v>
      </c>
      <c r="B5892" s="163">
        <v>11</v>
      </c>
      <c r="C5892" s="166"/>
    </row>
    <row r="5893" spans="1:3" x14ac:dyDescent="0.25">
      <c r="A5893" s="183">
        <v>44076</v>
      </c>
      <c r="B5893" s="163">
        <v>12</v>
      </c>
      <c r="C5893" s="166"/>
    </row>
    <row r="5894" spans="1:3" x14ac:dyDescent="0.25">
      <c r="A5894" s="183">
        <v>44076</v>
      </c>
      <c r="B5894" s="163">
        <v>13</v>
      </c>
      <c r="C5894" s="166"/>
    </row>
    <row r="5895" spans="1:3" x14ac:dyDescent="0.25">
      <c r="A5895" s="183">
        <v>44076</v>
      </c>
      <c r="B5895" s="163">
        <v>14</v>
      </c>
      <c r="C5895" s="166"/>
    </row>
    <row r="5896" spans="1:3" x14ac:dyDescent="0.25">
      <c r="A5896" s="183">
        <v>44076</v>
      </c>
      <c r="B5896" s="163">
        <v>15</v>
      </c>
      <c r="C5896" s="166"/>
    </row>
    <row r="5897" spans="1:3" x14ac:dyDescent="0.25">
      <c r="A5897" s="183">
        <v>44076</v>
      </c>
      <c r="B5897" s="163">
        <v>16</v>
      </c>
      <c r="C5897" s="166"/>
    </row>
    <row r="5898" spans="1:3" x14ac:dyDescent="0.25">
      <c r="A5898" s="183">
        <v>44076</v>
      </c>
      <c r="B5898" s="163">
        <v>17</v>
      </c>
      <c r="C5898" s="166"/>
    </row>
    <row r="5899" spans="1:3" x14ac:dyDescent="0.25">
      <c r="A5899" s="183">
        <v>44076</v>
      </c>
      <c r="B5899" s="163">
        <v>18</v>
      </c>
      <c r="C5899" s="166"/>
    </row>
    <row r="5900" spans="1:3" x14ac:dyDescent="0.25">
      <c r="A5900" s="183">
        <v>44076</v>
      </c>
      <c r="B5900" s="163">
        <v>19</v>
      </c>
      <c r="C5900" s="166"/>
    </row>
    <row r="5901" spans="1:3" x14ac:dyDescent="0.25">
      <c r="A5901" s="183">
        <v>44076</v>
      </c>
      <c r="B5901" s="163">
        <v>20</v>
      </c>
      <c r="C5901" s="166"/>
    </row>
    <row r="5902" spans="1:3" x14ac:dyDescent="0.25">
      <c r="A5902" s="183">
        <v>44076</v>
      </c>
      <c r="B5902" s="163">
        <v>21</v>
      </c>
      <c r="C5902" s="166"/>
    </row>
    <row r="5903" spans="1:3" x14ac:dyDescent="0.25">
      <c r="A5903" s="183">
        <v>44076</v>
      </c>
      <c r="B5903" s="163">
        <v>22</v>
      </c>
      <c r="C5903" s="166"/>
    </row>
    <row r="5904" spans="1:3" x14ac:dyDescent="0.25">
      <c r="A5904" s="183">
        <v>44076</v>
      </c>
      <c r="B5904" s="163">
        <v>23</v>
      </c>
      <c r="C5904" s="166"/>
    </row>
    <row r="5905" spans="1:3" x14ac:dyDescent="0.25">
      <c r="A5905" s="183">
        <v>44076</v>
      </c>
      <c r="B5905" s="163">
        <v>24</v>
      </c>
      <c r="C5905" s="166"/>
    </row>
    <row r="5906" spans="1:3" x14ac:dyDescent="0.25">
      <c r="A5906" s="183">
        <v>44077</v>
      </c>
      <c r="B5906" s="163">
        <v>1</v>
      </c>
      <c r="C5906" s="166"/>
    </row>
    <row r="5907" spans="1:3" x14ac:dyDescent="0.25">
      <c r="A5907" s="183">
        <v>44077</v>
      </c>
      <c r="B5907" s="163">
        <v>2</v>
      </c>
      <c r="C5907" s="166"/>
    </row>
    <row r="5908" spans="1:3" x14ac:dyDescent="0.25">
      <c r="A5908" s="183">
        <v>44077</v>
      </c>
      <c r="B5908" s="163">
        <v>3</v>
      </c>
      <c r="C5908" s="166"/>
    </row>
    <row r="5909" spans="1:3" x14ac:dyDescent="0.25">
      <c r="A5909" s="183">
        <v>44077</v>
      </c>
      <c r="B5909" s="163">
        <v>4</v>
      </c>
      <c r="C5909" s="166"/>
    </row>
    <row r="5910" spans="1:3" x14ac:dyDescent="0.25">
      <c r="A5910" s="183">
        <v>44077</v>
      </c>
      <c r="B5910" s="163">
        <v>5</v>
      </c>
      <c r="C5910" s="166"/>
    </row>
    <row r="5911" spans="1:3" x14ac:dyDescent="0.25">
      <c r="A5911" s="183">
        <v>44077</v>
      </c>
      <c r="B5911" s="163">
        <v>6</v>
      </c>
      <c r="C5911" s="166"/>
    </row>
    <row r="5912" spans="1:3" x14ac:dyDescent="0.25">
      <c r="A5912" s="183">
        <v>44077</v>
      </c>
      <c r="B5912" s="163">
        <v>7</v>
      </c>
      <c r="C5912" s="166"/>
    </row>
    <row r="5913" spans="1:3" x14ac:dyDescent="0.25">
      <c r="A5913" s="183">
        <v>44077</v>
      </c>
      <c r="B5913" s="163">
        <v>8</v>
      </c>
      <c r="C5913" s="166"/>
    </row>
    <row r="5914" spans="1:3" x14ac:dyDescent="0.25">
      <c r="A5914" s="183">
        <v>44077</v>
      </c>
      <c r="B5914" s="163">
        <v>9</v>
      </c>
      <c r="C5914" s="166"/>
    </row>
    <row r="5915" spans="1:3" x14ac:dyDescent="0.25">
      <c r="A5915" s="183">
        <v>44077</v>
      </c>
      <c r="B5915" s="163">
        <v>10</v>
      </c>
      <c r="C5915" s="166"/>
    </row>
    <row r="5916" spans="1:3" x14ac:dyDescent="0.25">
      <c r="A5916" s="183">
        <v>44077</v>
      </c>
      <c r="B5916" s="163">
        <v>11</v>
      </c>
      <c r="C5916" s="166"/>
    </row>
    <row r="5917" spans="1:3" x14ac:dyDescent="0.25">
      <c r="A5917" s="183">
        <v>44077</v>
      </c>
      <c r="B5917" s="163">
        <v>12</v>
      </c>
      <c r="C5917" s="166"/>
    </row>
    <row r="5918" spans="1:3" x14ac:dyDescent="0.25">
      <c r="A5918" s="183">
        <v>44077</v>
      </c>
      <c r="B5918" s="163">
        <v>13</v>
      </c>
      <c r="C5918" s="166"/>
    </row>
    <row r="5919" spans="1:3" x14ac:dyDescent="0.25">
      <c r="A5919" s="183">
        <v>44077</v>
      </c>
      <c r="B5919" s="163">
        <v>14</v>
      </c>
      <c r="C5919" s="166"/>
    </row>
    <row r="5920" spans="1:3" x14ac:dyDescent="0.25">
      <c r="A5920" s="183">
        <v>44077</v>
      </c>
      <c r="B5920" s="163">
        <v>15</v>
      </c>
      <c r="C5920" s="166"/>
    </row>
    <row r="5921" spans="1:3" x14ac:dyDescent="0.25">
      <c r="A5921" s="183">
        <v>44077</v>
      </c>
      <c r="B5921" s="163">
        <v>16</v>
      </c>
      <c r="C5921" s="166"/>
    </row>
    <row r="5922" spans="1:3" x14ac:dyDescent="0.25">
      <c r="A5922" s="183">
        <v>44077</v>
      </c>
      <c r="B5922" s="163">
        <v>17</v>
      </c>
      <c r="C5922" s="166"/>
    </row>
    <row r="5923" spans="1:3" x14ac:dyDescent="0.25">
      <c r="A5923" s="183">
        <v>44077</v>
      </c>
      <c r="B5923" s="163">
        <v>18</v>
      </c>
      <c r="C5923" s="166"/>
    </row>
    <row r="5924" spans="1:3" x14ac:dyDescent="0.25">
      <c r="A5924" s="183">
        <v>44077</v>
      </c>
      <c r="B5924" s="163">
        <v>19</v>
      </c>
      <c r="C5924" s="166"/>
    </row>
    <row r="5925" spans="1:3" x14ac:dyDescent="0.25">
      <c r="A5925" s="183">
        <v>44077</v>
      </c>
      <c r="B5925" s="163">
        <v>20</v>
      </c>
      <c r="C5925" s="166"/>
    </row>
    <row r="5926" spans="1:3" x14ac:dyDescent="0.25">
      <c r="A5926" s="183">
        <v>44077</v>
      </c>
      <c r="B5926" s="163">
        <v>21</v>
      </c>
      <c r="C5926" s="166"/>
    </row>
    <row r="5927" spans="1:3" x14ac:dyDescent="0.25">
      <c r="A5927" s="183">
        <v>44077</v>
      </c>
      <c r="B5927" s="163">
        <v>22</v>
      </c>
      <c r="C5927" s="166"/>
    </row>
    <row r="5928" spans="1:3" x14ac:dyDescent="0.25">
      <c r="A5928" s="183">
        <v>44077</v>
      </c>
      <c r="B5928" s="163">
        <v>23</v>
      </c>
      <c r="C5928" s="166"/>
    </row>
    <row r="5929" spans="1:3" x14ac:dyDescent="0.25">
      <c r="A5929" s="183">
        <v>44077</v>
      </c>
      <c r="B5929" s="163">
        <v>24</v>
      </c>
      <c r="C5929" s="166"/>
    </row>
    <row r="5930" spans="1:3" x14ac:dyDescent="0.25">
      <c r="A5930" s="183">
        <v>44078</v>
      </c>
      <c r="B5930" s="163">
        <v>1</v>
      </c>
      <c r="C5930" s="166"/>
    </row>
    <row r="5931" spans="1:3" x14ac:dyDescent="0.25">
      <c r="A5931" s="183">
        <v>44078</v>
      </c>
      <c r="B5931" s="163">
        <v>2</v>
      </c>
      <c r="C5931" s="166"/>
    </row>
    <row r="5932" spans="1:3" x14ac:dyDescent="0.25">
      <c r="A5932" s="183">
        <v>44078</v>
      </c>
      <c r="B5932" s="163">
        <v>3</v>
      </c>
      <c r="C5932" s="166"/>
    </row>
    <row r="5933" spans="1:3" x14ac:dyDescent="0.25">
      <c r="A5933" s="183">
        <v>44078</v>
      </c>
      <c r="B5933" s="163">
        <v>4</v>
      </c>
      <c r="C5933" s="166"/>
    </row>
    <row r="5934" spans="1:3" x14ac:dyDescent="0.25">
      <c r="A5934" s="183">
        <v>44078</v>
      </c>
      <c r="B5934" s="163">
        <v>5</v>
      </c>
      <c r="C5934" s="166"/>
    </row>
    <row r="5935" spans="1:3" x14ac:dyDescent="0.25">
      <c r="A5935" s="183">
        <v>44078</v>
      </c>
      <c r="B5935" s="163">
        <v>6</v>
      </c>
      <c r="C5935" s="166"/>
    </row>
    <row r="5936" spans="1:3" x14ac:dyDescent="0.25">
      <c r="A5936" s="183">
        <v>44078</v>
      </c>
      <c r="B5936" s="163">
        <v>7</v>
      </c>
      <c r="C5936" s="166"/>
    </row>
    <row r="5937" spans="1:3" x14ac:dyDescent="0.25">
      <c r="A5937" s="183">
        <v>44078</v>
      </c>
      <c r="B5937" s="163">
        <v>8</v>
      </c>
      <c r="C5937" s="166"/>
    </row>
    <row r="5938" spans="1:3" x14ac:dyDescent="0.25">
      <c r="A5938" s="183">
        <v>44078</v>
      </c>
      <c r="B5938" s="163">
        <v>9</v>
      </c>
      <c r="C5938" s="166"/>
    </row>
    <row r="5939" spans="1:3" x14ac:dyDescent="0.25">
      <c r="A5939" s="183">
        <v>44078</v>
      </c>
      <c r="B5939" s="163">
        <v>10</v>
      </c>
      <c r="C5939" s="166"/>
    </row>
    <row r="5940" spans="1:3" x14ac:dyDescent="0.25">
      <c r="A5940" s="183">
        <v>44078</v>
      </c>
      <c r="B5940" s="163">
        <v>11</v>
      </c>
      <c r="C5940" s="166"/>
    </row>
    <row r="5941" spans="1:3" x14ac:dyDescent="0.25">
      <c r="A5941" s="183">
        <v>44078</v>
      </c>
      <c r="B5941" s="163">
        <v>12</v>
      </c>
      <c r="C5941" s="166"/>
    </row>
    <row r="5942" spans="1:3" x14ac:dyDescent="0.25">
      <c r="A5942" s="183">
        <v>44078</v>
      </c>
      <c r="B5942" s="163">
        <v>13</v>
      </c>
      <c r="C5942" s="166"/>
    </row>
    <row r="5943" spans="1:3" x14ac:dyDescent="0.25">
      <c r="A5943" s="183">
        <v>44078</v>
      </c>
      <c r="B5943" s="163">
        <v>14</v>
      </c>
      <c r="C5943" s="166"/>
    </row>
    <row r="5944" spans="1:3" x14ac:dyDescent="0.25">
      <c r="A5944" s="183">
        <v>44078</v>
      </c>
      <c r="B5944" s="163">
        <v>15</v>
      </c>
      <c r="C5944" s="166"/>
    </row>
    <row r="5945" spans="1:3" x14ac:dyDescent="0.25">
      <c r="A5945" s="183">
        <v>44078</v>
      </c>
      <c r="B5945" s="163">
        <v>16</v>
      </c>
      <c r="C5945" s="166"/>
    </row>
    <row r="5946" spans="1:3" x14ac:dyDescent="0.25">
      <c r="A5946" s="183">
        <v>44078</v>
      </c>
      <c r="B5946" s="163">
        <v>17</v>
      </c>
      <c r="C5946" s="166"/>
    </row>
    <row r="5947" spans="1:3" x14ac:dyDescent="0.25">
      <c r="A5947" s="183">
        <v>44078</v>
      </c>
      <c r="B5947" s="163">
        <v>18</v>
      </c>
      <c r="C5947" s="166"/>
    </row>
    <row r="5948" spans="1:3" x14ac:dyDescent="0.25">
      <c r="A5948" s="183">
        <v>44078</v>
      </c>
      <c r="B5948" s="163">
        <v>19</v>
      </c>
      <c r="C5948" s="166"/>
    </row>
    <row r="5949" spans="1:3" x14ac:dyDescent="0.25">
      <c r="A5949" s="183">
        <v>44078</v>
      </c>
      <c r="B5949" s="163">
        <v>20</v>
      </c>
      <c r="C5949" s="166"/>
    </row>
    <row r="5950" spans="1:3" x14ac:dyDescent="0.25">
      <c r="A5950" s="183">
        <v>44078</v>
      </c>
      <c r="B5950" s="163">
        <v>21</v>
      </c>
      <c r="C5950" s="166"/>
    </row>
    <row r="5951" spans="1:3" x14ac:dyDescent="0.25">
      <c r="A5951" s="183">
        <v>44078</v>
      </c>
      <c r="B5951" s="163">
        <v>22</v>
      </c>
      <c r="C5951" s="166"/>
    </row>
    <row r="5952" spans="1:3" x14ac:dyDescent="0.25">
      <c r="A5952" s="183">
        <v>44078</v>
      </c>
      <c r="B5952" s="163">
        <v>23</v>
      </c>
      <c r="C5952" s="166"/>
    </row>
    <row r="5953" spans="1:3" x14ac:dyDescent="0.25">
      <c r="A5953" s="183">
        <v>44078</v>
      </c>
      <c r="B5953" s="163">
        <v>24</v>
      </c>
      <c r="C5953" s="166"/>
    </row>
    <row r="5954" spans="1:3" x14ac:dyDescent="0.25">
      <c r="A5954" s="183">
        <v>44079</v>
      </c>
      <c r="B5954" s="163">
        <v>1</v>
      </c>
      <c r="C5954" s="166"/>
    </row>
    <row r="5955" spans="1:3" x14ac:dyDescent="0.25">
      <c r="A5955" s="183">
        <v>44079</v>
      </c>
      <c r="B5955" s="163">
        <v>2</v>
      </c>
      <c r="C5955" s="166"/>
    </row>
    <row r="5956" spans="1:3" x14ac:dyDescent="0.25">
      <c r="A5956" s="183">
        <v>44079</v>
      </c>
      <c r="B5956" s="163">
        <v>3</v>
      </c>
      <c r="C5956" s="166"/>
    </row>
    <row r="5957" spans="1:3" x14ac:dyDescent="0.25">
      <c r="A5957" s="183">
        <v>44079</v>
      </c>
      <c r="B5957" s="163">
        <v>4</v>
      </c>
      <c r="C5957" s="166"/>
    </row>
    <row r="5958" spans="1:3" x14ac:dyDescent="0.25">
      <c r="A5958" s="183">
        <v>44079</v>
      </c>
      <c r="B5958" s="163">
        <v>5</v>
      </c>
      <c r="C5958" s="166"/>
    </row>
    <row r="5959" spans="1:3" x14ac:dyDescent="0.25">
      <c r="A5959" s="183">
        <v>44079</v>
      </c>
      <c r="B5959" s="163">
        <v>6</v>
      </c>
      <c r="C5959" s="166"/>
    </row>
    <row r="5960" spans="1:3" x14ac:dyDescent="0.25">
      <c r="A5960" s="183">
        <v>44079</v>
      </c>
      <c r="B5960" s="163">
        <v>7</v>
      </c>
      <c r="C5960" s="166"/>
    </row>
    <row r="5961" spans="1:3" x14ac:dyDescent="0.25">
      <c r="A5961" s="183">
        <v>44079</v>
      </c>
      <c r="B5961" s="163">
        <v>8</v>
      </c>
      <c r="C5961" s="166"/>
    </row>
    <row r="5962" spans="1:3" x14ac:dyDescent="0.25">
      <c r="A5962" s="183">
        <v>44079</v>
      </c>
      <c r="B5962" s="163">
        <v>9</v>
      </c>
      <c r="C5962" s="166"/>
    </row>
    <row r="5963" spans="1:3" x14ac:dyDescent="0.25">
      <c r="A5963" s="183">
        <v>44079</v>
      </c>
      <c r="B5963" s="163">
        <v>10</v>
      </c>
      <c r="C5963" s="166"/>
    </row>
    <row r="5964" spans="1:3" x14ac:dyDescent="0.25">
      <c r="A5964" s="183">
        <v>44079</v>
      </c>
      <c r="B5964" s="163">
        <v>11</v>
      </c>
      <c r="C5964" s="166"/>
    </row>
    <row r="5965" spans="1:3" x14ac:dyDescent="0.25">
      <c r="A5965" s="183">
        <v>44079</v>
      </c>
      <c r="B5965" s="163">
        <v>12</v>
      </c>
      <c r="C5965" s="166"/>
    </row>
    <row r="5966" spans="1:3" x14ac:dyDescent="0.25">
      <c r="A5966" s="183">
        <v>44079</v>
      </c>
      <c r="B5966" s="163">
        <v>13</v>
      </c>
      <c r="C5966" s="166"/>
    </row>
    <row r="5967" spans="1:3" x14ac:dyDescent="0.25">
      <c r="A5967" s="183">
        <v>44079</v>
      </c>
      <c r="B5967" s="163">
        <v>14</v>
      </c>
      <c r="C5967" s="166"/>
    </row>
    <row r="5968" spans="1:3" x14ac:dyDescent="0.25">
      <c r="A5968" s="183">
        <v>44079</v>
      </c>
      <c r="B5968" s="163">
        <v>15</v>
      </c>
      <c r="C5968" s="166"/>
    </row>
    <row r="5969" spans="1:3" x14ac:dyDescent="0.25">
      <c r="A5969" s="183">
        <v>44079</v>
      </c>
      <c r="B5969" s="163">
        <v>16</v>
      </c>
      <c r="C5969" s="166"/>
    </row>
    <row r="5970" spans="1:3" x14ac:dyDescent="0.25">
      <c r="A5970" s="183">
        <v>44079</v>
      </c>
      <c r="B5970" s="163">
        <v>17</v>
      </c>
      <c r="C5970" s="166"/>
    </row>
    <row r="5971" spans="1:3" x14ac:dyDescent="0.25">
      <c r="A5971" s="183">
        <v>44079</v>
      </c>
      <c r="B5971" s="163">
        <v>18</v>
      </c>
      <c r="C5971" s="166"/>
    </row>
    <row r="5972" spans="1:3" x14ac:dyDescent="0.25">
      <c r="A5972" s="183">
        <v>44079</v>
      </c>
      <c r="B5972" s="163">
        <v>19</v>
      </c>
      <c r="C5972" s="166"/>
    </row>
    <row r="5973" spans="1:3" x14ac:dyDescent="0.25">
      <c r="A5973" s="183">
        <v>44079</v>
      </c>
      <c r="B5973" s="163">
        <v>20</v>
      </c>
      <c r="C5973" s="166"/>
    </row>
    <row r="5974" spans="1:3" x14ac:dyDescent="0.25">
      <c r="A5974" s="183">
        <v>44079</v>
      </c>
      <c r="B5974" s="163">
        <v>21</v>
      </c>
      <c r="C5974" s="166"/>
    </row>
    <row r="5975" spans="1:3" x14ac:dyDescent="0.25">
      <c r="A5975" s="183">
        <v>44079</v>
      </c>
      <c r="B5975" s="163">
        <v>22</v>
      </c>
      <c r="C5975" s="166"/>
    </row>
    <row r="5976" spans="1:3" x14ac:dyDescent="0.25">
      <c r="A5976" s="183">
        <v>44079</v>
      </c>
      <c r="B5976" s="163">
        <v>23</v>
      </c>
      <c r="C5976" s="166"/>
    </row>
    <row r="5977" spans="1:3" x14ac:dyDescent="0.25">
      <c r="A5977" s="183">
        <v>44079</v>
      </c>
      <c r="B5977" s="163">
        <v>24</v>
      </c>
      <c r="C5977" s="166"/>
    </row>
    <row r="5978" spans="1:3" x14ac:dyDescent="0.25">
      <c r="A5978" s="183">
        <v>44080</v>
      </c>
      <c r="B5978" s="163">
        <v>1</v>
      </c>
      <c r="C5978" s="166"/>
    </row>
    <row r="5979" spans="1:3" x14ac:dyDescent="0.25">
      <c r="A5979" s="183">
        <v>44080</v>
      </c>
      <c r="B5979" s="163">
        <v>2</v>
      </c>
      <c r="C5979" s="166"/>
    </row>
    <row r="5980" spans="1:3" x14ac:dyDescent="0.25">
      <c r="A5980" s="183">
        <v>44080</v>
      </c>
      <c r="B5980" s="163">
        <v>3</v>
      </c>
      <c r="C5980" s="166"/>
    </row>
    <row r="5981" spans="1:3" x14ac:dyDescent="0.25">
      <c r="A5981" s="183">
        <v>44080</v>
      </c>
      <c r="B5981" s="163">
        <v>4</v>
      </c>
      <c r="C5981" s="166"/>
    </row>
    <row r="5982" spans="1:3" x14ac:dyDescent="0.25">
      <c r="A5982" s="183">
        <v>44080</v>
      </c>
      <c r="B5982" s="163">
        <v>5</v>
      </c>
      <c r="C5982" s="166"/>
    </row>
    <row r="5983" spans="1:3" x14ac:dyDescent="0.25">
      <c r="A5983" s="183">
        <v>44080</v>
      </c>
      <c r="B5983" s="163">
        <v>6</v>
      </c>
      <c r="C5983" s="166"/>
    </row>
    <row r="5984" spans="1:3" x14ac:dyDescent="0.25">
      <c r="A5984" s="183">
        <v>44080</v>
      </c>
      <c r="B5984" s="163">
        <v>7</v>
      </c>
      <c r="C5984" s="166"/>
    </row>
    <row r="5985" spans="1:3" x14ac:dyDescent="0.25">
      <c r="A5985" s="183">
        <v>44080</v>
      </c>
      <c r="B5985" s="163">
        <v>8</v>
      </c>
      <c r="C5985" s="166"/>
    </row>
    <row r="5986" spans="1:3" x14ac:dyDescent="0.25">
      <c r="A5986" s="183">
        <v>44080</v>
      </c>
      <c r="B5986" s="163">
        <v>9</v>
      </c>
      <c r="C5986" s="166"/>
    </row>
    <row r="5987" spans="1:3" x14ac:dyDescent="0.25">
      <c r="A5987" s="183">
        <v>44080</v>
      </c>
      <c r="B5987" s="163">
        <v>10</v>
      </c>
      <c r="C5987" s="166"/>
    </row>
    <row r="5988" spans="1:3" x14ac:dyDescent="0.25">
      <c r="A5988" s="183">
        <v>44080</v>
      </c>
      <c r="B5988" s="163">
        <v>11</v>
      </c>
      <c r="C5988" s="166"/>
    </row>
    <row r="5989" spans="1:3" x14ac:dyDescent="0.25">
      <c r="A5989" s="183">
        <v>44080</v>
      </c>
      <c r="B5989" s="163">
        <v>12</v>
      </c>
      <c r="C5989" s="166"/>
    </row>
    <row r="5990" spans="1:3" x14ac:dyDescent="0.25">
      <c r="A5990" s="183">
        <v>44080</v>
      </c>
      <c r="B5990" s="163">
        <v>13</v>
      </c>
      <c r="C5990" s="166"/>
    </row>
    <row r="5991" spans="1:3" x14ac:dyDescent="0.25">
      <c r="A5991" s="183">
        <v>44080</v>
      </c>
      <c r="B5991" s="163">
        <v>14</v>
      </c>
      <c r="C5991" s="166"/>
    </row>
    <row r="5992" spans="1:3" x14ac:dyDescent="0.25">
      <c r="A5992" s="183">
        <v>44080</v>
      </c>
      <c r="B5992" s="163">
        <v>15</v>
      </c>
      <c r="C5992" s="166"/>
    </row>
    <row r="5993" spans="1:3" x14ac:dyDescent="0.25">
      <c r="A5993" s="183">
        <v>44080</v>
      </c>
      <c r="B5993" s="163">
        <v>16</v>
      </c>
      <c r="C5993" s="166"/>
    </row>
    <row r="5994" spans="1:3" x14ac:dyDescent="0.25">
      <c r="A5994" s="183">
        <v>44080</v>
      </c>
      <c r="B5994" s="163">
        <v>17</v>
      </c>
      <c r="C5994" s="166"/>
    </row>
    <row r="5995" spans="1:3" x14ac:dyDescent="0.25">
      <c r="A5995" s="183">
        <v>44080</v>
      </c>
      <c r="B5995" s="163">
        <v>18</v>
      </c>
      <c r="C5995" s="166"/>
    </row>
    <row r="5996" spans="1:3" x14ac:dyDescent="0.25">
      <c r="A5996" s="183">
        <v>44080</v>
      </c>
      <c r="B5996" s="163">
        <v>19</v>
      </c>
      <c r="C5996" s="166"/>
    </row>
    <row r="5997" spans="1:3" x14ac:dyDescent="0.25">
      <c r="A5997" s="183">
        <v>44080</v>
      </c>
      <c r="B5997" s="163">
        <v>20</v>
      </c>
      <c r="C5997" s="166"/>
    </row>
    <row r="5998" spans="1:3" x14ac:dyDescent="0.25">
      <c r="A5998" s="183">
        <v>44080</v>
      </c>
      <c r="B5998" s="163">
        <v>21</v>
      </c>
      <c r="C5998" s="166"/>
    </row>
    <row r="5999" spans="1:3" x14ac:dyDescent="0.25">
      <c r="A5999" s="183">
        <v>44080</v>
      </c>
      <c r="B5999" s="163">
        <v>22</v>
      </c>
      <c r="C5999" s="166"/>
    </row>
    <row r="6000" spans="1:3" x14ac:dyDescent="0.25">
      <c r="A6000" s="183">
        <v>44080</v>
      </c>
      <c r="B6000" s="163">
        <v>23</v>
      </c>
      <c r="C6000" s="166"/>
    </row>
    <row r="6001" spans="1:3" x14ac:dyDescent="0.25">
      <c r="A6001" s="183">
        <v>44080</v>
      </c>
      <c r="B6001" s="163">
        <v>24</v>
      </c>
      <c r="C6001" s="166"/>
    </row>
    <row r="6002" spans="1:3" x14ac:dyDescent="0.25">
      <c r="A6002" s="183">
        <v>44081</v>
      </c>
      <c r="B6002" s="163">
        <v>1</v>
      </c>
      <c r="C6002" s="166"/>
    </row>
    <row r="6003" spans="1:3" x14ac:dyDescent="0.25">
      <c r="A6003" s="183">
        <v>44081</v>
      </c>
      <c r="B6003" s="163">
        <v>2</v>
      </c>
      <c r="C6003" s="166"/>
    </row>
    <row r="6004" spans="1:3" x14ac:dyDescent="0.25">
      <c r="A6004" s="183">
        <v>44081</v>
      </c>
      <c r="B6004" s="163">
        <v>3</v>
      </c>
      <c r="C6004" s="166"/>
    </row>
    <row r="6005" spans="1:3" x14ac:dyDescent="0.25">
      <c r="A6005" s="183">
        <v>44081</v>
      </c>
      <c r="B6005" s="163">
        <v>4</v>
      </c>
      <c r="C6005" s="166"/>
    </row>
    <row r="6006" spans="1:3" x14ac:dyDescent="0.25">
      <c r="A6006" s="183">
        <v>44081</v>
      </c>
      <c r="B6006" s="163">
        <v>5</v>
      </c>
      <c r="C6006" s="166"/>
    </row>
    <row r="6007" spans="1:3" x14ac:dyDescent="0.25">
      <c r="A6007" s="183">
        <v>44081</v>
      </c>
      <c r="B6007" s="163">
        <v>6</v>
      </c>
      <c r="C6007" s="166"/>
    </row>
    <row r="6008" spans="1:3" x14ac:dyDescent="0.25">
      <c r="A6008" s="183">
        <v>44081</v>
      </c>
      <c r="B6008" s="163">
        <v>7</v>
      </c>
      <c r="C6008" s="166"/>
    </row>
    <row r="6009" spans="1:3" x14ac:dyDescent="0.25">
      <c r="A6009" s="183">
        <v>44081</v>
      </c>
      <c r="B6009" s="163">
        <v>8</v>
      </c>
      <c r="C6009" s="166"/>
    </row>
    <row r="6010" spans="1:3" x14ac:dyDescent="0.25">
      <c r="A6010" s="183">
        <v>44081</v>
      </c>
      <c r="B6010" s="163">
        <v>9</v>
      </c>
      <c r="C6010" s="166"/>
    </row>
    <row r="6011" spans="1:3" x14ac:dyDescent="0.25">
      <c r="A6011" s="183">
        <v>44081</v>
      </c>
      <c r="B6011" s="163">
        <v>10</v>
      </c>
      <c r="C6011" s="166"/>
    </row>
    <row r="6012" spans="1:3" x14ac:dyDescent="0.25">
      <c r="A6012" s="183">
        <v>44081</v>
      </c>
      <c r="B6012" s="163">
        <v>11</v>
      </c>
      <c r="C6012" s="166"/>
    </row>
    <row r="6013" spans="1:3" x14ac:dyDescent="0.25">
      <c r="A6013" s="183">
        <v>44081</v>
      </c>
      <c r="B6013" s="163">
        <v>12</v>
      </c>
      <c r="C6013" s="166"/>
    </row>
    <row r="6014" spans="1:3" x14ac:dyDescent="0.25">
      <c r="A6014" s="183">
        <v>44081</v>
      </c>
      <c r="B6014" s="163">
        <v>13</v>
      </c>
      <c r="C6014" s="166"/>
    </row>
    <row r="6015" spans="1:3" x14ac:dyDescent="0.25">
      <c r="A6015" s="183">
        <v>44081</v>
      </c>
      <c r="B6015" s="163">
        <v>14</v>
      </c>
      <c r="C6015" s="166"/>
    </row>
    <row r="6016" spans="1:3" x14ac:dyDescent="0.25">
      <c r="A6016" s="183">
        <v>44081</v>
      </c>
      <c r="B6016" s="163">
        <v>15</v>
      </c>
      <c r="C6016" s="166"/>
    </row>
    <row r="6017" spans="1:3" x14ac:dyDescent="0.25">
      <c r="A6017" s="183">
        <v>44081</v>
      </c>
      <c r="B6017" s="163">
        <v>16</v>
      </c>
      <c r="C6017" s="166"/>
    </row>
    <row r="6018" spans="1:3" x14ac:dyDescent="0.25">
      <c r="A6018" s="183">
        <v>44081</v>
      </c>
      <c r="B6018" s="163">
        <v>17</v>
      </c>
      <c r="C6018" s="166"/>
    </row>
    <row r="6019" spans="1:3" x14ac:dyDescent="0.25">
      <c r="A6019" s="183">
        <v>44081</v>
      </c>
      <c r="B6019" s="163">
        <v>18</v>
      </c>
      <c r="C6019" s="166"/>
    </row>
    <row r="6020" spans="1:3" x14ac:dyDescent="0.25">
      <c r="A6020" s="183">
        <v>44081</v>
      </c>
      <c r="B6020" s="163">
        <v>19</v>
      </c>
      <c r="C6020" s="166"/>
    </row>
    <row r="6021" spans="1:3" x14ac:dyDescent="0.25">
      <c r="A6021" s="183">
        <v>44081</v>
      </c>
      <c r="B6021" s="163">
        <v>20</v>
      </c>
      <c r="C6021" s="166"/>
    </row>
    <row r="6022" spans="1:3" x14ac:dyDescent="0.25">
      <c r="A6022" s="183">
        <v>44081</v>
      </c>
      <c r="B6022" s="163">
        <v>21</v>
      </c>
      <c r="C6022" s="166"/>
    </row>
    <row r="6023" spans="1:3" x14ac:dyDescent="0.25">
      <c r="A6023" s="183">
        <v>44081</v>
      </c>
      <c r="B6023" s="163">
        <v>22</v>
      </c>
      <c r="C6023" s="166"/>
    </row>
    <row r="6024" spans="1:3" x14ac:dyDescent="0.25">
      <c r="A6024" s="183">
        <v>44081</v>
      </c>
      <c r="B6024" s="163">
        <v>23</v>
      </c>
      <c r="C6024" s="166"/>
    </row>
    <row r="6025" spans="1:3" x14ac:dyDescent="0.25">
      <c r="A6025" s="183">
        <v>44081</v>
      </c>
      <c r="B6025" s="163">
        <v>24</v>
      </c>
      <c r="C6025" s="166"/>
    </row>
    <row r="6026" spans="1:3" x14ac:dyDescent="0.25">
      <c r="A6026" s="183">
        <v>44082</v>
      </c>
      <c r="B6026" s="163">
        <v>1</v>
      </c>
      <c r="C6026" s="166"/>
    </row>
    <row r="6027" spans="1:3" x14ac:dyDescent="0.25">
      <c r="A6027" s="183">
        <v>44082</v>
      </c>
      <c r="B6027" s="163">
        <v>2</v>
      </c>
      <c r="C6027" s="166"/>
    </row>
    <row r="6028" spans="1:3" x14ac:dyDescent="0.25">
      <c r="A6028" s="183">
        <v>44082</v>
      </c>
      <c r="B6028" s="163">
        <v>3</v>
      </c>
      <c r="C6028" s="166"/>
    </row>
    <row r="6029" spans="1:3" x14ac:dyDescent="0.25">
      <c r="A6029" s="183">
        <v>44082</v>
      </c>
      <c r="B6029" s="163">
        <v>4</v>
      </c>
      <c r="C6029" s="166"/>
    </row>
    <row r="6030" spans="1:3" x14ac:dyDescent="0.25">
      <c r="A6030" s="183">
        <v>44082</v>
      </c>
      <c r="B6030" s="163">
        <v>5</v>
      </c>
      <c r="C6030" s="166"/>
    </row>
    <row r="6031" spans="1:3" x14ac:dyDescent="0.25">
      <c r="A6031" s="183">
        <v>44082</v>
      </c>
      <c r="B6031" s="163">
        <v>6</v>
      </c>
      <c r="C6031" s="166"/>
    </row>
    <row r="6032" spans="1:3" x14ac:dyDescent="0.25">
      <c r="A6032" s="183">
        <v>44082</v>
      </c>
      <c r="B6032" s="163">
        <v>7</v>
      </c>
      <c r="C6032" s="166"/>
    </row>
    <row r="6033" spans="1:3" x14ac:dyDescent="0.25">
      <c r="A6033" s="183">
        <v>44082</v>
      </c>
      <c r="B6033" s="163">
        <v>8</v>
      </c>
      <c r="C6033" s="166"/>
    </row>
    <row r="6034" spans="1:3" x14ac:dyDescent="0.25">
      <c r="A6034" s="183">
        <v>44082</v>
      </c>
      <c r="B6034" s="163">
        <v>9</v>
      </c>
      <c r="C6034" s="166"/>
    </row>
    <row r="6035" spans="1:3" x14ac:dyDescent="0.25">
      <c r="A6035" s="183">
        <v>44082</v>
      </c>
      <c r="B6035" s="163">
        <v>10</v>
      </c>
      <c r="C6035" s="166"/>
    </row>
    <row r="6036" spans="1:3" x14ac:dyDescent="0.25">
      <c r="A6036" s="183">
        <v>44082</v>
      </c>
      <c r="B6036" s="163">
        <v>11</v>
      </c>
      <c r="C6036" s="166"/>
    </row>
    <row r="6037" spans="1:3" x14ac:dyDescent="0.25">
      <c r="A6037" s="183">
        <v>44082</v>
      </c>
      <c r="B6037" s="163">
        <v>12</v>
      </c>
      <c r="C6037" s="166"/>
    </row>
    <row r="6038" spans="1:3" x14ac:dyDescent="0.25">
      <c r="A6038" s="183">
        <v>44082</v>
      </c>
      <c r="B6038" s="163">
        <v>13</v>
      </c>
      <c r="C6038" s="166"/>
    </row>
    <row r="6039" spans="1:3" x14ac:dyDescent="0.25">
      <c r="A6039" s="183">
        <v>44082</v>
      </c>
      <c r="B6039" s="163">
        <v>14</v>
      </c>
      <c r="C6039" s="166"/>
    </row>
    <row r="6040" spans="1:3" x14ac:dyDescent="0.25">
      <c r="A6040" s="183">
        <v>44082</v>
      </c>
      <c r="B6040" s="163">
        <v>15</v>
      </c>
      <c r="C6040" s="166"/>
    </row>
    <row r="6041" spans="1:3" x14ac:dyDescent="0.25">
      <c r="A6041" s="183">
        <v>44082</v>
      </c>
      <c r="B6041" s="163">
        <v>16</v>
      </c>
      <c r="C6041" s="166"/>
    </row>
    <row r="6042" spans="1:3" x14ac:dyDescent="0.25">
      <c r="A6042" s="183">
        <v>44082</v>
      </c>
      <c r="B6042" s="163">
        <v>17</v>
      </c>
      <c r="C6042" s="166"/>
    </row>
    <row r="6043" spans="1:3" x14ac:dyDescent="0.25">
      <c r="A6043" s="183">
        <v>44082</v>
      </c>
      <c r="B6043" s="163">
        <v>18</v>
      </c>
      <c r="C6043" s="166"/>
    </row>
    <row r="6044" spans="1:3" x14ac:dyDescent="0.25">
      <c r="A6044" s="183">
        <v>44082</v>
      </c>
      <c r="B6044" s="163">
        <v>19</v>
      </c>
      <c r="C6044" s="166"/>
    </row>
    <row r="6045" spans="1:3" x14ac:dyDescent="0.25">
      <c r="A6045" s="183">
        <v>44082</v>
      </c>
      <c r="B6045" s="163">
        <v>20</v>
      </c>
      <c r="C6045" s="166"/>
    </row>
    <row r="6046" spans="1:3" x14ac:dyDescent="0.25">
      <c r="A6046" s="183">
        <v>44082</v>
      </c>
      <c r="B6046" s="163">
        <v>21</v>
      </c>
      <c r="C6046" s="166"/>
    </row>
    <row r="6047" spans="1:3" x14ac:dyDescent="0.25">
      <c r="A6047" s="183">
        <v>44082</v>
      </c>
      <c r="B6047" s="163">
        <v>22</v>
      </c>
      <c r="C6047" s="166"/>
    </row>
    <row r="6048" spans="1:3" x14ac:dyDescent="0.25">
      <c r="A6048" s="183">
        <v>44082</v>
      </c>
      <c r="B6048" s="163">
        <v>23</v>
      </c>
      <c r="C6048" s="166"/>
    </row>
    <row r="6049" spans="1:3" x14ac:dyDescent="0.25">
      <c r="A6049" s="183">
        <v>44082</v>
      </c>
      <c r="B6049" s="163">
        <v>24</v>
      </c>
      <c r="C6049" s="166"/>
    </row>
    <row r="6050" spans="1:3" x14ac:dyDescent="0.25">
      <c r="A6050" s="183">
        <v>44083</v>
      </c>
      <c r="B6050" s="163">
        <v>1</v>
      </c>
      <c r="C6050" s="166"/>
    </row>
    <row r="6051" spans="1:3" x14ac:dyDescent="0.25">
      <c r="A6051" s="183">
        <v>44083</v>
      </c>
      <c r="B6051" s="163">
        <v>2</v>
      </c>
      <c r="C6051" s="166"/>
    </row>
    <row r="6052" spans="1:3" x14ac:dyDescent="0.25">
      <c r="A6052" s="183">
        <v>44083</v>
      </c>
      <c r="B6052" s="163">
        <v>3</v>
      </c>
      <c r="C6052" s="166"/>
    </row>
    <row r="6053" spans="1:3" x14ac:dyDescent="0.25">
      <c r="A6053" s="183">
        <v>44083</v>
      </c>
      <c r="B6053" s="163">
        <v>4</v>
      </c>
      <c r="C6053" s="166"/>
    </row>
    <row r="6054" spans="1:3" x14ac:dyDescent="0.25">
      <c r="A6054" s="183">
        <v>44083</v>
      </c>
      <c r="B6054" s="163">
        <v>5</v>
      </c>
      <c r="C6054" s="166"/>
    </row>
    <row r="6055" spans="1:3" x14ac:dyDescent="0.25">
      <c r="A6055" s="183">
        <v>44083</v>
      </c>
      <c r="B6055" s="163">
        <v>6</v>
      </c>
      <c r="C6055" s="166"/>
    </row>
    <row r="6056" spans="1:3" x14ac:dyDescent="0.25">
      <c r="A6056" s="183">
        <v>44083</v>
      </c>
      <c r="B6056" s="163">
        <v>7</v>
      </c>
      <c r="C6056" s="166"/>
    </row>
    <row r="6057" spans="1:3" x14ac:dyDescent="0.25">
      <c r="A6057" s="183">
        <v>44083</v>
      </c>
      <c r="B6057" s="163">
        <v>8</v>
      </c>
      <c r="C6057" s="166"/>
    </row>
    <row r="6058" spans="1:3" x14ac:dyDescent="0.25">
      <c r="A6058" s="183">
        <v>44083</v>
      </c>
      <c r="B6058" s="163">
        <v>9</v>
      </c>
      <c r="C6058" s="166"/>
    </row>
    <row r="6059" spans="1:3" x14ac:dyDescent="0.25">
      <c r="A6059" s="183">
        <v>44083</v>
      </c>
      <c r="B6059" s="163">
        <v>10</v>
      </c>
      <c r="C6059" s="166"/>
    </row>
    <row r="6060" spans="1:3" x14ac:dyDescent="0.25">
      <c r="A6060" s="183">
        <v>44083</v>
      </c>
      <c r="B6060" s="163">
        <v>11</v>
      </c>
      <c r="C6060" s="166"/>
    </row>
    <row r="6061" spans="1:3" x14ac:dyDescent="0.25">
      <c r="A6061" s="183">
        <v>44083</v>
      </c>
      <c r="B6061" s="163">
        <v>12</v>
      </c>
      <c r="C6061" s="166"/>
    </row>
    <row r="6062" spans="1:3" x14ac:dyDescent="0.25">
      <c r="A6062" s="183">
        <v>44083</v>
      </c>
      <c r="B6062" s="163">
        <v>13</v>
      </c>
      <c r="C6062" s="166"/>
    </row>
    <row r="6063" spans="1:3" x14ac:dyDescent="0.25">
      <c r="A6063" s="183">
        <v>44083</v>
      </c>
      <c r="B6063" s="163">
        <v>14</v>
      </c>
      <c r="C6063" s="166"/>
    </row>
    <row r="6064" spans="1:3" x14ac:dyDescent="0.25">
      <c r="A6064" s="183">
        <v>44083</v>
      </c>
      <c r="B6064" s="163">
        <v>15</v>
      </c>
      <c r="C6064" s="166"/>
    </row>
    <row r="6065" spans="1:3" x14ac:dyDescent="0.25">
      <c r="A6065" s="183">
        <v>44083</v>
      </c>
      <c r="B6065" s="163">
        <v>16</v>
      </c>
      <c r="C6065" s="166"/>
    </row>
    <row r="6066" spans="1:3" x14ac:dyDescent="0.25">
      <c r="A6066" s="183">
        <v>44083</v>
      </c>
      <c r="B6066" s="163">
        <v>17</v>
      </c>
      <c r="C6066" s="166"/>
    </row>
    <row r="6067" spans="1:3" x14ac:dyDescent="0.25">
      <c r="A6067" s="183">
        <v>44083</v>
      </c>
      <c r="B6067" s="163">
        <v>18</v>
      </c>
      <c r="C6067" s="166"/>
    </row>
    <row r="6068" spans="1:3" x14ac:dyDescent="0.25">
      <c r="A6068" s="183">
        <v>44083</v>
      </c>
      <c r="B6068" s="163">
        <v>19</v>
      </c>
      <c r="C6068" s="166"/>
    </row>
    <row r="6069" spans="1:3" x14ac:dyDescent="0.25">
      <c r="A6069" s="183">
        <v>44083</v>
      </c>
      <c r="B6069" s="163">
        <v>20</v>
      </c>
      <c r="C6069" s="166"/>
    </row>
    <row r="6070" spans="1:3" x14ac:dyDescent="0.25">
      <c r="A6070" s="183">
        <v>44083</v>
      </c>
      <c r="B6070" s="163">
        <v>21</v>
      </c>
      <c r="C6070" s="166"/>
    </row>
    <row r="6071" spans="1:3" x14ac:dyDescent="0.25">
      <c r="A6071" s="183">
        <v>44083</v>
      </c>
      <c r="B6071" s="163">
        <v>22</v>
      </c>
      <c r="C6071" s="166"/>
    </row>
    <row r="6072" spans="1:3" x14ac:dyDescent="0.25">
      <c r="A6072" s="183">
        <v>44083</v>
      </c>
      <c r="B6072" s="163">
        <v>23</v>
      </c>
      <c r="C6072" s="166"/>
    </row>
    <row r="6073" spans="1:3" x14ac:dyDescent="0.25">
      <c r="A6073" s="183">
        <v>44083</v>
      </c>
      <c r="B6073" s="163">
        <v>24</v>
      </c>
      <c r="C6073" s="166"/>
    </row>
    <row r="6074" spans="1:3" x14ac:dyDescent="0.25">
      <c r="A6074" s="183">
        <v>44084</v>
      </c>
      <c r="B6074" s="163">
        <v>1</v>
      </c>
      <c r="C6074" s="166"/>
    </row>
    <row r="6075" spans="1:3" x14ac:dyDescent="0.25">
      <c r="A6075" s="183">
        <v>44084</v>
      </c>
      <c r="B6075" s="163">
        <v>2</v>
      </c>
      <c r="C6075" s="166"/>
    </row>
    <row r="6076" spans="1:3" x14ac:dyDescent="0.25">
      <c r="A6076" s="183">
        <v>44084</v>
      </c>
      <c r="B6076" s="163">
        <v>3</v>
      </c>
      <c r="C6076" s="166"/>
    </row>
    <row r="6077" spans="1:3" x14ac:dyDescent="0.25">
      <c r="A6077" s="183">
        <v>44084</v>
      </c>
      <c r="B6077" s="163">
        <v>4</v>
      </c>
      <c r="C6077" s="166"/>
    </row>
    <row r="6078" spans="1:3" x14ac:dyDescent="0.25">
      <c r="A6078" s="183">
        <v>44084</v>
      </c>
      <c r="B6078" s="163">
        <v>5</v>
      </c>
      <c r="C6078" s="166"/>
    </row>
    <row r="6079" spans="1:3" x14ac:dyDescent="0.25">
      <c r="A6079" s="183">
        <v>44084</v>
      </c>
      <c r="B6079" s="163">
        <v>6</v>
      </c>
      <c r="C6079" s="166"/>
    </row>
    <row r="6080" spans="1:3" x14ac:dyDescent="0.25">
      <c r="A6080" s="183">
        <v>44084</v>
      </c>
      <c r="B6080" s="163">
        <v>7</v>
      </c>
      <c r="C6080" s="166"/>
    </row>
    <row r="6081" spans="1:3" x14ac:dyDescent="0.25">
      <c r="A6081" s="183">
        <v>44084</v>
      </c>
      <c r="B6081" s="163">
        <v>8</v>
      </c>
      <c r="C6081" s="166"/>
    </row>
    <row r="6082" spans="1:3" x14ac:dyDescent="0.25">
      <c r="A6082" s="183">
        <v>44084</v>
      </c>
      <c r="B6082" s="163">
        <v>9</v>
      </c>
      <c r="C6082" s="166"/>
    </row>
    <row r="6083" spans="1:3" x14ac:dyDescent="0.25">
      <c r="A6083" s="183">
        <v>44084</v>
      </c>
      <c r="B6083" s="163">
        <v>10</v>
      </c>
      <c r="C6083" s="166"/>
    </row>
    <row r="6084" spans="1:3" x14ac:dyDescent="0.25">
      <c r="A6084" s="183">
        <v>44084</v>
      </c>
      <c r="B6084" s="163">
        <v>11</v>
      </c>
      <c r="C6084" s="166"/>
    </row>
    <row r="6085" spans="1:3" x14ac:dyDescent="0.25">
      <c r="A6085" s="183">
        <v>44084</v>
      </c>
      <c r="B6085" s="163">
        <v>12</v>
      </c>
      <c r="C6085" s="166"/>
    </row>
    <row r="6086" spans="1:3" x14ac:dyDescent="0.25">
      <c r="A6086" s="183">
        <v>44084</v>
      </c>
      <c r="B6086" s="163">
        <v>13</v>
      </c>
      <c r="C6086" s="166"/>
    </row>
    <row r="6087" spans="1:3" x14ac:dyDescent="0.25">
      <c r="A6087" s="183">
        <v>44084</v>
      </c>
      <c r="B6087" s="163">
        <v>14</v>
      </c>
      <c r="C6087" s="166"/>
    </row>
    <row r="6088" spans="1:3" x14ac:dyDescent="0.25">
      <c r="A6088" s="183">
        <v>44084</v>
      </c>
      <c r="B6088" s="163">
        <v>15</v>
      </c>
      <c r="C6088" s="166"/>
    </row>
    <row r="6089" spans="1:3" x14ac:dyDescent="0.25">
      <c r="A6089" s="183">
        <v>44084</v>
      </c>
      <c r="B6089" s="163">
        <v>16</v>
      </c>
      <c r="C6089" s="166"/>
    </row>
    <row r="6090" spans="1:3" x14ac:dyDescent="0.25">
      <c r="A6090" s="183">
        <v>44084</v>
      </c>
      <c r="B6090" s="163">
        <v>17</v>
      </c>
      <c r="C6090" s="166"/>
    </row>
    <row r="6091" spans="1:3" x14ac:dyDescent="0.25">
      <c r="A6091" s="183">
        <v>44084</v>
      </c>
      <c r="B6091" s="163">
        <v>18</v>
      </c>
      <c r="C6091" s="166"/>
    </row>
    <row r="6092" spans="1:3" x14ac:dyDescent="0.25">
      <c r="A6092" s="183">
        <v>44084</v>
      </c>
      <c r="B6092" s="163">
        <v>19</v>
      </c>
      <c r="C6092" s="166"/>
    </row>
    <row r="6093" spans="1:3" x14ac:dyDescent="0.25">
      <c r="A6093" s="183">
        <v>44084</v>
      </c>
      <c r="B6093" s="163">
        <v>20</v>
      </c>
      <c r="C6093" s="166"/>
    </row>
    <row r="6094" spans="1:3" x14ac:dyDescent="0.25">
      <c r="A6094" s="183">
        <v>44084</v>
      </c>
      <c r="B6094" s="163">
        <v>21</v>
      </c>
      <c r="C6094" s="166"/>
    </row>
    <row r="6095" spans="1:3" x14ac:dyDescent="0.25">
      <c r="A6095" s="183">
        <v>44084</v>
      </c>
      <c r="B6095" s="163">
        <v>22</v>
      </c>
      <c r="C6095" s="166"/>
    </row>
    <row r="6096" spans="1:3" x14ac:dyDescent="0.25">
      <c r="A6096" s="183">
        <v>44084</v>
      </c>
      <c r="B6096" s="163">
        <v>23</v>
      </c>
      <c r="C6096" s="166"/>
    </row>
    <row r="6097" spans="1:3" x14ac:dyDescent="0.25">
      <c r="A6097" s="183">
        <v>44084</v>
      </c>
      <c r="B6097" s="163">
        <v>24</v>
      </c>
      <c r="C6097" s="166"/>
    </row>
    <row r="6098" spans="1:3" x14ac:dyDescent="0.25">
      <c r="A6098" s="183">
        <v>44085</v>
      </c>
      <c r="B6098" s="163">
        <v>1</v>
      </c>
      <c r="C6098" s="166"/>
    </row>
    <row r="6099" spans="1:3" x14ac:dyDescent="0.25">
      <c r="A6099" s="183">
        <v>44085</v>
      </c>
      <c r="B6099" s="163">
        <v>2</v>
      </c>
      <c r="C6099" s="166"/>
    </row>
    <row r="6100" spans="1:3" x14ac:dyDescent="0.25">
      <c r="A6100" s="183">
        <v>44085</v>
      </c>
      <c r="B6100" s="163">
        <v>3</v>
      </c>
      <c r="C6100" s="166"/>
    </row>
    <row r="6101" spans="1:3" x14ac:dyDescent="0.25">
      <c r="A6101" s="183">
        <v>44085</v>
      </c>
      <c r="B6101" s="163">
        <v>4</v>
      </c>
      <c r="C6101" s="166"/>
    </row>
    <row r="6102" spans="1:3" x14ac:dyDescent="0.25">
      <c r="A6102" s="183">
        <v>44085</v>
      </c>
      <c r="B6102" s="163">
        <v>5</v>
      </c>
      <c r="C6102" s="166"/>
    </row>
    <row r="6103" spans="1:3" x14ac:dyDescent="0.25">
      <c r="A6103" s="183">
        <v>44085</v>
      </c>
      <c r="B6103" s="163">
        <v>6</v>
      </c>
      <c r="C6103" s="166"/>
    </row>
    <row r="6104" spans="1:3" x14ac:dyDescent="0.25">
      <c r="A6104" s="183">
        <v>44085</v>
      </c>
      <c r="B6104" s="163">
        <v>7</v>
      </c>
      <c r="C6104" s="166"/>
    </row>
    <row r="6105" spans="1:3" x14ac:dyDescent="0.25">
      <c r="A6105" s="183">
        <v>44085</v>
      </c>
      <c r="B6105" s="163">
        <v>8</v>
      </c>
      <c r="C6105" s="166"/>
    </row>
    <row r="6106" spans="1:3" x14ac:dyDescent="0.25">
      <c r="A6106" s="183">
        <v>44085</v>
      </c>
      <c r="B6106" s="163">
        <v>9</v>
      </c>
      <c r="C6106" s="166"/>
    </row>
    <row r="6107" spans="1:3" x14ac:dyDescent="0.25">
      <c r="A6107" s="183">
        <v>44085</v>
      </c>
      <c r="B6107" s="163">
        <v>10</v>
      </c>
      <c r="C6107" s="166"/>
    </row>
    <row r="6108" spans="1:3" x14ac:dyDescent="0.25">
      <c r="A6108" s="183">
        <v>44085</v>
      </c>
      <c r="B6108" s="163">
        <v>11</v>
      </c>
      <c r="C6108" s="166"/>
    </row>
    <row r="6109" spans="1:3" x14ac:dyDescent="0.25">
      <c r="A6109" s="183">
        <v>44085</v>
      </c>
      <c r="B6109" s="163">
        <v>12</v>
      </c>
      <c r="C6109" s="166"/>
    </row>
    <row r="6110" spans="1:3" x14ac:dyDescent="0.25">
      <c r="A6110" s="183">
        <v>44085</v>
      </c>
      <c r="B6110" s="163">
        <v>13</v>
      </c>
      <c r="C6110" s="166"/>
    </row>
    <row r="6111" spans="1:3" x14ac:dyDescent="0.25">
      <c r="A6111" s="183">
        <v>44085</v>
      </c>
      <c r="B6111" s="163">
        <v>14</v>
      </c>
      <c r="C6111" s="166"/>
    </row>
    <row r="6112" spans="1:3" x14ac:dyDescent="0.25">
      <c r="A6112" s="183">
        <v>44085</v>
      </c>
      <c r="B6112" s="163">
        <v>15</v>
      </c>
      <c r="C6112" s="166"/>
    </row>
    <row r="6113" spans="1:3" x14ac:dyDescent="0.25">
      <c r="A6113" s="183">
        <v>44085</v>
      </c>
      <c r="B6113" s="163">
        <v>16</v>
      </c>
      <c r="C6113" s="166"/>
    </row>
    <row r="6114" spans="1:3" x14ac:dyDescent="0.25">
      <c r="A6114" s="183">
        <v>44085</v>
      </c>
      <c r="B6114" s="163">
        <v>17</v>
      </c>
      <c r="C6114" s="166"/>
    </row>
    <row r="6115" spans="1:3" x14ac:dyDescent="0.25">
      <c r="A6115" s="183">
        <v>44085</v>
      </c>
      <c r="B6115" s="163">
        <v>18</v>
      </c>
      <c r="C6115" s="166"/>
    </row>
    <row r="6116" spans="1:3" x14ac:dyDescent="0.25">
      <c r="A6116" s="183">
        <v>44085</v>
      </c>
      <c r="B6116" s="163">
        <v>19</v>
      </c>
      <c r="C6116" s="166"/>
    </row>
    <row r="6117" spans="1:3" x14ac:dyDescent="0.25">
      <c r="A6117" s="183">
        <v>44085</v>
      </c>
      <c r="B6117" s="163">
        <v>20</v>
      </c>
      <c r="C6117" s="166"/>
    </row>
    <row r="6118" spans="1:3" x14ac:dyDescent="0.25">
      <c r="A6118" s="183">
        <v>44085</v>
      </c>
      <c r="B6118" s="163">
        <v>21</v>
      </c>
      <c r="C6118" s="166"/>
    </row>
    <row r="6119" spans="1:3" x14ac:dyDescent="0.25">
      <c r="A6119" s="183">
        <v>44085</v>
      </c>
      <c r="B6119" s="163">
        <v>22</v>
      </c>
      <c r="C6119" s="166"/>
    </row>
    <row r="6120" spans="1:3" x14ac:dyDescent="0.25">
      <c r="A6120" s="183">
        <v>44085</v>
      </c>
      <c r="B6120" s="163">
        <v>23</v>
      </c>
      <c r="C6120" s="166"/>
    </row>
    <row r="6121" spans="1:3" x14ac:dyDescent="0.25">
      <c r="A6121" s="183">
        <v>44085</v>
      </c>
      <c r="B6121" s="163">
        <v>24</v>
      </c>
      <c r="C6121" s="166"/>
    </row>
    <row r="6122" spans="1:3" x14ac:dyDescent="0.25">
      <c r="A6122" s="183">
        <v>44086</v>
      </c>
      <c r="B6122" s="163">
        <v>1</v>
      </c>
      <c r="C6122" s="166"/>
    </row>
    <row r="6123" spans="1:3" x14ac:dyDescent="0.25">
      <c r="A6123" s="183">
        <v>44086</v>
      </c>
      <c r="B6123" s="163">
        <v>2</v>
      </c>
      <c r="C6123" s="166"/>
    </row>
    <row r="6124" spans="1:3" x14ac:dyDescent="0.25">
      <c r="A6124" s="183">
        <v>44086</v>
      </c>
      <c r="B6124" s="163">
        <v>3</v>
      </c>
      <c r="C6124" s="166"/>
    </row>
    <row r="6125" spans="1:3" x14ac:dyDescent="0.25">
      <c r="A6125" s="183">
        <v>44086</v>
      </c>
      <c r="B6125" s="163">
        <v>4</v>
      </c>
      <c r="C6125" s="166"/>
    </row>
    <row r="6126" spans="1:3" x14ac:dyDescent="0.25">
      <c r="A6126" s="183">
        <v>44086</v>
      </c>
      <c r="B6126" s="163">
        <v>5</v>
      </c>
      <c r="C6126" s="166"/>
    </row>
    <row r="6127" spans="1:3" x14ac:dyDescent="0.25">
      <c r="A6127" s="183">
        <v>44086</v>
      </c>
      <c r="B6127" s="163">
        <v>6</v>
      </c>
      <c r="C6127" s="166"/>
    </row>
    <row r="6128" spans="1:3" x14ac:dyDescent="0.25">
      <c r="A6128" s="183">
        <v>44086</v>
      </c>
      <c r="B6128" s="163">
        <v>7</v>
      </c>
      <c r="C6128" s="166"/>
    </row>
    <row r="6129" spans="1:3" x14ac:dyDescent="0.25">
      <c r="A6129" s="183">
        <v>44086</v>
      </c>
      <c r="B6129" s="163">
        <v>8</v>
      </c>
      <c r="C6129" s="166"/>
    </row>
    <row r="6130" spans="1:3" x14ac:dyDescent="0.25">
      <c r="A6130" s="183">
        <v>44086</v>
      </c>
      <c r="B6130" s="163">
        <v>9</v>
      </c>
      <c r="C6130" s="166"/>
    </row>
    <row r="6131" spans="1:3" x14ac:dyDescent="0.25">
      <c r="A6131" s="183">
        <v>44086</v>
      </c>
      <c r="B6131" s="163">
        <v>10</v>
      </c>
      <c r="C6131" s="166"/>
    </row>
    <row r="6132" spans="1:3" x14ac:dyDescent="0.25">
      <c r="A6132" s="183">
        <v>44086</v>
      </c>
      <c r="B6132" s="163">
        <v>11</v>
      </c>
      <c r="C6132" s="166"/>
    </row>
    <row r="6133" spans="1:3" x14ac:dyDescent="0.25">
      <c r="A6133" s="183">
        <v>44086</v>
      </c>
      <c r="B6133" s="163">
        <v>12</v>
      </c>
      <c r="C6133" s="166"/>
    </row>
    <row r="6134" spans="1:3" x14ac:dyDescent="0.25">
      <c r="A6134" s="183">
        <v>44086</v>
      </c>
      <c r="B6134" s="163">
        <v>13</v>
      </c>
      <c r="C6134" s="166"/>
    </row>
    <row r="6135" spans="1:3" x14ac:dyDescent="0.25">
      <c r="A6135" s="183">
        <v>44086</v>
      </c>
      <c r="B6135" s="163">
        <v>14</v>
      </c>
      <c r="C6135" s="166"/>
    </row>
    <row r="6136" spans="1:3" x14ac:dyDescent="0.25">
      <c r="A6136" s="183">
        <v>44086</v>
      </c>
      <c r="B6136" s="163">
        <v>15</v>
      </c>
      <c r="C6136" s="166"/>
    </row>
    <row r="6137" spans="1:3" x14ac:dyDescent="0.25">
      <c r="A6137" s="183">
        <v>44086</v>
      </c>
      <c r="B6137" s="163">
        <v>16</v>
      </c>
      <c r="C6137" s="166"/>
    </row>
    <row r="6138" spans="1:3" x14ac:dyDescent="0.25">
      <c r="A6138" s="183">
        <v>44086</v>
      </c>
      <c r="B6138" s="163">
        <v>17</v>
      </c>
      <c r="C6138" s="166"/>
    </row>
    <row r="6139" spans="1:3" x14ac:dyDescent="0.25">
      <c r="A6139" s="183">
        <v>44086</v>
      </c>
      <c r="B6139" s="163">
        <v>18</v>
      </c>
      <c r="C6139" s="166"/>
    </row>
    <row r="6140" spans="1:3" x14ac:dyDescent="0.25">
      <c r="A6140" s="183">
        <v>44086</v>
      </c>
      <c r="B6140" s="163">
        <v>19</v>
      </c>
      <c r="C6140" s="166"/>
    </row>
    <row r="6141" spans="1:3" x14ac:dyDescent="0.25">
      <c r="A6141" s="183">
        <v>44086</v>
      </c>
      <c r="B6141" s="163">
        <v>20</v>
      </c>
      <c r="C6141" s="166"/>
    </row>
    <row r="6142" spans="1:3" x14ac:dyDescent="0.25">
      <c r="A6142" s="183">
        <v>44086</v>
      </c>
      <c r="B6142" s="163">
        <v>21</v>
      </c>
      <c r="C6142" s="166"/>
    </row>
    <row r="6143" spans="1:3" x14ac:dyDescent="0.25">
      <c r="A6143" s="183">
        <v>44086</v>
      </c>
      <c r="B6143" s="163">
        <v>22</v>
      </c>
      <c r="C6143" s="166"/>
    </row>
    <row r="6144" spans="1:3" x14ac:dyDescent="0.25">
      <c r="A6144" s="183">
        <v>44086</v>
      </c>
      <c r="B6144" s="163">
        <v>23</v>
      </c>
      <c r="C6144" s="166"/>
    </row>
    <row r="6145" spans="1:3" x14ac:dyDescent="0.25">
      <c r="A6145" s="183">
        <v>44086</v>
      </c>
      <c r="B6145" s="163">
        <v>24</v>
      </c>
      <c r="C6145" s="166"/>
    </row>
    <row r="6146" spans="1:3" x14ac:dyDescent="0.25">
      <c r="A6146" s="183">
        <v>44087</v>
      </c>
      <c r="B6146" s="163">
        <v>1</v>
      </c>
      <c r="C6146" s="166"/>
    </row>
    <row r="6147" spans="1:3" x14ac:dyDescent="0.25">
      <c r="A6147" s="183">
        <v>44087</v>
      </c>
      <c r="B6147" s="163">
        <v>2</v>
      </c>
      <c r="C6147" s="166"/>
    </row>
    <row r="6148" spans="1:3" x14ac:dyDescent="0.25">
      <c r="A6148" s="183">
        <v>44087</v>
      </c>
      <c r="B6148" s="163">
        <v>3</v>
      </c>
      <c r="C6148" s="166"/>
    </row>
    <row r="6149" spans="1:3" x14ac:dyDescent="0.25">
      <c r="A6149" s="183">
        <v>44087</v>
      </c>
      <c r="B6149" s="163">
        <v>4</v>
      </c>
      <c r="C6149" s="166"/>
    </row>
    <row r="6150" spans="1:3" x14ac:dyDescent="0.25">
      <c r="A6150" s="183">
        <v>44087</v>
      </c>
      <c r="B6150" s="163">
        <v>5</v>
      </c>
      <c r="C6150" s="166"/>
    </row>
    <row r="6151" spans="1:3" x14ac:dyDescent="0.25">
      <c r="A6151" s="183">
        <v>44087</v>
      </c>
      <c r="B6151" s="163">
        <v>6</v>
      </c>
      <c r="C6151" s="166"/>
    </row>
    <row r="6152" spans="1:3" x14ac:dyDescent="0.25">
      <c r="A6152" s="183">
        <v>44087</v>
      </c>
      <c r="B6152" s="163">
        <v>7</v>
      </c>
      <c r="C6152" s="166"/>
    </row>
    <row r="6153" spans="1:3" x14ac:dyDescent="0.25">
      <c r="A6153" s="183">
        <v>44087</v>
      </c>
      <c r="B6153" s="163">
        <v>8</v>
      </c>
      <c r="C6153" s="166"/>
    </row>
    <row r="6154" spans="1:3" x14ac:dyDescent="0.25">
      <c r="A6154" s="183">
        <v>44087</v>
      </c>
      <c r="B6154" s="163">
        <v>9</v>
      </c>
      <c r="C6154" s="166"/>
    </row>
    <row r="6155" spans="1:3" x14ac:dyDescent="0.25">
      <c r="A6155" s="183">
        <v>44087</v>
      </c>
      <c r="B6155" s="163">
        <v>10</v>
      </c>
      <c r="C6155" s="166"/>
    </row>
    <row r="6156" spans="1:3" x14ac:dyDescent="0.25">
      <c r="A6156" s="183">
        <v>44087</v>
      </c>
      <c r="B6156" s="163">
        <v>11</v>
      </c>
      <c r="C6156" s="166"/>
    </row>
    <row r="6157" spans="1:3" x14ac:dyDescent="0.25">
      <c r="A6157" s="183">
        <v>44087</v>
      </c>
      <c r="B6157" s="163">
        <v>12</v>
      </c>
      <c r="C6157" s="166"/>
    </row>
    <row r="6158" spans="1:3" x14ac:dyDescent="0.25">
      <c r="A6158" s="183">
        <v>44087</v>
      </c>
      <c r="B6158" s="163">
        <v>13</v>
      </c>
      <c r="C6158" s="166"/>
    </row>
    <row r="6159" spans="1:3" x14ac:dyDescent="0.25">
      <c r="A6159" s="183">
        <v>44087</v>
      </c>
      <c r="B6159" s="163">
        <v>14</v>
      </c>
      <c r="C6159" s="166"/>
    </row>
    <row r="6160" spans="1:3" x14ac:dyDescent="0.25">
      <c r="A6160" s="183">
        <v>44087</v>
      </c>
      <c r="B6160" s="163">
        <v>15</v>
      </c>
      <c r="C6160" s="166"/>
    </row>
    <row r="6161" spans="1:3" x14ac:dyDescent="0.25">
      <c r="A6161" s="183">
        <v>44087</v>
      </c>
      <c r="B6161" s="163">
        <v>16</v>
      </c>
      <c r="C6161" s="166"/>
    </row>
    <row r="6162" spans="1:3" x14ac:dyDescent="0.25">
      <c r="A6162" s="183">
        <v>44087</v>
      </c>
      <c r="B6162" s="163">
        <v>17</v>
      </c>
      <c r="C6162" s="166"/>
    </row>
    <row r="6163" spans="1:3" x14ac:dyDescent="0.25">
      <c r="A6163" s="183">
        <v>44087</v>
      </c>
      <c r="B6163" s="163">
        <v>18</v>
      </c>
      <c r="C6163" s="166"/>
    </row>
    <row r="6164" spans="1:3" x14ac:dyDescent="0.25">
      <c r="A6164" s="183">
        <v>44087</v>
      </c>
      <c r="B6164" s="163">
        <v>19</v>
      </c>
      <c r="C6164" s="166"/>
    </row>
    <row r="6165" spans="1:3" x14ac:dyDescent="0.25">
      <c r="A6165" s="183">
        <v>44087</v>
      </c>
      <c r="B6165" s="163">
        <v>20</v>
      </c>
      <c r="C6165" s="166"/>
    </row>
    <row r="6166" spans="1:3" x14ac:dyDescent="0.25">
      <c r="A6166" s="183">
        <v>44087</v>
      </c>
      <c r="B6166" s="163">
        <v>21</v>
      </c>
      <c r="C6166" s="166"/>
    </row>
    <row r="6167" spans="1:3" x14ac:dyDescent="0.25">
      <c r="A6167" s="183">
        <v>44087</v>
      </c>
      <c r="B6167" s="163">
        <v>22</v>
      </c>
      <c r="C6167" s="166"/>
    </row>
    <row r="6168" spans="1:3" x14ac:dyDescent="0.25">
      <c r="A6168" s="183">
        <v>44087</v>
      </c>
      <c r="B6168" s="163">
        <v>23</v>
      </c>
      <c r="C6168" s="166"/>
    </row>
    <row r="6169" spans="1:3" x14ac:dyDescent="0.25">
      <c r="A6169" s="183">
        <v>44087</v>
      </c>
      <c r="B6169" s="163">
        <v>24</v>
      </c>
      <c r="C6169" s="166"/>
    </row>
    <row r="6170" spans="1:3" x14ac:dyDescent="0.25">
      <c r="A6170" s="183">
        <v>44088</v>
      </c>
      <c r="B6170" s="163">
        <v>1</v>
      </c>
      <c r="C6170" s="166"/>
    </row>
    <row r="6171" spans="1:3" x14ac:dyDescent="0.25">
      <c r="A6171" s="183">
        <v>44088</v>
      </c>
      <c r="B6171" s="163">
        <v>2</v>
      </c>
      <c r="C6171" s="166"/>
    </row>
    <row r="6172" spans="1:3" x14ac:dyDescent="0.25">
      <c r="A6172" s="183">
        <v>44088</v>
      </c>
      <c r="B6172" s="163">
        <v>3</v>
      </c>
      <c r="C6172" s="166"/>
    </row>
    <row r="6173" spans="1:3" x14ac:dyDescent="0.25">
      <c r="A6173" s="183">
        <v>44088</v>
      </c>
      <c r="B6173" s="163">
        <v>4</v>
      </c>
      <c r="C6173" s="166"/>
    </row>
    <row r="6174" spans="1:3" x14ac:dyDescent="0.25">
      <c r="A6174" s="183">
        <v>44088</v>
      </c>
      <c r="B6174" s="163">
        <v>5</v>
      </c>
      <c r="C6174" s="166"/>
    </row>
    <row r="6175" spans="1:3" x14ac:dyDescent="0.25">
      <c r="A6175" s="183">
        <v>44088</v>
      </c>
      <c r="B6175" s="163">
        <v>6</v>
      </c>
      <c r="C6175" s="166"/>
    </row>
    <row r="6176" spans="1:3" x14ac:dyDescent="0.25">
      <c r="A6176" s="183">
        <v>44088</v>
      </c>
      <c r="B6176" s="163">
        <v>7</v>
      </c>
      <c r="C6176" s="166"/>
    </row>
    <row r="6177" spans="1:3" x14ac:dyDescent="0.25">
      <c r="A6177" s="183">
        <v>44088</v>
      </c>
      <c r="B6177" s="163">
        <v>8</v>
      </c>
      <c r="C6177" s="166"/>
    </row>
    <row r="6178" spans="1:3" x14ac:dyDescent="0.25">
      <c r="A6178" s="183">
        <v>44088</v>
      </c>
      <c r="B6178" s="163">
        <v>9</v>
      </c>
      <c r="C6178" s="166"/>
    </row>
    <row r="6179" spans="1:3" x14ac:dyDescent="0.25">
      <c r="A6179" s="183">
        <v>44088</v>
      </c>
      <c r="B6179" s="163">
        <v>10</v>
      </c>
      <c r="C6179" s="166"/>
    </row>
    <row r="6180" spans="1:3" x14ac:dyDescent="0.25">
      <c r="A6180" s="183">
        <v>44088</v>
      </c>
      <c r="B6180" s="163">
        <v>11</v>
      </c>
      <c r="C6180" s="166"/>
    </row>
    <row r="6181" spans="1:3" x14ac:dyDescent="0.25">
      <c r="A6181" s="183">
        <v>44088</v>
      </c>
      <c r="B6181" s="163">
        <v>12</v>
      </c>
      <c r="C6181" s="166"/>
    </row>
    <row r="6182" spans="1:3" x14ac:dyDescent="0.25">
      <c r="A6182" s="183">
        <v>44088</v>
      </c>
      <c r="B6182" s="163">
        <v>13</v>
      </c>
      <c r="C6182" s="166"/>
    </row>
    <row r="6183" spans="1:3" x14ac:dyDescent="0.25">
      <c r="A6183" s="183">
        <v>44088</v>
      </c>
      <c r="B6183" s="163">
        <v>14</v>
      </c>
      <c r="C6183" s="166"/>
    </row>
    <row r="6184" spans="1:3" x14ac:dyDescent="0.25">
      <c r="A6184" s="183">
        <v>44088</v>
      </c>
      <c r="B6184" s="163">
        <v>15</v>
      </c>
      <c r="C6184" s="166"/>
    </row>
    <row r="6185" spans="1:3" x14ac:dyDescent="0.25">
      <c r="A6185" s="183">
        <v>44088</v>
      </c>
      <c r="B6185" s="163">
        <v>16</v>
      </c>
      <c r="C6185" s="166"/>
    </row>
    <row r="6186" spans="1:3" x14ac:dyDescent="0.25">
      <c r="A6186" s="183">
        <v>44088</v>
      </c>
      <c r="B6186" s="163">
        <v>17</v>
      </c>
      <c r="C6186" s="166"/>
    </row>
    <row r="6187" spans="1:3" x14ac:dyDescent="0.25">
      <c r="A6187" s="183">
        <v>44088</v>
      </c>
      <c r="B6187" s="163">
        <v>18</v>
      </c>
      <c r="C6187" s="166"/>
    </row>
    <row r="6188" spans="1:3" x14ac:dyDescent="0.25">
      <c r="A6188" s="183">
        <v>44088</v>
      </c>
      <c r="B6188" s="163">
        <v>19</v>
      </c>
      <c r="C6188" s="166"/>
    </row>
    <row r="6189" spans="1:3" x14ac:dyDescent="0.25">
      <c r="A6189" s="183">
        <v>44088</v>
      </c>
      <c r="B6189" s="163">
        <v>20</v>
      </c>
      <c r="C6189" s="166"/>
    </row>
    <row r="6190" spans="1:3" x14ac:dyDescent="0.25">
      <c r="A6190" s="183">
        <v>44088</v>
      </c>
      <c r="B6190" s="163">
        <v>21</v>
      </c>
      <c r="C6190" s="166"/>
    </row>
    <row r="6191" spans="1:3" x14ac:dyDescent="0.25">
      <c r="A6191" s="183">
        <v>44088</v>
      </c>
      <c r="B6191" s="163">
        <v>22</v>
      </c>
      <c r="C6191" s="166"/>
    </row>
    <row r="6192" spans="1:3" x14ac:dyDescent="0.25">
      <c r="A6192" s="183">
        <v>44088</v>
      </c>
      <c r="B6192" s="163">
        <v>23</v>
      </c>
      <c r="C6192" s="166"/>
    </row>
    <row r="6193" spans="1:3" x14ac:dyDescent="0.25">
      <c r="A6193" s="183">
        <v>44088</v>
      </c>
      <c r="B6193" s="163">
        <v>24</v>
      </c>
      <c r="C6193" s="166"/>
    </row>
    <row r="6194" spans="1:3" x14ac:dyDescent="0.25">
      <c r="A6194" s="183">
        <v>44089</v>
      </c>
      <c r="B6194" s="163">
        <v>1</v>
      </c>
      <c r="C6194" s="166"/>
    </row>
    <row r="6195" spans="1:3" x14ac:dyDescent="0.25">
      <c r="A6195" s="183">
        <v>44089</v>
      </c>
      <c r="B6195" s="163">
        <v>2</v>
      </c>
      <c r="C6195" s="166"/>
    </row>
    <row r="6196" spans="1:3" x14ac:dyDescent="0.25">
      <c r="A6196" s="183">
        <v>44089</v>
      </c>
      <c r="B6196" s="163">
        <v>3</v>
      </c>
      <c r="C6196" s="166"/>
    </row>
    <row r="6197" spans="1:3" x14ac:dyDescent="0.25">
      <c r="A6197" s="183">
        <v>44089</v>
      </c>
      <c r="B6197" s="163">
        <v>4</v>
      </c>
      <c r="C6197" s="166"/>
    </row>
    <row r="6198" spans="1:3" x14ac:dyDescent="0.25">
      <c r="A6198" s="183">
        <v>44089</v>
      </c>
      <c r="B6198" s="163">
        <v>5</v>
      </c>
      <c r="C6198" s="166"/>
    </row>
    <row r="6199" spans="1:3" x14ac:dyDescent="0.25">
      <c r="A6199" s="183">
        <v>44089</v>
      </c>
      <c r="B6199" s="163">
        <v>6</v>
      </c>
      <c r="C6199" s="166"/>
    </row>
    <row r="6200" spans="1:3" x14ac:dyDescent="0.25">
      <c r="A6200" s="183">
        <v>44089</v>
      </c>
      <c r="B6200" s="163">
        <v>7</v>
      </c>
      <c r="C6200" s="166"/>
    </row>
    <row r="6201" spans="1:3" x14ac:dyDescent="0.25">
      <c r="A6201" s="183">
        <v>44089</v>
      </c>
      <c r="B6201" s="163">
        <v>8</v>
      </c>
      <c r="C6201" s="166"/>
    </row>
    <row r="6202" spans="1:3" x14ac:dyDescent="0.25">
      <c r="A6202" s="183">
        <v>44089</v>
      </c>
      <c r="B6202" s="163">
        <v>9</v>
      </c>
      <c r="C6202" s="166"/>
    </row>
    <row r="6203" spans="1:3" x14ac:dyDescent="0.25">
      <c r="A6203" s="183">
        <v>44089</v>
      </c>
      <c r="B6203" s="163">
        <v>10</v>
      </c>
      <c r="C6203" s="166"/>
    </row>
    <row r="6204" spans="1:3" x14ac:dyDescent="0.25">
      <c r="A6204" s="183">
        <v>44089</v>
      </c>
      <c r="B6204" s="163">
        <v>11</v>
      </c>
      <c r="C6204" s="166"/>
    </row>
    <row r="6205" spans="1:3" x14ac:dyDescent="0.25">
      <c r="A6205" s="183">
        <v>44089</v>
      </c>
      <c r="B6205" s="163">
        <v>12</v>
      </c>
      <c r="C6205" s="166"/>
    </row>
    <row r="6206" spans="1:3" x14ac:dyDescent="0.25">
      <c r="A6206" s="183">
        <v>44089</v>
      </c>
      <c r="B6206" s="163">
        <v>13</v>
      </c>
      <c r="C6206" s="166"/>
    </row>
    <row r="6207" spans="1:3" x14ac:dyDescent="0.25">
      <c r="A6207" s="183">
        <v>44089</v>
      </c>
      <c r="B6207" s="163">
        <v>14</v>
      </c>
      <c r="C6207" s="166"/>
    </row>
    <row r="6208" spans="1:3" x14ac:dyDescent="0.25">
      <c r="A6208" s="183">
        <v>44089</v>
      </c>
      <c r="B6208" s="163">
        <v>15</v>
      </c>
      <c r="C6208" s="166"/>
    </row>
    <row r="6209" spans="1:3" x14ac:dyDescent="0.25">
      <c r="A6209" s="183">
        <v>44089</v>
      </c>
      <c r="B6209" s="163">
        <v>16</v>
      </c>
      <c r="C6209" s="166"/>
    </row>
    <row r="6210" spans="1:3" x14ac:dyDescent="0.25">
      <c r="A6210" s="183">
        <v>44089</v>
      </c>
      <c r="B6210" s="163">
        <v>17</v>
      </c>
      <c r="C6210" s="166"/>
    </row>
    <row r="6211" spans="1:3" x14ac:dyDescent="0.25">
      <c r="A6211" s="183">
        <v>44089</v>
      </c>
      <c r="B6211" s="163">
        <v>18</v>
      </c>
      <c r="C6211" s="166"/>
    </row>
    <row r="6212" spans="1:3" x14ac:dyDescent="0.25">
      <c r="A6212" s="183">
        <v>44089</v>
      </c>
      <c r="B6212" s="163">
        <v>19</v>
      </c>
      <c r="C6212" s="166"/>
    </row>
    <row r="6213" spans="1:3" x14ac:dyDescent="0.25">
      <c r="A6213" s="183">
        <v>44089</v>
      </c>
      <c r="B6213" s="163">
        <v>20</v>
      </c>
      <c r="C6213" s="166"/>
    </row>
    <row r="6214" spans="1:3" x14ac:dyDescent="0.25">
      <c r="A6214" s="183">
        <v>44089</v>
      </c>
      <c r="B6214" s="163">
        <v>21</v>
      </c>
      <c r="C6214" s="166"/>
    </row>
    <row r="6215" spans="1:3" x14ac:dyDescent="0.25">
      <c r="A6215" s="183">
        <v>44089</v>
      </c>
      <c r="B6215" s="163">
        <v>22</v>
      </c>
      <c r="C6215" s="166"/>
    </row>
    <row r="6216" spans="1:3" x14ac:dyDescent="0.25">
      <c r="A6216" s="183">
        <v>44089</v>
      </c>
      <c r="B6216" s="163">
        <v>23</v>
      </c>
      <c r="C6216" s="166"/>
    </row>
    <row r="6217" spans="1:3" x14ac:dyDescent="0.25">
      <c r="A6217" s="183">
        <v>44089</v>
      </c>
      <c r="B6217" s="163">
        <v>24</v>
      </c>
      <c r="C6217" s="166"/>
    </row>
    <row r="6218" spans="1:3" x14ac:dyDescent="0.25">
      <c r="A6218" s="183">
        <v>44090</v>
      </c>
      <c r="B6218" s="163">
        <v>1</v>
      </c>
      <c r="C6218" s="166"/>
    </row>
    <row r="6219" spans="1:3" x14ac:dyDescent="0.25">
      <c r="A6219" s="183">
        <v>44090</v>
      </c>
      <c r="B6219" s="163">
        <v>2</v>
      </c>
      <c r="C6219" s="166"/>
    </row>
    <row r="6220" spans="1:3" x14ac:dyDescent="0.25">
      <c r="A6220" s="183">
        <v>44090</v>
      </c>
      <c r="B6220" s="163">
        <v>3</v>
      </c>
      <c r="C6220" s="166"/>
    </row>
    <row r="6221" spans="1:3" x14ac:dyDescent="0.25">
      <c r="A6221" s="183">
        <v>44090</v>
      </c>
      <c r="B6221" s="163">
        <v>4</v>
      </c>
      <c r="C6221" s="166"/>
    </row>
    <row r="6222" spans="1:3" x14ac:dyDescent="0.25">
      <c r="A6222" s="183">
        <v>44090</v>
      </c>
      <c r="B6222" s="163">
        <v>5</v>
      </c>
      <c r="C6222" s="166"/>
    </row>
    <row r="6223" spans="1:3" x14ac:dyDescent="0.25">
      <c r="A6223" s="183">
        <v>44090</v>
      </c>
      <c r="B6223" s="163">
        <v>6</v>
      </c>
      <c r="C6223" s="166"/>
    </row>
    <row r="6224" spans="1:3" x14ac:dyDescent="0.25">
      <c r="A6224" s="183">
        <v>44090</v>
      </c>
      <c r="B6224" s="163">
        <v>7</v>
      </c>
      <c r="C6224" s="166"/>
    </row>
    <row r="6225" spans="1:3" x14ac:dyDescent="0.25">
      <c r="A6225" s="183">
        <v>44090</v>
      </c>
      <c r="B6225" s="163">
        <v>8</v>
      </c>
      <c r="C6225" s="166"/>
    </row>
    <row r="6226" spans="1:3" x14ac:dyDescent="0.25">
      <c r="A6226" s="183">
        <v>44090</v>
      </c>
      <c r="B6226" s="163">
        <v>9</v>
      </c>
      <c r="C6226" s="166"/>
    </row>
    <row r="6227" spans="1:3" x14ac:dyDescent="0.25">
      <c r="A6227" s="183">
        <v>44090</v>
      </c>
      <c r="B6227" s="163">
        <v>10</v>
      </c>
      <c r="C6227" s="166"/>
    </row>
    <row r="6228" spans="1:3" x14ac:dyDescent="0.25">
      <c r="A6228" s="183">
        <v>44090</v>
      </c>
      <c r="B6228" s="163">
        <v>11</v>
      </c>
      <c r="C6228" s="166"/>
    </row>
    <row r="6229" spans="1:3" x14ac:dyDescent="0.25">
      <c r="A6229" s="183">
        <v>44090</v>
      </c>
      <c r="B6229" s="163">
        <v>12</v>
      </c>
      <c r="C6229" s="166"/>
    </row>
    <row r="6230" spans="1:3" x14ac:dyDescent="0.25">
      <c r="A6230" s="183">
        <v>44090</v>
      </c>
      <c r="B6230" s="163">
        <v>13</v>
      </c>
      <c r="C6230" s="166"/>
    </row>
    <row r="6231" spans="1:3" x14ac:dyDescent="0.25">
      <c r="A6231" s="183">
        <v>44090</v>
      </c>
      <c r="B6231" s="163">
        <v>14</v>
      </c>
      <c r="C6231" s="166"/>
    </row>
    <row r="6232" spans="1:3" x14ac:dyDescent="0.25">
      <c r="A6232" s="183">
        <v>44090</v>
      </c>
      <c r="B6232" s="163">
        <v>15</v>
      </c>
      <c r="C6232" s="166"/>
    </row>
    <row r="6233" spans="1:3" x14ac:dyDescent="0.25">
      <c r="A6233" s="183">
        <v>44090</v>
      </c>
      <c r="B6233" s="163">
        <v>16</v>
      </c>
      <c r="C6233" s="166"/>
    </row>
    <row r="6234" spans="1:3" x14ac:dyDescent="0.25">
      <c r="A6234" s="183">
        <v>44090</v>
      </c>
      <c r="B6234" s="163">
        <v>17</v>
      </c>
      <c r="C6234" s="166"/>
    </row>
    <row r="6235" spans="1:3" x14ac:dyDescent="0.25">
      <c r="A6235" s="183">
        <v>44090</v>
      </c>
      <c r="B6235" s="163">
        <v>18</v>
      </c>
      <c r="C6235" s="166"/>
    </row>
    <row r="6236" spans="1:3" x14ac:dyDescent="0.25">
      <c r="A6236" s="183">
        <v>44090</v>
      </c>
      <c r="B6236" s="163">
        <v>19</v>
      </c>
      <c r="C6236" s="166"/>
    </row>
    <row r="6237" spans="1:3" x14ac:dyDescent="0.25">
      <c r="A6237" s="183">
        <v>44090</v>
      </c>
      <c r="B6237" s="163">
        <v>20</v>
      </c>
      <c r="C6237" s="166"/>
    </row>
    <row r="6238" spans="1:3" x14ac:dyDescent="0.25">
      <c r="A6238" s="183">
        <v>44090</v>
      </c>
      <c r="B6238" s="163">
        <v>21</v>
      </c>
      <c r="C6238" s="166"/>
    </row>
    <row r="6239" spans="1:3" x14ac:dyDescent="0.25">
      <c r="A6239" s="183">
        <v>44090</v>
      </c>
      <c r="B6239" s="163">
        <v>22</v>
      </c>
      <c r="C6239" s="166"/>
    </row>
    <row r="6240" spans="1:3" x14ac:dyDescent="0.25">
      <c r="A6240" s="183">
        <v>44090</v>
      </c>
      <c r="B6240" s="163">
        <v>23</v>
      </c>
      <c r="C6240" s="166"/>
    </row>
    <row r="6241" spans="1:3" x14ac:dyDescent="0.25">
      <c r="A6241" s="183">
        <v>44090</v>
      </c>
      <c r="B6241" s="163">
        <v>24</v>
      </c>
      <c r="C6241" s="166"/>
    </row>
    <row r="6242" spans="1:3" x14ac:dyDescent="0.25">
      <c r="A6242" s="183">
        <v>44091</v>
      </c>
      <c r="B6242" s="163">
        <v>1</v>
      </c>
      <c r="C6242" s="166"/>
    </row>
    <row r="6243" spans="1:3" x14ac:dyDescent="0.25">
      <c r="A6243" s="183">
        <v>44091</v>
      </c>
      <c r="B6243" s="163">
        <v>2</v>
      </c>
      <c r="C6243" s="166"/>
    </row>
    <row r="6244" spans="1:3" x14ac:dyDescent="0.25">
      <c r="A6244" s="183">
        <v>44091</v>
      </c>
      <c r="B6244" s="163">
        <v>3</v>
      </c>
      <c r="C6244" s="166"/>
    </row>
    <row r="6245" spans="1:3" x14ac:dyDescent="0.25">
      <c r="A6245" s="183">
        <v>44091</v>
      </c>
      <c r="B6245" s="163">
        <v>4</v>
      </c>
      <c r="C6245" s="166"/>
    </row>
    <row r="6246" spans="1:3" x14ac:dyDescent="0.25">
      <c r="A6246" s="183">
        <v>44091</v>
      </c>
      <c r="B6246" s="163">
        <v>5</v>
      </c>
      <c r="C6246" s="166"/>
    </row>
    <row r="6247" spans="1:3" x14ac:dyDescent="0.25">
      <c r="A6247" s="183">
        <v>44091</v>
      </c>
      <c r="B6247" s="163">
        <v>6</v>
      </c>
      <c r="C6247" s="166"/>
    </row>
    <row r="6248" spans="1:3" x14ac:dyDescent="0.25">
      <c r="A6248" s="183">
        <v>44091</v>
      </c>
      <c r="B6248" s="163">
        <v>7</v>
      </c>
      <c r="C6248" s="166"/>
    </row>
    <row r="6249" spans="1:3" x14ac:dyDescent="0.25">
      <c r="A6249" s="183">
        <v>44091</v>
      </c>
      <c r="B6249" s="163">
        <v>8</v>
      </c>
      <c r="C6249" s="166"/>
    </row>
    <row r="6250" spans="1:3" x14ac:dyDescent="0.25">
      <c r="A6250" s="183">
        <v>44091</v>
      </c>
      <c r="B6250" s="163">
        <v>9</v>
      </c>
      <c r="C6250" s="166"/>
    </row>
    <row r="6251" spans="1:3" x14ac:dyDescent="0.25">
      <c r="A6251" s="183">
        <v>44091</v>
      </c>
      <c r="B6251" s="163">
        <v>10</v>
      </c>
      <c r="C6251" s="166"/>
    </row>
    <row r="6252" spans="1:3" x14ac:dyDescent="0.25">
      <c r="A6252" s="183">
        <v>44091</v>
      </c>
      <c r="B6252" s="163">
        <v>11</v>
      </c>
      <c r="C6252" s="166"/>
    </row>
    <row r="6253" spans="1:3" x14ac:dyDescent="0.25">
      <c r="A6253" s="183">
        <v>44091</v>
      </c>
      <c r="B6253" s="163">
        <v>12</v>
      </c>
      <c r="C6253" s="166"/>
    </row>
    <row r="6254" spans="1:3" x14ac:dyDescent="0.25">
      <c r="A6254" s="183">
        <v>44091</v>
      </c>
      <c r="B6254" s="163">
        <v>13</v>
      </c>
      <c r="C6254" s="166"/>
    </row>
    <row r="6255" spans="1:3" x14ac:dyDescent="0.25">
      <c r="A6255" s="183">
        <v>44091</v>
      </c>
      <c r="B6255" s="163">
        <v>14</v>
      </c>
      <c r="C6255" s="166"/>
    </row>
    <row r="6256" spans="1:3" x14ac:dyDescent="0.25">
      <c r="A6256" s="183">
        <v>44091</v>
      </c>
      <c r="B6256" s="163">
        <v>15</v>
      </c>
      <c r="C6256" s="166"/>
    </row>
    <row r="6257" spans="1:3" x14ac:dyDescent="0.25">
      <c r="A6257" s="183">
        <v>44091</v>
      </c>
      <c r="B6257" s="163">
        <v>16</v>
      </c>
      <c r="C6257" s="166"/>
    </row>
    <row r="6258" spans="1:3" x14ac:dyDescent="0.25">
      <c r="A6258" s="183">
        <v>44091</v>
      </c>
      <c r="B6258" s="163">
        <v>17</v>
      </c>
      <c r="C6258" s="166"/>
    </row>
    <row r="6259" spans="1:3" x14ac:dyDescent="0.25">
      <c r="A6259" s="183">
        <v>44091</v>
      </c>
      <c r="B6259" s="163">
        <v>18</v>
      </c>
      <c r="C6259" s="166"/>
    </row>
    <row r="6260" spans="1:3" x14ac:dyDescent="0.25">
      <c r="A6260" s="183">
        <v>44091</v>
      </c>
      <c r="B6260" s="163">
        <v>19</v>
      </c>
      <c r="C6260" s="166"/>
    </row>
    <row r="6261" spans="1:3" x14ac:dyDescent="0.25">
      <c r="A6261" s="183">
        <v>44091</v>
      </c>
      <c r="B6261" s="163">
        <v>20</v>
      </c>
      <c r="C6261" s="166"/>
    </row>
    <row r="6262" spans="1:3" x14ac:dyDescent="0.25">
      <c r="A6262" s="183">
        <v>44091</v>
      </c>
      <c r="B6262" s="163">
        <v>21</v>
      </c>
      <c r="C6262" s="166"/>
    </row>
    <row r="6263" spans="1:3" x14ac:dyDescent="0.25">
      <c r="A6263" s="183">
        <v>44091</v>
      </c>
      <c r="B6263" s="163">
        <v>22</v>
      </c>
      <c r="C6263" s="166"/>
    </row>
    <row r="6264" spans="1:3" x14ac:dyDescent="0.25">
      <c r="A6264" s="183">
        <v>44091</v>
      </c>
      <c r="B6264" s="163">
        <v>23</v>
      </c>
      <c r="C6264" s="166"/>
    </row>
    <row r="6265" spans="1:3" x14ac:dyDescent="0.25">
      <c r="A6265" s="183">
        <v>44091</v>
      </c>
      <c r="B6265" s="163">
        <v>24</v>
      </c>
      <c r="C6265" s="166"/>
    </row>
    <row r="6266" spans="1:3" x14ac:dyDescent="0.25">
      <c r="A6266" s="183">
        <v>44092</v>
      </c>
      <c r="B6266" s="163">
        <v>1</v>
      </c>
      <c r="C6266" s="166"/>
    </row>
    <row r="6267" spans="1:3" x14ac:dyDescent="0.25">
      <c r="A6267" s="183">
        <v>44092</v>
      </c>
      <c r="B6267" s="163">
        <v>2</v>
      </c>
      <c r="C6267" s="166"/>
    </row>
    <row r="6268" spans="1:3" x14ac:dyDescent="0.25">
      <c r="A6268" s="183">
        <v>44092</v>
      </c>
      <c r="B6268" s="163">
        <v>3</v>
      </c>
      <c r="C6268" s="166"/>
    </row>
    <row r="6269" spans="1:3" x14ac:dyDescent="0.25">
      <c r="A6269" s="183">
        <v>44092</v>
      </c>
      <c r="B6269" s="163">
        <v>4</v>
      </c>
      <c r="C6269" s="166"/>
    </row>
    <row r="6270" spans="1:3" x14ac:dyDescent="0.25">
      <c r="A6270" s="183">
        <v>44092</v>
      </c>
      <c r="B6270" s="163">
        <v>5</v>
      </c>
      <c r="C6270" s="166"/>
    </row>
    <row r="6271" spans="1:3" x14ac:dyDescent="0.25">
      <c r="A6271" s="183">
        <v>44092</v>
      </c>
      <c r="B6271" s="163">
        <v>6</v>
      </c>
      <c r="C6271" s="166"/>
    </row>
    <row r="6272" spans="1:3" x14ac:dyDescent="0.25">
      <c r="A6272" s="183">
        <v>44092</v>
      </c>
      <c r="B6272" s="163">
        <v>7</v>
      </c>
      <c r="C6272" s="166"/>
    </row>
    <row r="6273" spans="1:3" x14ac:dyDescent="0.25">
      <c r="A6273" s="183">
        <v>44092</v>
      </c>
      <c r="B6273" s="163">
        <v>8</v>
      </c>
      <c r="C6273" s="166"/>
    </row>
    <row r="6274" spans="1:3" x14ac:dyDescent="0.25">
      <c r="A6274" s="183">
        <v>44092</v>
      </c>
      <c r="B6274" s="163">
        <v>9</v>
      </c>
      <c r="C6274" s="166"/>
    </row>
    <row r="6275" spans="1:3" x14ac:dyDescent="0.25">
      <c r="A6275" s="183">
        <v>44092</v>
      </c>
      <c r="B6275" s="163">
        <v>10</v>
      </c>
      <c r="C6275" s="166"/>
    </row>
    <row r="6276" spans="1:3" x14ac:dyDescent="0.25">
      <c r="A6276" s="183">
        <v>44092</v>
      </c>
      <c r="B6276" s="163">
        <v>11</v>
      </c>
      <c r="C6276" s="166"/>
    </row>
    <row r="6277" spans="1:3" x14ac:dyDescent="0.25">
      <c r="A6277" s="183">
        <v>44092</v>
      </c>
      <c r="B6277" s="163">
        <v>12</v>
      </c>
      <c r="C6277" s="166"/>
    </row>
    <row r="6278" spans="1:3" x14ac:dyDescent="0.25">
      <c r="A6278" s="183">
        <v>44092</v>
      </c>
      <c r="B6278" s="163">
        <v>13</v>
      </c>
      <c r="C6278" s="166"/>
    </row>
    <row r="6279" spans="1:3" x14ac:dyDescent="0.25">
      <c r="A6279" s="183">
        <v>44092</v>
      </c>
      <c r="B6279" s="163">
        <v>14</v>
      </c>
      <c r="C6279" s="166"/>
    </row>
    <row r="6280" spans="1:3" x14ac:dyDescent="0.25">
      <c r="A6280" s="183">
        <v>44092</v>
      </c>
      <c r="B6280" s="163">
        <v>15</v>
      </c>
      <c r="C6280" s="166"/>
    </row>
    <row r="6281" spans="1:3" x14ac:dyDescent="0.25">
      <c r="A6281" s="183">
        <v>44092</v>
      </c>
      <c r="B6281" s="163">
        <v>16</v>
      </c>
      <c r="C6281" s="166"/>
    </row>
    <row r="6282" spans="1:3" x14ac:dyDescent="0.25">
      <c r="A6282" s="183">
        <v>44092</v>
      </c>
      <c r="B6282" s="163">
        <v>17</v>
      </c>
      <c r="C6282" s="166"/>
    </row>
    <row r="6283" spans="1:3" x14ac:dyDescent="0.25">
      <c r="A6283" s="183">
        <v>44092</v>
      </c>
      <c r="B6283" s="163">
        <v>18</v>
      </c>
      <c r="C6283" s="166"/>
    </row>
    <row r="6284" spans="1:3" x14ac:dyDescent="0.25">
      <c r="A6284" s="183">
        <v>44092</v>
      </c>
      <c r="B6284" s="163">
        <v>19</v>
      </c>
      <c r="C6284" s="166"/>
    </row>
    <row r="6285" spans="1:3" x14ac:dyDescent="0.25">
      <c r="A6285" s="183">
        <v>44092</v>
      </c>
      <c r="B6285" s="163">
        <v>20</v>
      </c>
      <c r="C6285" s="166"/>
    </row>
    <row r="6286" spans="1:3" x14ac:dyDescent="0.25">
      <c r="A6286" s="183">
        <v>44092</v>
      </c>
      <c r="B6286" s="163">
        <v>21</v>
      </c>
      <c r="C6286" s="166"/>
    </row>
    <row r="6287" spans="1:3" x14ac:dyDescent="0.25">
      <c r="A6287" s="183">
        <v>44092</v>
      </c>
      <c r="B6287" s="163">
        <v>22</v>
      </c>
      <c r="C6287" s="166"/>
    </row>
    <row r="6288" spans="1:3" x14ac:dyDescent="0.25">
      <c r="A6288" s="183">
        <v>44092</v>
      </c>
      <c r="B6288" s="163">
        <v>23</v>
      </c>
      <c r="C6288" s="166"/>
    </row>
    <row r="6289" spans="1:3" x14ac:dyDescent="0.25">
      <c r="A6289" s="183">
        <v>44092</v>
      </c>
      <c r="B6289" s="163">
        <v>24</v>
      </c>
      <c r="C6289" s="166"/>
    </row>
    <row r="6290" spans="1:3" x14ac:dyDescent="0.25">
      <c r="A6290" s="183">
        <v>44093</v>
      </c>
      <c r="B6290" s="163">
        <v>1</v>
      </c>
      <c r="C6290" s="166"/>
    </row>
    <row r="6291" spans="1:3" x14ac:dyDescent="0.25">
      <c r="A6291" s="183">
        <v>44093</v>
      </c>
      <c r="B6291" s="163">
        <v>2</v>
      </c>
      <c r="C6291" s="166"/>
    </row>
    <row r="6292" spans="1:3" x14ac:dyDescent="0.25">
      <c r="A6292" s="183">
        <v>44093</v>
      </c>
      <c r="B6292" s="163">
        <v>3</v>
      </c>
      <c r="C6292" s="166"/>
    </row>
    <row r="6293" spans="1:3" x14ac:dyDescent="0.25">
      <c r="A6293" s="183">
        <v>44093</v>
      </c>
      <c r="B6293" s="163">
        <v>4</v>
      </c>
      <c r="C6293" s="166"/>
    </row>
    <row r="6294" spans="1:3" x14ac:dyDescent="0.25">
      <c r="A6294" s="183">
        <v>44093</v>
      </c>
      <c r="B6294" s="163">
        <v>5</v>
      </c>
      <c r="C6294" s="166"/>
    </row>
    <row r="6295" spans="1:3" x14ac:dyDescent="0.25">
      <c r="A6295" s="183">
        <v>44093</v>
      </c>
      <c r="B6295" s="163">
        <v>6</v>
      </c>
      <c r="C6295" s="166"/>
    </row>
    <row r="6296" spans="1:3" x14ac:dyDescent="0.25">
      <c r="A6296" s="183">
        <v>44093</v>
      </c>
      <c r="B6296" s="163">
        <v>7</v>
      </c>
      <c r="C6296" s="166"/>
    </row>
    <row r="6297" spans="1:3" x14ac:dyDescent="0.25">
      <c r="A6297" s="183">
        <v>44093</v>
      </c>
      <c r="B6297" s="163">
        <v>8</v>
      </c>
      <c r="C6297" s="166"/>
    </row>
    <row r="6298" spans="1:3" x14ac:dyDescent="0.25">
      <c r="A6298" s="183">
        <v>44093</v>
      </c>
      <c r="B6298" s="163">
        <v>9</v>
      </c>
      <c r="C6298" s="166"/>
    </row>
    <row r="6299" spans="1:3" x14ac:dyDescent="0.25">
      <c r="A6299" s="183">
        <v>44093</v>
      </c>
      <c r="B6299" s="163">
        <v>10</v>
      </c>
      <c r="C6299" s="166"/>
    </row>
    <row r="6300" spans="1:3" x14ac:dyDescent="0.25">
      <c r="A6300" s="183">
        <v>44093</v>
      </c>
      <c r="B6300" s="163">
        <v>11</v>
      </c>
      <c r="C6300" s="166"/>
    </row>
    <row r="6301" spans="1:3" x14ac:dyDescent="0.25">
      <c r="A6301" s="183">
        <v>44093</v>
      </c>
      <c r="B6301" s="163">
        <v>12</v>
      </c>
      <c r="C6301" s="166"/>
    </row>
    <row r="6302" spans="1:3" x14ac:dyDescent="0.25">
      <c r="A6302" s="183">
        <v>44093</v>
      </c>
      <c r="B6302" s="163">
        <v>13</v>
      </c>
      <c r="C6302" s="166"/>
    </row>
    <row r="6303" spans="1:3" x14ac:dyDescent="0.25">
      <c r="A6303" s="183">
        <v>44093</v>
      </c>
      <c r="B6303" s="163">
        <v>14</v>
      </c>
      <c r="C6303" s="166"/>
    </row>
    <row r="6304" spans="1:3" x14ac:dyDescent="0.25">
      <c r="A6304" s="183">
        <v>44093</v>
      </c>
      <c r="B6304" s="163">
        <v>15</v>
      </c>
      <c r="C6304" s="166"/>
    </row>
    <row r="6305" spans="1:3" x14ac:dyDescent="0.25">
      <c r="A6305" s="183">
        <v>44093</v>
      </c>
      <c r="B6305" s="163">
        <v>16</v>
      </c>
      <c r="C6305" s="166"/>
    </row>
    <row r="6306" spans="1:3" x14ac:dyDescent="0.25">
      <c r="A6306" s="183">
        <v>44093</v>
      </c>
      <c r="B6306" s="163">
        <v>17</v>
      </c>
      <c r="C6306" s="166"/>
    </row>
    <row r="6307" spans="1:3" x14ac:dyDescent="0.25">
      <c r="A6307" s="183">
        <v>44093</v>
      </c>
      <c r="B6307" s="163">
        <v>18</v>
      </c>
      <c r="C6307" s="166"/>
    </row>
    <row r="6308" spans="1:3" x14ac:dyDescent="0.25">
      <c r="A6308" s="183">
        <v>44093</v>
      </c>
      <c r="B6308" s="163">
        <v>19</v>
      </c>
      <c r="C6308" s="166"/>
    </row>
    <row r="6309" spans="1:3" x14ac:dyDescent="0.25">
      <c r="A6309" s="183">
        <v>44093</v>
      </c>
      <c r="B6309" s="163">
        <v>20</v>
      </c>
      <c r="C6309" s="166"/>
    </row>
    <row r="6310" spans="1:3" x14ac:dyDescent="0.25">
      <c r="A6310" s="183">
        <v>44093</v>
      </c>
      <c r="B6310" s="163">
        <v>21</v>
      </c>
      <c r="C6310" s="166"/>
    </row>
    <row r="6311" spans="1:3" x14ac:dyDescent="0.25">
      <c r="A6311" s="183">
        <v>44093</v>
      </c>
      <c r="B6311" s="163">
        <v>22</v>
      </c>
      <c r="C6311" s="166"/>
    </row>
    <row r="6312" spans="1:3" x14ac:dyDescent="0.25">
      <c r="A6312" s="183">
        <v>44093</v>
      </c>
      <c r="B6312" s="163">
        <v>23</v>
      </c>
      <c r="C6312" s="166"/>
    </row>
    <row r="6313" spans="1:3" x14ac:dyDescent="0.25">
      <c r="A6313" s="183">
        <v>44093</v>
      </c>
      <c r="B6313" s="163">
        <v>24</v>
      </c>
      <c r="C6313" s="166"/>
    </row>
    <row r="6314" spans="1:3" x14ac:dyDescent="0.25">
      <c r="A6314" s="183">
        <v>44094</v>
      </c>
      <c r="B6314" s="163">
        <v>1</v>
      </c>
      <c r="C6314" s="166"/>
    </row>
    <row r="6315" spans="1:3" x14ac:dyDescent="0.25">
      <c r="A6315" s="183">
        <v>44094</v>
      </c>
      <c r="B6315" s="163">
        <v>2</v>
      </c>
      <c r="C6315" s="166"/>
    </row>
    <row r="6316" spans="1:3" x14ac:dyDescent="0.25">
      <c r="A6316" s="183">
        <v>44094</v>
      </c>
      <c r="B6316" s="163">
        <v>3</v>
      </c>
      <c r="C6316" s="166"/>
    </row>
    <row r="6317" spans="1:3" x14ac:dyDescent="0.25">
      <c r="A6317" s="183">
        <v>44094</v>
      </c>
      <c r="B6317" s="163">
        <v>4</v>
      </c>
      <c r="C6317" s="166"/>
    </row>
    <row r="6318" spans="1:3" x14ac:dyDescent="0.25">
      <c r="A6318" s="183">
        <v>44094</v>
      </c>
      <c r="B6318" s="163">
        <v>5</v>
      </c>
      <c r="C6318" s="166"/>
    </row>
    <row r="6319" spans="1:3" x14ac:dyDescent="0.25">
      <c r="A6319" s="183">
        <v>44094</v>
      </c>
      <c r="B6319" s="163">
        <v>6</v>
      </c>
      <c r="C6319" s="166"/>
    </row>
    <row r="6320" spans="1:3" x14ac:dyDescent="0.25">
      <c r="A6320" s="183">
        <v>44094</v>
      </c>
      <c r="B6320" s="163">
        <v>7</v>
      </c>
      <c r="C6320" s="166"/>
    </row>
    <row r="6321" spans="1:3" x14ac:dyDescent="0.25">
      <c r="A6321" s="183">
        <v>44094</v>
      </c>
      <c r="B6321" s="163">
        <v>8</v>
      </c>
      <c r="C6321" s="166"/>
    </row>
    <row r="6322" spans="1:3" x14ac:dyDescent="0.25">
      <c r="A6322" s="183">
        <v>44094</v>
      </c>
      <c r="B6322" s="163">
        <v>9</v>
      </c>
      <c r="C6322" s="166"/>
    </row>
    <row r="6323" spans="1:3" x14ac:dyDescent="0.25">
      <c r="A6323" s="183">
        <v>44094</v>
      </c>
      <c r="B6323" s="163">
        <v>10</v>
      </c>
      <c r="C6323" s="166"/>
    </row>
    <row r="6324" spans="1:3" x14ac:dyDescent="0.25">
      <c r="A6324" s="183">
        <v>44094</v>
      </c>
      <c r="B6324" s="163">
        <v>11</v>
      </c>
      <c r="C6324" s="166"/>
    </row>
    <row r="6325" spans="1:3" x14ac:dyDescent="0.25">
      <c r="A6325" s="183">
        <v>44094</v>
      </c>
      <c r="B6325" s="163">
        <v>12</v>
      </c>
      <c r="C6325" s="166"/>
    </row>
    <row r="6326" spans="1:3" x14ac:dyDescent="0.25">
      <c r="A6326" s="183">
        <v>44094</v>
      </c>
      <c r="B6326" s="163">
        <v>13</v>
      </c>
      <c r="C6326" s="166"/>
    </row>
    <row r="6327" spans="1:3" x14ac:dyDescent="0.25">
      <c r="A6327" s="183">
        <v>44094</v>
      </c>
      <c r="B6327" s="163">
        <v>14</v>
      </c>
      <c r="C6327" s="166"/>
    </row>
    <row r="6328" spans="1:3" x14ac:dyDescent="0.25">
      <c r="A6328" s="183">
        <v>44094</v>
      </c>
      <c r="B6328" s="163">
        <v>15</v>
      </c>
      <c r="C6328" s="166"/>
    </row>
    <row r="6329" spans="1:3" x14ac:dyDescent="0.25">
      <c r="A6329" s="183">
        <v>44094</v>
      </c>
      <c r="B6329" s="163">
        <v>16</v>
      </c>
      <c r="C6329" s="166"/>
    </row>
    <row r="6330" spans="1:3" x14ac:dyDescent="0.25">
      <c r="A6330" s="183">
        <v>44094</v>
      </c>
      <c r="B6330" s="163">
        <v>17</v>
      </c>
      <c r="C6330" s="166"/>
    </row>
    <row r="6331" spans="1:3" x14ac:dyDescent="0.25">
      <c r="A6331" s="183">
        <v>44094</v>
      </c>
      <c r="B6331" s="163">
        <v>18</v>
      </c>
      <c r="C6331" s="166"/>
    </row>
    <row r="6332" spans="1:3" x14ac:dyDescent="0.25">
      <c r="A6332" s="183">
        <v>44094</v>
      </c>
      <c r="B6332" s="163">
        <v>19</v>
      </c>
      <c r="C6332" s="166"/>
    </row>
    <row r="6333" spans="1:3" x14ac:dyDescent="0.25">
      <c r="A6333" s="183">
        <v>44094</v>
      </c>
      <c r="B6333" s="163">
        <v>20</v>
      </c>
      <c r="C6333" s="166"/>
    </row>
    <row r="6334" spans="1:3" x14ac:dyDescent="0.25">
      <c r="A6334" s="183">
        <v>44094</v>
      </c>
      <c r="B6334" s="163">
        <v>21</v>
      </c>
      <c r="C6334" s="166"/>
    </row>
    <row r="6335" spans="1:3" x14ac:dyDescent="0.25">
      <c r="A6335" s="183">
        <v>44094</v>
      </c>
      <c r="B6335" s="163">
        <v>22</v>
      </c>
      <c r="C6335" s="166"/>
    </row>
    <row r="6336" spans="1:3" x14ac:dyDescent="0.25">
      <c r="A6336" s="183">
        <v>44094</v>
      </c>
      <c r="B6336" s="163">
        <v>23</v>
      </c>
      <c r="C6336" s="166"/>
    </row>
    <row r="6337" spans="1:3" x14ac:dyDescent="0.25">
      <c r="A6337" s="183">
        <v>44094</v>
      </c>
      <c r="B6337" s="163">
        <v>24</v>
      </c>
      <c r="C6337" s="166"/>
    </row>
    <row r="6338" spans="1:3" x14ac:dyDescent="0.25">
      <c r="A6338" s="183">
        <v>44095</v>
      </c>
      <c r="B6338" s="163">
        <v>1</v>
      </c>
      <c r="C6338" s="166"/>
    </row>
    <row r="6339" spans="1:3" x14ac:dyDescent="0.25">
      <c r="A6339" s="183">
        <v>44095</v>
      </c>
      <c r="B6339" s="163">
        <v>2</v>
      </c>
      <c r="C6339" s="166"/>
    </row>
    <row r="6340" spans="1:3" x14ac:dyDescent="0.25">
      <c r="A6340" s="183">
        <v>44095</v>
      </c>
      <c r="B6340" s="163">
        <v>3</v>
      </c>
      <c r="C6340" s="166"/>
    </row>
    <row r="6341" spans="1:3" x14ac:dyDescent="0.25">
      <c r="A6341" s="183">
        <v>44095</v>
      </c>
      <c r="B6341" s="163">
        <v>4</v>
      </c>
      <c r="C6341" s="166"/>
    </row>
    <row r="6342" spans="1:3" x14ac:dyDescent="0.25">
      <c r="A6342" s="183">
        <v>44095</v>
      </c>
      <c r="B6342" s="163">
        <v>5</v>
      </c>
      <c r="C6342" s="166"/>
    </row>
    <row r="6343" spans="1:3" x14ac:dyDescent="0.25">
      <c r="A6343" s="183">
        <v>44095</v>
      </c>
      <c r="B6343" s="163">
        <v>6</v>
      </c>
      <c r="C6343" s="166"/>
    </row>
    <row r="6344" spans="1:3" x14ac:dyDescent="0.25">
      <c r="A6344" s="183">
        <v>44095</v>
      </c>
      <c r="B6344" s="163">
        <v>7</v>
      </c>
      <c r="C6344" s="166"/>
    </row>
    <row r="6345" spans="1:3" x14ac:dyDescent="0.25">
      <c r="A6345" s="183">
        <v>44095</v>
      </c>
      <c r="B6345" s="163">
        <v>8</v>
      </c>
      <c r="C6345" s="166"/>
    </row>
    <row r="6346" spans="1:3" x14ac:dyDescent="0.25">
      <c r="A6346" s="183">
        <v>44095</v>
      </c>
      <c r="B6346" s="163">
        <v>9</v>
      </c>
      <c r="C6346" s="166"/>
    </row>
    <row r="6347" spans="1:3" x14ac:dyDescent="0.25">
      <c r="A6347" s="183">
        <v>44095</v>
      </c>
      <c r="B6347" s="163">
        <v>10</v>
      </c>
      <c r="C6347" s="166"/>
    </row>
    <row r="6348" spans="1:3" x14ac:dyDescent="0.25">
      <c r="A6348" s="183">
        <v>44095</v>
      </c>
      <c r="B6348" s="163">
        <v>11</v>
      </c>
      <c r="C6348" s="166"/>
    </row>
    <row r="6349" spans="1:3" x14ac:dyDescent="0.25">
      <c r="A6349" s="183">
        <v>44095</v>
      </c>
      <c r="B6349" s="163">
        <v>12</v>
      </c>
      <c r="C6349" s="166"/>
    </row>
    <row r="6350" spans="1:3" x14ac:dyDescent="0.25">
      <c r="A6350" s="183">
        <v>44095</v>
      </c>
      <c r="B6350" s="163">
        <v>13</v>
      </c>
      <c r="C6350" s="166"/>
    </row>
    <row r="6351" spans="1:3" x14ac:dyDescent="0.25">
      <c r="A6351" s="183">
        <v>44095</v>
      </c>
      <c r="B6351" s="163">
        <v>14</v>
      </c>
      <c r="C6351" s="166"/>
    </row>
    <row r="6352" spans="1:3" x14ac:dyDescent="0.25">
      <c r="A6352" s="183">
        <v>44095</v>
      </c>
      <c r="B6352" s="163">
        <v>15</v>
      </c>
      <c r="C6352" s="166"/>
    </row>
    <row r="6353" spans="1:3" x14ac:dyDescent="0.25">
      <c r="A6353" s="183">
        <v>44095</v>
      </c>
      <c r="B6353" s="163">
        <v>16</v>
      </c>
      <c r="C6353" s="166"/>
    </row>
    <row r="6354" spans="1:3" x14ac:dyDescent="0.25">
      <c r="A6354" s="183">
        <v>44095</v>
      </c>
      <c r="B6354" s="163">
        <v>17</v>
      </c>
      <c r="C6354" s="166"/>
    </row>
    <row r="6355" spans="1:3" x14ac:dyDescent="0.25">
      <c r="A6355" s="183">
        <v>44095</v>
      </c>
      <c r="B6355" s="163">
        <v>18</v>
      </c>
      <c r="C6355" s="166"/>
    </row>
    <row r="6356" spans="1:3" x14ac:dyDescent="0.25">
      <c r="A6356" s="183">
        <v>44095</v>
      </c>
      <c r="B6356" s="163">
        <v>19</v>
      </c>
      <c r="C6356" s="166"/>
    </row>
    <row r="6357" spans="1:3" x14ac:dyDescent="0.25">
      <c r="A6357" s="183">
        <v>44095</v>
      </c>
      <c r="B6357" s="163">
        <v>20</v>
      </c>
      <c r="C6357" s="166"/>
    </row>
    <row r="6358" spans="1:3" x14ac:dyDescent="0.25">
      <c r="A6358" s="183">
        <v>44095</v>
      </c>
      <c r="B6358" s="163">
        <v>21</v>
      </c>
      <c r="C6358" s="166"/>
    </row>
    <row r="6359" spans="1:3" x14ac:dyDescent="0.25">
      <c r="A6359" s="183">
        <v>44095</v>
      </c>
      <c r="B6359" s="163">
        <v>22</v>
      </c>
      <c r="C6359" s="166"/>
    </row>
    <row r="6360" spans="1:3" x14ac:dyDescent="0.25">
      <c r="A6360" s="183">
        <v>44095</v>
      </c>
      <c r="B6360" s="163">
        <v>23</v>
      </c>
      <c r="C6360" s="166"/>
    </row>
    <row r="6361" spans="1:3" x14ac:dyDescent="0.25">
      <c r="A6361" s="183">
        <v>44095</v>
      </c>
      <c r="B6361" s="163">
        <v>24</v>
      </c>
      <c r="C6361" s="166"/>
    </row>
    <row r="6362" spans="1:3" x14ac:dyDescent="0.25">
      <c r="A6362" s="183">
        <v>44096</v>
      </c>
      <c r="B6362" s="163">
        <v>1</v>
      </c>
      <c r="C6362" s="166"/>
    </row>
    <row r="6363" spans="1:3" x14ac:dyDescent="0.25">
      <c r="A6363" s="183">
        <v>44096</v>
      </c>
      <c r="B6363" s="163">
        <v>2</v>
      </c>
      <c r="C6363" s="166"/>
    </row>
    <row r="6364" spans="1:3" x14ac:dyDescent="0.25">
      <c r="A6364" s="183">
        <v>44096</v>
      </c>
      <c r="B6364" s="163">
        <v>3</v>
      </c>
      <c r="C6364" s="166"/>
    </row>
    <row r="6365" spans="1:3" x14ac:dyDescent="0.25">
      <c r="A6365" s="183">
        <v>44096</v>
      </c>
      <c r="B6365" s="163">
        <v>4</v>
      </c>
      <c r="C6365" s="166"/>
    </row>
    <row r="6366" spans="1:3" x14ac:dyDescent="0.25">
      <c r="A6366" s="183">
        <v>44096</v>
      </c>
      <c r="B6366" s="163">
        <v>5</v>
      </c>
      <c r="C6366" s="166"/>
    </row>
    <row r="6367" spans="1:3" x14ac:dyDescent="0.25">
      <c r="A6367" s="183">
        <v>44096</v>
      </c>
      <c r="B6367" s="163">
        <v>6</v>
      </c>
      <c r="C6367" s="166"/>
    </row>
    <row r="6368" spans="1:3" x14ac:dyDescent="0.25">
      <c r="A6368" s="183">
        <v>44096</v>
      </c>
      <c r="B6368" s="163">
        <v>7</v>
      </c>
      <c r="C6368" s="166"/>
    </row>
    <row r="6369" spans="1:3" x14ac:dyDescent="0.25">
      <c r="A6369" s="183">
        <v>44096</v>
      </c>
      <c r="B6369" s="163">
        <v>8</v>
      </c>
      <c r="C6369" s="166"/>
    </row>
    <row r="6370" spans="1:3" x14ac:dyDescent="0.25">
      <c r="A6370" s="183">
        <v>44096</v>
      </c>
      <c r="B6370" s="163">
        <v>9</v>
      </c>
      <c r="C6370" s="166"/>
    </row>
    <row r="6371" spans="1:3" x14ac:dyDescent="0.25">
      <c r="A6371" s="183">
        <v>44096</v>
      </c>
      <c r="B6371" s="163">
        <v>10</v>
      </c>
      <c r="C6371" s="166"/>
    </row>
    <row r="6372" spans="1:3" x14ac:dyDescent="0.25">
      <c r="A6372" s="183">
        <v>44096</v>
      </c>
      <c r="B6372" s="163">
        <v>11</v>
      </c>
      <c r="C6372" s="166"/>
    </row>
    <row r="6373" spans="1:3" x14ac:dyDescent="0.25">
      <c r="A6373" s="183">
        <v>44096</v>
      </c>
      <c r="B6373" s="163">
        <v>12</v>
      </c>
      <c r="C6373" s="166"/>
    </row>
    <row r="6374" spans="1:3" x14ac:dyDescent="0.25">
      <c r="A6374" s="183">
        <v>44096</v>
      </c>
      <c r="B6374" s="163">
        <v>13</v>
      </c>
      <c r="C6374" s="166"/>
    </row>
    <row r="6375" spans="1:3" x14ac:dyDescent="0.25">
      <c r="A6375" s="183">
        <v>44096</v>
      </c>
      <c r="B6375" s="163">
        <v>14</v>
      </c>
      <c r="C6375" s="166"/>
    </row>
    <row r="6376" spans="1:3" x14ac:dyDescent="0.25">
      <c r="A6376" s="183">
        <v>44096</v>
      </c>
      <c r="B6376" s="163">
        <v>15</v>
      </c>
      <c r="C6376" s="166"/>
    </row>
    <row r="6377" spans="1:3" x14ac:dyDescent="0.25">
      <c r="A6377" s="183">
        <v>44096</v>
      </c>
      <c r="B6377" s="163">
        <v>16</v>
      </c>
      <c r="C6377" s="166"/>
    </row>
    <row r="6378" spans="1:3" x14ac:dyDescent="0.25">
      <c r="A6378" s="183">
        <v>44096</v>
      </c>
      <c r="B6378" s="163">
        <v>17</v>
      </c>
      <c r="C6378" s="166"/>
    </row>
    <row r="6379" spans="1:3" x14ac:dyDescent="0.25">
      <c r="A6379" s="183">
        <v>44096</v>
      </c>
      <c r="B6379" s="163">
        <v>18</v>
      </c>
      <c r="C6379" s="166"/>
    </row>
    <row r="6380" spans="1:3" x14ac:dyDescent="0.25">
      <c r="A6380" s="183">
        <v>44096</v>
      </c>
      <c r="B6380" s="163">
        <v>19</v>
      </c>
      <c r="C6380" s="166"/>
    </row>
    <row r="6381" spans="1:3" x14ac:dyDescent="0.25">
      <c r="A6381" s="183">
        <v>44096</v>
      </c>
      <c r="B6381" s="163">
        <v>20</v>
      </c>
      <c r="C6381" s="166"/>
    </row>
    <row r="6382" spans="1:3" x14ac:dyDescent="0.25">
      <c r="A6382" s="183">
        <v>44096</v>
      </c>
      <c r="B6382" s="163">
        <v>21</v>
      </c>
      <c r="C6382" s="166"/>
    </row>
    <row r="6383" spans="1:3" x14ac:dyDescent="0.25">
      <c r="A6383" s="183">
        <v>44096</v>
      </c>
      <c r="B6383" s="163">
        <v>22</v>
      </c>
      <c r="C6383" s="166"/>
    </row>
    <row r="6384" spans="1:3" x14ac:dyDescent="0.25">
      <c r="A6384" s="183">
        <v>44096</v>
      </c>
      <c r="B6384" s="163">
        <v>23</v>
      </c>
      <c r="C6384" s="166"/>
    </row>
    <row r="6385" spans="1:3" x14ac:dyDescent="0.25">
      <c r="A6385" s="183">
        <v>44096</v>
      </c>
      <c r="B6385" s="163">
        <v>24</v>
      </c>
      <c r="C6385" s="166"/>
    </row>
    <row r="6386" spans="1:3" x14ac:dyDescent="0.25">
      <c r="A6386" s="183">
        <v>44097</v>
      </c>
      <c r="B6386" s="163">
        <v>1</v>
      </c>
      <c r="C6386" s="166"/>
    </row>
    <row r="6387" spans="1:3" x14ac:dyDescent="0.25">
      <c r="A6387" s="183">
        <v>44097</v>
      </c>
      <c r="B6387" s="163">
        <v>2</v>
      </c>
      <c r="C6387" s="166"/>
    </row>
    <row r="6388" spans="1:3" x14ac:dyDescent="0.25">
      <c r="A6388" s="183">
        <v>44097</v>
      </c>
      <c r="B6388" s="163">
        <v>3</v>
      </c>
      <c r="C6388" s="166"/>
    </row>
    <row r="6389" spans="1:3" x14ac:dyDescent="0.25">
      <c r="A6389" s="183">
        <v>44097</v>
      </c>
      <c r="B6389" s="163">
        <v>4</v>
      </c>
      <c r="C6389" s="166"/>
    </row>
    <row r="6390" spans="1:3" x14ac:dyDescent="0.25">
      <c r="A6390" s="183">
        <v>44097</v>
      </c>
      <c r="B6390" s="163">
        <v>5</v>
      </c>
      <c r="C6390" s="166"/>
    </row>
    <row r="6391" spans="1:3" x14ac:dyDescent="0.25">
      <c r="A6391" s="183">
        <v>44097</v>
      </c>
      <c r="B6391" s="163">
        <v>6</v>
      </c>
      <c r="C6391" s="166"/>
    </row>
    <row r="6392" spans="1:3" x14ac:dyDescent="0.25">
      <c r="A6392" s="183">
        <v>44097</v>
      </c>
      <c r="B6392" s="163">
        <v>7</v>
      </c>
      <c r="C6392" s="166"/>
    </row>
    <row r="6393" spans="1:3" x14ac:dyDescent="0.25">
      <c r="A6393" s="183">
        <v>44097</v>
      </c>
      <c r="B6393" s="163">
        <v>8</v>
      </c>
      <c r="C6393" s="166"/>
    </row>
    <row r="6394" spans="1:3" x14ac:dyDescent="0.25">
      <c r="A6394" s="183">
        <v>44097</v>
      </c>
      <c r="B6394" s="163">
        <v>9</v>
      </c>
      <c r="C6394" s="166"/>
    </row>
    <row r="6395" spans="1:3" x14ac:dyDescent="0.25">
      <c r="A6395" s="183">
        <v>44097</v>
      </c>
      <c r="B6395" s="163">
        <v>10</v>
      </c>
      <c r="C6395" s="166"/>
    </row>
    <row r="6396" spans="1:3" x14ac:dyDescent="0.25">
      <c r="A6396" s="183">
        <v>44097</v>
      </c>
      <c r="B6396" s="163">
        <v>11</v>
      </c>
      <c r="C6396" s="166"/>
    </row>
    <row r="6397" spans="1:3" x14ac:dyDescent="0.25">
      <c r="A6397" s="183">
        <v>44097</v>
      </c>
      <c r="B6397" s="163">
        <v>12</v>
      </c>
      <c r="C6397" s="166"/>
    </row>
    <row r="6398" spans="1:3" x14ac:dyDescent="0.25">
      <c r="A6398" s="183">
        <v>44097</v>
      </c>
      <c r="B6398" s="163">
        <v>13</v>
      </c>
      <c r="C6398" s="166"/>
    </row>
    <row r="6399" spans="1:3" x14ac:dyDescent="0.25">
      <c r="A6399" s="183">
        <v>44097</v>
      </c>
      <c r="B6399" s="163">
        <v>14</v>
      </c>
      <c r="C6399" s="166"/>
    </row>
    <row r="6400" spans="1:3" x14ac:dyDescent="0.25">
      <c r="A6400" s="183">
        <v>44097</v>
      </c>
      <c r="B6400" s="163">
        <v>15</v>
      </c>
      <c r="C6400" s="166"/>
    </row>
    <row r="6401" spans="1:3" x14ac:dyDescent="0.25">
      <c r="A6401" s="183">
        <v>44097</v>
      </c>
      <c r="B6401" s="163">
        <v>16</v>
      </c>
      <c r="C6401" s="166"/>
    </row>
    <row r="6402" spans="1:3" x14ac:dyDescent="0.25">
      <c r="A6402" s="183">
        <v>44097</v>
      </c>
      <c r="B6402" s="163">
        <v>17</v>
      </c>
      <c r="C6402" s="166"/>
    </row>
    <row r="6403" spans="1:3" x14ac:dyDescent="0.25">
      <c r="A6403" s="183">
        <v>44097</v>
      </c>
      <c r="B6403" s="163">
        <v>18</v>
      </c>
      <c r="C6403" s="166"/>
    </row>
    <row r="6404" spans="1:3" x14ac:dyDescent="0.25">
      <c r="A6404" s="183">
        <v>44097</v>
      </c>
      <c r="B6404" s="163">
        <v>19</v>
      </c>
      <c r="C6404" s="166"/>
    </row>
    <row r="6405" spans="1:3" x14ac:dyDescent="0.25">
      <c r="A6405" s="183">
        <v>44097</v>
      </c>
      <c r="B6405" s="163">
        <v>20</v>
      </c>
      <c r="C6405" s="166"/>
    </row>
    <row r="6406" spans="1:3" x14ac:dyDescent="0.25">
      <c r="A6406" s="183">
        <v>44097</v>
      </c>
      <c r="B6406" s="163">
        <v>21</v>
      </c>
      <c r="C6406" s="166"/>
    </row>
    <row r="6407" spans="1:3" x14ac:dyDescent="0.25">
      <c r="A6407" s="183">
        <v>44097</v>
      </c>
      <c r="B6407" s="163">
        <v>22</v>
      </c>
      <c r="C6407" s="166"/>
    </row>
    <row r="6408" spans="1:3" x14ac:dyDescent="0.25">
      <c r="A6408" s="183">
        <v>44097</v>
      </c>
      <c r="B6408" s="163">
        <v>23</v>
      </c>
      <c r="C6408" s="166"/>
    </row>
    <row r="6409" spans="1:3" x14ac:dyDescent="0.25">
      <c r="A6409" s="183">
        <v>44097</v>
      </c>
      <c r="B6409" s="163">
        <v>24</v>
      </c>
      <c r="C6409" s="166"/>
    </row>
    <row r="6410" spans="1:3" x14ac:dyDescent="0.25">
      <c r="A6410" s="183">
        <v>44098</v>
      </c>
      <c r="B6410" s="163">
        <v>1</v>
      </c>
      <c r="C6410" s="166"/>
    </row>
    <row r="6411" spans="1:3" x14ac:dyDescent="0.25">
      <c r="A6411" s="183">
        <v>44098</v>
      </c>
      <c r="B6411" s="163">
        <v>2</v>
      </c>
      <c r="C6411" s="166"/>
    </row>
    <row r="6412" spans="1:3" x14ac:dyDescent="0.25">
      <c r="A6412" s="183">
        <v>44098</v>
      </c>
      <c r="B6412" s="163">
        <v>3</v>
      </c>
      <c r="C6412" s="166"/>
    </row>
    <row r="6413" spans="1:3" x14ac:dyDescent="0.25">
      <c r="A6413" s="183">
        <v>44098</v>
      </c>
      <c r="B6413" s="163">
        <v>4</v>
      </c>
      <c r="C6413" s="166"/>
    </row>
    <row r="6414" spans="1:3" x14ac:dyDescent="0.25">
      <c r="A6414" s="183">
        <v>44098</v>
      </c>
      <c r="B6414" s="163">
        <v>5</v>
      </c>
      <c r="C6414" s="166"/>
    </row>
    <row r="6415" spans="1:3" x14ac:dyDescent="0.25">
      <c r="A6415" s="183">
        <v>44098</v>
      </c>
      <c r="B6415" s="163">
        <v>6</v>
      </c>
      <c r="C6415" s="166"/>
    </row>
    <row r="6416" spans="1:3" x14ac:dyDescent="0.25">
      <c r="A6416" s="183">
        <v>44098</v>
      </c>
      <c r="B6416" s="163">
        <v>7</v>
      </c>
      <c r="C6416" s="166"/>
    </row>
    <row r="6417" spans="1:3" x14ac:dyDescent="0.25">
      <c r="A6417" s="183">
        <v>44098</v>
      </c>
      <c r="B6417" s="163">
        <v>8</v>
      </c>
      <c r="C6417" s="166"/>
    </row>
    <row r="6418" spans="1:3" x14ac:dyDescent="0.25">
      <c r="A6418" s="183">
        <v>44098</v>
      </c>
      <c r="B6418" s="163">
        <v>9</v>
      </c>
      <c r="C6418" s="166"/>
    </row>
    <row r="6419" spans="1:3" x14ac:dyDescent="0.25">
      <c r="A6419" s="183">
        <v>44098</v>
      </c>
      <c r="B6419" s="163">
        <v>10</v>
      </c>
      <c r="C6419" s="166"/>
    </row>
    <row r="6420" spans="1:3" x14ac:dyDescent="0.25">
      <c r="A6420" s="183">
        <v>44098</v>
      </c>
      <c r="B6420" s="163">
        <v>11</v>
      </c>
      <c r="C6420" s="166"/>
    </row>
    <row r="6421" spans="1:3" x14ac:dyDescent="0.25">
      <c r="A6421" s="183">
        <v>44098</v>
      </c>
      <c r="B6421" s="163">
        <v>12</v>
      </c>
      <c r="C6421" s="166"/>
    </row>
    <row r="6422" spans="1:3" x14ac:dyDescent="0.25">
      <c r="A6422" s="183">
        <v>44098</v>
      </c>
      <c r="B6422" s="163">
        <v>13</v>
      </c>
      <c r="C6422" s="166"/>
    </row>
    <row r="6423" spans="1:3" x14ac:dyDescent="0.25">
      <c r="A6423" s="183">
        <v>44098</v>
      </c>
      <c r="B6423" s="163">
        <v>14</v>
      </c>
      <c r="C6423" s="166"/>
    </row>
    <row r="6424" spans="1:3" x14ac:dyDescent="0.25">
      <c r="A6424" s="183">
        <v>44098</v>
      </c>
      <c r="B6424" s="163">
        <v>15</v>
      </c>
      <c r="C6424" s="166"/>
    </row>
    <row r="6425" spans="1:3" x14ac:dyDescent="0.25">
      <c r="A6425" s="183">
        <v>44098</v>
      </c>
      <c r="B6425" s="163">
        <v>16</v>
      </c>
      <c r="C6425" s="166"/>
    </row>
    <row r="6426" spans="1:3" x14ac:dyDescent="0.25">
      <c r="A6426" s="183">
        <v>44098</v>
      </c>
      <c r="B6426" s="163">
        <v>17</v>
      </c>
      <c r="C6426" s="166"/>
    </row>
    <row r="6427" spans="1:3" x14ac:dyDescent="0.25">
      <c r="A6427" s="183">
        <v>44098</v>
      </c>
      <c r="B6427" s="163">
        <v>18</v>
      </c>
      <c r="C6427" s="166"/>
    </row>
    <row r="6428" spans="1:3" x14ac:dyDescent="0.25">
      <c r="A6428" s="183">
        <v>44098</v>
      </c>
      <c r="B6428" s="163">
        <v>19</v>
      </c>
      <c r="C6428" s="166"/>
    </row>
    <row r="6429" spans="1:3" x14ac:dyDescent="0.25">
      <c r="A6429" s="183">
        <v>44098</v>
      </c>
      <c r="B6429" s="163">
        <v>20</v>
      </c>
      <c r="C6429" s="166"/>
    </row>
    <row r="6430" spans="1:3" x14ac:dyDescent="0.25">
      <c r="A6430" s="183">
        <v>44098</v>
      </c>
      <c r="B6430" s="163">
        <v>21</v>
      </c>
      <c r="C6430" s="166"/>
    </row>
    <row r="6431" spans="1:3" x14ac:dyDescent="0.25">
      <c r="A6431" s="183">
        <v>44098</v>
      </c>
      <c r="B6431" s="163">
        <v>22</v>
      </c>
      <c r="C6431" s="166"/>
    </row>
    <row r="6432" spans="1:3" x14ac:dyDescent="0.25">
      <c r="A6432" s="183">
        <v>44098</v>
      </c>
      <c r="B6432" s="163">
        <v>23</v>
      </c>
      <c r="C6432" s="166"/>
    </row>
    <row r="6433" spans="1:3" x14ac:dyDescent="0.25">
      <c r="A6433" s="183">
        <v>44098</v>
      </c>
      <c r="B6433" s="163">
        <v>24</v>
      </c>
      <c r="C6433" s="166"/>
    </row>
    <row r="6434" spans="1:3" x14ac:dyDescent="0.25">
      <c r="A6434" s="183">
        <v>44099</v>
      </c>
      <c r="B6434" s="163">
        <v>1</v>
      </c>
      <c r="C6434" s="166"/>
    </row>
    <row r="6435" spans="1:3" x14ac:dyDescent="0.25">
      <c r="A6435" s="183">
        <v>44099</v>
      </c>
      <c r="B6435" s="163">
        <v>2</v>
      </c>
      <c r="C6435" s="166"/>
    </row>
    <row r="6436" spans="1:3" x14ac:dyDescent="0.25">
      <c r="A6436" s="183">
        <v>44099</v>
      </c>
      <c r="B6436" s="163">
        <v>3</v>
      </c>
      <c r="C6436" s="166"/>
    </row>
    <row r="6437" spans="1:3" x14ac:dyDescent="0.25">
      <c r="A6437" s="183">
        <v>44099</v>
      </c>
      <c r="B6437" s="163">
        <v>4</v>
      </c>
      <c r="C6437" s="166"/>
    </row>
    <row r="6438" spans="1:3" x14ac:dyDescent="0.25">
      <c r="A6438" s="183">
        <v>44099</v>
      </c>
      <c r="B6438" s="163">
        <v>5</v>
      </c>
      <c r="C6438" s="166"/>
    </row>
    <row r="6439" spans="1:3" x14ac:dyDescent="0.25">
      <c r="A6439" s="183">
        <v>44099</v>
      </c>
      <c r="B6439" s="163">
        <v>6</v>
      </c>
      <c r="C6439" s="166"/>
    </row>
    <row r="6440" spans="1:3" x14ac:dyDescent="0.25">
      <c r="A6440" s="183">
        <v>44099</v>
      </c>
      <c r="B6440" s="163">
        <v>7</v>
      </c>
      <c r="C6440" s="166"/>
    </row>
    <row r="6441" spans="1:3" x14ac:dyDescent="0.25">
      <c r="A6441" s="183">
        <v>44099</v>
      </c>
      <c r="B6441" s="163">
        <v>8</v>
      </c>
      <c r="C6441" s="166"/>
    </row>
    <row r="6442" spans="1:3" x14ac:dyDescent="0.25">
      <c r="A6442" s="183">
        <v>44099</v>
      </c>
      <c r="B6442" s="163">
        <v>9</v>
      </c>
      <c r="C6442" s="166"/>
    </row>
    <row r="6443" spans="1:3" x14ac:dyDescent="0.25">
      <c r="A6443" s="183">
        <v>44099</v>
      </c>
      <c r="B6443" s="163">
        <v>10</v>
      </c>
      <c r="C6443" s="166"/>
    </row>
    <row r="6444" spans="1:3" x14ac:dyDescent="0.25">
      <c r="A6444" s="183">
        <v>44099</v>
      </c>
      <c r="B6444" s="163">
        <v>11</v>
      </c>
      <c r="C6444" s="166"/>
    </row>
    <row r="6445" spans="1:3" x14ac:dyDescent="0.25">
      <c r="A6445" s="183">
        <v>44099</v>
      </c>
      <c r="B6445" s="163">
        <v>12</v>
      </c>
      <c r="C6445" s="166"/>
    </row>
    <row r="6446" spans="1:3" x14ac:dyDescent="0.25">
      <c r="A6446" s="183">
        <v>44099</v>
      </c>
      <c r="B6446" s="163">
        <v>13</v>
      </c>
      <c r="C6446" s="166"/>
    </row>
    <row r="6447" spans="1:3" x14ac:dyDescent="0.25">
      <c r="A6447" s="183">
        <v>44099</v>
      </c>
      <c r="B6447" s="163">
        <v>14</v>
      </c>
      <c r="C6447" s="166"/>
    </row>
    <row r="6448" spans="1:3" x14ac:dyDescent="0.25">
      <c r="A6448" s="183">
        <v>44099</v>
      </c>
      <c r="B6448" s="163">
        <v>15</v>
      </c>
      <c r="C6448" s="166"/>
    </row>
    <row r="6449" spans="1:3" x14ac:dyDescent="0.25">
      <c r="A6449" s="183">
        <v>44099</v>
      </c>
      <c r="B6449" s="163">
        <v>16</v>
      </c>
      <c r="C6449" s="166"/>
    </row>
    <row r="6450" spans="1:3" x14ac:dyDescent="0.25">
      <c r="A6450" s="183">
        <v>44099</v>
      </c>
      <c r="B6450" s="163">
        <v>17</v>
      </c>
      <c r="C6450" s="166"/>
    </row>
    <row r="6451" spans="1:3" x14ac:dyDescent="0.25">
      <c r="A6451" s="183">
        <v>44099</v>
      </c>
      <c r="B6451" s="163">
        <v>18</v>
      </c>
      <c r="C6451" s="166"/>
    </row>
    <row r="6452" spans="1:3" x14ac:dyDescent="0.25">
      <c r="A6452" s="183">
        <v>44099</v>
      </c>
      <c r="B6452" s="163">
        <v>19</v>
      </c>
      <c r="C6452" s="166"/>
    </row>
    <row r="6453" spans="1:3" x14ac:dyDescent="0.25">
      <c r="A6453" s="183">
        <v>44099</v>
      </c>
      <c r="B6453" s="163">
        <v>20</v>
      </c>
      <c r="C6453" s="166"/>
    </row>
    <row r="6454" spans="1:3" x14ac:dyDescent="0.25">
      <c r="A6454" s="183">
        <v>44099</v>
      </c>
      <c r="B6454" s="163">
        <v>21</v>
      </c>
      <c r="C6454" s="166"/>
    </row>
    <row r="6455" spans="1:3" x14ac:dyDescent="0.25">
      <c r="A6455" s="183">
        <v>44099</v>
      </c>
      <c r="B6455" s="163">
        <v>22</v>
      </c>
      <c r="C6455" s="166"/>
    </row>
    <row r="6456" spans="1:3" x14ac:dyDescent="0.25">
      <c r="A6456" s="183">
        <v>44099</v>
      </c>
      <c r="B6456" s="163">
        <v>23</v>
      </c>
      <c r="C6456" s="166"/>
    </row>
    <row r="6457" spans="1:3" x14ac:dyDescent="0.25">
      <c r="A6457" s="183">
        <v>44099</v>
      </c>
      <c r="B6457" s="163">
        <v>24</v>
      </c>
      <c r="C6457" s="166"/>
    </row>
    <row r="6458" spans="1:3" x14ac:dyDescent="0.25">
      <c r="A6458" s="183">
        <v>44100</v>
      </c>
      <c r="B6458" s="163">
        <v>1</v>
      </c>
      <c r="C6458" s="166"/>
    </row>
    <row r="6459" spans="1:3" x14ac:dyDescent="0.25">
      <c r="A6459" s="183">
        <v>44100</v>
      </c>
      <c r="B6459" s="163">
        <v>2</v>
      </c>
      <c r="C6459" s="166"/>
    </row>
    <row r="6460" spans="1:3" x14ac:dyDescent="0.25">
      <c r="A6460" s="183">
        <v>44100</v>
      </c>
      <c r="B6460" s="163">
        <v>3</v>
      </c>
      <c r="C6460" s="166"/>
    </row>
    <row r="6461" spans="1:3" x14ac:dyDescent="0.25">
      <c r="A6461" s="183">
        <v>44100</v>
      </c>
      <c r="B6461" s="163">
        <v>4</v>
      </c>
      <c r="C6461" s="166"/>
    </row>
    <row r="6462" spans="1:3" x14ac:dyDescent="0.25">
      <c r="A6462" s="183">
        <v>44100</v>
      </c>
      <c r="B6462" s="163">
        <v>5</v>
      </c>
      <c r="C6462" s="166"/>
    </row>
    <row r="6463" spans="1:3" x14ac:dyDescent="0.25">
      <c r="A6463" s="183">
        <v>44100</v>
      </c>
      <c r="B6463" s="163">
        <v>6</v>
      </c>
      <c r="C6463" s="166"/>
    </row>
    <row r="6464" spans="1:3" x14ac:dyDescent="0.25">
      <c r="A6464" s="183">
        <v>44100</v>
      </c>
      <c r="B6464" s="163">
        <v>7</v>
      </c>
      <c r="C6464" s="166"/>
    </row>
    <row r="6465" spans="1:3" x14ac:dyDescent="0.25">
      <c r="A6465" s="183">
        <v>44100</v>
      </c>
      <c r="B6465" s="163">
        <v>8</v>
      </c>
      <c r="C6465" s="166"/>
    </row>
    <row r="6466" spans="1:3" x14ac:dyDescent="0.25">
      <c r="A6466" s="183">
        <v>44100</v>
      </c>
      <c r="B6466" s="163">
        <v>9</v>
      </c>
      <c r="C6466" s="166"/>
    </row>
    <row r="6467" spans="1:3" x14ac:dyDescent="0.25">
      <c r="A6467" s="183">
        <v>44100</v>
      </c>
      <c r="B6467" s="163">
        <v>10</v>
      </c>
      <c r="C6467" s="166"/>
    </row>
    <row r="6468" spans="1:3" x14ac:dyDescent="0.25">
      <c r="A6468" s="183">
        <v>44100</v>
      </c>
      <c r="B6468" s="163">
        <v>11</v>
      </c>
      <c r="C6468" s="166"/>
    </row>
    <row r="6469" spans="1:3" x14ac:dyDescent="0.25">
      <c r="A6469" s="183">
        <v>44100</v>
      </c>
      <c r="B6469" s="163">
        <v>12</v>
      </c>
      <c r="C6469" s="166"/>
    </row>
    <row r="6470" spans="1:3" x14ac:dyDescent="0.25">
      <c r="A6470" s="183">
        <v>44100</v>
      </c>
      <c r="B6470" s="163">
        <v>13</v>
      </c>
      <c r="C6470" s="166"/>
    </row>
    <row r="6471" spans="1:3" x14ac:dyDescent="0.25">
      <c r="A6471" s="183">
        <v>44100</v>
      </c>
      <c r="B6471" s="163">
        <v>14</v>
      </c>
      <c r="C6471" s="166"/>
    </row>
    <row r="6472" spans="1:3" x14ac:dyDescent="0.25">
      <c r="A6472" s="183">
        <v>44100</v>
      </c>
      <c r="B6472" s="163">
        <v>15</v>
      </c>
      <c r="C6472" s="166"/>
    </row>
    <row r="6473" spans="1:3" x14ac:dyDescent="0.25">
      <c r="A6473" s="183">
        <v>44100</v>
      </c>
      <c r="B6473" s="163">
        <v>16</v>
      </c>
      <c r="C6473" s="166"/>
    </row>
    <row r="6474" spans="1:3" x14ac:dyDescent="0.25">
      <c r="A6474" s="183">
        <v>44100</v>
      </c>
      <c r="B6474" s="163">
        <v>17</v>
      </c>
      <c r="C6474" s="166"/>
    </row>
    <row r="6475" spans="1:3" x14ac:dyDescent="0.25">
      <c r="A6475" s="183">
        <v>44100</v>
      </c>
      <c r="B6475" s="163">
        <v>18</v>
      </c>
      <c r="C6475" s="166"/>
    </row>
    <row r="6476" spans="1:3" x14ac:dyDescent="0.25">
      <c r="A6476" s="183">
        <v>44100</v>
      </c>
      <c r="B6476" s="163">
        <v>19</v>
      </c>
      <c r="C6476" s="166"/>
    </row>
    <row r="6477" spans="1:3" x14ac:dyDescent="0.25">
      <c r="A6477" s="183">
        <v>44100</v>
      </c>
      <c r="B6477" s="163">
        <v>20</v>
      </c>
      <c r="C6477" s="166"/>
    </row>
    <row r="6478" spans="1:3" x14ac:dyDescent="0.25">
      <c r="A6478" s="183">
        <v>44100</v>
      </c>
      <c r="B6478" s="163">
        <v>21</v>
      </c>
      <c r="C6478" s="166"/>
    </row>
    <row r="6479" spans="1:3" x14ac:dyDescent="0.25">
      <c r="A6479" s="183">
        <v>44100</v>
      </c>
      <c r="B6479" s="163">
        <v>22</v>
      </c>
      <c r="C6479" s="166"/>
    </row>
    <row r="6480" spans="1:3" x14ac:dyDescent="0.25">
      <c r="A6480" s="183">
        <v>44100</v>
      </c>
      <c r="B6480" s="163">
        <v>23</v>
      </c>
      <c r="C6480" s="166"/>
    </row>
    <row r="6481" spans="1:3" x14ac:dyDescent="0.25">
      <c r="A6481" s="183">
        <v>44100</v>
      </c>
      <c r="B6481" s="163">
        <v>24</v>
      </c>
      <c r="C6481" s="166"/>
    </row>
    <row r="6482" spans="1:3" x14ac:dyDescent="0.25">
      <c r="A6482" s="183">
        <v>44101</v>
      </c>
      <c r="B6482" s="163">
        <v>1</v>
      </c>
      <c r="C6482" s="166"/>
    </row>
    <row r="6483" spans="1:3" x14ac:dyDescent="0.25">
      <c r="A6483" s="183">
        <v>44101</v>
      </c>
      <c r="B6483" s="163">
        <v>2</v>
      </c>
      <c r="C6483" s="166"/>
    </row>
    <row r="6484" spans="1:3" x14ac:dyDescent="0.25">
      <c r="A6484" s="183">
        <v>44101</v>
      </c>
      <c r="B6484" s="163">
        <v>3</v>
      </c>
      <c r="C6484" s="166"/>
    </row>
    <row r="6485" spans="1:3" x14ac:dyDescent="0.25">
      <c r="A6485" s="183">
        <v>44101</v>
      </c>
      <c r="B6485" s="163">
        <v>4</v>
      </c>
      <c r="C6485" s="166"/>
    </row>
    <row r="6486" spans="1:3" x14ac:dyDescent="0.25">
      <c r="A6486" s="183">
        <v>44101</v>
      </c>
      <c r="B6486" s="163">
        <v>5</v>
      </c>
      <c r="C6486" s="166"/>
    </row>
    <row r="6487" spans="1:3" x14ac:dyDescent="0.25">
      <c r="A6487" s="183">
        <v>44101</v>
      </c>
      <c r="B6487" s="163">
        <v>6</v>
      </c>
      <c r="C6487" s="166"/>
    </row>
    <row r="6488" spans="1:3" x14ac:dyDescent="0.25">
      <c r="A6488" s="183">
        <v>44101</v>
      </c>
      <c r="B6488" s="163">
        <v>7</v>
      </c>
      <c r="C6488" s="166"/>
    </row>
    <row r="6489" spans="1:3" x14ac:dyDescent="0.25">
      <c r="A6489" s="183">
        <v>44101</v>
      </c>
      <c r="B6489" s="163">
        <v>8</v>
      </c>
      <c r="C6489" s="166"/>
    </row>
    <row r="6490" spans="1:3" x14ac:dyDescent="0.25">
      <c r="A6490" s="183">
        <v>44101</v>
      </c>
      <c r="B6490" s="163">
        <v>9</v>
      </c>
      <c r="C6490" s="166"/>
    </row>
    <row r="6491" spans="1:3" x14ac:dyDescent="0.25">
      <c r="A6491" s="183">
        <v>44101</v>
      </c>
      <c r="B6491" s="163">
        <v>10</v>
      </c>
      <c r="C6491" s="166"/>
    </row>
    <row r="6492" spans="1:3" x14ac:dyDescent="0.25">
      <c r="A6492" s="183">
        <v>44101</v>
      </c>
      <c r="B6492" s="163">
        <v>11</v>
      </c>
      <c r="C6492" s="166"/>
    </row>
    <row r="6493" spans="1:3" x14ac:dyDescent="0.25">
      <c r="A6493" s="183">
        <v>44101</v>
      </c>
      <c r="B6493" s="163">
        <v>12</v>
      </c>
      <c r="C6493" s="166"/>
    </row>
    <row r="6494" spans="1:3" x14ac:dyDescent="0.25">
      <c r="A6494" s="183">
        <v>44101</v>
      </c>
      <c r="B6494" s="163">
        <v>13</v>
      </c>
      <c r="C6494" s="166"/>
    </row>
    <row r="6495" spans="1:3" x14ac:dyDescent="0.25">
      <c r="A6495" s="183">
        <v>44101</v>
      </c>
      <c r="B6495" s="163">
        <v>14</v>
      </c>
      <c r="C6495" s="166"/>
    </row>
    <row r="6496" spans="1:3" x14ac:dyDescent="0.25">
      <c r="A6496" s="183">
        <v>44101</v>
      </c>
      <c r="B6496" s="163">
        <v>15</v>
      </c>
      <c r="C6496" s="166"/>
    </row>
    <row r="6497" spans="1:3" x14ac:dyDescent="0.25">
      <c r="A6497" s="183">
        <v>44101</v>
      </c>
      <c r="B6497" s="163">
        <v>16</v>
      </c>
      <c r="C6497" s="166"/>
    </row>
    <row r="6498" spans="1:3" x14ac:dyDescent="0.25">
      <c r="A6498" s="183">
        <v>44101</v>
      </c>
      <c r="B6498" s="163">
        <v>17</v>
      </c>
      <c r="C6498" s="166"/>
    </row>
    <row r="6499" spans="1:3" x14ac:dyDescent="0.25">
      <c r="A6499" s="183">
        <v>44101</v>
      </c>
      <c r="B6499" s="163">
        <v>18</v>
      </c>
      <c r="C6499" s="166"/>
    </row>
    <row r="6500" spans="1:3" x14ac:dyDescent="0.25">
      <c r="A6500" s="183">
        <v>44101</v>
      </c>
      <c r="B6500" s="163">
        <v>19</v>
      </c>
      <c r="C6500" s="166"/>
    </row>
    <row r="6501" spans="1:3" x14ac:dyDescent="0.25">
      <c r="A6501" s="183">
        <v>44101</v>
      </c>
      <c r="B6501" s="163">
        <v>20</v>
      </c>
      <c r="C6501" s="166"/>
    </row>
    <row r="6502" spans="1:3" x14ac:dyDescent="0.25">
      <c r="A6502" s="183">
        <v>44101</v>
      </c>
      <c r="B6502" s="163">
        <v>21</v>
      </c>
      <c r="C6502" s="166"/>
    </row>
    <row r="6503" spans="1:3" x14ac:dyDescent="0.25">
      <c r="A6503" s="183">
        <v>44101</v>
      </c>
      <c r="B6503" s="163">
        <v>22</v>
      </c>
      <c r="C6503" s="166"/>
    </row>
    <row r="6504" spans="1:3" x14ac:dyDescent="0.25">
      <c r="A6504" s="183">
        <v>44101</v>
      </c>
      <c r="B6504" s="163">
        <v>23</v>
      </c>
      <c r="C6504" s="166"/>
    </row>
    <row r="6505" spans="1:3" x14ac:dyDescent="0.25">
      <c r="A6505" s="183">
        <v>44101</v>
      </c>
      <c r="B6505" s="163">
        <v>24</v>
      </c>
      <c r="C6505" s="166"/>
    </row>
    <row r="6506" spans="1:3" x14ac:dyDescent="0.25">
      <c r="A6506" s="183">
        <v>44102</v>
      </c>
      <c r="B6506" s="163">
        <v>1</v>
      </c>
      <c r="C6506" s="166"/>
    </row>
    <row r="6507" spans="1:3" x14ac:dyDescent="0.25">
      <c r="A6507" s="183">
        <v>44102</v>
      </c>
      <c r="B6507" s="163">
        <v>2</v>
      </c>
      <c r="C6507" s="166"/>
    </row>
    <row r="6508" spans="1:3" x14ac:dyDescent="0.25">
      <c r="A6508" s="183">
        <v>44102</v>
      </c>
      <c r="B6508" s="163">
        <v>3</v>
      </c>
      <c r="C6508" s="166"/>
    </row>
    <row r="6509" spans="1:3" x14ac:dyDescent="0.25">
      <c r="A6509" s="183">
        <v>44102</v>
      </c>
      <c r="B6509" s="163">
        <v>4</v>
      </c>
      <c r="C6509" s="166"/>
    </row>
    <row r="6510" spans="1:3" x14ac:dyDescent="0.25">
      <c r="A6510" s="183">
        <v>44102</v>
      </c>
      <c r="B6510" s="163">
        <v>5</v>
      </c>
      <c r="C6510" s="166"/>
    </row>
    <row r="6511" spans="1:3" x14ac:dyDescent="0.25">
      <c r="A6511" s="183">
        <v>44102</v>
      </c>
      <c r="B6511" s="163">
        <v>6</v>
      </c>
      <c r="C6511" s="166"/>
    </row>
    <row r="6512" spans="1:3" x14ac:dyDescent="0.25">
      <c r="A6512" s="183">
        <v>44102</v>
      </c>
      <c r="B6512" s="163">
        <v>7</v>
      </c>
      <c r="C6512" s="166"/>
    </row>
    <row r="6513" spans="1:3" x14ac:dyDescent="0.25">
      <c r="A6513" s="183">
        <v>44102</v>
      </c>
      <c r="B6513" s="163">
        <v>8</v>
      </c>
      <c r="C6513" s="166"/>
    </row>
    <row r="6514" spans="1:3" x14ac:dyDescent="0.25">
      <c r="A6514" s="183">
        <v>44102</v>
      </c>
      <c r="B6514" s="163">
        <v>9</v>
      </c>
      <c r="C6514" s="166"/>
    </row>
    <row r="6515" spans="1:3" x14ac:dyDescent="0.25">
      <c r="A6515" s="183">
        <v>44102</v>
      </c>
      <c r="B6515" s="163">
        <v>10</v>
      </c>
      <c r="C6515" s="166"/>
    </row>
    <row r="6516" spans="1:3" x14ac:dyDescent="0.25">
      <c r="A6516" s="183">
        <v>44102</v>
      </c>
      <c r="B6516" s="163">
        <v>11</v>
      </c>
      <c r="C6516" s="166"/>
    </row>
    <row r="6517" spans="1:3" x14ac:dyDescent="0.25">
      <c r="A6517" s="183">
        <v>44102</v>
      </c>
      <c r="B6517" s="163">
        <v>12</v>
      </c>
      <c r="C6517" s="166"/>
    </row>
    <row r="6518" spans="1:3" x14ac:dyDescent="0.25">
      <c r="A6518" s="183">
        <v>44102</v>
      </c>
      <c r="B6518" s="163">
        <v>13</v>
      </c>
      <c r="C6518" s="166"/>
    </row>
    <row r="6519" spans="1:3" x14ac:dyDescent="0.25">
      <c r="A6519" s="183">
        <v>44102</v>
      </c>
      <c r="B6519" s="163">
        <v>14</v>
      </c>
      <c r="C6519" s="166"/>
    </row>
    <row r="6520" spans="1:3" x14ac:dyDescent="0.25">
      <c r="A6520" s="183">
        <v>44102</v>
      </c>
      <c r="B6520" s="163">
        <v>15</v>
      </c>
      <c r="C6520" s="166"/>
    </row>
    <row r="6521" spans="1:3" x14ac:dyDescent="0.25">
      <c r="A6521" s="183">
        <v>44102</v>
      </c>
      <c r="B6521" s="163">
        <v>16</v>
      </c>
      <c r="C6521" s="166"/>
    </row>
    <row r="6522" spans="1:3" x14ac:dyDescent="0.25">
      <c r="A6522" s="183">
        <v>44102</v>
      </c>
      <c r="B6522" s="163">
        <v>17</v>
      </c>
      <c r="C6522" s="166"/>
    </row>
    <row r="6523" spans="1:3" x14ac:dyDescent="0.25">
      <c r="A6523" s="183">
        <v>44102</v>
      </c>
      <c r="B6523" s="163">
        <v>18</v>
      </c>
      <c r="C6523" s="166"/>
    </row>
    <row r="6524" spans="1:3" x14ac:dyDescent="0.25">
      <c r="A6524" s="183">
        <v>44102</v>
      </c>
      <c r="B6524" s="163">
        <v>19</v>
      </c>
      <c r="C6524" s="166"/>
    </row>
    <row r="6525" spans="1:3" x14ac:dyDescent="0.25">
      <c r="A6525" s="183">
        <v>44102</v>
      </c>
      <c r="B6525" s="163">
        <v>20</v>
      </c>
      <c r="C6525" s="166"/>
    </row>
    <row r="6526" spans="1:3" x14ac:dyDescent="0.25">
      <c r="A6526" s="183">
        <v>44102</v>
      </c>
      <c r="B6526" s="163">
        <v>21</v>
      </c>
      <c r="C6526" s="166"/>
    </row>
    <row r="6527" spans="1:3" x14ac:dyDescent="0.25">
      <c r="A6527" s="183">
        <v>44102</v>
      </c>
      <c r="B6527" s="163">
        <v>22</v>
      </c>
      <c r="C6527" s="166"/>
    </row>
    <row r="6528" spans="1:3" x14ac:dyDescent="0.25">
      <c r="A6528" s="183">
        <v>44102</v>
      </c>
      <c r="B6528" s="163">
        <v>23</v>
      </c>
      <c r="C6528" s="166"/>
    </row>
    <row r="6529" spans="1:3" x14ac:dyDescent="0.25">
      <c r="A6529" s="183">
        <v>44102</v>
      </c>
      <c r="B6529" s="163">
        <v>24</v>
      </c>
      <c r="C6529" s="166"/>
    </row>
    <row r="6530" spans="1:3" x14ac:dyDescent="0.25">
      <c r="A6530" s="183">
        <v>44103</v>
      </c>
      <c r="B6530" s="163">
        <v>1</v>
      </c>
      <c r="C6530" s="166"/>
    </row>
    <row r="6531" spans="1:3" x14ac:dyDescent="0.25">
      <c r="A6531" s="183">
        <v>44103</v>
      </c>
      <c r="B6531" s="163">
        <v>2</v>
      </c>
      <c r="C6531" s="166"/>
    </row>
    <row r="6532" spans="1:3" x14ac:dyDescent="0.25">
      <c r="A6532" s="183">
        <v>44103</v>
      </c>
      <c r="B6532" s="163">
        <v>3</v>
      </c>
      <c r="C6532" s="166"/>
    </row>
    <row r="6533" spans="1:3" x14ac:dyDescent="0.25">
      <c r="A6533" s="183">
        <v>44103</v>
      </c>
      <c r="B6533" s="163">
        <v>4</v>
      </c>
      <c r="C6533" s="166"/>
    </row>
    <row r="6534" spans="1:3" x14ac:dyDescent="0.25">
      <c r="A6534" s="183">
        <v>44103</v>
      </c>
      <c r="B6534" s="163">
        <v>5</v>
      </c>
      <c r="C6534" s="166"/>
    </row>
    <row r="6535" spans="1:3" x14ac:dyDescent="0.25">
      <c r="A6535" s="183">
        <v>44103</v>
      </c>
      <c r="B6535" s="163">
        <v>6</v>
      </c>
      <c r="C6535" s="166"/>
    </row>
    <row r="6536" spans="1:3" x14ac:dyDescent="0.25">
      <c r="A6536" s="183">
        <v>44103</v>
      </c>
      <c r="B6536" s="163">
        <v>7</v>
      </c>
      <c r="C6536" s="166"/>
    </row>
    <row r="6537" spans="1:3" x14ac:dyDescent="0.25">
      <c r="A6537" s="183">
        <v>44103</v>
      </c>
      <c r="B6537" s="163">
        <v>8</v>
      </c>
      <c r="C6537" s="166"/>
    </row>
    <row r="6538" spans="1:3" x14ac:dyDescent="0.25">
      <c r="A6538" s="183">
        <v>44103</v>
      </c>
      <c r="B6538" s="163">
        <v>9</v>
      </c>
      <c r="C6538" s="166"/>
    </row>
    <row r="6539" spans="1:3" x14ac:dyDescent="0.25">
      <c r="A6539" s="183">
        <v>44103</v>
      </c>
      <c r="B6539" s="163">
        <v>10</v>
      </c>
      <c r="C6539" s="166"/>
    </row>
    <row r="6540" spans="1:3" x14ac:dyDescent="0.25">
      <c r="A6540" s="183">
        <v>44103</v>
      </c>
      <c r="B6540" s="163">
        <v>11</v>
      </c>
      <c r="C6540" s="166"/>
    </row>
    <row r="6541" spans="1:3" x14ac:dyDescent="0.25">
      <c r="A6541" s="183">
        <v>44103</v>
      </c>
      <c r="B6541" s="163">
        <v>12</v>
      </c>
      <c r="C6541" s="166"/>
    </row>
    <row r="6542" spans="1:3" x14ac:dyDescent="0.25">
      <c r="A6542" s="183">
        <v>44103</v>
      </c>
      <c r="B6542" s="163">
        <v>13</v>
      </c>
      <c r="C6542" s="166"/>
    </row>
    <row r="6543" spans="1:3" x14ac:dyDescent="0.25">
      <c r="A6543" s="183">
        <v>44103</v>
      </c>
      <c r="B6543" s="163">
        <v>14</v>
      </c>
      <c r="C6543" s="166"/>
    </row>
    <row r="6544" spans="1:3" x14ac:dyDescent="0.25">
      <c r="A6544" s="183">
        <v>44103</v>
      </c>
      <c r="B6544" s="163">
        <v>15</v>
      </c>
      <c r="C6544" s="166"/>
    </row>
    <row r="6545" spans="1:3" x14ac:dyDescent="0.25">
      <c r="A6545" s="183">
        <v>44103</v>
      </c>
      <c r="B6545" s="163">
        <v>16</v>
      </c>
      <c r="C6545" s="166"/>
    </row>
    <row r="6546" spans="1:3" x14ac:dyDescent="0.25">
      <c r="A6546" s="183">
        <v>44103</v>
      </c>
      <c r="B6546" s="163">
        <v>17</v>
      </c>
      <c r="C6546" s="166"/>
    </row>
    <row r="6547" spans="1:3" x14ac:dyDescent="0.25">
      <c r="A6547" s="183">
        <v>44103</v>
      </c>
      <c r="B6547" s="163">
        <v>18</v>
      </c>
      <c r="C6547" s="166"/>
    </row>
    <row r="6548" spans="1:3" x14ac:dyDescent="0.25">
      <c r="A6548" s="183">
        <v>44103</v>
      </c>
      <c r="B6548" s="163">
        <v>19</v>
      </c>
      <c r="C6548" s="166"/>
    </row>
    <row r="6549" spans="1:3" x14ac:dyDescent="0.25">
      <c r="A6549" s="183">
        <v>44103</v>
      </c>
      <c r="B6549" s="163">
        <v>20</v>
      </c>
      <c r="C6549" s="166"/>
    </row>
    <row r="6550" spans="1:3" x14ac:dyDescent="0.25">
      <c r="A6550" s="183">
        <v>44103</v>
      </c>
      <c r="B6550" s="163">
        <v>21</v>
      </c>
      <c r="C6550" s="166"/>
    </row>
    <row r="6551" spans="1:3" x14ac:dyDescent="0.25">
      <c r="A6551" s="183">
        <v>44103</v>
      </c>
      <c r="B6551" s="163">
        <v>22</v>
      </c>
      <c r="C6551" s="166"/>
    </row>
    <row r="6552" spans="1:3" x14ac:dyDescent="0.25">
      <c r="A6552" s="183">
        <v>44103</v>
      </c>
      <c r="B6552" s="163">
        <v>23</v>
      </c>
      <c r="C6552" s="166"/>
    </row>
    <row r="6553" spans="1:3" x14ac:dyDescent="0.25">
      <c r="A6553" s="183">
        <v>44103</v>
      </c>
      <c r="B6553" s="163">
        <v>24</v>
      </c>
      <c r="C6553" s="166"/>
    </row>
    <row r="6554" spans="1:3" x14ac:dyDescent="0.25">
      <c r="A6554" s="183">
        <v>44104</v>
      </c>
      <c r="B6554" s="163">
        <v>1</v>
      </c>
      <c r="C6554" s="166"/>
    </row>
    <row r="6555" spans="1:3" x14ac:dyDescent="0.25">
      <c r="A6555" s="183">
        <v>44104</v>
      </c>
      <c r="B6555" s="163">
        <v>2</v>
      </c>
      <c r="C6555" s="166"/>
    </row>
    <row r="6556" spans="1:3" x14ac:dyDescent="0.25">
      <c r="A6556" s="183">
        <v>44104</v>
      </c>
      <c r="B6556" s="163">
        <v>3</v>
      </c>
      <c r="C6556" s="166"/>
    </row>
    <row r="6557" spans="1:3" x14ac:dyDescent="0.25">
      <c r="A6557" s="183">
        <v>44104</v>
      </c>
      <c r="B6557" s="163">
        <v>4</v>
      </c>
      <c r="C6557" s="166"/>
    </row>
    <row r="6558" spans="1:3" x14ac:dyDescent="0.25">
      <c r="A6558" s="183">
        <v>44104</v>
      </c>
      <c r="B6558" s="163">
        <v>5</v>
      </c>
      <c r="C6558" s="166"/>
    </row>
    <row r="6559" spans="1:3" x14ac:dyDescent="0.25">
      <c r="A6559" s="183">
        <v>44104</v>
      </c>
      <c r="B6559" s="163">
        <v>6</v>
      </c>
      <c r="C6559" s="166"/>
    </row>
    <row r="6560" spans="1:3" x14ac:dyDescent="0.25">
      <c r="A6560" s="183">
        <v>44104</v>
      </c>
      <c r="B6560" s="163">
        <v>7</v>
      </c>
      <c r="C6560" s="166"/>
    </row>
    <row r="6561" spans="1:3" x14ac:dyDescent="0.25">
      <c r="A6561" s="183">
        <v>44104</v>
      </c>
      <c r="B6561" s="163">
        <v>8</v>
      </c>
      <c r="C6561" s="166"/>
    </row>
    <row r="6562" spans="1:3" x14ac:dyDescent="0.25">
      <c r="A6562" s="183">
        <v>44104</v>
      </c>
      <c r="B6562" s="163">
        <v>9</v>
      </c>
      <c r="C6562" s="166"/>
    </row>
    <row r="6563" spans="1:3" x14ac:dyDescent="0.25">
      <c r="A6563" s="183">
        <v>44104</v>
      </c>
      <c r="B6563" s="163">
        <v>10</v>
      </c>
      <c r="C6563" s="166"/>
    </row>
    <row r="6564" spans="1:3" x14ac:dyDescent="0.25">
      <c r="A6564" s="183">
        <v>44104</v>
      </c>
      <c r="B6564" s="163">
        <v>11</v>
      </c>
      <c r="C6564" s="166"/>
    </row>
    <row r="6565" spans="1:3" x14ac:dyDescent="0.25">
      <c r="A6565" s="183">
        <v>44104</v>
      </c>
      <c r="B6565" s="163">
        <v>12</v>
      </c>
      <c r="C6565" s="166"/>
    </row>
    <row r="6566" spans="1:3" x14ac:dyDescent="0.25">
      <c r="A6566" s="183">
        <v>44104</v>
      </c>
      <c r="B6566" s="163">
        <v>13</v>
      </c>
      <c r="C6566" s="166"/>
    </row>
    <row r="6567" spans="1:3" x14ac:dyDescent="0.25">
      <c r="A6567" s="183">
        <v>44104</v>
      </c>
      <c r="B6567" s="163">
        <v>14</v>
      </c>
      <c r="C6567" s="166"/>
    </row>
    <row r="6568" spans="1:3" x14ac:dyDescent="0.25">
      <c r="A6568" s="183">
        <v>44104</v>
      </c>
      <c r="B6568" s="163">
        <v>15</v>
      </c>
      <c r="C6568" s="166"/>
    </row>
    <row r="6569" spans="1:3" x14ac:dyDescent="0.25">
      <c r="A6569" s="183">
        <v>44104</v>
      </c>
      <c r="B6569" s="163">
        <v>16</v>
      </c>
      <c r="C6569" s="166"/>
    </row>
    <row r="6570" spans="1:3" x14ac:dyDescent="0.25">
      <c r="A6570" s="183">
        <v>44104</v>
      </c>
      <c r="B6570" s="163">
        <v>17</v>
      </c>
      <c r="C6570" s="166"/>
    </row>
    <row r="6571" spans="1:3" x14ac:dyDescent="0.25">
      <c r="A6571" s="183">
        <v>44104</v>
      </c>
      <c r="B6571" s="163">
        <v>18</v>
      </c>
      <c r="C6571" s="166"/>
    </row>
    <row r="6572" spans="1:3" x14ac:dyDescent="0.25">
      <c r="A6572" s="183">
        <v>44104</v>
      </c>
      <c r="B6572" s="163">
        <v>19</v>
      </c>
      <c r="C6572" s="166"/>
    </row>
    <row r="6573" spans="1:3" x14ac:dyDescent="0.25">
      <c r="A6573" s="183">
        <v>44104</v>
      </c>
      <c r="B6573" s="163">
        <v>20</v>
      </c>
      <c r="C6573" s="166"/>
    </row>
    <row r="6574" spans="1:3" x14ac:dyDescent="0.25">
      <c r="A6574" s="183">
        <v>44104</v>
      </c>
      <c r="B6574" s="163">
        <v>21</v>
      </c>
      <c r="C6574" s="166"/>
    </row>
    <row r="6575" spans="1:3" x14ac:dyDescent="0.25">
      <c r="A6575" s="183">
        <v>44104</v>
      </c>
      <c r="B6575" s="163">
        <v>22</v>
      </c>
      <c r="C6575" s="166"/>
    </row>
    <row r="6576" spans="1:3" x14ac:dyDescent="0.25">
      <c r="A6576" s="183">
        <v>44104</v>
      </c>
      <c r="B6576" s="163">
        <v>23</v>
      </c>
      <c r="C6576" s="166"/>
    </row>
    <row r="6577" spans="1:3" x14ac:dyDescent="0.25">
      <c r="A6577" s="183">
        <v>44104</v>
      </c>
      <c r="B6577" s="163">
        <v>24</v>
      </c>
      <c r="C6577" s="166"/>
    </row>
    <row r="6578" spans="1:3" x14ac:dyDescent="0.25">
      <c r="A6578" s="183">
        <v>44105</v>
      </c>
      <c r="B6578" s="163">
        <v>1</v>
      </c>
      <c r="C6578" s="166"/>
    </row>
    <row r="6579" spans="1:3" x14ac:dyDescent="0.25">
      <c r="A6579" s="183">
        <v>44105</v>
      </c>
      <c r="B6579" s="163">
        <v>2</v>
      </c>
      <c r="C6579" s="166"/>
    </row>
    <row r="6580" spans="1:3" x14ac:dyDescent="0.25">
      <c r="A6580" s="183">
        <v>44105</v>
      </c>
      <c r="B6580" s="163">
        <v>3</v>
      </c>
      <c r="C6580" s="166"/>
    </row>
    <row r="6581" spans="1:3" x14ac:dyDescent="0.25">
      <c r="A6581" s="183">
        <v>44105</v>
      </c>
      <c r="B6581" s="163">
        <v>4</v>
      </c>
      <c r="C6581" s="166"/>
    </row>
    <row r="6582" spans="1:3" x14ac:dyDescent="0.25">
      <c r="A6582" s="183">
        <v>44105</v>
      </c>
      <c r="B6582" s="163">
        <v>5</v>
      </c>
      <c r="C6582" s="166"/>
    </row>
    <row r="6583" spans="1:3" x14ac:dyDescent="0.25">
      <c r="A6583" s="183">
        <v>44105</v>
      </c>
      <c r="B6583" s="163">
        <v>6</v>
      </c>
      <c r="C6583" s="166"/>
    </row>
    <row r="6584" spans="1:3" x14ac:dyDescent="0.25">
      <c r="A6584" s="183">
        <v>44105</v>
      </c>
      <c r="B6584" s="163">
        <v>7</v>
      </c>
      <c r="C6584" s="166"/>
    </row>
    <row r="6585" spans="1:3" x14ac:dyDescent="0.25">
      <c r="A6585" s="183">
        <v>44105</v>
      </c>
      <c r="B6585" s="163">
        <v>8</v>
      </c>
      <c r="C6585" s="166"/>
    </row>
    <row r="6586" spans="1:3" x14ac:dyDescent="0.25">
      <c r="A6586" s="183">
        <v>44105</v>
      </c>
      <c r="B6586" s="163">
        <v>9</v>
      </c>
      <c r="C6586" s="166"/>
    </row>
    <row r="6587" spans="1:3" x14ac:dyDescent="0.25">
      <c r="A6587" s="183">
        <v>44105</v>
      </c>
      <c r="B6587" s="163">
        <v>10</v>
      </c>
      <c r="C6587" s="166"/>
    </row>
    <row r="6588" spans="1:3" x14ac:dyDescent="0.25">
      <c r="A6588" s="183">
        <v>44105</v>
      </c>
      <c r="B6588" s="163">
        <v>11</v>
      </c>
      <c r="C6588" s="166"/>
    </row>
    <row r="6589" spans="1:3" x14ac:dyDescent="0.25">
      <c r="A6589" s="183">
        <v>44105</v>
      </c>
      <c r="B6589" s="163">
        <v>12</v>
      </c>
      <c r="C6589" s="166"/>
    </row>
    <row r="6590" spans="1:3" x14ac:dyDescent="0.25">
      <c r="A6590" s="183">
        <v>44105</v>
      </c>
      <c r="B6590" s="163">
        <v>13</v>
      </c>
      <c r="C6590" s="166"/>
    </row>
    <row r="6591" spans="1:3" x14ac:dyDescent="0.25">
      <c r="A6591" s="183">
        <v>44105</v>
      </c>
      <c r="B6591" s="163">
        <v>14</v>
      </c>
      <c r="C6591" s="166"/>
    </row>
    <row r="6592" spans="1:3" x14ac:dyDescent="0.25">
      <c r="A6592" s="183">
        <v>44105</v>
      </c>
      <c r="B6592" s="163">
        <v>15</v>
      </c>
      <c r="C6592" s="166"/>
    </row>
    <row r="6593" spans="1:3" x14ac:dyDescent="0.25">
      <c r="A6593" s="183">
        <v>44105</v>
      </c>
      <c r="B6593" s="163">
        <v>16</v>
      </c>
      <c r="C6593" s="166"/>
    </row>
    <row r="6594" spans="1:3" x14ac:dyDescent="0.25">
      <c r="A6594" s="183">
        <v>44105</v>
      </c>
      <c r="B6594" s="163">
        <v>17</v>
      </c>
      <c r="C6594" s="166"/>
    </row>
    <row r="6595" spans="1:3" x14ac:dyDescent="0.25">
      <c r="A6595" s="183">
        <v>44105</v>
      </c>
      <c r="B6595" s="163">
        <v>18</v>
      </c>
      <c r="C6595" s="166"/>
    </row>
    <row r="6596" spans="1:3" x14ac:dyDescent="0.25">
      <c r="A6596" s="183">
        <v>44105</v>
      </c>
      <c r="B6596" s="163">
        <v>19</v>
      </c>
      <c r="C6596" s="166"/>
    </row>
    <row r="6597" spans="1:3" x14ac:dyDescent="0.25">
      <c r="A6597" s="183">
        <v>44105</v>
      </c>
      <c r="B6597" s="163">
        <v>20</v>
      </c>
      <c r="C6597" s="166"/>
    </row>
    <row r="6598" spans="1:3" x14ac:dyDescent="0.25">
      <c r="A6598" s="183">
        <v>44105</v>
      </c>
      <c r="B6598" s="163">
        <v>21</v>
      </c>
      <c r="C6598" s="166"/>
    </row>
    <row r="6599" spans="1:3" x14ac:dyDescent="0.25">
      <c r="A6599" s="183">
        <v>44105</v>
      </c>
      <c r="B6599" s="163">
        <v>22</v>
      </c>
      <c r="C6599" s="166"/>
    </row>
    <row r="6600" spans="1:3" x14ac:dyDescent="0.25">
      <c r="A6600" s="183">
        <v>44105</v>
      </c>
      <c r="B6600" s="163">
        <v>23</v>
      </c>
      <c r="C6600" s="166"/>
    </row>
    <row r="6601" spans="1:3" x14ac:dyDescent="0.25">
      <c r="A6601" s="183">
        <v>44105</v>
      </c>
      <c r="B6601" s="163">
        <v>24</v>
      </c>
      <c r="C6601" s="166"/>
    </row>
    <row r="6602" spans="1:3" x14ac:dyDescent="0.25">
      <c r="A6602" s="183">
        <v>44106</v>
      </c>
      <c r="B6602" s="163">
        <v>1</v>
      </c>
      <c r="C6602" s="166"/>
    </row>
    <row r="6603" spans="1:3" x14ac:dyDescent="0.25">
      <c r="A6603" s="183">
        <v>44106</v>
      </c>
      <c r="B6603" s="163">
        <v>2</v>
      </c>
      <c r="C6603" s="166"/>
    </row>
    <row r="6604" spans="1:3" x14ac:dyDescent="0.25">
      <c r="A6604" s="183">
        <v>44106</v>
      </c>
      <c r="B6604" s="163">
        <v>3</v>
      </c>
      <c r="C6604" s="166"/>
    </row>
    <row r="6605" spans="1:3" x14ac:dyDescent="0.25">
      <c r="A6605" s="183">
        <v>44106</v>
      </c>
      <c r="B6605" s="163">
        <v>4</v>
      </c>
      <c r="C6605" s="166"/>
    </row>
    <row r="6606" spans="1:3" x14ac:dyDescent="0.25">
      <c r="A6606" s="183">
        <v>44106</v>
      </c>
      <c r="B6606" s="163">
        <v>5</v>
      </c>
      <c r="C6606" s="166"/>
    </row>
    <row r="6607" spans="1:3" x14ac:dyDescent="0.25">
      <c r="A6607" s="183">
        <v>44106</v>
      </c>
      <c r="B6607" s="163">
        <v>6</v>
      </c>
      <c r="C6607" s="166"/>
    </row>
    <row r="6608" spans="1:3" x14ac:dyDescent="0.25">
      <c r="A6608" s="183">
        <v>44106</v>
      </c>
      <c r="B6608" s="163">
        <v>7</v>
      </c>
      <c r="C6608" s="166"/>
    </row>
    <row r="6609" spans="1:3" x14ac:dyDescent="0.25">
      <c r="A6609" s="183">
        <v>44106</v>
      </c>
      <c r="B6609" s="163">
        <v>8</v>
      </c>
      <c r="C6609" s="166"/>
    </row>
    <row r="6610" spans="1:3" x14ac:dyDescent="0.25">
      <c r="A6610" s="183">
        <v>44106</v>
      </c>
      <c r="B6610" s="163">
        <v>9</v>
      </c>
      <c r="C6610" s="166"/>
    </row>
    <row r="6611" spans="1:3" x14ac:dyDescent="0.25">
      <c r="A6611" s="183">
        <v>44106</v>
      </c>
      <c r="B6611" s="163">
        <v>10</v>
      </c>
      <c r="C6611" s="166"/>
    </row>
    <row r="6612" spans="1:3" x14ac:dyDescent="0.25">
      <c r="A6612" s="183">
        <v>44106</v>
      </c>
      <c r="B6612" s="163">
        <v>11</v>
      </c>
      <c r="C6612" s="166"/>
    </row>
    <row r="6613" spans="1:3" x14ac:dyDescent="0.25">
      <c r="A6613" s="183">
        <v>44106</v>
      </c>
      <c r="B6613" s="163">
        <v>12</v>
      </c>
      <c r="C6613" s="166"/>
    </row>
    <row r="6614" spans="1:3" x14ac:dyDescent="0.25">
      <c r="A6614" s="183">
        <v>44106</v>
      </c>
      <c r="B6614" s="163">
        <v>13</v>
      </c>
      <c r="C6614" s="166"/>
    </row>
    <row r="6615" spans="1:3" x14ac:dyDescent="0.25">
      <c r="A6615" s="183">
        <v>44106</v>
      </c>
      <c r="B6615" s="163">
        <v>14</v>
      </c>
      <c r="C6615" s="166"/>
    </row>
    <row r="6616" spans="1:3" x14ac:dyDescent="0.25">
      <c r="A6616" s="183">
        <v>44106</v>
      </c>
      <c r="B6616" s="163">
        <v>15</v>
      </c>
      <c r="C6616" s="166"/>
    </row>
    <row r="6617" spans="1:3" x14ac:dyDescent="0.25">
      <c r="A6617" s="183">
        <v>44106</v>
      </c>
      <c r="B6617" s="163">
        <v>16</v>
      </c>
      <c r="C6617" s="166"/>
    </row>
    <row r="6618" spans="1:3" x14ac:dyDescent="0.25">
      <c r="A6618" s="183">
        <v>44106</v>
      </c>
      <c r="B6618" s="163">
        <v>17</v>
      </c>
      <c r="C6618" s="166"/>
    </row>
    <row r="6619" spans="1:3" x14ac:dyDescent="0.25">
      <c r="A6619" s="183">
        <v>44106</v>
      </c>
      <c r="B6619" s="163">
        <v>18</v>
      </c>
      <c r="C6619" s="166"/>
    </row>
    <row r="6620" spans="1:3" x14ac:dyDescent="0.25">
      <c r="A6620" s="183">
        <v>44106</v>
      </c>
      <c r="B6620" s="163">
        <v>19</v>
      </c>
      <c r="C6620" s="166"/>
    </row>
    <row r="6621" spans="1:3" x14ac:dyDescent="0.25">
      <c r="A6621" s="183">
        <v>44106</v>
      </c>
      <c r="B6621" s="163">
        <v>20</v>
      </c>
      <c r="C6621" s="166"/>
    </row>
    <row r="6622" spans="1:3" x14ac:dyDescent="0.25">
      <c r="A6622" s="183">
        <v>44106</v>
      </c>
      <c r="B6622" s="163">
        <v>21</v>
      </c>
      <c r="C6622" s="166"/>
    </row>
    <row r="6623" spans="1:3" x14ac:dyDescent="0.25">
      <c r="A6623" s="183">
        <v>44106</v>
      </c>
      <c r="B6623" s="163">
        <v>22</v>
      </c>
      <c r="C6623" s="166"/>
    </row>
    <row r="6624" spans="1:3" x14ac:dyDescent="0.25">
      <c r="A6624" s="183">
        <v>44106</v>
      </c>
      <c r="B6624" s="163">
        <v>23</v>
      </c>
      <c r="C6624" s="166"/>
    </row>
    <row r="6625" spans="1:3" x14ac:dyDescent="0.25">
      <c r="A6625" s="183">
        <v>44106</v>
      </c>
      <c r="B6625" s="163">
        <v>24</v>
      </c>
      <c r="C6625" s="166"/>
    </row>
    <row r="6626" spans="1:3" x14ac:dyDescent="0.25">
      <c r="A6626" s="183">
        <v>44107</v>
      </c>
      <c r="B6626" s="163">
        <v>1</v>
      </c>
      <c r="C6626" s="166"/>
    </row>
    <row r="6627" spans="1:3" x14ac:dyDescent="0.25">
      <c r="A6627" s="183">
        <v>44107</v>
      </c>
      <c r="B6627" s="163">
        <v>2</v>
      </c>
      <c r="C6627" s="166"/>
    </row>
    <row r="6628" spans="1:3" x14ac:dyDescent="0.25">
      <c r="A6628" s="183">
        <v>44107</v>
      </c>
      <c r="B6628" s="163">
        <v>3</v>
      </c>
      <c r="C6628" s="166"/>
    </row>
    <row r="6629" spans="1:3" x14ac:dyDescent="0.25">
      <c r="A6629" s="183">
        <v>44107</v>
      </c>
      <c r="B6629" s="163">
        <v>4</v>
      </c>
      <c r="C6629" s="166"/>
    </row>
    <row r="6630" spans="1:3" x14ac:dyDescent="0.25">
      <c r="A6630" s="183">
        <v>44107</v>
      </c>
      <c r="B6630" s="163">
        <v>5</v>
      </c>
      <c r="C6630" s="166"/>
    </row>
    <row r="6631" spans="1:3" x14ac:dyDescent="0.25">
      <c r="A6631" s="183">
        <v>44107</v>
      </c>
      <c r="B6631" s="163">
        <v>6</v>
      </c>
      <c r="C6631" s="166"/>
    </row>
    <row r="6632" spans="1:3" x14ac:dyDescent="0.25">
      <c r="A6632" s="183">
        <v>44107</v>
      </c>
      <c r="B6632" s="163">
        <v>7</v>
      </c>
      <c r="C6632" s="166"/>
    </row>
    <row r="6633" spans="1:3" x14ac:dyDescent="0.25">
      <c r="A6633" s="183">
        <v>44107</v>
      </c>
      <c r="B6633" s="163">
        <v>8</v>
      </c>
      <c r="C6633" s="166"/>
    </row>
    <row r="6634" spans="1:3" x14ac:dyDescent="0.25">
      <c r="A6634" s="183">
        <v>44107</v>
      </c>
      <c r="B6634" s="163">
        <v>9</v>
      </c>
      <c r="C6634" s="166"/>
    </row>
    <row r="6635" spans="1:3" x14ac:dyDescent="0.25">
      <c r="A6635" s="183">
        <v>44107</v>
      </c>
      <c r="B6635" s="163">
        <v>10</v>
      </c>
      <c r="C6635" s="166"/>
    </row>
    <row r="6636" spans="1:3" x14ac:dyDescent="0.25">
      <c r="A6636" s="183">
        <v>44107</v>
      </c>
      <c r="B6636" s="163">
        <v>11</v>
      </c>
      <c r="C6636" s="166"/>
    </row>
    <row r="6637" spans="1:3" x14ac:dyDescent="0.25">
      <c r="A6637" s="183">
        <v>44107</v>
      </c>
      <c r="B6637" s="163">
        <v>12</v>
      </c>
      <c r="C6637" s="166"/>
    </row>
    <row r="6638" spans="1:3" x14ac:dyDescent="0.25">
      <c r="A6638" s="183">
        <v>44107</v>
      </c>
      <c r="B6638" s="163">
        <v>13</v>
      </c>
      <c r="C6638" s="166"/>
    </row>
    <row r="6639" spans="1:3" x14ac:dyDescent="0.25">
      <c r="A6639" s="183">
        <v>44107</v>
      </c>
      <c r="B6639" s="163">
        <v>14</v>
      </c>
      <c r="C6639" s="166"/>
    </row>
    <row r="6640" spans="1:3" x14ac:dyDescent="0.25">
      <c r="A6640" s="183">
        <v>44107</v>
      </c>
      <c r="B6640" s="163">
        <v>15</v>
      </c>
      <c r="C6640" s="166"/>
    </row>
    <row r="6641" spans="1:3" x14ac:dyDescent="0.25">
      <c r="A6641" s="183">
        <v>44107</v>
      </c>
      <c r="B6641" s="163">
        <v>16</v>
      </c>
      <c r="C6641" s="166"/>
    </row>
    <row r="6642" spans="1:3" x14ac:dyDescent="0.25">
      <c r="A6642" s="183">
        <v>44107</v>
      </c>
      <c r="B6642" s="163">
        <v>17</v>
      </c>
      <c r="C6642" s="166"/>
    </row>
    <row r="6643" spans="1:3" x14ac:dyDescent="0.25">
      <c r="A6643" s="183">
        <v>44107</v>
      </c>
      <c r="B6643" s="163">
        <v>18</v>
      </c>
      <c r="C6643" s="166"/>
    </row>
    <row r="6644" spans="1:3" x14ac:dyDescent="0.25">
      <c r="A6644" s="183">
        <v>44107</v>
      </c>
      <c r="B6644" s="163">
        <v>19</v>
      </c>
      <c r="C6644" s="166"/>
    </row>
    <row r="6645" spans="1:3" x14ac:dyDescent="0.25">
      <c r="A6645" s="183">
        <v>44107</v>
      </c>
      <c r="B6645" s="163">
        <v>20</v>
      </c>
      <c r="C6645" s="166"/>
    </row>
    <row r="6646" spans="1:3" x14ac:dyDescent="0.25">
      <c r="A6646" s="183">
        <v>44107</v>
      </c>
      <c r="B6646" s="163">
        <v>21</v>
      </c>
      <c r="C6646" s="166"/>
    </row>
    <row r="6647" spans="1:3" x14ac:dyDescent="0.25">
      <c r="A6647" s="183">
        <v>44107</v>
      </c>
      <c r="B6647" s="163">
        <v>22</v>
      </c>
      <c r="C6647" s="166"/>
    </row>
    <row r="6648" spans="1:3" x14ac:dyDescent="0.25">
      <c r="A6648" s="183">
        <v>44107</v>
      </c>
      <c r="B6648" s="163">
        <v>23</v>
      </c>
      <c r="C6648" s="166"/>
    </row>
    <row r="6649" spans="1:3" x14ac:dyDescent="0.25">
      <c r="A6649" s="183">
        <v>44107</v>
      </c>
      <c r="B6649" s="163">
        <v>24</v>
      </c>
      <c r="C6649" s="166"/>
    </row>
    <row r="6650" spans="1:3" x14ac:dyDescent="0.25">
      <c r="A6650" s="183">
        <v>44108</v>
      </c>
      <c r="B6650" s="163">
        <v>1</v>
      </c>
      <c r="C6650" s="166"/>
    </row>
    <row r="6651" spans="1:3" x14ac:dyDescent="0.25">
      <c r="A6651" s="183">
        <v>44108</v>
      </c>
      <c r="B6651" s="163">
        <v>2</v>
      </c>
      <c r="C6651" s="166"/>
    </row>
    <row r="6652" spans="1:3" x14ac:dyDescent="0.25">
      <c r="A6652" s="183">
        <v>44108</v>
      </c>
      <c r="B6652" s="163">
        <v>3</v>
      </c>
      <c r="C6652" s="166"/>
    </row>
    <row r="6653" spans="1:3" x14ac:dyDescent="0.25">
      <c r="A6653" s="183">
        <v>44108</v>
      </c>
      <c r="B6653" s="163">
        <v>4</v>
      </c>
      <c r="C6653" s="166"/>
    </row>
    <row r="6654" spans="1:3" x14ac:dyDescent="0.25">
      <c r="A6654" s="183">
        <v>44108</v>
      </c>
      <c r="B6654" s="163">
        <v>5</v>
      </c>
      <c r="C6654" s="166"/>
    </row>
    <row r="6655" spans="1:3" x14ac:dyDescent="0.25">
      <c r="A6655" s="183">
        <v>44108</v>
      </c>
      <c r="B6655" s="163">
        <v>6</v>
      </c>
      <c r="C6655" s="166"/>
    </row>
    <row r="6656" spans="1:3" x14ac:dyDescent="0.25">
      <c r="A6656" s="183">
        <v>44108</v>
      </c>
      <c r="B6656" s="163">
        <v>7</v>
      </c>
      <c r="C6656" s="166"/>
    </row>
    <row r="6657" spans="1:3" x14ac:dyDescent="0.25">
      <c r="A6657" s="183">
        <v>44108</v>
      </c>
      <c r="B6657" s="163">
        <v>8</v>
      </c>
      <c r="C6657" s="166"/>
    </row>
    <row r="6658" spans="1:3" x14ac:dyDescent="0.25">
      <c r="A6658" s="183">
        <v>44108</v>
      </c>
      <c r="B6658" s="163">
        <v>9</v>
      </c>
      <c r="C6658" s="166"/>
    </row>
    <row r="6659" spans="1:3" x14ac:dyDescent="0.25">
      <c r="A6659" s="183">
        <v>44108</v>
      </c>
      <c r="B6659" s="163">
        <v>10</v>
      </c>
      <c r="C6659" s="166"/>
    </row>
    <row r="6660" spans="1:3" x14ac:dyDescent="0.25">
      <c r="A6660" s="183">
        <v>44108</v>
      </c>
      <c r="B6660" s="163">
        <v>11</v>
      </c>
      <c r="C6660" s="166"/>
    </row>
    <row r="6661" spans="1:3" x14ac:dyDescent="0.25">
      <c r="A6661" s="183">
        <v>44108</v>
      </c>
      <c r="B6661" s="163">
        <v>12</v>
      </c>
      <c r="C6661" s="166"/>
    </row>
    <row r="6662" spans="1:3" x14ac:dyDescent="0.25">
      <c r="A6662" s="183">
        <v>44108</v>
      </c>
      <c r="B6662" s="163">
        <v>13</v>
      </c>
      <c r="C6662" s="166"/>
    </row>
    <row r="6663" spans="1:3" x14ac:dyDescent="0.25">
      <c r="A6663" s="183">
        <v>44108</v>
      </c>
      <c r="B6663" s="163">
        <v>14</v>
      </c>
      <c r="C6663" s="166"/>
    </row>
    <row r="6664" spans="1:3" x14ac:dyDescent="0.25">
      <c r="A6664" s="183">
        <v>44108</v>
      </c>
      <c r="B6664" s="163">
        <v>15</v>
      </c>
      <c r="C6664" s="166"/>
    </row>
    <row r="6665" spans="1:3" x14ac:dyDescent="0.25">
      <c r="A6665" s="183">
        <v>44108</v>
      </c>
      <c r="B6665" s="163">
        <v>16</v>
      </c>
      <c r="C6665" s="166"/>
    </row>
    <row r="6666" spans="1:3" x14ac:dyDescent="0.25">
      <c r="A6666" s="183">
        <v>44108</v>
      </c>
      <c r="B6666" s="163">
        <v>17</v>
      </c>
      <c r="C6666" s="166"/>
    </row>
    <row r="6667" spans="1:3" x14ac:dyDescent="0.25">
      <c r="A6667" s="183">
        <v>44108</v>
      </c>
      <c r="B6667" s="163">
        <v>18</v>
      </c>
      <c r="C6667" s="166"/>
    </row>
    <row r="6668" spans="1:3" x14ac:dyDescent="0.25">
      <c r="A6668" s="183">
        <v>44108</v>
      </c>
      <c r="B6668" s="163">
        <v>19</v>
      </c>
      <c r="C6668" s="166"/>
    </row>
    <row r="6669" spans="1:3" x14ac:dyDescent="0.25">
      <c r="A6669" s="183">
        <v>44108</v>
      </c>
      <c r="B6669" s="163">
        <v>20</v>
      </c>
      <c r="C6669" s="166"/>
    </row>
    <row r="6670" spans="1:3" x14ac:dyDescent="0.25">
      <c r="A6670" s="183">
        <v>44108</v>
      </c>
      <c r="B6670" s="163">
        <v>21</v>
      </c>
      <c r="C6670" s="166"/>
    </row>
    <row r="6671" spans="1:3" x14ac:dyDescent="0.25">
      <c r="A6671" s="183">
        <v>44108</v>
      </c>
      <c r="B6671" s="163">
        <v>22</v>
      </c>
      <c r="C6671" s="166"/>
    </row>
    <row r="6672" spans="1:3" x14ac:dyDescent="0.25">
      <c r="A6672" s="183">
        <v>44108</v>
      </c>
      <c r="B6672" s="163">
        <v>23</v>
      </c>
      <c r="C6672" s="166"/>
    </row>
    <row r="6673" spans="1:3" x14ac:dyDescent="0.25">
      <c r="A6673" s="183">
        <v>44108</v>
      </c>
      <c r="B6673" s="163">
        <v>24</v>
      </c>
      <c r="C6673" s="166"/>
    </row>
    <row r="6674" spans="1:3" x14ac:dyDescent="0.25">
      <c r="A6674" s="183">
        <v>44109</v>
      </c>
      <c r="B6674" s="163">
        <v>1</v>
      </c>
      <c r="C6674" s="166"/>
    </row>
    <row r="6675" spans="1:3" x14ac:dyDescent="0.25">
      <c r="A6675" s="183">
        <v>44109</v>
      </c>
      <c r="B6675" s="163">
        <v>2</v>
      </c>
      <c r="C6675" s="166"/>
    </row>
    <row r="6676" spans="1:3" x14ac:dyDescent="0.25">
      <c r="A6676" s="183">
        <v>44109</v>
      </c>
      <c r="B6676" s="163">
        <v>3</v>
      </c>
      <c r="C6676" s="166"/>
    </row>
    <row r="6677" spans="1:3" x14ac:dyDescent="0.25">
      <c r="A6677" s="183">
        <v>44109</v>
      </c>
      <c r="B6677" s="163">
        <v>4</v>
      </c>
      <c r="C6677" s="166"/>
    </row>
    <row r="6678" spans="1:3" x14ac:dyDescent="0.25">
      <c r="A6678" s="183">
        <v>44109</v>
      </c>
      <c r="B6678" s="163">
        <v>5</v>
      </c>
      <c r="C6678" s="166"/>
    </row>
    <row r="6679" spans="1:3" x14ac:dyDescent="0.25">
      <c r="A6679" s="183">
        <v>44109</v>
      </c>
      <c r="B6679" s="163">
        <v>6</v>
      </c>
      <c r="C6679" s="166"/>
    </row>
    <row r="6680" spans="1:3" x14ac:dyDescent="0.25">
      <c r="A6680" s="183">
        <v>44109</v>
      </c>
      <c r="B6680" s="163">
        <v>7</v>
      </c>
      <c r="C6680" s="166"/>
    </row>
    <row r="6681" spans="1:3" x14ac:dyDescent="0.25">
      <c r="A6681" s="183">
        <v>44109</v>
      </c>
      <c r="B6681" s="163">
        <v>8</v>
      </c>
      <c r="C6681" s="166"/>
    </row>
    <row r="6682" spans="1:3" x14ac:dyDescent="0.25">
      <c r="A6682" s="183">
        <v>44109</v>
      </c>
      <c r="B6682" s="163">
        <v>9</v>
      </c>
      <c r="C6682" s="166"/>
    </row>
    <row r="6683" spans="1:3" x14ac:dyDescent="0.25">
      <c r="A6683" s="183">
        <v>44109</v>
      </c>
      <c r="B6683" s="163">
        <v>10</v>
      </c>
      <c r="C6683" s="166"/>
    </row>
    <row r="6684" spans="1:3" x14ac:dyDescent="0.25">
      <c r="A6684" s="183">
        <v>44109</v>
      </c>
      <c r="B6684" s="163">
        <v>11</v>
      </c>
      <c r="C6684" s="166"/>
    </row>
    <row r="6685" spans="1:3" x14ac:dyDescent="0.25">
      <c r="A6685" s="183">
        <v>44109</v>
      </c>
      <c r="B6685" s="163">
        <v>12</v>
      </c>
      <c r="C6685" s="166"/>
    </row>
    <row r="6686" spans="1:3" x14ac:dyDescent="0.25">
      <c r="A6686" s="183">
        <v>44109</v>
      </c>
      <c r="B6686" s="163">
        <v>13</v>
      </c>
      <c r="C6686" s="166"/>
    </row>
    <row r="6687" spans="1:3" x14ac:dyDescent="0.25">
      <c r="A6687" s="183">
        <v>44109</v>
      </c>
      <c r="B6687" s="163">
        <v>14</v>
      </c>
      <c r="C6687" s="166"/>
    </row>
    <row r="6688" spans="1:3" x14ac:dyDescent="0.25">
      <c r="A6688" s="183">
        <v>44109</v>
      </c>
      <c r="B6688" s="163">
        <v>15</v>
      </c>
      <c r="C6688" s="166"/>
    </row>
    <row r="6689" spans="1:3" x14ac:dyDescent="0.25">
      <c r="A6689" s="183">
        <v>44109</v>
      </c>
      <c r="B6689" s="163">
        <v>16</v>
      </c>
      <c r="C6689" s="166"/>
    </row>
    <row r="6690" spans="1:3" x14ac:dyDescent="0.25">
      <c r="A6690" s="183">
        <v>44109</v>
      </c>
      <c r="B6690" s="163">
        <v>17</v>
      </c>
      <c r="C6690" s="166"/>
    </row>
    <row r="6691" spans="1:3" x14ac:dyDescent="0.25">
      <c r="A6691" s="183">
        <v>44109</v>
      </c>
      <c r="B6691" s="163">
        <v>18</v>
      </c>
      <c r="C6691" s="166"/>
    </row>
    <row r="6692" spans="1:3" x14ac:dyDescent="0.25">
      <c r="A6692" s="183">
        <v>44109</v>
      </c>
      <c r="B6692" s="163">
        <v>19</v>
      </c>
      <c r="C6692" s="166"/>
    </row>
    <row r="6693" spans="1:3" x14ac:dyDescent="0.25">
      <c r="A6693" s="183">
        <v>44109</v>
      </c>
      <c r="B6693" s="163">
        <v>20</v>
      </c>
      <c r="C6693" s="166"/>
    </row>
    <row r="6694" spans="1:3" x14ac:dyDescent="0.25">
      <c r="A6694" s="183">
        <v>44109</v>
      </c>
      <c r="B6694" s="163">
        <v>21</v>
      </c>
      <c r="C6694" s="166"/>
    </row>
    <row r="6695" spans="1:3" x14ac:dyDescent="0.25">
      <c r="A6695" s="183">
        <v>44109</v>
      </c>
      <c r="B6695" s="163">
        <v>22</v>
      </c>
      <c r="C6695" s="166"/>
    </row>
    <row r="6696" spans="1:3" x14ac:dyDescent="0.25">
      <c r="A6696" s="183">
        <v>44109</v>
      </c>
      <c r="B6696" s="163">
        <v>23</v>
      </c>
      <c r="C6696" s="166"/>
    </row>
    <row r="6697" spans="1:3" x14ac:dyDescent="0.25">
      <c r="A6697" s="183">
        <v>44109</v>
      </c>
      <c r="B6697" s="163">
        <v>24</v>
      </c>
      <c r="C6697" s="166"/>
    </row>
    <row r="6698" spans="1:3" x14ac:dyDescent="0.25">
      <c r="A6698" s="183">
        <v>44110</v>
      </c>
      <c r="B6698" s="163">
        <v>1</v>
      </c>
      <c r="C6698" s="166"/>
    </row>
    <row r="6699" spans="1:3" x14ac:dyDescent="0.25">
      <c r="A6699" s="183">
        <v>44110</v>
      </c>
      <c r="B6699" s="163">
        <v>2</v>
      </c>
      <c r="C6699" s="166"/>
    </row>
    <row r="6700" spans="1:3" x14ac:dyDescent="0.25">
      <c r="A6700" s="183">
        <v>44110</v>
      </c>
      <c r="B6700" s="163">
        <v>3</v>
      </c>
      <c r="C6700" s="166"/>
    </row>
    <row r="6701" spans="1:3" x14ac:dyDescent="0.25">
      <c r="A6701" s="183">
        <v>44110</v>
      </c>
      <c r="B6701" s="163">
        <v>4</v>
      </c>
      <c r="C6701" s="166"/>
    </row>
    <row r="6702" spans="1:3" x14ac:dyDescent="0.25">
      <c r="A6702" s="183">
        <v>44110</v>
      </c>
      <c r="B6702" s="163">
        <v>5</v>
      </c>
      <c r="C6702" s="166"/>
    </row>
    <row r="6703" spans="1:3" x14ac:dyDescent="0.25">
      <c r="A6703" s="183">
        <v>44110</v>
      </c>
      <c r="B6703" s="163">
        <v>6</v>
      </c>
      <c r="C6703" s="166"/>
    </row>
    <row r="6704" spans="1:3" x14ac:dyDescent="0.25">
      <c r="A6704" s="183">
        <v>44110</v>
      </c>
      <c r="B6704" s="163">
        <v>7</v>
      </c>
      <c r="C6704" s="166"/>
    </row>
    <row r="6705" spans="1:3" x14ac:dyDescent="0.25">
      <c r="A6705" s="183">
        <v>44110</v>
      </c>
      <c r="B6705" s="163">
        <v>8</v>
      </c>
      <c r="C6705" s="166"/>
    </row>
    <row r="6706" spans="1:3" x14ac:dyDescent="0.25">
      <c r="A6706" s="183">
        <v>44110</v>
      </c>
      <c r="B6706" s="163">
        <v>9</v>
      </c>
      <c r="C6706" s="166"/>
    </row>
    <row r="6707" spans="1:3" x14ac:dyDescent="0.25">
      <c r="A6707" s="183">
        <v>44110</v>
      </c>
      <c r="B6707" s="163">
        <v>10</v>
      </c>
      <c r="C6707" s="166"/>
    </row>
    <row r="6708" spans="1:3" x14ac:dyDescent="0.25">
      <c r="A6708" s="183">
        <v>44110</v>
      </c>
      <c r="B6708" s="163">
        <v>11</v>
      </c>
      <c r="C6708" s="166"/>
    </row>
    <row r="6709" spans="1:3" x14ac:dyDescent="0.25">
      <c r="A6709" s="183">
        <v>44110</v>
      </c>
      <c r="B6709" s="163">
        <v>12</v>
      </c>
      <c r="C6709" s="166"/>
    </row>
    <row r="6710" spans="1:3" x14ac:dyDescent="0.25">
      <c r="A6710" s="183">
        <v>44110</v>
      </c>
      <c r="B6710" s="163">
        <v>13</v>
      </c>
      <c r="C6710" s="166"/>
    </row>
    <row r="6711" spans="1:3" x14ac:dyDescent="0.25">
      <c r="A6711" s="183">
        <v>44110</v>
      </c>
      <c r="B6711" s="163">
        <v>14</v>
      </c>
      <c r="C6711" s="166"/>
    </row>
    <row r="6712" spans="1:3" x14ac:dyDescent="0.25">
      <c r="A6712" s="183">
        <v>44110</v>
      </c>
      <c r="B6712" s="163">
        <v>15</v>
      </c>
      <c r="C6712" s="166"/>
    </row>
    <row r="6713" spans="1:3" x14ac:dyDescent="0.25">
      <c r="A6713" s="183">
        <v>44110</v>
      </c>
      <c r="B6713" s="163">
        <v>16</v>
      </c>
      <c r="C6713" s="166"/>
    </row>
    <row r="6714" spans="1:3" x14ac:dyDescent="0.25">
      <c r="A6714" s="183">
        <v>44110</v>
      </c>
      <c r="B6714" s="163">
        <v>17</v>
      </c>
      <c r="C6714" s="166"/>
    </row>
    <row r="6715" spans="1:3" x14ac:dyDescent="0.25">
      <c r="A6715" s="183">
        <v>44110</v>
      </c>
      <c r="B6715" s="163">
        <v>18</v>
      </c>
      <c r="C6715" s="166"/>
    </row>
    <row r="6716" spans="1:3" x14ac:dyDescent="0.25">
      <c r="A6716" s="183">
        <v>44110</v>
      </c>
      <c r="B6716" s="163">
        <v>19</v>
      </c>
      <c r="C6716" s="166"/>
    </row>
    <row r="6717" spans="1:3" x14ac:dyDescent="0.25">
      <c r="A6717" s="183">
        <v>44110</v>
      </c>
      <c r="B6717" s="163">
        <v>20</v>
      </c>
      <c r="C6717" s="166"/>
    </row>
    <row r="6718" spans="1:3" x14ac:dyDescent="0.25">
      <c r="A6718" s="183">
        <v>44110</v>
      </c>
      <c r="B6718" s="163">
        <v>21</v>
      </c>
      <c r="C6718" s="166"/>
    </row>
    <row r="6719" spans="1:3" x14ac:dyDescent="0.25">
      <c r="A6719" s="183">
        <v>44110</v>
      </c>
      <c r="B6719" s="163">
        <v>22</v>
      </c>
      <c r="C6719" s="166"/>
    </row>
    <row r="6720" spans="1:3" x14ac:dyDescent="0.25">
      <c r="A6720" s="183">
        <v>44110</v>
      </c>
      <c r="B6720" s="163">
        <v>23</v>
      </c>
      <c r="C6720" s="166"/>
    </row>
    <row r="6721" spans="1:3" x14ac:dyDescent="0.25">
      <c r="A6721" s="183">
        <v>44110</v>
      </c>
      <c r="B6721" s="163">
        <v>24</v>
      </c>
      <c r="C6721" s="166"/>
    </row>
    <row r="6722" spans="1:3" x14ac:dyDescent="0.25">
      <c r="A6722" s="183">
        <v>44111</v>
      </c>
      <c r="B6722" s="163">
        <v>1</v>
      </c>
      <c r="C6722" s="166"/>
    </row>
    <row r="6723" spans="1:3" x14ac:dyDescent="0.25">
      <c r="A6723" s="183">
        <v>44111</v>
      </c>
      <c r="B6723" s="163">
        <v>2</v>
      </c>
      <c r="C6723" s="166"/>
    </row>
    <row r="6724" spans="1:3" x14ac:dyDescent="0.25">
      <c r="A6724" s="183">
        <v>44111</v>
      </c>
      <c r="B6724" s="163">
        <v>3</v>
      </c>
      <c r="C6724" s="166"/>
    </row>
    <row r="6725" spans="1:3" x14ac:dyDescent="0.25">
      <c r="A6725" s="183">
        <v>44111</v>
      </c>
      <c r="B6725" s="163">
        <v>4</v>
      </c>
      <c r="C6725" s="166"/>
    </row>
    <row r="6726" spans="1:3" x14ac:dyDescent="0.25">
      <c r="A6726" s="183">
        <v>44111</v>
      </c>
      <c r="B6726" s="163">
        <v>5</v>
      </c>
      <c r="C6726" s="166"/>
    </row>
    <row r="6727" spans="1:3" x14ac:dyDescent="0.25">
      <c r="A6727" s="183">
        <v>44111</v>
      </c>
      <c r="B6727" s="163">
        <v>6</v>
      </c>
      <c r="C6727" s="166"/>
    </row>
    <row r="6728" spans="1:3" x14ac:dyDescent="0.25">
      <c r="A6728" s="183">
        <v>44111</v>
      </c>
      <c r="B6728" s="163">
        <v>7</v>
      </c>
      <c r="C6728" s="166"/>
    </row>
    <row r="6729" spans="1:3" x14ac:dyDescent="0.25">
      <c r="A6729" s="183">
        <v>44111</v>
      </c>
      <c r="B6729" s="163">
        <v>8</v>
      </c>
      <c r="C6729" s="166"/>
    </row>
    <row r="6730" spans="1:3" x14ac:dyDescent="0.25">
      <c r="A6730" s="183">
        <v>44111</v>
      </c>
      <c r="B6730" s="163">
        <v>9</v>
      </c>
      <c r="C6730" s="166"/>
    </row>
    <row r="6731" spans="1:3" x14ac:dyDescent="0.25">
      <c r="A6731" s="183">
        <v>44111</v>
      </c>
      <c r="B6731" s="163">
        <v>10</v>
      </c>
      <c r="C6731" s="166"/>
    </row>
    <row r="6732" spans="1:3" x14ac:dyDescent="0.25">
      <c r="A6732" s="183">
        <v>44111</v>
      </c>
      <c r="B6732" s="163">
        <v>11</v>
      </c>
      <c r="C6732" s="166"/>
    </row>
    <row r="6733" spans="1:3" x14ac:dyDescent="0.25">
      <c r="A6733" s="183">
        <v>44111</v>
      </c>
      <c r="B6733" s="163">
        <v>12</v>
      </c>
      <c r="C6733" s="166"/>
    </row>
    <row r="6734" spans="1:3" x14ac:dyDescent="0.25">
      <c r="A6734" s="183">
        <v>44111</v>
      </c>
      <c r="B6734" s="163">
        <v>13</v>
      </c>
      <c r="C6734" s="166"/>
    </row>
    <row r="6735" spans="1:3" x14ac:dyDescent="0.25">
      <c r="A6735" s="183">
        <v>44111</v>
      </c>
      <c r="B6735" s="163">
        <v>14</v>
      </c>
      <c r="C6735" s="166"/>
    </row>
    <row r="6736" spans="1:3" x14ac:dyDescent="0.25">
      <c r="A6736" s="183">
        <v>44111</v>
      </c>
      <c r="B6736" s="163">
        <v>15</v>
      </c>
      <c r="C6736" s="166"/>
    </row>
    <row r="6737" spans="1:3" x14ac:dyDescent="0.25">
      <c r="A6737" s="183">
        <v>44111</v>
      </c>
      <c r="B6737" s="163">
        <v>16</v>
      </c>
      <c r="C6737" s="166"/>
    </row>
    <row r="6738" spans="1:3" x14ac:dyDescent="0.25">
      <c r="A6738" s="183">
        <v>44111</v>
      </c>
      <c r="B6738" s="163">
        <v>17</v>
      </c>
      <c r="C6738" s="166"/>
    </row>
    <row r="6739" spans="1:3" x14ac:dyDescent="0.25">
      <c r="A6739" s="183">
        <v>44111</v>
      </c>
      <c r="B6739" s="163">
        <v>18</v>
      </c>
      <c r="C6739" s="166"/>
    </row>
    <row r="6740" spans="1:3" x14ac:dyDescent="0.25">
      <c r="A6740" s="183">
        <v>44111</v>
      </c>
      <c r="B6740" s="163">
        <v>19</v>
      </c>
      <c r="C6740" s="166"/>
    </row>
    <row r="6741" spans="1:3" x14ac:dyDescent="0.25">
      <c r="A6741" s="183">
        <v>44111</v>
      </c>
      <c r="B6741" s="163">
        <v>20</v>
      </c>
      <c r="C6741" s="166"/>
    </row>
    <row r="6742" spans="1:3" x14ac:dyDescent="0.25">
      <c r="A6742" s="183">
        <v>44111</v>
      </c>
      <c r="B6742" s="163">
        <v>21</v>
      </c>
      <c r="C6742" s="166"/>
    </row>
    <row r="6743" spans="1:3" x14ac:dyDescent="0.25">
      <c r="A6743" s="183">
        <v>44111</v>
      </c>
      <c r="B6743" s="163">
        <v>22</v>
      </c>
      <c r="C6743" s="166"/>
    </row>
    <row r="6744" spans="1:3" x14ac:dyDescent="0.25">
      <c r="A6744" s="183">
        <v>44111</v>
      </c>
      <c r="B6744" s="163">
        <v>23</v>
      </c>
      <c r="C6744" s="166"/>
    </row>
    <row r="6745" spans="1:3" x14ac:dyDescent="0.25">
      <c r="A6745" s="183">
        <v>44111</v>
      </c>
      <c r="B6745" s="163">
        <v>24</v>
      </c>
      <c r="C6745" s="166"/>
    </row>
    <row r="6746" spans="1:3" x14ac:dyDescent="0.25">
      <c r="A6746" s="183">
        <v>44112</v>
      </c>
      <c r="B6746" s="163">
        <v>1</v>
      </c>
      <c r="C6746" s="166"/>
    </row>
    <row r="6747" spans="1:3" x14ac:dyDescent="0.25">
      <c r="A6747" s="183">
        <v>44112</v>
      </c>
      <c r="B6747" s="163">
        <v>2</v>
      </c>
      <c r="C6747" s="166"/>
    </row>
    <row r="6748" spans="1:3" x14ac:dyDescent="0.25">
      <c r="A6748" s="183">
        <v>44112</v>
      </c>
      <c r="B6748" s="163">
        <v>3</v>
      </c>
      <c r="C6748" s="166"/>
    </row>
    <row r="6749" spans="1:3" x14ac:dyDescent="0.25">
      <c r="A6749" s="183">
        <v>44112</v>
      </c>
      <c r="B6749" s="163">
        <v>4</v>
      </c>
      <c r="C6749" s="166"/>
    </row>
    <row r="6750" spans="1:3" x14ac:dyDescent="0.25">
      <c r="A6750" s="183">
        <v>44112</v>
      </c>
      <c r="B6750" s="163">
        <v>5</v>
      </c>
      <c r="C6750" s="166"/>
    </row>
    <row r="6751" spans="1:3" x14ac:dyDescent="0.25">
      <c r="A6751" s="183">
        <v>44112</v>
      </c>
      <c r="B6751" s="163">
        <v>6</v>
      </c>
      <c r="C6751" s="166"/>
    </row>
    <row r="6752" spans="1:3" x14ac:dyDescent="0.25">
      <c r="A6752" s="183">
        <v>44112</v>
      </c>
      <c r="B6752" s="163">
        <v>7</v>
      </c>
      <c r="C6752" s="166"/>
    </row>
    <row r="6753" spans="1:3" x14ac:dyDescent="0.25">
      <c r="A6753" s="183">
        <v>44112</v>
      </c>
      <c r="B6753" s="163">
        <v>8</v>
      </c>
      <c r="C6753" s="166"/>
    </row>
    <row r="6754" spans="1:3" x14ac:dyDescent="0.25">
      <c r="A6754" s="183">
        <v>44112</v>
      </c>
      <c r="B6754" s="163">
        <v>9</v>
      </c>
      <c r="C6754" s="166"/>
    </row>
    <row r="6755" spans="1:3" x14ac:dyDescent="0.25">
      <c r="A6755" s="183">
        <v>44112</v>
      </c>
      <c r="B6755" s="163">
        <v>10</v>
      </c>
      <c r="C6755" s="166"/>
    </row>
    <row r="6756" spans="1:3" x14ac:dyDescent="0.25">
      <c r="A6756" s="183">
        <v>44112</v>
      </c>
      <c r="B6756" s="163">
        <v>11</v>
      </c>
      <c r="C6756" s="166"/>
    </row>
    <row r="6757" spans="1:3" x14ac:dyDescent="0.25">
      <c r="A6757" s="183">
        <v>44112</v>
      </c>
      <c r="B6757" s="163">
        <v>12</v>
      </c>
      <c r="C6757" s="166"/>
    </row>
    <row r="6758" spans="1:3" x14ac:dyDescent="0.25">
      <c r="A6758" s="183">
        <v>44112</v>
      </c>
      <c r="B6758" s="163">
        <v>13</v>
      </c>
      <c r="C6758" s="166"/>
    </row>
    <row r="6759" spans="1:3" x14ac:dyDescent="0.25">
      <c r="A6759" s="183">
        <v>44112</v>
      </c>
      <c r="B6759" s="163">
        <v>14</v>
      </c>
      <c r="C6759" s="166"/>
    </row>
    <row r="6760" spans="1:3" x14ac:dyDescent="0.25">
      <c r="A6760" s="183">
        <v>44112</v>
      </c>
      <c r="B6760" s="163">
        <v>15</v>
      </c>
      <c r="C6760" s="166"/>
    </row>
    <row r="6761" spans="1:3" x14ac:dyDescent="0.25">
      <c r="A6761" s="183">
        <v>44112</v>
      </c>
      <c r="B6761" s="163">
        <v>16</v>
      </c>
      <c r="C6761" s="166"/>
    </row>
    <row r="6762" spans="1:3" x14ac:dyDescent="0.25">
      <c r="A6762" s="183">
        <v>44112</v>
      </c>
      <c r="B6762" s="163">
        <v>17</v>
      </c>
      <c r="C6762" s="166"/>
    </row>
    <row r="6763" spans="1:3" x14ac:dyDescent="0.25">
      <c r="A6763" s="183">
        <v>44112</v>
      </c>
      <c r="B6763" s="163">
        <v>18</v>
      </c>
      <c r="C6763" s="166"/>
    </row>
    <row r="6764" spans="1:3" x14ac:dyDescent="0.25">
      <c r="A6764" s="183">
        <v>44112</v>
      </c>
      <c r="B6764" s="163">
        <v>19</v>
      </c>
      <c r="C6764" s="166"/>
    </row>
    <row r="6765" spans="1:3" x14ac:dyDescent="0.25">
      <c r="A6765" s="183">
        <v>44112</v>
      </c>
      <c r="B6765" s="163">
        <v>20</v>
      </c>
      <c r="C6765" s="166"/>
    </row>
    <row r="6766" spans="1:3" x14ac:dyDescent="0.25">
      <c r="A6766" s="183">
        <v>44112</v>
      </c>
      <c r="B6766" s="163">
        <v>21</v>
      </c>
      <c r="C6766" s="166"/>
    </row>
    <row r="6767" spans="1:3" x14ac:dyDescent="0.25">
      <c r="A6767" s="183">
        <v>44112</v>
      </c>
      <c r="B6767" s="163">
        <v>22</v>
      </c>
      <c r="C6767" s="166"/>
    </row>
    <row r="6768" spans="1:3" x14ac:dyDescent="0.25">
      <c r="A6768" s="183">
        <v>44112</v>
      </c>
      <c r="B6768" s="163">
        <v>23</v>
      </c>
      <c r="C6768" s="166"/>
    </row>
    <row r="6769" spans="1:3" x14ac:dyDescent="0.25">
      <c r="A6769" s="183">
        <v>44112</v>
      </c>
      <c r="B6769" s="163">
        <v>24</v>
      </c>
      <c r="C6769" s="166"/>
    </row>
    <row r="6770" spans="1:3" x14ac:dyDescent="0.25">
      <c r="A6770" s="183">
        <v>44113</v>
      </c>
      <c r="B6770" s="163">
        <v>1</v>
      </c>
      <c r="C6770" s="166"/>
    </row>
    <row r="6771" spans="1:3" x14ac:dyDescent="0.25">
      <c r="A6771" s="183">
        <v>44113</v>
      </c>
      <c r="B6771" s="163">
        <v>2</v>
      </c>
      <c r="C6771" s="166"/>
    </row>
    <row r="6772" spans="1:3" x14ac:dyDescent="0.25">
      <c r="A6772" s="183">
        <v>44113</v>
      </c>
      <c r="B6772" s="163">
        <v>3</v>
      </c>
      <c r="C6772" s="166"/>
    </row>
    <row r="6773" spans="1:3" x14ac:dyDescent="0.25">
      <c r="A6773" s="183">
        <v>44113</v>
      </c>
      <c r="B6773" s="163">
        <v>4</v>
      </c>
      <c r="C6773" s="166"/>
    </row>
    <row r="6774" spans="1:3" x14ac:dyDescent="0.25">
      <c r="A6774" s="183">
        <v>44113</v>
      </c>
      <c r="B6774" s="163">
        <v>5</v>
      </c>
      <c r="C6774" s="166"/>
    </row>
    <row r="6775" spans="1:3" x14ac:dyDescent="0.25">
      <c r="A6775" s="183">
        <v>44113</v>
      </c>
      <c r="B6775" s="163">
        <v>6</v>
      </c>
      <c r="C6775" s="166"/>
    </row>
    <row r="6776" spans="1:3" x14ac:dyDescent="0.25">
      <c r="A6776" s="183">
        <v>44113</v>
      </c>
      <c r="B6776" s="163">
        <v>7</v>
      </c>
      <c r="C6776" s="166"/>
    </row>
    <row r="6777" spans="1:3" x14ac:dyDescent="0.25">
      <c r="A6777" s="183">
        <v>44113</v>
      </c>
      <c r="B6777" s="163">
        <v>8</v>
      </c>
      <c r="C6777" s="166"/>
    </row>
    <row r="6778" spans="1:3" x14ac:dyDescent="0.25">
      <c r="A6778" s="183">
        <v>44113</v>
      </c>
      <c r="B6778" s="163">
        <v>9</v>
      </c>
      <c r="C6778" s="166"/>
    </row>
    <row r="6779" spans="1:3" x14ac:dyDescent="0.25">
      <c r="A6779" s="183">
        <v>44113</v>
      </c>
      <c r="B6779" s="163">
        <v>10</v>
      </c>
      <c r="C6779" s="166"/>
    </row>
    <row r="6780" spans="1:3" x14ac:dyDescent="0.25">
      <c r="A6780" s="183">
        <v>44113</v>
      </c>
      <c r="B6780" s="163">
        <v>11</v>
      </c>
      <c r="C6780" s="166"/>
    </row>
    <row r="6781" spans="1:3" x14ac:dyDescent="0.25">
      <c r="A6781" s="183">
        <v>44113</v>
      </c>
      <c r="B6781" s="163">
        <v>12</v>
      </c>
      <c r="C6781" s="166"/>
    </row>
    <row r="6782" spans="1:3" x14ac:dyDescent="0.25">
      <c r="A6782" s="183">
        <v>44113</v>
      </c>
      <c r="B6782" s="163">
        <v>13</v>
      </c>
      <c r="C6782" s="166"/>
    </row>
    <row r="6783" spans="1:3" x14ac:dyDescent="0.25">
      <c r="A6783" s="183">
        <v>44113</v>
      </c>
      <c r="B6783" s="163">
        <v>14</v>
      </c>
      <c r="C6783" s="166"/>
    </row>
    <row r="6784" spans="1:3" x14ac:dyDescent="0.25">
      <c r="A6784" s="183">
        <v>44113</v>
      </c>
      <c r="B6784" s="163">
        <v>15</v>
      </c>
      <c r="C6784" s="166"/>
    </row>
    <row r="6785" spans="1:3" x14ac:dyDescent="0.25">
      <c r="A6785" s="183">
        <v>44113</v>
      </c>
      <c r="B6785" s="163">
        <v>16</v>
      </c>
      <c r="C6785" s="166"/>
    </row>
    <row r="6786" spans="1:3" x14ac:dyDescent="0.25">
      <c r="A6786" s="183">
        <v>44113</v>
      </c>
      <c r="B6786" s="163">
        <v>17</v>
      </c>
      <c r="C6786" s="166"/>
    </row>
    <row r="6787" spans="1:3" x14ac:dyDescent="0.25">
      <c r="A6787" s="183">
        <v>44113</v>
      </c>
      <c r="B6787" s="163">
        <v>18</v>
      </c>
      <c r="C6787" s="166"/>
    </row>
    <row r="6788" spans="1:3" x14ac:dyDescent="0.25">
      <c r="A6788" s="183">
        <v>44113</v>
      </c>
      <c r="B6788" s="163">
        <v>19</v>
      </c>
      <c r="C6788" s="166"/>
    </row>
    <row r="6789" spans="1:3" x14ac:dyDescent="0.25">
      <c r="A6789" s="183">
        <v>44113</v>
      </c>
      <c r="B6789" s="163">
        <v>20</v>
      </c>
      <c r="C6789" s="166"/>
    </row>
    <row r="6790" spans="1:3" x14ac:dyDescent="0.25">
      <c r="A6790" s="183">
        <v>44113</v>
      </c>
      <c r="B6790" s="163">
        <v>21</v>
      </c>
      <c r="C6790" s="166"/>
    </row>
    <row r="6791" spans="1:3" x14ac:dyDescent="0.25">
      <c r="A6791" s="183">
        <v>44113</v>
      </c>
      <c r="B6791" s="163">
        <v>22</v>
      </c>
      <c r="C6791" s="166"/>
    </row>
    <row r="6792" spans="1:3" x14ac:dyDescent="0.25">
      <c r="A6792" s="183">
        <v>44113</v>
      </c>
      <c r="B6792" s="163">
        <v>23</v>
      </c>
      <c r="C6792" s="166"/>
    </row>
    <row r="6793" spans="1:3" x14ac:dyDescent="0.25">
      <c r="A6793" s="183">
        <v>44113</v>
      </c>
      <c r="B6793" s="163">
        <v>24</v>
      </c>
      <c r="C6793" s="166"/>
    </row>
    <row r="6794" spans="1:3" x14ac:dyDescent="0.25">
      <c r="A6794" s="183">
        <v>44114</v>
      </c>
      <c r="B6794" s="163">
        <v>1</v>
      </c>
      <c r="C6794" s="166"/>
    </row>
    <row r="6795" spans="1:3" x14ac:dyDescent="0.25">
      <c r="A6795" s="183">
        <v>44114</v>
      </c>
      <c r="B6795" s="163">
        <v>2</v>
      </c>
      <c r="C6795" s="166"/>
    </row>
    <row r="6796" spans="1:3" x14ac:dyDescent="0.25">
      <c r="A6796" s="183">
        <v>44114</v>
      </c>
      <c r="B6796" s="163">
        <v>3</v>
      </c>
      <c r="C6796" s="166"/>
    </row>
    <row r="6797" spans="1:3" x14ac:dyDescent="0.25">
      <c r="A6797" s="183">
        <v>44114</v>
      </c>
      <c r="B6797" s="163">
        <v>4</v>
      </c>
      <c r="C6797" s="166"/>
    </row>
    <row r="6798" spans="1:3" x14ac:dyDescent="0.25">
      <c r="A6798" s="183">
        <v>44114</v>
      </c>
      <c r="B6798" s="163">
        <v>5</v>
      </c>
      <c r="C6798" s="166"/>
    </row>
    <row r="6799" spans="1:3" x14ac:dyDescent="0.25">
      <c r="A6799" s="183">
        <v>44114</v>
      </c>
      <c r="B6799" s="163">
        <v>6</v>
      </c>
      <c r="C6799" s="166"/>
    </row>
    <row r="6800" spans="1:3" x14ac:dyDescent="0.25">
      <c r="A6800" s="183">
        <v>44114</v>
      </c>
      <c r="B6800" s="163">
        <v>7</v>
      </c>
      <c r="C6800" s="166"/>
    </row>
    <row r="6801" spans="1:3" x14ac:dyDescent="0.25">
      <c r="A6801" s="183">
        <v>44114</v>
      </c>
      <c r="B6801" s="163">
        <v>8</v>
      </c>
      <c r="C6801" s="166"/>
    </row>
    <row r="6802" spans="1:3" x14ac:dyDescent="0.25">
      <c r="A6802" s="183">
        <v>44114</v>
      </c>
      <c r="B6802" s="163">
        <v>9</v>
      </c>
      <c r="C6802" s="166"/>
    </row>
    <row r="6803" spans="1:3" x14ac:dyDescent="0.25">
      <c r="A6803" s="183">
        <v>44114</v>
      </c>
      <c r="B6803" s="163">
        <v>10</v>
      </c>
      <c r="C6803" s="166"/>
    </row>
    <row r="6804" spans="1:3" x14ac:dyDescent="0.25">
      <c r="A6804" s="183">
        <v>44114</v>
      </c>
      <c r="B6804" s="163">
        <v>11</v>
      </c>
      <c r="C6804" s="166"/>
    </row>
    <row r="6805" spans="1:3" x14ac:dyDescent="0.25">
      <c r="A6805" s="183">
        <v>44114</v>
      </c>
      <c r="B6805" s="163">
        <v>12</v>
      </c>
      <c r="C6805" s="166"/>
    </row>
    <row r="6806" spans="1:3" x14ac:dyDescent="0.25">
      <c r="A6806" s="183">
        <v>44114</v>
      </c>
      <c r="B6806" s="163">
        <v>13</v>
      </c>
      <c r="C6806" s="166"/>
    </row>
    <row r="6807" spans="1:3" x14ac:dyDescent="0.25">
      <c r="A6807" s="183">
        <v>44114</v>
      </c>
      <c r="B6807" s="163">
        <v>14</v>
      </c>
      <c r="C6807" s="166"/>
    </row>
    <row r="6808" spans="1:3" x14ac:dyDescent="0.25">
      <c r="A6808" s="183">
        <v>44114</v>
      </c>
      <c r="B6808" s="163">
        <v>15</v>
      </c>
      <c r="C6808" s="166"/>
    </row>
    <row r="6809" spans="1:3" x14ac:dyDescent="0.25">
      <c r="A6809" s="183">
        <v>44114</v>
      </c>
      <c r="B6809" s="163">
        <v>16</v>
      </c>
      <c r="C6809" s="166"/>
    </row>
    <row r="6810" spans="1:3" x14ac:dyDescent="0.25">
      <c r="A6810" s="183">
        <v>44114</v>
      </c>
      <c r="B6810" s="163">
        <v>17</v>
      </c>
      <c r="C6810" s="166"/>
    </row>
    <row r="6811" spans="1:3" x14ac:dyDescent="0.25">
      <c r="A6811" s="183">
        <v>44114</v>
      </c>
      <c r="B6811" s="163">
        <v>18</v>
      </c>
      <c r="C6811" s="166"/>
    </row>
    <row r="6812" spans="1:3" x14ac:dyDescent="0.25">
      <c r="A6812" s="183">
        <v>44114</v>
      </c>
      <c r="B6812" s="163">
        <v>19</v>
      </c>
      <c r="C6812" s="166"/>
    </row>
    <row r="6813" spans="1:3" x14ac:dyDescent="0.25">
      <c r="A6813" s="183">
        <v>44114</v>
      </c>
      <c r="B6813" s="163">
        <v>20</v>
      </c>
      <c r="C6813" s="166"/>
    </row>
    <row r="6814" spans="1:3" x14ac:dyDescent="0.25">
      <c r="A6814" s="183">
        <v>44114</v>
      </c>
      <c r="B6814" s="163">
        <v>21</v>
      </c>
      <c r="C6814" s="166"/>
    </row>
    <row r="6815" spans="1:3" x14ac:dyDescent="0.25">
      <c r="A6815" s="183">
        <v>44114</v>
      </c>
      <c r="B6815" s="163">
        <v>22</v>
      </c>
      <c r="C6815" s="166"/>
    </row>
    <row r="6816" spans="1:3" x14ac:dyDescent="0.25">
      <c r="A6816" s="183">
        <v>44114</v>
      </c>
      <c r="B6816" s="163">
        <v>23</v>
      </c>
      <c r="C6816" s="166"/>
    </row>
    <row r="6817" spans="1:3" x14ac:dyDescent="0.25">
      <c r="A6817" s="183">
        <v>44114</v>
      </c>
      <c r="B6817" s="163">
        <v>24</v>
      </c>
      <c r="C6817" s="166"/>
    </row>
    <row r="6818" spans="1:3" x14ac:dyDescent="0.25">
      <c r="A6818" s="183">
        <v>44115</v>
      </c>
      <c r="B6818" s="163">
        <v>1</v>
      </c>
      <c r="C6818" s="166"/>
    </row>
    <row r="6819" spans="1:3" x14ac:dyDescent="0.25">
      <c r="A6819" s="183">
        <v>44115</v>
      </c>
      <c r="B6819" s="163">
        <v>2</v>
      </c>
      <c r="C6819" s="166"/>
    </row>
    <row r="6820" spans="1:3" x14ac:dyDescent="0.25">
      <c r="A6820" s="183">
        <v>44115</v>
      </c>
      <c r="B6820" s="163">
        <v>3</v>
      </c>
      <c r="C6820" s="166"/>
    </row>
    <row r="6821" spans="1:3" x14ac:dyDescent="0.25">
      <c r="A6821" s="183">
        <v>44115</v>
      </c>
      <c r="B6821" s="163">
        <v>4</v>
      </c>
      <c r="C6821" s="166"/>
    </row>
    <row r="6822" spans="1:3" x14ac:dyDescent="0.25">
      <c r="A6822" s="183">
        <v>44115</v>
      </c>
      <c r="B6822" s="163">
        <v>5</v>
      </c>
      <c r="C6822" s="166"/>
    </row>
    <row r="6823" spans="1:3" x14ac:dyDescent="0.25">
      <c r="A6823" s="183">
        <v>44115</v>
      </c>
      <c r="B6823" s="163">
        <v>6</v>
      </c>
      <c r="C6823" s="166"/>
    </row>
    <row r="6824" spans="1:3" x14ac:dyDescent="0.25">
      <c r="A6824" s="183">
        <v>44115</v>
      </c>
      <c r="B6824" s="163">
        <v>7</v>
      </c>
      <c r="C6824" s="166"/>
    </row>
    <row r="6825" spans="1:3" x14ac:dyDescent="0.25">
      <c r="A6825" s="183">
        <v>44115</v>
      </c>
      <c r="B6825" s="163">
        <v>8</v>
      </c>
      <c r="C6825" s="166"/>
    </row>
    <row r="6826" spans="1:3" x14ac:dyDescent="0.25">
      <c r="A6826" s="183">
        <v>44115</v>
      </c>
      <c r="B6826" s="163">
        <v>9</v>
      </c>
      <c r="C6826" s="166"/>
    </row>
    <row r="6827" spans="1:3" x14ac:dyDescent="0.25">
      <c r="A6827" s="183">
        <v>44115</v>
      </c>
      <c r="B6827" s="163">
        <v>10</v>
      </c>
      <c r="C6827" s="166"/>
    </row>
    <row r="6828" spans="1:3" x14ac:dyDescent="0.25">
      <c r="A6828" s="183">
        <v>44115</v>
      </c>
      <c r="B6828" s="163">
        <v>11</v>
      </c>
      <c r="C6828" s="166"/>
    </row>
    <row r="6829" spans="1:3" x14ac:dyDescent="0.25">
      <c r="A6829" s="183">
        <v>44115</v>
      </c>
      <c r="B6829" s="163">
        <v>12</v>
      </c>
      <c r="C6829" s="166"/>
    </row>
    <row r="6830" spans="1:3" x14ac:dyDescent="0.25">
      <c r="A6830" s="183">
        <v>44115</v>
      </c>
      <c r="B6830" s="163">
        <v>13</v>
      </c>
      <c r="C6830" s="166"/>
    </row>
    <row r="6831" spans="1:3" x14ac:dyDescent="0.25">
      <c r="A6831" s="183">
        <v>44115</v>
      </c>
      <c r="B6831" s="163">
        <v>14</v>
      </c>
      <c r="C6831" s="166"/>
    </row>
    <row r="6832" spans="1:3" x14ac:dyDescent="0.25">
      <c r="A6832" s="183">
        <v>44115</v>
      </c>
      <c r="B6832" s="163">
        <v>15</v>
      </c>
      <c r="C6832" s="166"/>
    </row>
    <row r="6833" spans="1:3" x14ac:dyDescent="0.25">
      <c r="A6833" s="183">
        <v>44115</v>
      </c>
      <c r="B6833" s="163">
        <v>16</v>
      </c>
      <c r="C6833" s="166"/>
    </row>
    <row r="6834" spans="1:3" x14ac:dyDescent="0.25">
      <c r="A6834" s="183">
        <v>44115</v>
      </c>
      <c r="B6834" s="163">
        <v>17</v>
      </c>
      <c r="C6834" s="166"/>
    </row>
    <row r="6835" spans="1:3" x14ac:dyDescent="0.25">
      <c r="A6835" s="183">
        <v>44115</v>
      </c>
      <c r="B6835" s="163">
        <v>18</v>
      </c>
      <c r="C6835" s="166"/>
    </row>
    <row r="6836" spans="1:3" x14ac:dyDescent="0.25">
      <c r="A6836" s="183">
        <v>44115</v>
      </c>
      <c r="B6836" s="163">
        <v>19</v>
      </c>
      <c r="C6836" s="166"/>
    </row>
    <row r="6837" spans="1:3" x14ac:dyDescent="0.25">
      <c r="A6837" s="183">
        <v>44115</v>
      </c>
      <c r="B6837" s="163">
        <v>20</v>
      </c>
      <c r="C6837" s="166"/>
    </row>
    <row r="6838" spans="1:3" x14ac:dyDescent="0.25">
      <c r="A6838" s="183">
        <v>44115</v>
      </c>
      <c r="B6838" s="163">
        <v>21</v>
      </c>
      <c r="C6838" s="166"/>
    </row>
    <row r="6839" spans="1:3" x14ac:dyDescent="0.25">
      <c r="A6839" s="183">
        <v>44115</v>
      </c>
      <c r="B6839" s="163">
        <v>22</v>
      </c>
      <c r="C6839" s="166"/>
    </row>
    <row r="6840" spans="1:3" x14ac:dyDescent="0.25">
      <c r="A6840" s="183">
        <v>44115</v>
      </c>
      <c r="B6840" s="163">
        <v>23</v>
      </c>
      <c r="C6840" s="166"/>
    </row>
    <row r="6841" spans="1:3" x14ac:dyDescent="0.25">
      <c r="A6841" s="183">
        <v>44115</v>
      </c>
      <c r="B6841" s="163">
        <v>24</v>
      </c>
      <c r="C6841" s="166"/>
    </row>
    <row r="6842" spans="1:3" x14ac:dyDescent="0.25">
      <c r="A6842" s="183">
        <v>44116</v>
      </c>
      <c r="B6842" s="163">
        <v>1</v>
      </c>
      <c r="C6842" s="166"/>
    </row>
    <row r="6843" spans="1:3" x14ac:dyDescent="0.25">
      <c r="A6843" s="183">
        <v>44116</v>
      </c>
      <c r="B6843" s="163">
        <v>2</v>
      </c>
      <c r="C6843" s="166"/>
    </row>
    <row r="6844" spans="1:3" x14ac:dyDescent="0.25">
      <c r="A6844" s="183">
        <v>44116</v>
      </c>
      <c r="B6844" s="163">
        <v>3</v>
      </c>
      <c r="C6844" s="166"/>
    </row>
    <row r="6845" spans="1:3" x14ac:dyDescent="0.25">
      <c r="A6845" s="183">
        <v>44116</v>
      </c>
      <c r="B6845" s="163">
        <v>4</v>
      </c>
      <c r="C6845" s="166"/>
    </row>
    <row r="6846" spans="1:3" x14ac:dyDescent="0.25">
      <c r="A6846" s="183">
        <v>44116</v>
      </c>
      <c r="B6846" s="163">
        <v>5</v>
      </c>
      <c r="C6846" s="166"/>
    </row>
    <row r="6847" spans="1:3" x14ac:dyDescent="0.25">
      <c r="A6847" s="183">
        <v>44116</v>
      </c>
      <c r="B6847" s="163">
        <v>6</v>
      </c>
      <c r="C6847" s="166"/>
    </row>
    <row r="6848" spans="1:3" x14ac:dyDescent="0.25">
      <c r="A6848" s="183">
        <v>44116</v>
      </c>
      <c r="B6848" s="163">
        <v>7</v>
      </c>
      <c r="C6848" s="166"/>
    </row>
    <row r="6849" spans="1:3" x14ac:dyDescent="0.25">
      <c r="A6849" s="183">
        <v>44116</v>
      </c>
      <c r="B6849" s="163">
        <v>8</v>
      </c>
      <c r="C6849" s="166"/>
    </row>
    <row r="6850" spans="1:3" x14ac:dyDescent="0.25">
      <c r="A6850" s="183">
        <v>44116</v>
      </c>
      <c r="B6850" s="163">
        <v>9</v>
      </c>
      <c r="C6850" s="166"/>
    </row>
    <row r="6851" spans="1:3" x14ac:dyDescent="0.25">
      <c r="A6851" s="183">
        <v>44116</v>
      </c>
      <c r="B6851" s="163">
        <v>10</v>
      </c>
      <c r="C6851" s="166"/>
    </row>
    <row r="6852" spans="1:3" x14ac:dyDescent="0.25">
      <c r="A6852" s="183">
        <v>44116</v>
      </c>
      <c r="B6852" s="163">
        <v>11</v>
      </c>
      <c r="C6852" s="166"/>
    </row>
    <row r="6853" spans="1:3" x14ac:dyDescent="0.25">
      <c r="A6853" s="183">
        <v>44116</v>
      </c>
      <c r="B6853" s="163">
        <v>12</v>
      </c>
      <c r="C6853" s="166"/>
    </row>
    <row r="6854" spans="1:3" x14ac:dyDescent="0.25">
      <c r="A6854" s="183">
        <v>44116</v>
      </c>
      <c r="B6854" s="163">
        <v>13</v>
      </c>
      <c r="C6854" s="166"/>
    </row>
    <row r="6855" spans="1:3" x14ac:dyDescent="0.25">
      <c r="A6855" s="183">
        <v>44116</v>
      </c>
      <c r="B6855" s="163">
        <v>14</v>
      </c>
      <c r="C6855" s="166"/>
    </row>
    <row r="6856" spans="1:3" x14ac:dyDescent="0.25">
      <c r="A6856" s="183">
        <v>44116</v>
      </c>
      <c r="B6856" s="163">
        <v>15</v>
      </c>
      <c r="C6856" s="166"/>
    </row>
    <row r="6857" spans="1:3" x14ac:dyDescent="0.25">
      <c r="A6857" s="183">
        <v>44116</v>
      </c>
      <c r="B6857" s="163">
        <v>16</v>
      </c>
      <c r="C6857" s="166"/>
    </row>
    <row r="6858" spans="1:3" x14ac:dyDescent="0.25">
      <c r="A6858" s="183">
        <v>44116</v>
      </c>
      <c r="B6858" s="163">
        <v>17</v>
      </c>
      <c r="C6858" s="166"/>
    </row>
    <row r="6859" spans="1:3" x14ac:dyDescent="0.25">
      <c r="A6859" s="183">
        <v>44116</v>
      </c>
      <c r="B6859" s="163">
        <v>18</v>
      </c>
      <c r="C6859" s="166"/>
    </row>
    <row r="6860" spans="1:3" x14ac:dyDescent="0.25">
      <c r="A6860" s="183">
        <v>44116</v>
      </c>
      <c r="B6860" s="163">
        <v>19</v>
      </c>
      <c r="C6860" s="166"/>
    </row>
    <row r="6861" spans="1:3" x14ac:dyDescent="0.25">
      <c r="A6861" s="183">
        <v>44116</v>
      </c>
      <c r="B6861" s="163">
        <v>20</v>
      </c>
      <c r="C6861" s="166"/>
    </row>
    <row r="6862" spans="1:3" x14ac:dyDescent="0.25">
      <c r="A6862" s="183">
        <v>44116</v>
      </c>
      <c r="B6862" s="163">
        <v>21</v>
      </c>
      <c r="C6862" s="166"/>
    </row>
    <row r="6863" spans="1:3" x14ac:dyDescent="0.25">
      <c r="A6863" s="183">
        <v>44116</v>
      </c>
      <c r="B6863" s="163">
        <v>22</v>
      </c>
      <c r="C6863" s="166"/>
    </row>
    <row r="6864" spans="1:3" x14ac:dyDescent="0.25">
      <c r="A6864" s="183">
        <v>44116</v>
      </c>
      <c r="B6864" s="163">
        <v>23</v>
      </c>
      <c r="C6864" s="166"/>
    </row>
    <row r="6865" spans="1:3" x14ac:dyDescent="0.25">
      <c r="A6865" s="183">
        <v>44116</v>
      </c>
      <c r="B6865" s="163">
        <v>24</v>
      </c>
      <c r="C6865" s="166"/>
    </row>
    <row r="6866" spans="1:3" x14ac:dyDescent="0.25">
      <c r="A6866" s="183">
        <v>44117</v>
      </c>
      <c r="B6866" s="163">
        <v>1</v>
      </c>
      <c r="C6866" s="166"/>
    </row>
    <row r="6867" spans="1:3" x14ac:dyDescent="0.25">
      <c r="A6867" s="183">
        <v>44117</v>
      </c>
      <c r="B6867" s="163">
        <v>2</v>
      </c>
      <c r="C6867" s="166"/>
    </row>
    <row r="6868" spans="1:3" x14ac:dyDescent="0.25">
      <c r="A6868" s="183">
        <v>44117</v>
      </c>
      <c r="B6868" s="163">
        <v>3</v>
      </c>
      <c r="C6868" s="166"/>
    </row>
    <row r="6869" spans="1:3" x14ac:dyDescent="0.25">
      <c r="A6869" s="183">
        <v>44117</v>
      </c>
      <c r="B6869" s="163">
        <v>4</v>
      </c>
      <c r="C6869" s="166"/>
    </row>
    <row r="6870" spans="1:3" x14ac:dyDescent="0.25">
      <c r="A6870" s="183">
        <v>44117</v>
      </c>
      <c r="B6870" s="163">
        <v>5</v>
      </c>
      <c r="C6870" s="166"/>
    </row>
    <row r="6871" spans="1:3" x14ac:dyDescent="0.25">
      <c r="A6871" s="183">
        <v>44117</v>
      </c>
      <c r="B6871" s="163">
        <v>6</v>
      </c>
      <c r="C6871" s="166"/>
    </row>
    <row r="6872" spans="1:3" x14ac:dyDescent="0.25">
      <c r="A6872" s="183">
        <v>44117</v>
      </c>
      <c r="B6872" s="163">
        <v>7</v>
      </c>
      <c r="C6872" s="166"/>
    </row>
    <row r="6873" spans="1:3" x14ac:dyDescent="0.25">
      <c r="A6873" s="183">
        <v>44117</v>
      </c>
      <c r="B6873" s="163">
        <v>8</v>
      </c>
      <c r="C6873" s="166"/>
    </row>
    <row r="6874" spans="1:3" x14ac:dyDescent="0.25">
      <c r="A6874" s="183">
        <v>44117</v>
      </c>
      <c r="B6874" s="163">
        <v>9</v>
      </c>
      <c r="C6874" s="166"/>
    </row>
    <row r="6875" spans="1:3" x14ac:dyDescent="0.25">
      <c r="A6875" s="183">
        <v>44117</v>
      </c>
      <c r="B6875" s="163">
        <v>10</v>
      </c>
      <c r="C6875" s="166"/>
    </row>
    <row r="6876" spans="1:3" x14ac:dyDescent="0.25">
      <c r="A6876" s="183">
        <v>44117</v>
      </c>
      <c r="B6876" s="163">
        <v>11</v>
      </c>
      <c r="C6876" s="166"/>
    </row>
    <row r="6877" spans="1:3" x14ac:dyDescent="0.25">
      <c r="A6877" s="183">
        <v>44117</v>
      </c>
      <c r="B6877" s="163">
        <v>12</v>
      </c>
      <c r="C6877" s="166"/>
    </row>
    <row r="6878" spans="1:3" x14ac:dyDescent="0.25">
      <c r="A6878" s="183">
        <v>44117</v>
      </c>
      <c r="B6878" s="163">
        <v>13</v>
      </c>
      <c r="C6878" s="166"/>
    </row>
    <row r="6879" spans="1:3" x14ac:dyDescent="0.25">
      <c r="A6879" s="183">
        <v>44117</v>
      </c>
      <c r="B6879" s="163">
        <v>14</v>
      </c>
      <c r="C6879" s="166"/>
    </row>
    <row r="6880" spans="1:3" x14ac:dyDescent="0.25">
      <c r="A6880" s="183">
        <v>44117</v>
      </c>
      <c r="B6880" s="163">
        <v>15</v>
      </c>
      <c r="C6880" s="166"/>
    </row>
    <row r="6881" spans="1:3" x14ac:dyDescent="0.25">
      <c r="A6881" s="183">
        <v>44117</v>
      </c>
      <c r="B6881" s="163">
        <v>16</v>
      </c>
      <c r="C6881" s="166"/>
    </row>
    <row r="6882" spans="1:3" x14ac:dyDescent="0.25">
      <c r="A6882" s="183">
        <v>44117</v>
      </c>
      <c r="B6882" s="163">
        <v>17</v>
      </c>
      <c r="C6882" s="166"/>
    </row>
    <row r="6883" spans="1:3" x14ac:dyDescent="0.25">
      <c r="A6883" s="183">
        <v>44117</v>
      </c>
      <c r="B6883" s="163">
        <v>18</v>
      </c>
      <c r="C6883" s="166"/>
    </row>
    <row r="6884" spans="1:3" x14ac:dyDescent="0.25">
      <c r="A6884" s="183">
        <v>44117</v>
      </c>
      <c r="B6884" s="163">
        <v>19</v>
      </c>
      <c r="C6884" s="166"/>
    </row>
    <row r="6885" spans="1:3" x14ac:dyDescent="0.25">
      <c r="A6885" s="183">
        <v>44117</v>
      </c>
      <c r="B6885" s="163">
        <v>20</v>
      </c>
      <c r="C6885" s="166"/>
    </row>
    <row r="6886" spans="1:3" x14ac:dyDescent="0.25">
      <c r="A6886" s="183">
        <v>44117</v>
      </c>
      <c r="B6886" s="163">
        <v>21</v>
      </c>
      <c r="C6886" s="166"/>
    </row>
    <row r="6887" spans="1:3" x14ac:dyDescent="0.25">
      <c r="A6887" s="183">
        <v>44117</v>
      </c>
      <c r="B6887" s="163">
        <v>22</v>
      </c>
      <c r="C6887" s="166"/>
    </row>
    <row r="6888" spans="1:3" x14ac:dyDescent="0.25">
      <c r="A6888" s="183">
        <v>44117</v>
      </c>
      <c r="B6888" s="163">
        <v>23</v>
      </c>
      <c r="C6888" s="166"/>
    </row>
    <row r="6889" spans="1:3" x14ac:dyDescent="0.25">
      <c r="A6889" s="183">
        <v>44117</v>
      </c>
      <c r="B6889" s="163">
        <v>24</v>
      </c>
      <c r="C6889" s="166"/>
    </row>
    <row r="6890" spans="1:3" x14ac:dyDescent="0.25">
      <c r="A6890" s="183">
        <v>44118</v>
      </c>
      <c r="B6890" s="163">
        <v>1</v>
      </c>
      <c r="C6890" s="166"/>
    </row>
    <row r="6891" spans="1:3" x14ac:dyDescent="0.25">
      <c r="A6891" s="183">
        <v>44118</v>
      </c>
      <c r="B6891" s="163">
        <v>2</v>
      </c>
      <c r="C6891" s="166"/>
    </row>
    <row r="6892" spans="1:3" x14ac:dyDescent="0.25">
      <c r="A6892" s="183">
        <v>44118</v>
      </c>
      <c r="B6892" s="163">
        <v>3</v>
      </c>
      <c r="C6892" s="166"/>
    </row>
    <row r="6893" spans="1:3" x14ac:dyDescent="0.25">
      <c r="A6893" s="183">
        <v>44118</v>
      </c>
      <c r="B6893" s="163">
        <v>4</v>
      </c>
      <c r="C6893" s="166"/>
    </row>
    <row r="6894" spans="1:3" x14ac:dyDescent="0.25">
      <c r="A6894" s="183">
        <v>44118</v>
      </c>
      <c r="B6894" s="163">
        <v>5</v>
      </c>
      <c r="C6894" s="166"/>
    </row>
    <row r="6895" spans="1:3" x14ac:dyDescent="0.25">
      <c r="A6895" s="183">
        <v>44118</v>
      </c>
      <c r="B6895" s="163">
        <v>6</v>
      </c>
      <c r="C6895" s="166"/>
    </row>
    <row r="6896" spans="1:3" x14ac:dyDescent="0.25">
      <c r="A6896" s="183">
        <v>44118</v>
      </c>
      <c r="B6896" s="163">
        <v>7</v>
      </c>
      <c r="C6896" s="166"/>
    </row>
    <row r="6897" spans="1:3" x14ac:dyDescent="0.25">
      <c r="A6897" s="183">
        <v>44118</v>
      </c>
      <c r="B6897" s="163">
        <v>8</v>
      </c>
      <c r="C6897" s="166"/>
    </row>
    <row r="6898" spans="1:3" x14ac:dyDescent="0.25">
      <c r="A6898" s="183">
        <v>44118</v>
      </c>
      <c r="B6898" s="163">
        <v>9</v>
      </c>
      <c r="C6898" s="166"/>
    </row>
    <row r="6899" spans="1:3" x14ac:dyDescent="0.25">
      <c r="A6899" s="183">
        <v>44118</v>
      </c>
      <c r="B6899" s="163">
        <v>10</v>
      </c>
      <c r="C6899" s="166"/>
    </row>
    <row r="6900" spans="1:3" x14ac:dyDescent="0.25">
      <c r="A6900" s="183">
        <v>44118</v>
      </c>
      <c r="B6900" s="163">
        <v>11</v>
      </c>
      <c r="C6900" s="166"/>
    </row>
    <row r="6901" spans="1:3" x14ac:dyDescent="0.25">
      <c r="A6901" s="183">
        <v>44118</v>
      </c>
      <c r="B6901" s="163">
        <v>12</v>
      </c>
      <c r="C6901" s="166"/>
    </row>
    <row r="6902" spans="1:3" x14ac:dyDescent="0.25">
      <c r="A6902" s="183">
        <v>44118</v>
      </c>
      <c r="B6902" s="163">
        <v>13</v>
      </c>
      <c r="C6902" s="166"/>
    </row>
    <row r="6903" spans="1:3" x14ac:dyDescent="0.25">
      <c r="A6903" s="183">
        <v>44118</v>
      </c>
      <c r="B6903" s="163">
        <v>14</v>
      </c>
      <c r="C6903" s="166"/>
    </row>
    <row r="6904" spans="1:3" x14ac:dyDescent="0.25">
      <c r="A6904" s="183">
        <v>44118</v>
      </c>
      <c r="B6904" s="163">
        <v>15</v>
      </c>
      <c r="C6904" s="166"/>
    </row>
    <row r="6905" spans="1:3" x14ac:dyDescent="0.25">
      <c r="A6905" s="183">
        <v>44118</v>
      </c>
      <c r="B6905" s="163">
        <v>16</v>
      </c>
      <c r="C6905" s="166"/>
    </row>
    <row r="6906" spans="1:3" x14ac:dyDescent="0.25">
      <c r="A6906" s="183">
        <v>44118</v>
      </c>
      <c r="B6906" s="163">
        <v>17</v>
      </c>
      <c r="C6906" s="166"/>
    </row>
    <row r="6907" spans="1:3" x14ac:dyDescent="0.25">
      <c r="A6907" s="183">
        <v>44118</v>
      </c>
      <c r="B6907" s="163">
        <v>18</v>
      </c>
      <c r="C6907" s="166"/>
    </row>
    <row r="6908" spans="1:3" x14ac:dyDescent="0.25">
      <c r="A6908" s="183">
        <v>44118</v>
      </c>
      <c r="B6908" s="163">
        <v>19</v>
      </c>
      <c r="C6908" s="166"/>
    </row>
    <row r="6909" spans="1:3" x14ac:dyDescent="0.25">
      <c r="A6909" s="183">
        <v>44118</v>
      </c>
      <c r="B6909" s="163">
        <v>20</v>
      </c>
      <c r="C6909" s="166"/>
    </row>
    <row r="6910" spans="1:3" x14ac:dyDescent="0.25">
      <c r="A6910" s="183">
        <v>44118</v>
      </c>
      <c r="B6910" s="163">
        <v>21</v>
      </c>
      <c r="C6910" s="166"/>
    </row>
    <row r="6911" spans="1:3" x14ac:dyDescent="0.25">
      <c r="A6911" s="183">
        <v>44118</v>
      </c>
      <c r="B6911" s="163">
        <v>22</v>
      </c>
      <c r="C6911" s="166"/>
    </row>
    <row r="6912" spans="1:3" x14ac:dyDescent="0.25">
      <c r="A6912" s="183">
        <v>44118</v>
      </c>
      <c r="B6912" s="163">
        <v>23</v>
      </c>
      <c r="C6912" s="166"/>
    </row>
    <row r="6913" spans="1:3" x14ac:dyDescent="0.25">
      <c r="A6913" s="183">
        <v>44118</v>
      </c>
      <c r="B6913" s="163">
        <v>24</v>
      </c>
      <c r="C6913" s="166"/>
    </row>
    <row r="6914" spans="1:3" x14ac:dyDescent="0.25">
      <c r="A6914" s="183">
        <v>44119</v>
      </c>
      <c r="B6914" s="163">
        <v>1</v>
      </c>
      <c r="C6914" s="166"/>
    </row>
    <row r="6915" spans="1:3" x14ac:dyDescent="0.25">
      <c r="A6915" s="183">
        <v>44119</v>
      </c>
      <c r="B6915" s="163">
        <v>2</v>
      </c>
      <c r="C6915" s="166"/>
    </row>
    <row r="6916" spans="1:3" x14ac:dyDescent="0.25">
      <c r="A6916" s="183">
        <v>44119</v>
      </c>
      <c r="B6916" s="163">
        <v>3</v>
      </c>
      <c r="C6916" s="166"/>
    </row>
    <row r="6917" spans="1:3" x14ac:dyDescent="0.25">
      <c r="A6917" s="183">
        <v>44119</v>
      </c>
      <c r="B6917" s="163">
        <v>4</v>
      </c>
      <c r="C6917" s="166"/>
    </row>
    <row r="6918" spans="1:3" x14ac:dyDescent="0.25">
      <c r="A6918" s="183">
        <v>44119</v>
      </c>
      <c r="B6918" s="163">
        <v>5</v>
      </c>
      <c r="C6918" s="166"/>
    </row>
    <row r="6919" spans="1:3" x14ac:dyDescent="0.25">
      <c r="A6919" s="183">
        <v>44119</v>
      </c>
      <c r="B6919" s="163">
        <v>6</v>
      </c>
      <c r="C6919" s="166"/>
    </row>
    <row r="6920" spans="1:3" x14ac:dyDescent="0.25">
      <c r="A6920" s="183">
        <v>44119</v>
      </c>
      <c r="B6920" s="163">
        <v>7</v>
      </c>
      <c r="C6920" s="166"/>
    </row>
    <row r="6921" spans="1:3" x14ac:dyDescent="0.25">
      <c r="A6921" s="183">
        <v>44119</v>
      </c>
      <c r="B6921" s="163">
        <v>8</v>
      </c>
      <c r="C6921" s="166"/>
    </row>
    <row r="6922" spans="1:3" x14ac:dyDescent="0.25">
      <c r="A6922" s="183">
        <v>44119</v>
      </c>
      <c r="B6922" s="163">
        <v>9</v>
      </c>
      <c r="C6922" s="166"/>
    </row>
    <row r="6923" spans="1:3" x14ac:dyDescent="0.25">
      <c r="A6923" s="183">
        <v>44119</v>
      </c>
      <c r="B6923" s="163">
        <v>10</v>
      </c>
      <c r="C6923" s="166"/>
    </row>
    <row r="6924" spans="1:3" x14ac:dyDescent="0.25">
      <c r="A6924" s="183">
        <v>44119</v>
      </c>
      <c r="B6924" s="163">
        <v>11</v>
      </c>
      <c r="C6924" s="166"/>
    </row>
    <row r="6925" spans="1:3" x14ac:dyDescent="0.25">
      <c r="A6925" s="183">
        <v>44119</v>
      </c>
      <c r="B6925" s="163">
        <v>12</v>
      </c>
      <c r="C6925" s="166"/>
    </row>
    <row r="6926" spans="1:3" x14ac:dyDescent="0.25">
      <c r="A6926" s="183">
        <v>44119</v>
      </c>
      <c r="B6926" s="163">
        <v>13</v>
      </c>
      <c r="C6926" s="166"/>
    </row>
    <row r="6927" spans="1:3" x14ac:dyDescent="0.25">
      <c r="A6927" s="183">
        <v>44119</v>
      </c>
      <c r="B6927" s="163">
        <v>14</v>
      </c>
      <c r="C6927" s="166"/>
    </row>
    <row r="6928" spans="1:3" x14ac:dyDescent="0.25">
      <c r="A6928" s="183">
        <v>44119</v>
      </c>
      <c r="B6928" s="163">
        <v>15</v>
      </c>
      <c r="C6928" s="166"/>
    </row>
    <row r="6929" spans="1:3" x14ac:dyDescent="0.25">
      <c r="A6929" s="183">
        <v>44119</v>
      </c>
      <c r="B6929" s="163">
        <v>16</v>
      </c>
      <c r="C6929" s="166"/>
    </row>
    <row r="6930" spans="1:3" x14ac:dyDescent="0.25">
      <c r="A6930" s="183">
        <v>44119</v>
      </c>
      <c r="B6930" s="163">
        <v>17</v>
      </c>
      <c r="C6930" s="166"/>
    </row>
    <row r="6931" spans="1:3" x14ac:dyDescent="0.25">
      <c r="A6931" s="183">
        <v>44119</v>
      </c>
      <c r="B6931" s="163">
        <v>18</v>
      </c>
      <c r="C6931" s="166"/>
    </row>
    <row r="6932" spans="1:3" x14ac:dyDescent="0.25">
      <c r="A6932" s="183">
        <v>44119</v>
      </c>
      <c r="B6932" s="163">
        <v>19</v>
      </c>
      <c r="C6932" s="166"/>
    </row>
    <row r="6933" spans="1:3" x14ac:dyDescent="0.25">
      <c r="A6933" s="183">
        <v>44119</v>
      </c>
      <c r="B6933" s="163">
        <v>20</v>
      </c>
      <c r="C6933" s="166"/>
    </row>
    <row r="6934" spans="1:3" x14ac:dyDescent="0.25">
      <c r="A6934" s="183">
        <v>44119</v>
      </c>
      <c r="B6934" s="163">
        <v>21</v>
      </c>
      <c r="C6934" s="166"/>
    </row>
    <row r="6935" spans="1:3" x14ac:dyDescent="0.25">
      <c r="A6935" s="183">
        <v>44119</v>
      </c>
      <c r="B6935" s="163">
        <v>22</v>
      </c>
      <c r="C6935" s="166"/>
    </row>
    <row r="6936" spans="1:3" x14ac:dyDescent="0.25">
      <c r="A6936" s="183">
        <v>44119</v>
      </c>
      <c r="B6936" s="163">
        <v>23</v>
      </c>
      <c r="C6936" s="166"/>
    </row>
    <row r="6937" spans="1:3" x14ac:dyDescent="0.25">
      <c r="A6937" s="183">
        <v>44119</v>
      </c>
      <c r="B6937" s="163">
        <v>24</v>
      </c>
      <c r="C6937" s="166"/>
    </row>
    <row r="6938" spans="1:3" x14ac:dyDescent="0.25">
      <c r="A6938" s="183">
        <v>44120</v>
      </c>
      <c r="B6938" s="163">
        <v>1</v>
      </c>
      <c r="C6938" s="166"/>
    </row>
    <row r="6939" spans="1:3" x14ac:dyDescent="0.25">
      <c r="A6939" s="183">
        <v>44120</v>
      </c>
      <c r="B6939" s="163">
        <v>2</v>
      </c>
      <c r="C6939" s="166"/>
    </row>
    <row r="6940" spans="1:3" x14ac:dyDescent="0.25">
      <c r="A6940" s="183">
        <v>44120</v>
      </c>
      <c r="B6940" s="163">
        <v>3</v>
      </c>
      <c r="C6940" s="166"/>
    </row>
    <row r="6941" spans="1:3" x14ac:dyDescent="0.25">
      <c r="A6941" s="183">
        <v>44120</v>
      </c>
      <c r="B6941" s="163">
        <v>4</v>
      </c>
      <c r="C6941" s="166"/>
    </row>
    <row r="6942" spans="1:3" x14ac:dyDescent="0.25">
      <c r="A6942" s="183">
        <v>44120</v>
      </c>
      <c r="B6942" s="163">
        <v>5</v>
      </c>
      <c r="C6942" s="166"/>
    </row>
    <row r="6943" spans="1:3" x14ac:dyDescent="0.25">
      <c r="A6943" s="183">
        <v>44120</v>
      </c>
      <c r="B6943" s="163">
        <v>6</v>
      </c>
      <c r="C6943" s="166"/>
    </row>
    <row r="6944" spans="1:3" x14ac:dyDescent="0.25">
      <c r="A6944" s="183">
        <v>44120</v>
      </c>
      <c r="B6944" s="163">
        <v>7</v>
      </c>
      <c r="C6944" s="166"/>
    </row>
    <row r="6945" spans="1:3" x14ac:dyDescent="0.25">
      <c r="A6945" s="183">
        <v>44120</v>
      </c>
      <c r="B6945" s="163">
        <v>8</v>
      </c>
      <c r="C6945" s="166"/>
    </row>
    <row r="6946" spans="1:3" x14ac:dyDescent="0.25">
      <c r="A6946" s="183">
        <v>44120</v>
      </c>
      <c r="B6946" s="163">
        <v>9</v>
      </c>
      <c r="C6946" s="166"/>
    </row>
    <row r="6947" spans="1:3" x14ac:dyDescent="0.25">
      <c r="A6947" s="183">
        <v>44120</v>
      </c>
      <c r="B6947" s="163">
        <v>10</v>
      </c>
      <c r="C6947" s="166"/>
    </row>
    <row r="6948" spans="1:3" x14ac:dyDescent="0.25">
      <c r="A6948" s="183">
        <v>44120</v>
      </c>
      <c r="B6948" s="163">
        <v>11</v>
      </c>
      <c r="C6948" s="166"/>
    </row>
    <row r="6949" spans="1:3" x14ac:dyDescent="0.25">
      <c r="A6949" s="183">
        <v>44120</v>
      </c>
      <c r="B6949" s="163">
        <v>12</v>
      </c>
      <c r="C6949" s="166"/>
    </row>
    <row r="6950" spans="1:3" x14ac:dyDescent="0.25">
      <c r="A6950" s="183">
        <v>44120</v>
      </c>
      <c r="B6950" s="163">
        <v>13</v>
      </c>
      <c r="C6950" s="166"/>
    </row>
    <row r="6951" spans="1:3" x14ac:dyDescent="0.25">
      <c r="A6951" s="183">
        <v>44120</v>
      </c>
      <c r="B6951" s="163">
        <v>14</v>
      </c>
      <c r="C6951" s="166"/>
    </row>
    <row r="6952" spans="1:3" x14ac:dyDescent="0.25">
      <c r="A6952" s="183">
        <v>44120</v>
      </c>
      <c r="B6952" s="163">
        <v>15</v>
      </c>
      <c r="C6952" s="166"/>
    </row>
    <row r="6953" spans="1:3" x14ac:dyDescent="0.25">
      <c r="A6953" s="183">
        <v>44120</v>
      </c>
      <c r="B6953" s="163">
        <v>16</v>
      </c>
      <c r="C6953" s="166"/>
    </row>
    <row r="6954" spans="1:3" x14ac:dyDescent="0.25">
      <c r="A6954" s="183">
        <v>44120</v>
      </c>
      <c r="B6954" s="163">
        <v>17</v>
      </c>
      <c r="C6954" s="166"/>
    </row>
    <row r="6955" spans="1:3" x14ac:dyDescent="0.25">
      <c r="A6955" s="183">
        <v>44120</v>
      </c>
      <c r="B6955" s="163">
        <v>18</v>
      </c>
      <c r="C6955" s="166"/>
    </row>
    <row r="6956" spans="1:3" x14ac:dyDescent="0.25">
      <c r="A6956" s="183">
        <v>44120</v>
      </c>
      <c r="B6956" s="163">
        <v>19</v>
      </c>
      <c r="C6956" s="166"/>
    </row>
    <row r="6957" spans="1:3" x14ac:dyDescent="0.25">
      <c r="A6957" s="183">
        <v>44120</v>
      </c>
      <c r="B6957" s="163">
        <v>20</v>
      </c>
      <c r="C6957" s="166"/>
    </row>
    <row r="6958" spans="1:3" x14ac:dyDescent="0.25">
      <c r="A6958" s="183">
        <v>44120</v>
      </c>
      <c r="B6958" s="163">
        <v>21</v>
      </c>
      <c r="C6958" s="166"/>
    </row>
    <row r="6959" spans="1:3" x14ac:dyDescent="0.25">
      <c r="A6959" s="183">
        <v>44120</v>
      </c>
      <c r="B6959" s="163">
        <v>22</v>
      </c>
      <c r="C6959" s="166"/>
    </row>
    <row r="6960" spans="1:3" x14ac:dyDescent="0.25">
      <c r="A6960" s="183">
        <v>44120</v>
      </c>
      <c r="B6960" s="163">
        <v>23</v>
      </c>
      <c r="C6960" s="166"/>
    </row>
    <row r="6961" spans="1:3" x14ac:dyDescent="0.25">
      <c r="A6961" s="183">
        <v>44120</v>
      </c>
      <c r="B6961" s="163">
        <v>24</v>
      </c>
      <c r="C6961" s="166"/>
    </row>
    <row r="6962" spans="1:3" x14ac:dyDescent="0.25">
      <c r="A6962" s="183">
        <v>44121</v>
      </c>
      <c r="B6962" s="163">
        <v>1</v>
      </c>
      <c r="C6962" s="166"/>
    </row>
    <row r="6963" spans="1:3" x14ac:dyDescent="0.25">
      <c r="A6963" s="183">
        <v>44121</v>
      </c>
      <c r="B6963" s="163">
        <v>2</v>
      </c>
      <c r="C6963" s="166"/>
    </row>
    <row r="6964" spans="1:3" x14ac:dyDescent="0.25">
      <c r="A6964" s="183">
        <v>44121</v>
      </c>
      <c r="B6964" s="163">
        <v>3</v>
      </c>
      <c r="C6964" s="166"/>
    </row>
    <row r="6965" spans="1:3" x14ac:dyDescent="0.25">
      <c r="A6965" s="183">
        <v>44121</v>
      </c>
      <c r="B6965" s="163">
        <v>4</v>
      </c>
      <c r="C6965" s="166"/>
    </row>
    <row r="6966" spans="1:3" x14ac:dyDescent="0.25">
      <c r="A6966" s="183">
        <v>44121</v>
      </c>
      <c r="B6966" s="163">
        <v>5</v>
      </c>
      <c r="C6966" s="166"/>
    </row>
    <row r="6967" spans="1:3" x14ac:dyDescent="0.25">
      <c r="A6967" s="183">
        <v>44121</v>
      </c>
      <c r="B6967" s="163">
        <v>6</v>
      </c>
      <c r="C6967" s="166"/>
    </row>
    <row r="6968" spans="1:3" x14ac:dyDescent="0.25">
      <c r="A6968" s="183">
        <v>44121</v>
      </c>
      <c r="B6968" s="163">
        <v>7</v>
      </c>
      <c r="C6968" s="166"/>
    </row>
    <row r="6969" spans="1:3" x14ac:dyDescent="0.25">
      <c r="A6969" s="183">
        <v>44121</v>
      </c>
      <c r="B6969" s="163">
        <v>8</v>
      </c>
      <c r="C6969" s="166"/>
    </row>
    <row r="6970" spans="1:3" x14ac:dyDescent="0.25">
      <c r="A6970" s="183">
        <v>44121</v>
      </c>
      <c r="B6970" s="163">
        <v>9</v>
      </c>
      <c r="C6970" s="166"/>
    </row>
    <row r="6971" spans="1:3" x14ac:dyDescent="0.25">
      <c r="A6971" s="183">
        <v>44121</v>
      </c>
      <c r="B6971" s="163">
        <v>10</v>
      </c>
      <c r="C6971" s="166"/>
    </row>
    <row r="6972" spans="1:3" x14ac:dyDescent="0.25">
      <c r="A6972" s="183">
        <v>44121</v>
      </c>
      <c r="B6972" s="163">
        <v>11</v>
      </c>
      <c r="C6972" s="166"/>
    </row>
    <row r="6973" spans="1:3" x14ac:dyDescent="0.25">
      <c r="A6973" s="183">
        <v>44121</v>
      </c>
      <c r="B6973" s="163">
        <v>12</v>
      </c>
      <c r="C6973" s="166"/>
    </row>
    <row r="6974" spans="1:3" x14ac:dyDescent="0.25">
      <c r="A6974" s="183">
        <v>44121</v>
      </c>
      <c r="B6974" s="163">
        <v>13</v>
      </c>
      <c r="C6974" s="166"/>
    </row>
    <row r="6975" spans="1:3" x14ac:dyDescent="0.25">
      <c r="A6975" s="183">
        <v>44121</v>
      </c>
      <c r="B6975" s="163">
        <v>14</v>
      </c>
      <c r="C6975" s="166"/>
    </row>
    <row r="6976" spans="1:3" x14ac:dyDescent="0.25">
      <c r="A6976" s="183">
        <v>44121</v>
      </c>
      <c r="B6976" s="163">
        <v>15</v>
      </c>
      <c r="C6976" s="166"/>
    </row>
    <row r="6977" spans="1:3" x14ac:dyDescent="0.25">
      <c r="A6977" s="183">
        <v>44121</v>
      </c>
      <c r="B6977" s="163">
        <v>16</v>
      </c>
      <c r="C6977" s="166"/>
    </row>
    <row r="6978" spans="1:3" x14ac:dyDescent="0.25">
      <c r="A6978" s="183">
        <v>44121</v>
      </c>
      <c r="B6978" s="163">
        <v>17</v>
      </c>
      <c r="C6978" s="166"/>
    </row>
    <row r="6979" spans="1:3" x14ac:dyDescent="0.25">
      <c r="A6979" s="183">
        <v>44121</v>
      </c>
      <c r="B6979" s="163">
        <v>18</v>
      </c>
      <c r="C6979" s="166"/>
    </row>
    <row r="6980" spans="1:3" x14ac:dyDescent="0.25">
      <c r="A6980" s="183">
        <v>44121</v>
      </c>
      <c r="B6980" s="163">
        <v>19</v>
      </c>
      <c r="C6980" s="166"/>
    </row>
    <row r="6981" spans="1:3" x14ac:dyDescent="0.25">
      <c r="A6981" s="183">
        <v>44121</v>
      </c>
      <c r="B6981" s="163">
        <v>20</v>
      </c>
      <c r="C6981" s="166"/>
    </row>
    <row r="6982" spans="1:3" x14ac:dyDescent="0.25">
      <c r="A6982" s="183">
        <v>44121</v>
      </c>
      <c r="B6982" s="163">
        <v>21</v>
      </c>
      <c r="C6982" s="166"/>
    </row>
    <row r="6983" spans="1:3" x14ac:dyDescent="0.25">
      <c r="A6983" s="183">
        <v>44121</v>
      </c>
      <c r="B6983" s="163">
        <v>22</v>
      </c>
      <c r="C6983" s="166"/>
    </row>
    <row r="6984" spans="1:3" x14ac:dyDescent="0.25">
      <c r="A6984" s="183">
        <v>44121</v>
      </c>
      <c r="B6984" s="163">
        <v>23</v>
      </c>
      <c r="C6984" s="166"/>
    </row>
    <row r="6985" spans="1:3" x14ac:dyDescent="0.25">
      <c r="A6985" s="183">
        <v>44121</v>
      </c>
      <c r="B6985" s="163">
        <v>24</v>
      </c>
      <c r="C6985" s="166"/>
    </row>
    <row r="6986" spans="1:3" x14ac:dyDescent="0.25">
      <c r="A6986" s="183">
        <v>44122</v>
      </c>
      <c r="B6986" s="163">
        <v>1</v>
      </c>
      <c r="C6986" s="166"/>
    </row>
    <row r="6987" spans="1:3" x14ac:dyDescent="0.25">
      <c r="A6987" s="183">
        <v>44122</v>
      </c>
      <c r="B6987" s="163">
        <v>2</v>
      </c>
      <c r="C6987" s="166"/>
    </row>
    <row r="6988" spans="1:3" x14ac:dyDescent="0.25">
      <c r="A6988" s="183">
        <v>44122</v>
      </c>
      <c r="B6988" s="163">
        <v>3</v>
      </c>
      <c r="C6988" s="166"/>
    </row>
    <row r="6989" spans="1:3" x14ac:dyDescent="0.25">
      <c r="A6989" s="183">
        <v>44122</v>
      </c>
      <c r="B6989" s="163">
        <v>4</v>
      </c>
      <c r="C6989" s="166"/>
    </row>
    <row r="6990" spans="1:3" x14ac:dyDescent="0.25">
      <c r="A6990" s="183">
        <v>44122</v>
      </c>
      <c r="B6990" s="163">
        <v>5</v>
      </c>
      <c r="C6990" s="166"/>
    </row>
    <row r="6991" spans="1:3" x14ac:dyDescent="0.25">
      <c r="A6991" s="183">
        <v>44122</v>
      </c>
      <c r="B6991" s="163">
        <v>6</v>
      </c>
      <c r="C6991" s="166"/>
    </row>
    <row r="6992" spans="1:3" x14ac:dyDescent="0.25">
      <c r="A6992" s="183">
        <v>44122</v>
      </c>
      <c r="B6992" s="163">
        <v>7</v>
      </c>
      <c r="C6992" s="166"/>
    </row>
    <row r="6993" spans="1:3" x14ac:dyDescent="0.25">
      <c r="A6993" s="183">
        <v>44122</v>
      </c>
      <c r="B6993" s="163">
        <v>8</v>
      </c>
      <c r="C6993" s="166"/>
    </row>
    <row r="6994" spans="1:3" x14ac:dyDescent="0.25">
      <c r="A6994" s="183">
        <v>44122</v>
      </c>
      <c r="B6994" s="163">
        <v>9</v>
      </c>
      <c r="C6994" s="166"/>
    </row>
    <row r="6995" spans="1:3" x14ac:dyDescent="0.25">
      <c r="A6995" s="183">
        <v>44122</v>
      </c>
      <c r="B6995" s="163">
        <v>10</v>
      </c>
      <c r="C6995" s="166"/>
    </row>
    <row r="6996" spans="1:3" x14ac:dyDescent="0.25">
      <c r="A6996" s="183">
        <v>44122</v>
      </c>
      <c r="B6996" s="163">
        <v>11</v>
      </c>
      <c r="C6996" s="166"/>
    </row>
    <row r="6997" spans="1:3" x14ac:dyDescent="0.25">
      <c r="A6997" s="183">
        <v>44122</v>
      </c>
      <c r="B6997" s="163">
        <v>12</v>
      </c>
      <c r="C6997" s="166"/>
    </row>
    <row r="6998" spans="1:3" x14ac:dyDescent="0.25">
      <c r="A6998" s="183">
        <v>44122</v>
      </c>
      <c r="B6998" s="163">
        <v>13</v>
      </c>
      <c r="C6998" s="166"/>
    </row>
    <row r="6999" spans="1:3" x14ac:dyDescent="0.25">
      <c r="A6999" s="183">
        <v>44122</v>
      </c>
      <c r="B6999" s="163">
        <v>14</v>
      </c>
      <c r="C6999" s="166"/>
    </row>
    <row r="7000" spans="1:3" x14ac:dyDescent="0.25">
      <c r="A7000" s="183">
        <v>44122</v>
      </c>
      <c r="B7000" s="163">
        <v>15</v>
      </c>
      <c r="C7000" s="166"/>
    </row>
    <row r="7001" spans="1:3" x14ac:dyDescent="0.25">
      <c r="A7001" s="183">
        <v>44122</v>
      </c>
      <c r="B7001" s="163">
        <v>16</v>
      </c>
      <c r="C7001" s="166"/>
    </row>
    <row r="7002" spans="1:3" x14ac:dyDescent="0.25">
      <c r="A7002" s="183">
        <v>44122</v>
      </c>
      <c r="B7002" s="163">
        <v>17</v>
      </c>
      <c r="C7002" s="166"/>
    </row>
    <row r="7003" spans="1:3" x14ac:dyDescent="0.25">
      <c r="A7003" s="183">
        <v>44122</v>
      </c>
      <c r="B7003" s="163">
        <v>18</v>
      </c>
      <c r="C7003" s="166"/>
    </row>
    <row r="7004" spans="1:3" x14ac:dyDescent="0.25">
      <c r="A7004" s="183">
        <v>44122</v>
      </c>
      <c r="B7004" s="163">
        <v>19</v>
      </c>
      <c r="C7004" s="166"/>
    </row>
    <row r="7005" spans="1:3" x14ac:dyDescent="0.25">
      <c r="A7005" s="183">
        <v>44122</v>
      </c>
      <c r="B7005" s="163">
        <v>20</v>
      </c>
      <c r="C7005" s="166"/>
    </row>
    <row r="7006" spans="1:3" x14ac:dyDescent="0.25">
      <c r="A7006" s="183">
        <v>44122</v>
      </c>
      <c r="B7006" s="163">
        <v>21</v>
      </c>
      <c r="C7006" s="166"/>
    </row>
    <row r="7007" spans="1:3" x14ac:dyDescent="0.25">
      <c r="A7007" s="183">
        <v>44122</v>
      </c>
      <c r="B7007" s="163">
        <v>22</v>
      </c>
      <c r="C7007" s="166"/>
    </row>
    <row r="7008" spans="1:3" x14ac:dyDescent="0.25">
      <c r="A7008" s="183">
        <v>44122</v>
      </c>
      <c r="B7008" s="163">
        <v>23</v>
      </c>
      <c r="C7008" s="166"/>
    </row>
    <row r="7009" spans="1:3" x14ac:dyDescent="0.25">
      <c r="A7009" s="183">
        <v>44122</v>
      </c>
      <c r="B7009" s="163">
        <v>24</v>
      </c>
      <c r="C7009" s="166"/>
    </row>
    <row r="7010" spans="1:3" x14ac:dyDescent="0.25">
      <c r="A7010" s="183">
        <v>44123</v>
      </c>
      <c r="B7010" s="163">
        <v>1</v>
      </c>
      <c r="C7010" s="166"/>
    </row>
    <row r="7011" spans="1:3" x14ac:dyDescent="0.25">
      <c r="A7011" s="183">
        <v>44123</v>
      </c>
      <c r="B7011" s="163">
        <v>2</v>
      </c>
      <c r="C7011" s="166"/>
    </row>
    <row r="7012" spans="1:3" x14ac:dyDescent="0.25">
      <c r="A7012" s="183">
        <v>44123</v>
      </c>
      <c r="B7012" s="163">
        <v>3</v>
      </c>
      <c r="C7012" s="166"/>
    </row>
    <row r="7013" spans="1:3" x14ac:dyDescent="0.25">
      <c r="A7013" s="183">
        <v>44123</v>
      </c>
      <c r="B7013" s="163">
        <v>4</v>
      </c>
      <c r="C7013" s="166"/>
    </row>
    <row r="7014" spans="1:3" x14ac:dyDescent="0.25">
      <c r="A7014" s="183">
        <v>44123</v>
      </c>
      <c r="B7014" s="163">
        <v>5</v>
      </c>
      <c r="C7014" s="166"/>
    </row>
    <row r="7015" spans="1:3" x14ac:dyDescent="0.25">
      <c r="A7015" s="183">
        <v>44123</v>
      </c>
      <c r="B7015" s="163">
        <v>6</v>
      </c>
      <c r="C7015" s="166"/>
    </row>
    <row r="7016" spans="1:3" x14ac:dyDescent="0.25">
      <c r="A7016" s="183">
        <v>44123</v>
      </c>
      <c r="B7016" s="163">
        <v>7</v>
      </c>
      <c r="C7016" s="166"/>
    </row>
    <row r="7017" spans="1:3" x14ac:dyDescent="0.25">
      <c r="A7017" s="183">
        <v>44123</v>
      </c>
      <c r="B7017" s="163">
        <v>8</v>
      </c>
      <c r="C7017" s="166"/>
    </row>
    <row r="7018" spans="1:3" x14ac:dyDescent="0.25">
      <c r="A7018" s="183">
        <v>44123</v>
      </c>
      <c r="B7018" s="163">
        <v>9</v>
      </c>
      <c r="C7018" s="166"/>
    </row>
    <row r="7019" spans="1:3" x14ac:dyDescent="0.25">
      <c r="A7019" s="183">
        <v>44123</v>
      </c>
      <c r="B7019" s="163">
        <v>10</v>
      </c>
      <c r="C7019" s="166"/>
    </row>
    <row r="7020" spans="1:3" x14ac:dyDescent="0.25">
      <c r="A7020" s="183">
        <v>44123</v>
      </c>
      <c r="B7020" s="163">
        <v>11</v>
      </c>
      <c r="C7020" s="166"/>
    </row>
    <row r="7021" spans="1:3" x14ac:dyDescent="0.25">
      <c r="A7021" s="183">
        <v>44123</v>
      </c>
      <c r="B7021" s="163">
        <v>12</v>
      </c>
      <c r="C7021" s="166"/>
    </row>
    <row r="7022" spans="1:3" x14ac:dyDescent="0.25">
      <c r="A7022" s="183">
        <v>44123</v>
      </c>
      <c r="B7022" s="163">
        <v>13</v>
      </c>
      <c r="C7022" s="166"/>
    </row>
    <row r="7023" spans="1:3" x14ac:dyDescent="0.25">
      <c r="A7023" s="183">
        <v>44123</v>
      </c>
      <c r="B7023" s="163">
        <v>14</v>
      </c>
      <c r="C7023" s="166"/>
    </row>
    <row r="7024" spans="1:3" x14ac:dyDescent="0.25">
      <c r="A7024" s="183">
        <v>44123</v>
      </c>
      <c r="B7024" s="163">
        <v>15</v>
      </c>
      <c r="C7024" s="166"/>
    </row>
    <row r="7025" spans="1:3" x14ac:dyDescent="0.25">
      <c r="A7025" s="183">
        <v>44123</v>
      </c>
      <c r="B7025" s="163">
        <v>16</v>
      </c>
      <c r="C7025" s="166"/>
    </row>
    <row r="7026" spans="1:3" x14ac:dyDescent="0.25">
      <c r="A7026" s="183">
        <v>44123</v>
      </c>
      <c r="B7026" s="163">
        <v>17</v>
      </c>
      <c r="C7026" s="166"/>
    </row>
    <row r="7027" spans="1:3" x14ac:dyDescent="0.25">
      <c r="A7027" s="183">
        <v>44123</v>
      </c>
      <c r="B7027" s="163">
        <v>18</v>
      </c>
      <c r="C7027" s="166"/>
    </row>
    <row r="7028" spans="1:3" x14ac:dyDescent="0.25">
      <c r="A7028" s="183">
        <v>44123</v>
      </c>
      <c r="B7028" s="163">
        <v>19</v>
      </c>
      <c r="C7028" s="166"/>
    </row>
    <row r="7029" spans="1:3" x14ac:dyDescent="0.25">
      <c r="A7029" s="183">
        <v>44123</v>
      </c>
      <c r="B7029" s="163">
        <v>20</v>
      </c>
      <c r="C7029" s="166"/>
    </row>
    <row r="7030" spans="1:3" x14ac:dyDescent="0.25">
      <c r="A7030" s="183">
        <v>44123</v>
      </c>
      <c r="B7030" s="163">
        <v>21</v>
      </c>
      <c r="C7030" s="166"/>
    </row>
    <row r="7031" spans="1:3" x14ac:dyDescent="0.25">
      <c r="A7031" s="183">
        <v>44123</v>
      </c>
      <c r="B7031" s="163">
        <v>22</v>
      </c>
      <c r="C7031" s="166"/>
    </row>
    <row r="7032" spans="1:3" x14ac:dyDescent="0.25">
      <c r="A7032" s="183">
        <v>44123</v>
      </c>
      <c r="B7032" s="163">
        <v>23</v>
      </c>
      <c r="C7032" s="166"/>
    </row>
    <row r="7033" spans="1:3" x14ac:dyDescent="0.25">
      <c r="A7033" s="183">
        <v>44123</v>
      </c>
      <c r="B7033" s="163">
        <v>24</v>
      </c>
      <c r="C7033" s="166"/>
    </row>
    <row r="7034" spans="1:3" x14ac:dyDescent="0.25">
      <c r="A7034" s="183">
        <v>44124</v>
      </c>
      <c r="B7034" s="163">
        <v>1</v>
      </c>
      <c r="C7034" s="166"/>
    </row>
    <row r="7035" spans="1:3" x14ac:dyDescent="0.25">
      <c r="A7035" s="183">
        <v>44124</v>
      </c>
      <c r="B7035" s="163">
        <v>2</v>
      </c>
      <c r="C7035" s="166"/>
    </row>
    <row r="7036" spans="1:3" x14ac:dyDescent="0.25">
      <c r="A7036" s="183">
        <v>44124</v>
      </c>
      <c r="B7036" s="163">
        <v>3</v>
      </c>
      <c r="C7036" s="166"/>
    </row>
    <row r="7037" spans="1:3" x14ac:dyDescent="0.25">
      <c r="A7037" s="183">
        <v>44124</v>
      </c>
      <c r="B7037" s="163">
        <v>4</v>
      </c>
      <c r="C7037" s="166"/>
    </row>
    <row r="7038" spans="1:3" x14ac:dyDescent="0.25">
      <c r="A7038" s="183">
        <v>44124</v>
      </c>
      <c r="B7038" s="163">
        <v>5</v>
      </c>
      <c r="C7038" s="166"/>
    </row>
    <row r="7039" spans="1:3" x14ac:dyDescent="0.25">
      <c r="A7039" s="183">
        <v>44124</v>
      </c>
      <c r="B7039" s="163">
        <v>6</v>
      </c>
      <c r="C7039" s="166"/>
    </row>
    <row r="7040" spans="1:3" x14ac:dyDescent="0.25">
      <c r="A7040" s="183">
        <v>44124</v>
      </c>
      <c r="B7040" s="163">
        <v>7</v>
      </c>
      <c r="C7040" s="166"/>
    </row>
    <row r="7041" spans="1:3" x14ac:dyDescent="0.25">
      <c r="A7041" s="183">
        <v>44124</v>
      </c>
      <c r="B7041" s="163">
        <v>8</v>
      </c>
      <c r="C7041" s="166"/>
    </row>
    <row r="7042" spans="1:3" x14ac:dyDescent="0.25">
      <c r="A7042" s="183">
        <v>44124</v>
      </c>
      <c r="B7042" s="163">
        <v>9</v>
      </c>
      <c r="C7042" s="166"/>
    </row>
    <row r="7043" spans="1:3" x14ac:dyDescent="0.25">
      <c r="A7043" s="183">
        <v>44124</v>
      </c>
      <c r="B7043" s="163">
        <v>10</v>
      </c>
      <c r="C7043" s="166"/>
    </row>
    <row r="7044" spans="1:3" x14ac:dyDescent="0.25">
      <c r="A7044" s="183">
        <v>44124</v>
      </c>
      <c r="B7044" s="163">
        <v>11</v>
      </c>
      <c r="C7044" s="166"/>
    </row>
    <row r="7045" spans="1:3" x14ac:dyDescent="0.25">
      <c r="A7045" s="183">
        <v>44124</v>
      </c>
      <c r="B7045" s="163">
        <v>12</v>
      </c>
      <c r="C7045" s="166"/>
    </row>
    <row r="7046" spans="1:3" x14ac:dyDescent="0.25">
      <c r="A7046" s="183">
        <v>44124</v>
      </c>
      <c r="B7046" s="163">
        <v>13</v>
      </c>
      <c r="C7046" s="166"/>
    </row>
    <row r="7047" spans="1:3" x14ac:dyDescent="0.25">
      <c r="A7047" s="183">
        <v>44124</v>
      </c>
      <c r="B7047" s="163">
        <v>14</v>
      </c>
      <c r="C7047" s="166"/>
    </row>
    <row r="7048" spans="1:3" x14ac:dyDescent="0.25">
      <c r="A7048" s="183">
        <v>44124</v>
      </c>
      <c r="B7048" s="163">
        <v>15</v>
      </c>
      <c r="C7048" s="166"/>
    </row>
    <row r="7049" spans="1:3" x14ac:dyDescent="0.25">
      <c r="A7049" s="183">
        <v>44124</v>
      </c>
      <c r="B7049" s="163">
        <v>16</v>
      </c>
      <c r="C7049" s="166"/>
    </row>
    <row r="7050" spans="1:3" x14ac:dyDescent="0.25">
      <c r="A7050" s="183">
        <v>44124</v>
      </c>
      <c r="B7050" s="163">
        <v>17</v>
      </c>
      <c r="C7050" s="166"/>
    </row>
    <row r="7051" spans="1:3" x14ac:dyDescent="0.25">
      <c r="A7051" s="183">
        <v>44124</v>
      </c>
      <c r="B7051" s="163">
        <v>18</v>
      </c>
      <c r="C7051" s="166"/>
    </row>
    <row r="7052" spans="1:3" x14ac:dyDescent="0.25">
      <c r="A7052" s="183">
        <v>44124</v>
      </c>
      <c r="B7052" s="163">
        <v>19</v>
      </c>
      <c r="C7052" s="166"/>
    </row>
    <row r="7053" spans="1:3" x14ac:dyDescent="0.25">
      <c r="A7053" s="183">
        <v>44124</v>
      </c>
      <c r="B7053" s="163">
        <v>20</v>
      </c>
      <c r="C7053" s="166"/>
    </row>
    <row r="7054" spans="1:3" x14ac:dyDescent="0.25">
      <c r="A7054" s="183">
        <v>44124</v>
      </c>
      <c r="B7054" s="163">
        <v>21</v>
      </c>
      <c r="C7054" s="166"/>
    </row>
    <row r="7055" spans="1:3" x14ac:dyDescent="0.25">
      <c r="A7055" s="183">
        <v>44124</v>
      </c>
      <c r="B7055" s="163">
        <v>22</v>
      </c>
      <c r="C7055" s="166"/>
    </row>
    <row r="7056" spans="1:3" x14ac:dyDescent="0.25">
      <c r="A7056" s="183">
        <v>44124</v>
      </c>
      <c r="B7056" s="163">
        <v>23</v>
      </c>
      <c r="C7056" s="166"/>
    </row>
    <row r="7057" spans="1:3" x14ac:dyDescent="0.25">
      <c r="A7057" s="183">
        <v>44124</v>
      </c>
      <c r="B7057" s="163">
        <v>24</v>
      </c>
      <c r="C7057" s="166"/>
    </row>
    <row r="7058" spans="1:3" x14ac:dyDescent="0.25">
      <c r="A7058" s="183">
        <v>44125</v>
      </c>
      <c r="B7058" s="163">
        <v>1</v>
      </c>
      <c r="C7058" s="166"/>
    </row>
    <row r="7059" spans="1:3" x14ac:dyDescent="0.25">
      <c r="A7059" s="183">
        <v>44125</v>
      </c>
      <c r="B7059" s="163">
        <v>2</v>
      </c>
      <c r="C7059" s="166"/>
    </row>
    <row r="7060" spans="1:3" x14ac:dyDescent="0.25">
      <c r="A7060" s="183">
        <v>44125</v>
      </c>
      <c r="B7060" s="163">
        <v>3</v>
      </c>
      <c r="C7060" s="166"/>
    </row>
    <row r="7061" spans="1:3" x14ac:dyDescent="0.25">
      <c r="A7061" s="183">
        <v>44125</v>
      </c>
      <c r="B7061" s="163">
        <v>4</v>
      </c>
      <c r="C7061" s="166"/>
    </row>
    <row r="7062" spans="1:3" x14ac:dyDescent="0.25">
      <c r="A7062" s="183">
        <v>44125</v>
      </c>
      <c r="B7062" s="163">
        <v>5</v>
      </c>
      <c r="C7062" s="166"/>
    </row>
    <row r="7063" spans="1:3" x14ac:dyDescent="0.25">
      <c r="A7063" s="183">
        <v>44125</v>
      </c>
      <c r="B7063" s="163">
        <v>6</v>
      </c>
      <c r="C7063" s="166"/>
    </row>
    <row r="7064" spans="1:3" x14ac:dyDescent="0.25">
      <c r="A7064" s="183">
        <v>44125</v>
      </c>
      <c r="B7064" s="163">
        <v>7</v>
      </c>
      <c r="C7064" s="166"/>
    </row>
    <row r="7065" spans="1:3" x14ac:dyDescent="0.25">
      <c r="A7065" s="183">
        <v>44125</v>
      </c>
      <c r="B7065" s="163">
        <v>8</v>
      </c>
      <c r="C7065" s="166"/>
    </row>
    <row r="7066" spans="1:3" x14ac:dyDescent="0.25">
      <c r="A7066" s="183">
        <v>44125</v>
      </c>
      <c r="B7066" s="163">
        <v>9</v>
      </c>
      <c r="C7066" s="166"/>
    </row>
    <row r="7067" spans="1:3" x14ac:dyDescent="0.25">
      <c r="A7067" s="183">
        <v>44125</v>
      </c>
      <c r="B7067" s="163">
        <v>10</v>
      </c>
      <c r="C7067" s="166"/>
    </row>
    <row r="7068" spans="1:3" x14ac:dyDescent="0.25">
      <c r="A7068" s="183">
        <v>44125</v>
      </c>
      <c r="B7068" s="163">
        <v>11</v>
      </c>
      <c r="C7068" s="166"/>
    </row>
    <row r="7069" spans="1:3" x14ac:dyDescent="0.25">
      <c r="A7069" s="183">
        <v>44125</v>
      </c>
      <c r="B7069" s="163">
        <v>12</v>
      </c>
      <c r="C7069" s="166"/>
    </row>
    <row r="7070" spans="1:3" x14ac:dyDescent="0.25">
      <c r="A7070" s="183">
        <v>44125</v>
      </c>
      <c r="B7070" s="163">
        <v>13</v>
      </c>
      <c r="C7070" s="166"/>
    </row>
    <row r="7071" spans="1:3" x14ac:dyDescent="0.25">
      <c r="A7071" s="183">
        <v>44125</v>
      </c>
      <c r="B7071" s="163">
        <v>14</v>
      </c>
      <c r="C7071" s="166"/>
    </row>
    <row r="7072" spans="1:3" x14ac:dyDescent="0.25">
      <c r="A7072" s="183">
        <v>44125</v>
      </c>
      <c r="B7072" s="163">
        <v>15</v>
      </c>
      <c r="C7072" s="166"/>
    </row>
    <row r="7073" spans="1:3" x14ac:dyDescent="0.25">
      <c r="A7073" s="183">
        <v>44125</v>
      </c>
      <c r="B7073" s="163">
        <v>16</v>
      </c>
      <c r="C7073" s="166"/>
    </row>
    <row r="7074" spans="1:3" x14ac:dyDescent="0.25">
      <c r="A7074" s="183">
        <v>44125</v>
      </c>
      <c r="B7074" s="163">
        <v>17</v>
      </c>
      <c r="C7074" s="166"/>
    </row>
    <row r="7075" spans="1:3" x14ac:dyDescent="0.25">
      <c r="A7075" s="183">
        <v>44125</v>
      </c>
      <c r="B7075" s="163">
        <v>18</v>
      </c>
      <c r="C7075" s="166"/>
    </row>
    <row r="7076" spans="1:3" x14ac:dyDescent="0.25">
      <c r="A7076" s="183">
        <v>44125</v>
      </c>
      <c r="B7076" s="163">
        <v>19</v>
      </c>
      <c r="C7076" s="166"/>
    </row>
    <row r="7077" spans="1:3" x14ac:dyDescent="0.25">
      <c r="A7077" s="183">
        <v>44125</v>
      </c>
      <c r="B7077" s="163">
        <v>20</v>
      </c>
      <c r="C7077" s="166"/>
    </row>
    <row r="7078" spans="1:3" x14ac:dyDescent="0.25">
      <c r="A7078" s="183">
        <v>44125</v>
      </c>
      <c r="B7078" s="163">
        <v>21</v>
      </c>
      <c r="C7078" s="166"/>
    </row>
    <row r="7079" spans="1:3" x14ac:dyDescent="0.25">
      <c r="A7079" s="183">
        <v>44125</v>
      </c>
      <c r="B7079" s="163">
        <v>22</v>
      </c>
      <c r="C7079" s="166"/>
    </row>
    <row r="7080" spans="1:3" x14ac:dyDescent="0.25">
      <c r="A7080" s="183">
        <v>44125</v>
      </c>
      <c r="B7080" s="163">
        <v>23</v>
      </c>
      <c r="C7080" s="166"/>
    </row>
    <row r="7081" spans="1:3" x14ac:dyDescent="0.25">
      <c r="A7081" s="183">
        <v>44125</v>
      </c>
      <c r="B7081" s="163">
        <v>24</v>
      </c>
      <c r="C7081" s="166"/>
    </row>
    <row r="7082" spans="1:3" x14ac:dyDescent="0.25">
      <c r="A7082" s="183">
        <v>44126</v>
      </c>
      <c r="B7082" s="163">
        <v>1</v>
      </c>
      <c r="C7082" s="166"/>
    </row>
    <row r="7083" spans="1:3" x14ac:dyDescent="0.25">
      <c r="A7083" s="183">
        <v>44126</v>
      </c>
      <c r="B7083" s="163">
        <v>2</v>
      </c>
      <c r="C7083" s="166"/>
    </row>
    <row r="7084" spans="1:3" x14ac:dyDescent="0.25">
      <c r="A7084" s="183">
        <v>44126</v>
      </c>
      <c r="B7084" s="163">
        <v>3</v>
      </c>
      <c r="C7084" s="166"/>
    </row>
    <row r="7085" spans="1:3" x14ac:dyDescent="0.25">
      <c r="A7085" s="183">
        <v>44126</v>
      </c>
      <c r="B7085" s="163">
        <v>4</v>
      </c>
      <c r="C7085" s="166"/>
    </row>
    <row r="7086" spans="1:3" x14ac:dyDescent="0.25">
      <c r="A7086" s="183">
        <v>44126</v>
      </c>
      <c r="B7086" s="163">
        <v>5</v>
      </c>
      <c r="C7086" s="166"/>
    </row>
    <row r="7087" spans="1:3" x14ac:dyDescent="0.25">
      <c r="A7087" s="183">
        <v>44126</v>
      </c>
      <c r="B7087" s="163">
        <v>6</v>
      </c>
      <c r="C7087" s="166"/>
    </row>
    <row r="7088" spans="1:3" x14ac:dyDescent="0.25">
      <c r="A7088" s="183">
        <v>44126</v>
      </c>
      <c r="B7088" s="163">
        <v>7</v>
      </c>
      <c r="C7088" s="166"/>
    </row>
    <row r="7089" spans="1:3" x14ac:dyDescent="0.25">
      <c r="A7089" s="183">
        <v>44126</v>
      </c>
      <c r="B7089" s="163">
        <v>8</v>
      </c>
      <c r="C7089" s="166"/>
    </row>
    <row r="7090" spans="1:3" x14ac:dyDescent="0.25">
      <c r="A7090" s="183">
        <v>44126</v>
      </c>
      <c r="B7090" s="163">
        <v>9</v>
      </c>
      <c r="C7090" s="166"/>
    </row>
    <row r="7091" spans="1:3" x14ac:dyDescent="0.25">
      <c r="A7091" s="183">
        <v>44126</v>
      </c>
      <c r="B7091" s="163">
        <v>10</v>
      </c>
      <c r="C7091" s="166"/>
    </row>
    <row r="7092" spans="1:3" x14ac:dyDescent="0.25">
      <c r="A7092" s="183">
        <v>44126</v>
      </c>
      <c r="B7092" s="163">
        <v>11</v>
      </c>
      <c r="C7092" s="166"/>
    </row>
    <row r="7093" spans="1:3" x14ac:dyDescent="0.25">
      <c r="A7093" s="183">
        <v>44126</v>
      </c>
      <c r="B7093" s="163">
        <v>12</v>
      </c>
      <c r="C7093" s="166"/>
    </row>
    <row r="7094" spans="1:3" x14ac:dyDescent="0.25">
      <c r="A7094" s="183">
        <v>44126</v>
      </c>
      <c r="B7094" s="163">
        <v>13</v>
      </c>
      <c r="C7094" s="166"/>
    </row>
    <row r="7095" spans="1:3" x14ac:dyDescent="0.25">
      <c r="A7095" s="183">
        <v>44126</v>
      </c>
      <c r="B7095" s="163">
        <v>14</v>
      </c>
      <c r="C7095" s="166"/>
    </row>
    <row r="7096" spans="1:3" x14ac:dyDescent="0.25">
      <c r="A7096" s="183">
        <v>44126</v>
      </c>
      <c r="B7096" s="163">
        <v>15</v>
      </c>
      <c r="C7096" s="166"/>
    </row>
    <row r="7097" spans="1:3" x14ac:dyDescent="0.25">
      <c r="A7097" s="183">
        <v>44126</v>
      </c>
      <c r="B7097" s="163">
        <v>16</v>
      </c>
      <c r="C7097" s="166"/>
    </row>
    <row r="7098" spans="1:3" x14ac:dyDescent="0.25">
      <c r="A7098" s="183">
        <v>44126</v>
      </c>
      <c r="B7098" s="163">
        <v>17</v>
      </c>
      <c r="C7098" s="166"/>
    </row>
    <row r="7099" spans="1:3" x14ac:dyDescent="0.25">
      <c r="A7099" s="183">
        <v>44126</v>
      </c>
      <c r="B7099" s="163">
        <v>18</v>
      </c>
      <c r="C7099" s="166"/>
    </row>
    <row r="7100" spans="1:3" x14ac:dyDescent="0.25">
      <c r="A7100" s="183">
        <v>44126</v>
      </c>
      <c r="B7100" s="163">
        <v>19</v>
      </c>
      <c r="C7100" s="166"/>
    </row>
    <row r="7101" spans="1:3" x14ac:dyDescent="0.25">
      <c r="A7101" s="183">
        <v>44126</v>
      </c>
      <c r="B7101" s="163">
        <v>20</v>
      </c>
      <c r="C7101" s="166"/>
    </row>
    <row r="7102" spans="1:3" x14ac:dyDescent="0.25">
      <c r="A7102" s="183">
        <v>44126</v>
      </c>
      <c r="B7102" s="163">
        <v>21</v>
      </c>
      <c r="C7102" s="166"/>
    </row>
    <row r="7103" spans="1:3" x14ac:dyDescent="0.25">
      <c r="A7103" s="183">
        <v>44126</v>
      </c>
      <c r="B7103" s="163">
        <v>22</v>
      </c>
      <c r="C7103" s="166"/>
    </row>
    <row r="7104" spans="1:3" x14ac:dyDescent="0.25">
      <c r="A7104" s="183">
        <v>44126</v>
      </c>
      <c r="B7104" s="163">
        <v>23</v>
      </c>
      <c r="C7104" s="166"/>
    </row>
    <row r="7105" spans="1:3" x14ac:dyDescent="0.25">
      <c r="A7105" s="183">
        <v>44126</v>
      </c>
      <c r="B7105" s="163">
        <v>24</v>
      </c>
      <c r="C7105" s="166"/>
    </row>
    <row r="7106" spans="1:3" x14ac:dyDescent="0.25">
      <c r="A7106" s="183">
        <v>44127</v>
      </c>
      <c r="B7106" s="163">
        <v>1</v>
      </c>
      <c r="C7106" s="166"/>
    </row>
    <row r="7107" spans="1:3" x14ac:dyDescent="0.25">
      <c r="A7107" s="183">
        <v>44127</v>
      </c>
      <c r="B7107" s="163">
        <v>2</v>
      </c>
      <c r="C7107" s="166"/>
    </row>
    <row r="7108" spans="1:3" x14ac:dyDescent="0.25">
      <c r="A7108" s="183">
        <v>44127</v>
      </c>
      <c r="B7108" s="163">
        <v>3</v>
      </c>
      <c r="C7108" s="166"/>
    </row>
    <row r="7109" spans="1:3" x14ac:dyDescent="0.25">
      <c r="A7109" s="183">
        <v>44127</v>
      </c>
      <c r="B7109" s="163">
        <v>4</v>
      </c>
      <c r="C7109" s="166"/>
    </row>
    <row r="7110" spans="1:3" x14ac:dyDescent="0.25">
      <c r="A7110" s="183">
        <v>44127</v>
      </c>
      <c r="B7110" s="163">
        <v>5</v>
      </c>
      <c r="C7110" s="166"/>
    </row>
    <row r="7111" spans="1:3" x14ac:dyDescent="0.25">
      <c r="A7111" s="183">
        <v>44127</v>
      </c>
      <c r="B7111" s="163">
        <v>6</v>
      </c>
      <c r="C7111" s="166"/>
    </row>
    <row r="7112" spans="1:3" x14ac:dyDescent="0.25">
      <c r="A7112" s="183">
        <v>44127</v>
      </c>
      <c r="B7112" s="163">
        <v>7</v>
      </c>
      <c r="C7112" s="166"/>
    </row>
    <row r="7113" spans="1:3" x14ac:dyDescent="0.25">
      <c r="A7113" s="183">
        <v>44127</v>
      </c>
      <c r="B7113" s="163">
        <v>8</v>
      </c>
      <c r="C7113" s="166"/>
    </row>
    <row r="7114" spans="1:3" x14ac:dyDescent="0.25">
      <c r="A7114" s="183">
        <v>44127</v>
      </c>
      <c r="B7114" s="163">
        <v>9</v>
      </c>
      <c r="C7114" s="166"/>
    </row>
    <row r="7115" spans="1:3" x14ac:dyDescent="0.25">
      <c r="A7115" s="183">
        <v>44127</v>
      </c>
      <c r="B7115" s="163">
        <v>10</v>
      </c>
      <c r="C7115" s="166"/>
    </row>
    <row r="7116" spans="1:3" x14ac:dyDescent="0.25">
      <c r="A7116" s="183">
        <v>44127</v>
      </c>
      <c r="B7116" s="163">
        <v>11</v>
      </c>
      <c r="C7116" s="166"/>
    </row>
    <row r="7117" spans="1:3" x14ac:dyDescent="0.25">
      <c r="A7117" s="183">
        <v>44127</v>
      </c>
      <c r="B7117" s="163">
        <v>12</v>
      </c>
      <c r="C7117" s="166"/>
    </row>
    <row r="7118" spans="1:3" x14ac:dyDescent="0.25">
      <c r="A7118" s="183">
        <v>44127</v>
      </c>
      <c r="B7118" s="163">
        <v>13</v>
      </c>
      <c r="C7118" s="166"/>
    </row>
    <row r="7119" spans="1:3" x14ac:dyDescent="0.25">
      <c r="A7119" s="183">
        <v>44127</v>
      </c>
      <c r="B7119" s="163">
        <v>14</v>
      </c>
      <c r="C7119" s="166"/>
    </row>
    <row r="7120" spans="1:3" x14ac:dyDescent="0.25">
      <c r="A7120" s="183">
        <v>44127</v>
      </c>
      <c r="B7120" s="163">
        <v>15</v>
      </c>
      <c r="C7120" s="166"/>
    </row>
    <row r="7121" spans="1:3" x14ac:dyDescent="0.25">
      <c r="A7121" s="183">
        <v>44127</v>
      </c>
      <c r="B7121" s="163">
        <v>16</v>
      </c>
      <c r="C7121" s="166"/>
    </row>
    <row r="7122" spans="1:3" x14ac:dyDescent="0.25">
      <c r="A7122" s="183">
        <v>44127</v>
      </c>
      <c r="B7122" s="163">
        <v>17</v>
      </c>
      <c r="C7122" s="166"/>
    </row>
    <row r="7123" spans="1:3" x14ac:dyDescent="0.25">
      <c r="A7123" s="183">
        <v>44127</v>
      </c>
      <c r="B7123" s="163">
        <v>18</v>
      </c>
      <c r="C7123" s="166"/>
    </row>
    <row r="7124" spans="1:3" x14ac:dyDescent="0.25">
      <c r="A7124" s="183">
        <v>44127</v>
      </c>
      <c r="B7124" s="163">
        <v>19</v>
      </c>
      <c r="C7124" s="166"/>
    </row>
    <row r="7125" spans="1:3" x14ac:dyDescent="0.25">
      <c r="A7125" s="183">
        <v>44127</v>
      </c>
      <c r="B7125" s="163">
        <v>20</v>
      </c>
      <c r="C7125" s="166"/>
    </row>
    <row r="7126" spans="1:3" x14ac:dyDescent="0.25">
      <c r="A7126" s="183">
        <v>44127</v>
      </c>
      <c r="B7126" s="163">
        <v>21</v>
      </c>
      <c r="C7126" s="166"/>
    </row>
    <row r="7127" spans="1:3" x14ac:dyDescent="0.25">
      <c r="A7127" s="183">
        <v>44127</v>
      </c>
      <c r="B7127" s="163">
        <v>22</v>
      </c>
      <c r="C7127" s="166"/>
    </row>
    <row r="7128" spans="1:3" x14ac:dyDescent="0.25">
      <c r="A7128" s="183">
        <v>44127</v>
      </c>
      <c r="B7128" s="163">
        <v>23</v>
      </c>
      <c r="C7128" s="166"/>
    </row>
    <row r="7129" spans="1:3" x14ac:dyDescent="0.25">
      <c r="A7129" s="183">
        <v>44127</v>
      </c>
      <c r="B7129" s="163">
        <v>24</v>
      </c>
      <c r="C7129" s="166"/>
    </row>
    <row r="7130" spans="1:3" x14ac:dyDescent="0.25">
      <c r="A7130" s="183">
        <v>44128</v>
      </c>
      <c r="B7130" s="163">
        <v>1</v>
      </c>
      <c r="C7130" s="166"/>
    </row>
    <row r="7131" spans="1:3" x14ac:dyDescent="0.25">
      <c r="A7131" s="183">
        <v>44128</v>
      </c>
      <c r="B7131" s="163">
        <v>2</v>
      </c>
      <c r="C7131" s="166"/>
    </row>
    <row r="7132" spans="1:3" x14ac:dyDescent="0.25">
      <c r="A7132" s="183">
        <v>44128</v>
      </c>
      <c r="B7132" s="163">
        <v>3</v>
      </c>
      <c r="C7132" s="166"/>
    </row>
    <row r="7133" spans="1:3" x14ac:dyDescent="0.25">
      <c r="A7133" s="183">
        <v>44128</v>
      </c>
      <c r="B7133" s="163">
        <v>4</v>
      </c>
      <c r="C7133" s="166"/>
    </row>
    <row r="7134" spans="1:3" x14ac:dyDescent="0.25">
      <c r="A7134" s="183">
        <v>44128</v>
      </c>
      <c r="B7134" s="163">
        <v>5</v>
      </c>
      <c r="C7134" s="166"/>
    </row>
    <row r="7135" spans="1:3" x14ac:dyDescent="0.25">
      <c r="A7135" s="183">
        <v>44128</v>
      </c>
      <c r="B7135" s="163">
        <v>6</v>
      </c>
      <c r="C7135" s="166"/>
    </row>
    <row r="7136" spans="1:3" x14ac:dyDescent="0.25">
      <c r="A7136" s="183">
        <v>44128</v>
      </c>
      <c r="B7136" s="163">
        <v>7</v>
      </c>
      <c r="C7136" s="166"/>
    </row>
    <row r="7137" spans="1:3" x14ac:dyDescent="0.25">
      <c r="A7137" s="183">
        <v>44128</v>
      </c>
      <c r="B7137" s="163">
        <v>8</v>
      </c>
      <c r="C7137" s="166"/>
    </row>
    <row r="7138" spans="1:3" x14ac:dyDescent="0.25">
      <c r="A7138" s="183">
        <v>44128</v>
      </c>
      <c r="B7138" s="163">
        <v>9</v>
      </c>
      <c r="C7138" s="166"/>
    </row>
    <row r="7139" spans="1:3" x14ac:dyDescent="0.25">
      <c r="A7139" s="183">
        <v>44128</v>
      </c>
      <c r="B7139" s="163">
        <v>10</v>
      </c>
      <c r="C7139" s="166"/>
    </row>
    <row r="7140" spans="1:3" x14ac:dyDescent="0.25">
      <c r="A7140" s="183">
        <v>44128</v>
      </c>
      <c r="B7140" s="163">
        <v>11</v>
      </c>
      <c r="C7140" s="166"/>
    </row>
    <row r="7141" spans="1:3" x14ac:dyDescent="0.25">
      <c r="A7141" s="183">
        <v>44128</v>
      </c>
      <c r="B7141" s="163">
        <v>12</v>
      </c>
      <c r="C7141" s="166"/>
    </row>
    <row r="7142" spans="1:3" x14ac:dyDescent="0.25">
      <c r="A7142" s="183">
        <v>44128</v>
      </c>
      <c r="B7142" s="163">
        <v>13</v>
      </c>
      <c r="C7142" s="166"/>
    </row>
    <row r="7143" spans="1:3" x14ac:dyDescent="0.25">
      <c r="A7143" s="183">
        <v>44128</v>
      </c>
      <c r="B7143" s="163">
        <v>14</v>
      </c>
      <c r="C7143" s="166"/>
    </row>
    <row r="7144" spans="1:3" x14ac:dyDescent="0.25">
      <c r="A7144" s="183">
        <v>44128</v>
      </c>
      <c r="B7144" s="163">
        <v>15</v>
      </c>
      <c r="C7144" s="166"/>
    </row>
    <row r="7145" spans="1:3" x14ac:dyDescent="0.25">
      <c r="A7145" s="183">
        <v>44128</v>
      </c>
      <c r="B7145" s="163">
        <v>16</v>
      </c>
      <c r="C7145" s="166"/>
    </row>
    <row r="7146" spans="1:3" x14ac:dyDescent="0.25">
      <c r="A7146" s="183">
        <v>44128</v>
      </c>
      <c r="B7146" s="163">
        <v>17</v>
      </c>
      <c r="C7146" s="166"/>
    </row>
    <row r="7147" spans="1:3" x14ac:dyDescent="0.25">
      <c r="A7147" s="183">
        <v>44128</v>
      </c>
      <c r="B7147" s="163">
        <v>18</v>
      </c>
      <c r="C7147" s="166"/>
    </row>
    <row r="7148" spans="1:3" x14ac:dyDescent="0.25">
      <c r="A7148" s="183">
        <v>44128</v>
      </c>
      <c r="B7148" s="163">
        <v>19</v>
      </c>
      <c r="C7148" s="166"/>
    </row>
    <row r="7149" spans="1:3" x14ac:dyDescent="0.25">
      <c r="A7149" s="183">
        <v>44128</v>
      </c>
      <c r="B7149" s="163">
        <v>20</v>
      </c>
      <c r="C7149" s="166"/>
    </row>
    <row r="7150" spans="1:3" x14ac:dyDescent="0.25">
      <c r="A7150" s="183">
        <v>44128</v>
      </c>
      <c r="B7150" s="163">
        <v>21</v>
      </c>
      <c r="C7150" s="166"/>
    </row>
    <row r="7151" spans="1:3" x14ac:dyDescent="0.25">
      <c r="A7151" s="183">
        <v>44128</v>
      </c>
      <c r="B7151" s="163">
        <v>22</v>
      </c>
      <c r="C7151" s="166"/>
    </row>
    <row r="7152" spans="1:3" x14ac:dyDescent="0.25">
      <c r="A7152" s="183">
        <v>44128</v>
      </c>
      <c r="B7152" s="163">
        <v>23</v>
      </c>
      <c r="C7152" s="166"/>
    </row>
    <row r="7153" spans="1:3" x14ac:dyDescent="0.25">
      <c r="A7153" s="183">
        <v>44128</v>
      </c>
      <c r="B7153" s="163">
        <v>24</v>
      </c>
      <c r="C7153" s="166"/>
    </row>
    <row r="7154" spans="1:3" x14ac:dyDescent="0.25">
      <c r="A7154" s="183">
        <v>44129</v>
      </c>
      <c r="B7154" s="163">
        <v>1</v>
      </c>
      <c r="C7154" s="166"/>
    </row>
    <row r="7155" spans="1:3" x14ac:dyDescent="0.25">
      <c r="A7155" s="183">
        <v>44129</v>
      </c>
      <c r="B7155" s="163">
        <v>2</v>
      </c>
      <c r="C7155" s="166"/>
    </row>
    <row r="7156" spans="1:3" x14ac:dyDescent="0.25">
      <c r="A7156" s="183">
        <v>44129</v>
      </c>
      <c r="B7156" s="163">
        <v>3</v>
      </c>
      <c r="C7156" s="166"/>
    </row>
    <row r="7157" spans="1:3" x14ac:dyDescent="0.25">
      <c r="A7157" s="183">
        <v>44129</v>
      </c>
      <c r="B7157" s="163">
        <v>4</v>
      </c>
      <c r="C7157" s="166"/>
    </row>
    <row r="7158" spans="1:3" x14ac:dyDescent="0.25">
      <c r="A7158" s="183">
        <v>44129</v>
      </c>
      <c r="B7158" s="163">
        <v>5</v>
      </c>
      <c r="C7158" s="166"/>
    </row>
    <row r="7159" spans="1:3" x14ac:dyDescent="0.25">
      <c r="A7159" s="183">
        <v>44129</v>
      </c>
      <c r="B7159" s="163">
        <v>6</v>
      </c>
      <c r="C7159" s="166"/>
    </row>
    <row r="7160" spans="1:3" x14ac:dyDescent="0.25">
      <c r="A7160" s="183">
        <v>44129</v>
      </c>
      <c r="B7160" s="163">
        <v>7</v>
      </c>
      <c r="C7160" s="166"/>
    </row>
    <row r="7161" spans="1:3" x14ac:dyDescent="0.25">
      <c r="A7161" s="183">
        <v>44129</v>
      </c>
      <c r="B7161" s="163">
        <v>8</v>
      </c>
      <c r="C7161" s="166"/>
    </row>
    <row r="7162" spans="1:3" x14ac:dyDescent="0.25">
      <c r="A7162" s="183">
        <v>44129</v>
      </c>
      <c r="B7162" s="163">
        <v>9</v>
      </c>
      <c r="C7162" s="166"/>
    </row>
    <row r="7163" spans="1:3" x14ac:dyDescent="0.25">
      <c r="A7163" s="183">
        <v>44129</v>
      </c>
      <c r="B7163" s="163">
        <v>10</v>
      </c>
      <c r="C7163" s="166"/>
    </row>
    <row r="7164" spans="1:3" x14ac:dyDescent="0.25">
      <c r="A7164" s="183">
        <v>44129</v>
      </c>
      <c r="B7164" s="163">
        <v>11</v>
      </c>
      <c r="C7164" s="166"/>
    </row>
    <row r="7165" spans="1:3" x14ac:dyDescent="0.25">
      <c r="A7165" s="183">
        <v>44129</v>
      </c>
      <c r="B7165" s="163">
        <v>12</v>
      </c>
      <c r="C7165" s="166"/>
    </row>
    <row r="7166" spans="1:3" x14ac:dyDescent="0.25">
      <c r="A7166" s="183">
        <v>44129</v>
      </c>
      <c r="B7166" s="163">
        <v>13</v>
      </c>
      <c r="C7166" s="166"/>
    </row>
    <row r="7167" spans="1:3" x14ac:dyDescent="0.25">
      <c r="A7167" s="183">
        <v>44129</v>
      </c>
      <c r="B7167" s="163">
        <v>14</v>
      </c>
      <c r="C7167" s="166"/>
    </row>
    <row r="7168" spans="1:3" x14ac:dyDescent="0.25">
      <c r="A7168" s="183">
        <v>44129</v>
      </c>
      <c r="B7168" s="163">
        <v>15</v>
      </c>
      <c r="C7168" s="166"/>
    </row>
    <row r="7169" spans="1:3" x14ac:dyDescent="0.25">
      <c r="A7169" s="183">
        <v>44129</v>
      </c>
      <c r="B7169" s="163">
        <v>16</v>
      </c>
      <c r="C7169" s="166"/>
    </row>
    <row r="7170" spans="1:3" x14ac:dyDescent="0.25">
      <c r="A7170" s="183">
        <v>44129</v>
      </c>
      <c r="B7170" s="163">
        <v>17</v>
      </c>
      <c r="C7170" s="166"/>
    </row>
    <row r="7171" spans="1:3" x14ac:dyDescent="0.25">
      <c r="A7171" s="183">
        <v>44129</v>
      </c>
      <c r="B7171" s="163">
        <v>18</v>
      </c>
      <c r="C7171" s="166"/>
    </row>
    <row r="7172" spans="1:3" x14ac:dyDescent="0.25">
      <c r="A7172" s="183">
        <v>44129</v>
      </c>
      <c r="B7172" s="163">
        <v>19</v>
      </c>
      <c r="C7172" s="166"/>
    </row>
    <row r="7173" spans="1:3" x14ac:dyDescent="0.25">
      <c r="A7173" s="183">
        <v>44129</v>
      </c>
      <c r="B7173" s="163">
        <v>20</v>
      </c>
      <c r="C7173" s="166"/>
    </row>
    <row r="7174" spans="1:3" x14ac:dyDescent="0.25">
      <c r="A7174" s="183">
        <v>44129</v>
      </c>
      <c r="B7174" s="163">
        <v>21</v>
      </c>
      <c r="C7174" s="166"/>
    </row>
    <row r="7175" spans="1:3" x14ac:dyDescent="0.25">
      <c r="A7175" s="183">
        <v>44129</v>
      </c>
      <c r="B7175" s="163">
        <v>22</v>
      </c>
      <c r="C7175" s="166"/>
    </row>
    <row r="7176" spans="1:3" x14ac:dyDescent="0.25">
      <c r="A7176" s="183">
        <v>44129</v>
      </c>
      <c r="B7176" s="163">
        <v>23</v>
      </c>
      <c r="C7176" s="166"/>
    </row>
    <row r="7177" spans="1:3" x14ac:dyDescent="0.25">
      <c r="A7177" s="183">
        <v>44129</v>
      </c>
      <c r="B7177" s="163">
        <v>24</v>
      </c>
      <c r="C7177" s="166"/>
    </row>
    <row r="7178" spans="1:3" x14ac:dyDescent="0.25">
      <c r="A7178" s="183">
        <v>44130</v>
      </c>
      <c r="B7178" s="163">
        <v>1</v>
      </c>
      <c r="C7178" s="166"/>
    </row>
    <row r="7179" spans="1:3" x14ac:dyDescent="0.25">
      <c r="A7179" s="183">
        <v>44130</v>
      </c>
      <c r="B7179" s="163">
        <v>2</v>
      </c>
      <c r="C7179" s="166"/>
    </row>
    <row r="7180" spans="1:3" x14ac:dyDescent="0.25">
      <c r="A7180" s="183">
        <v>44130</v>
      </c>
      <c r="B7180" s="163">
        <v>3</v>
      </c>
      <c r="C7180" s="166"/>
    </row>
    <row r="7181" spans="1:3" x14ac:dyDescent="0.25">
      <c r="A7181" s="183">
        <v>44130</v>
      </c>
      <c r="B7181" s="163">
        <v>4</v>
      </c>
      <c r="C7181" s="166"/>
    </row>
    <row r="7182" spans="1:3" x14ac:dyDescent="0.25">
      <c r="A7182" s="183">
        <v>44130</v>
      </c>
      <c r="B7182" s="163">
        <v>5</v>
      </c>
      <c r="C7182" s="166"/>
    </row>
    <row r="7183" spans="1:3" x14ac:dyDescent="0.25">
      <c r="A7183" s="183">
        <v>44130</v>
      </c>
      <c r="B7183" s="163">
        <v>6</v>
      </c>
      <c r="C7183" s="166"/>
    </row>
    <row r="7184" spans="1:3" x14ac:dyDescent="0.25">
      <c r="A7184" s="183">
        <v>44130</v>
      </c>
      <c r="B7184" s="163">
        <v>7</v>
      </c>
      <c r="C7184" s="166"/>
    </row>
    <row r="7185" spans="1:3" x14ac:dyDescent="0.25">
      <c r="A7185" s="183">
        <v>44130</v>
      </c>
      <c r="B7185" s="163">
        <v>8</v>
      </c>
      <c r="C7185" s="166"/>
    </row>
    <row r="7186" spans="1:3" x14ac:dyDescent="0.25">
      <c r="A7186" s="183">
        <v>44130</v>
      </c>
      <c r="B7186" s="163">
        <v>9</v>
      </c>
      <c r="C7186" s="166"/>
    </row>
    <row r="7187" spans="1:3" x14ac:dyDescent="0.25">
      <c r="A7187" s="183">
        <v>44130</v>
      </c>
      <c r="B7187" s="163">
        <v>10</v>
      </c>
      <c r="C7187" s="166"/>
    </row>
    <row r="7188" spans="1:3" x14ac:dyDescent="0.25">
      <c r="A7188" s="183">
        <v>44130</v>
      </c>
      <c r="B7188" s="163">
        <v>11</v>
      </c>
      <c r="C7188" s="166"/>
    </row>
    <row r="7189" spans="1:3" x14ac:dyDescent="0.25">
      <c r="A7189" s="183">
        <v>44130</v>
      </c>
      <c r="B7189" s="163">
        <v>12</v>
      </c>
      <c r="C7189" s="166"/>
    </row>
    <row r="7190" spans="1:3" x14ac:dyDescent="0.25">
      <c r="A7190" s="183">
        <v>44130</v>
      </c>
      <c r="B7190" s="163">
        <v>13</v>
      </c>
      <c r="C7190" s="166"/>
    </row>
    <row r="7191" spans="1:3" x14ac:dyDescent="0.25">
      <c r="A7191" s="183">
        <v>44130</v>
      </c>
      <c r="B7191" s="163">
        <v>14</v>
      </c>
      <c r="C7191" s="166"/>
    </row>
    <row r="7192" spans="1:3" x14ac:dyDescent="0.25">
      <c r="A7192" s="183">
        <v>44130</v>
      </c>
      <c r="B7192" s="163">
        <v>15</v>
      </c>
      <c r="C7192" s="166"/>
    </row>
    <row r="7193" spans="1:3" x14ac:dyDescent="0.25">
      <c r="A7193" s="183">
        <v>44130</v>
      </c>
      <c r="B7193" s="163">
        <v>16</v>
      </c>
      <c r="C7193" s="166"/>
    </row>
    <row r="7194" spans="1:3" x14ac:dyDescent="0.25">
      <c r="A7194" s="183">
        <v>44130</v>
      </c>
      <c r="B7194" s="163">
        <v>17</v>
      </c>
      <c r="C7194" s="166"/>
    </row>
    <row r="7195" spans="1:3" x14ac:dyDescent="0.25">
      <c r="A7195" s="183">
        <v>44130</v>
      </c>
      <c r="B7195" s="163">
        <v>18</v>
      </c>
      <c r="C7195" s="166"/>
    </row>
    <row r="7196" spans="1:3" x14ac:dyDescent="0.25">
      <c r="A7196" s="183">
        <v>44130</v>
      </c>
      <c r="B7196" s="163">
        <v>19</v>
      </c>
      <c r="C7196" s="166"/>
    </row>
    <row r="7197" spans="1:3" x14ac:dyDescent="0.25">
      <c r="A7197" s="183">
        <v>44130</v>
      </c>
      <c r="B7197" s="163">
        <v>20</v>
      </c>
      <c r="C7197" s="166"/>
    </row>
    <row r="7198" spans="1:3" x14ac:dyDescent="0.25">
      <c r="A7198" s="183">
        <v>44130</v>
      </c>
      <c r="B7198" s="163">
        <v>21</v>
      </c>
      <c r="C7198" s="166"/>
    </row>
    <row r="7199" spans="1:3" x14ac:dyDescent="0.25">
      <c r="A7199" s="183">
        <v>44130</v>
      </c>
      <c r="B7199" s="163">
        <v>22</v>
      </c>
      <c r="C7199" s="166"/>
    </row>
    <row r="7200" spans="1:3" x14ac:dyDescent="0.25">
      <c r="A7200" s="183">
        <v>44130</v>
      </c>
      <c r="B7200" s="163">
        <v>23</v>
      </c>
      <c r="C7200" s="166"/>
    </row>
    <row r="7201" spans="1:3" x14ac:dyDescent="0.25">
      <c r="A7201" s="183">
        <v>44130</v>
      </c>
      <c r="B7201" s="163">
        <v>24</v>
      </c>
      <c r="C7201" s="166"/>
    </row>
    <row r="7202" spans="1:3" x14ac:dyDescent="0.25">
      <c r="A7202" s="183">
        <v>44131</v>
      </c>
      <c r="B7202" s="163">
        <v>1</v>
      </c>
      <c r="C7202" s="166"/>
    </row>
    <row r="7203" spans="1:3" x14ac:dyDescent="0.25">
      <c r="A7203" s="183">
        <v>44131</v>
      </c>
      <c r="B7203" s="163">
        <v>2</v>
      </c>
      <c r="C7203" s="166"/>
    </row>
    <row r="7204" spans="1:3" x14ac:dyDescent="0.25">
      <c r="A7204" s="183">
        <v>44131</v>
      </c>
      <c r="B7204" s="163">
        <v>3</v>
      </c>
      <c r="C7204" s="166"/>
    </row>
    <row r="7205" spans="1:3" x14ac:dyDescent="0.25">
      <c r="A7205" s="183">
        <v>44131</v>
      </c>
      <c r="B7205" s="163">
        <v>4</v>
      </c>
      <c r="C7205" s="166"/>
    </row>
    <row r="7206" spans="1:3" x14ac:dyDescent="0.25">
      <c r="A7206" s="183">
        <v>44131</v>
      </c>
      <c r="B7206" s="163">
        <v>5</v>
      </c>
      <c r="C7206" s="166"/>
    </row>
    <row r="7207" spans="1:3" x14ac:dyDescent="0.25">
      <c r="A7207" s="183">
        <v>44131</v>
      </c>
      <c r="B7207" s="163">
        <v>6</v>
      </c>
      <c r="C7207" s="166"/>
    </row>
    <row r="7208" spans="1:3" x14ac:dyDescent="0.25">
      <c r="A7208" s="183">
        <v>44131</v>
      </c>
      <c r="B7208" s="163">
        <v>7</v>
      </c>
      <c r="C7208" s="166"/>
    </row>
    <row r="7209" spans="1:3" x14ac:dyDescent="0.25">
      <c r="A7209" s="183">
        <v>44131</v>
      </c>
      <c r="B7209" s="163">
        <v>8</v>
      </c>
      <c r="C7209" s="166"/>
    </row>
    <row r="7210" spans="1:3" x14ac:dyDescent="0.25">
      <c r="A7210" s="183">
        <v>44131</v>
      </c>
      <c r="B7210" s="163">
        <v>9</v>
      </c>
      <c r="C7210" s="166"/>
    </row>
    <row r="7211" spans="1:3" x14ac:dyDescent="0.25">
      <c r="A7211" s="183">
        <v>44131</v>
      </c>
      <c r="B7211" s="163">
        <v>10</v>
      </c>
      <c r="C7211" s="166"/>
    </row>
    <row r="7212" spans="1:3" x14ac:dyDescent="0.25">
      <c r="A7212" s="183">
        <v>44131</v>
      </c>
      <c r="B7212" s="163">
        <v>11</v>
      </c>
      <c r="C7212" s="166"/>
    </row>
    <row r="7213" spans="1:3" x14ac:dyDescent="0.25">
      <c r="A7213" s="183">
        <v>44131</v>
      </c>
      <c r="B7213" s="163">
        <v>12</v>
      </c>
      <c r="C7213" s="166"/>
    </row>
    <row r="7214" spans="1:3" x14ac:dyDescent="0.25">
      <c r="A7214" s="183">
        <v>44131</v>
      </c>
      <c r="B7214" s="163">
        <v>13</v>
      </c>
      <c r="C7214" s="166"/>
    </row>
    <row r="7215" spans="1:3" x14ac:dyDescent="0.25">
      <c r="A7215" s="183">
        <v>44131</v>
      </c>
      <c r="B7215" s="163">
        <v>14</v>
      </c>
      <c r="C7215" s="166"/>
    </row>
    <row r="7216" spans="1:3" x14ac:dyDescent="0.25">
      <c r="A7216" s="183">
        <v>44131</v>
      </c>
      <c r="B7216" s="163">
        <v>15</v>
      </c>
      <c r="C7216" s="166"/>
    </row>
    <row r="7217" spans="1:3" x14ac:dyDescent="0.25">
      <c r="A7217" s="183">
        <v>44131</v>
      </c>
      <c r="B7217" s="163">
        <v>16</v>
      </c>
      <c r="C7217" s="166"/>
    </row>
    <row r="7218" spans="1:3" x14ac:dyDescent="0.25">
      <c r="A7218" s="183">
        <v>44131</v>
      </c>
      <c r="B7218" s="163">
        <v>17</v>
      </c>
      <c r="C7218" s="166"/>
    </row>
    <row r="7219" spans="1:3" x14ac:dyDescent="0.25">
      <c r="A7219" s="183">
        <v>44131</v>
      </c>
      <c r="B7219" s="163">
        <v>18</v>
      </c>
      <c r="C7219" s="166"/>
    </row>
    <row r="7220" spans="1:3" x14ac:dyDescent="0.25">
      <c r="A7220" s="183">
        <v>44131</v>
      </c>
      <c r="B7220" s="163">
        <v>19</v>
      </c>
      <c r="C7220" s="166"/>
    </row>
    <row r="7221" spans="1:3" x14ac:dyDescent="0.25">
      <c r="A7221" s="183">
        <v>44131</v>
      </c>
      <c r="B7221" s="163">
        <v>20</v>
      </c>
      <c r="C7221" s="166"/>
    </row>
    <row r="7222" spans="1:3" x14ac:dyDescent="0.25">
      <c r="A7222" s="183">
        <v>44131</v>
      </c>
      <c r="B7222" s="163">
        <v>21</v>
      </c>
      <c r="C7222" s="166"/>
    </row>
    <row r="7223" spans="1:3" x14ac:dyDescent="0.25">
      <c r="A7223" s="183">
        <v>44131</v>
      </c>
      <c r="B7223" s="163">
        <v>22</v>
      </c>
      <c r="C7223" s="166"/>
    </row>
    <row r="7224" spans="1:3" x14ac:dyDescent="0.25">
      <c r="A7224" s="183">
        <v>44131</v>
      </c>
      <c r="B7224" s="163">
        <v>23</v>
      </c>
      <c r="C7224" s="166"/>
    </row>
    <row r="7225" spans="1:3" x14ac:dyDescent="0.25">
      <c r="A7225" s="183">
        <v>44131</v>
      </c>
      <c r="B7225" s="163">
        <v>24</v>
      </c>
      <c r="C7225" s="166"/>
    </row>
    <row r="7226" spans="1:3" x14ac:dyDescent="0.25">
      <c r="A7226" s="183">
        <v>44132</v>
      </c>
      <c r="B7226" s="163">
        <v>1</v>
      </c>
      <c r="C7226" s="166"/>
    </row>
    <row r="7227" spans="1:3" x14ac:dyDescent="0.25">
      <c r="A7227" s="183">
        <v>44132</v>
      </c>
      <c r="B7227" s="163">
        <v>2</v>
      </c>
      <c r="C7227" s="166"/>
    </row>
    <row r="7228" spans="1:3" x14ac:dyDescent="0.25">
      <c r="A7228" s="183">
        <v>44132</v>
      </c>
      <c r="B7228" s="163">
        <v>3</v>
      </c>
      <c r="C7228" s="166"/>
    </row>
    <row r="7229" spans="1:3" x14ac:dyDescent="0.25">
      <c r="A7229" s="183">
        <v>44132</v>
      </c>
      <c r="B7229" s="163">
        <v>4</v>
      </c>
      <c r="C7229" s="166"/>
    </row>
    <row r="7230" spans="1:3" x14ac:dyDescent="0.25">
      <c r="A7230" s="183">
        <v>44132</v>
      </c>
      <c r="B7230" s="163">
        <v>5</v>
      </c>
      <c r="C7230" s="166"/>
    </row>
    <row r="7231" spans="1:3" x14ac:dyDescent="0.25">
      <c r="A7231" s="183">
        <v>44132</v>
      </c>
      <c r="B7231" s="163">
        <v>6</v>
      </c>
      <c r="C7231" s="166"/>
    </row>
    <row r="7232" spans="1:3" x14ac:dyDescent="0.25">
      <c r="A7232" s="183">
        <v>44132</v>
      </c>
      <c r="B7232" s="163">
        <v>7</v>
      </c>
      <c r="C7232" s="166"/>
    </row>
    <row r="7233" spans="1:3" x14ac:dyDescent="0.25">
      <c r="A7233" s="183">
        <v>44132</v>
      </c>
      <c r="B7233" s="163">
        <v>8</v>
      </c>
      <c r="C7233" s="166"/>
    </row>
    <row r="7234" spans="1:3" x14ac:dyDescent="0.25">
      <c r="A7234" s="183">
        <v>44132</v>
      </c>
      <c r="B7234" s="163">
        <v>9</v>
      </c>
      <c r="C7234" s="166"/>
    </row>
    <row r="7235" spans="1:3" x14ac:dyDescent="0.25">
      <c r="A7235" s="183">
        <v>44132</v>
      </c>
      <c r="B7235" s="163">
        <v>10</v>
      </c>
      <c r="C7235" s="166"/>
    </row>
    <row r="7236" spans="1:3" x14ac:dyDescent="0.25">
      <c r="A7236" s="183">
        <v>44132</v>
      </c>
      <c r="B7236" s="163">
        <v>11</v>
      </c>
      <c r="C7236" s="166"/>
    </row>
    <row r="7237" spans="1:3" x14ac:dyDescent="0.25">
      <c r="A7237" s="183">
        <v>44132</v>
      </c>
      <c r="B7237" s="163">
        <v>12</v>
      </c>
      <c r="C7237" s="166"/>
    </row>
    <row r="7238" spans="1:3" x14ac:dyDescent="0.25">
      <c r="A7238" s="183">
        <v>44132</v>
      </c>
      <c r="B7238" s="163">
        <v>13</v>
      </c>
      <c r="C7238" s="166"/>
    </row>
    <row r="7239" spans="1:3" x14ac:dyDescent="0.25">
      <c r="A7239" s="183">
        <v>44132</v>
      </c>
      <c r="B7239" s="163">
        <v>14</v>
      </c>
      <c r="C7239" s="166"/>
    </row>
    <row r="7240" spans="1:3" x14ac:dyDescent="0.25">
      <c r="A7240" s="183">
        <v>44132</v>
      </c>
      <c r="B7240" s="163">
        <v>15</v>
      </c>
      <c r="C7240" s="166"/>
    </row>
    <row r="7241" spans="1:3" x14ac:dyDescent="0.25">
      <c r="A7241" s="183">
        <v>44132</v>
      </c>
      <c r="B7241" s="163">
        <v>16</v>
      </c>
      <c r="C7241" s="166"/>
    </row>
    <row r="7242" spans="1:3" x14ac:dyDescent="0.25">
      <c r="A7242" s="183">
        <v>44132</v>
      </c>
      <c r="B7242" s="163">
        <v>17</v>
      </c>
      <c r="C7242" s="166"/>
    </row>
    <row r="7243" spans="1:3" x14ac:dyDescent="0.25">
      <c r="A7243" s="183">
        <v>44132</v>
      </c>
      <c r="B7243" s="163">
        <v>18</v>
      </c>
      <c r="C7243" s="166"/>
    </row>
    <row r="7244" spans="1:3" x14ac:dyDescent="0.25">
      <c r="A7244" s="183">
        <v>44132</v>
      </c>
      <c r="B7244" s="163">
        <v>19</v>
      </c>
      <c r="C7244" s="166"/>
    </row>
    <row r="7245" spans="1:3" x14ac:dyDescent="0.25">
      <c r="A7245" s="183">
        <v>44132</v>
      </c>
      <c r="B7245" s="163">
        <v>20</v>
      </c>
      <c r="C7245" s="166"/>
    </row>
    <row r="7246" spans="1:3" x14ac:dyDescent="0.25">
      <c r="A7246" s="183">
        <v>44132</v>
      </c>
      <c r="B7246" s="163">
        <v>21</v>
      </c>
      <c r="C7246" s="166"/>
    </row>
    <row r="7247" spans="1:3" x14ac:dyDescent="0.25">
      <c r="A7247" s="183">
        <v>44132</v>
      </c>
      <c r="B7247" s="163">
        <v>22</v>
      </c>
      <c r="C7247" s="166"/>
    </row>
    <row r="7248" spans="1:3" x14ac:dyDescent="0.25">
      <c r="A7248" s="183">
        <v>44132</v>
      </c>
      <c r="B7248" s="163">
        <v>23</v>
      </c>
      <c r="C7248" s="166"/>
    </row>
    <row r="7249" spans="1:3" x14ac:dyDescent="0.25">
      <c r="A7249" s="183">
        <v>44132</v>
      </c>
      <c r="B7249" s="163">
        <v>24</v>
      </c>
      <c r="C7249" s="166"/>
    </row>
    <row r="7250" spans="1:3" x14ac:dyDescent="0.25">
      <c r="A7250" s="183">
        <v>44133</v>
      </c>
      <c r="B7250" s="163">
        <v>1</v>
      </c>
      <c r="C7250" s="166"/>
    </row>
    <row r="7251" spans="1:3" x14ac:dyDescent="0.25">
      <c r="A7251" s="183">
        <v>44133</v>
      </c>
      <c r="B7251" s="163">
        <v>2</v>
      </c>
      <c r="C7251" s="166"/>
    </row>
    <row r="7252" spans="1:3" x14ac:dyDescent="0.25">
      <c r="A7252" s="183">
        <v>44133</v>
      </c>
      <c r="B7252" s="163">
        <v>3</v>
      </c>
      <c r="C7252" s="166"/>
    </row>
    <row r="7253" spans="1:3" x14ac:dyDescent="0.25">
      <c r="A7253" s="183">
        <v>44133</v>
      </c>
      <c r="B7253" s="163">
        <v>4</v>
      </c>
      <c r="C7253" s="166"/>
    </row>
    <row r="7254" spans="1:3" x14ac:dyDescent="0.25">
      <c r="A7254" s="183">
        <v>44133</v>
      </c>
      <c r="B7254" s="163">
        <v>5</v>
      </c>
      <c r="C7254" s="166"/>
    </row>
    <row r="7255" spans="1:3" x14ac:dyDescent="0.25">
      <c r="A7255" s="183">
        <v>44133</v>
      </c>
      <c r="B7255" s="163">
        <v>6</v>
      </c>
      <c r="C7255" s="166"/>
    </row>
    <row r="7256" spans="1:3" x14ac:dyDescent="0.25">
      <c r="A7256" s="183">
        <v>44133</v>
      </c>
      <c r="B7256" s="163">
        <v>7</v>
      </c>
      <c r="C7256" s="166"/>
    </row>
    <row r="7257" spans="1:3" x14ac:dyDescent="0.25">
      <c r="A7257" s="183">
        <v>44133</v>
      </c>
      <c r="B7257" s="163">
        <v>8</v>
      </c>
      <c r="C7257" s="166"/>
    </row>
    <row r="7258" spans="1:3" x14ac:dyDescent="0.25">
      <c r="A7258" s="183">
        <v>44133</v>
      </c>
      <c r="B7258" s="163">
        <v>9</v>
      </c>
      <c r="C7258" s="166"/>
    </row>
    <row r="7259" spans="1:3" x14ac:dyDescent="0.25">
      <c r="A7259" s="183">
        <v>44133</v>
      </c>
      <c r="B7259" s="163">
        <v>10</v>
      </c>
      <c r="C7259" s="166"/>
    </row>
    <row r="7260" spans="1:3" x14ac:dyDescent="0.25">
      <c r="A7260" s="183">
        <v>44133</v>
      </c>
      <c r="B7260" s="163">
        <v>11</v>
      </c>
      <c r="C7260" s="166"/>
    </row>
    <row r="7261" spans="1:3" x14ac:dyDescent="0.25">
      <c r="A7261" s="183">
        <v>44133</v>
      </c>
      <c r="B7261" s="163">
        <v>12</v>
      </c>
      <c r="C7261" s="166"/>
    </row>
    <row r="7262" spans="1:3" x14ac:dyDescent="0.25">
      <c r="A7262" s="183">
        <v>44133</v>
      </c>
      <c r="B7262" s="163">
        <v>13</v>
      </c>
      <c r="C7262" s="166"/>
    </row>
    <row r="7263" spans="1:3" x14ac:dyDescent="0.25">
      <c r="A7263" s="183">
        <v>44133</v>
      </c>
      <c r="B7263" s="163">
        <v>14</v>
      </c>
      <c r="C7263" s="166"/>
    </row>
    <row r="7264" spans="1:3" x14ac:dyDescent="0.25">
      <c r="A7264" s="183">
        <v>44133</v>
      </c>
      <c r="B7264" s="163">
        <v>15</v>
      </c>
      <c r="C7264" s="166"/>
    </row>
    <row r="7265" spans="1:3" x14ac:dyDescent="0.25">
      <c r="A7265" s="183">
        <v>44133</v>
      </c>
      <c r="B7265" s="163">
        <v>16</v>
      </c>
      <c r="C7265" s="166"/>
    </row>
    <row r="7266" spans="1:3" x14ac:dyDescent="0.25">
      <c r="A7266" s="183">
        <v>44133</v>
      </c>
      <c r="B7266" s="163">
        <v>17</v>
      </c>
      <c r="C7266" s="166"/>
    </row>
    <row r="7267" spans="1:3" x14ac:dyDescent="0.25">
      <c r="A7267" s="183">
        <v>44133</v>
      </c>
      <c r="B7267" s="163">
        <v>18</v>
      </c>
      <c r="C7267" s="166"/>
    </row>
    <row r="7268" spans="1:3" x14ac:dyDescent="0.25">
      <c r="A7268" s="183">
        <v>44133</v>
      </c>
      <c r="B7268" s="163">
        <v>19</v>
      </c>
      <c r="C7268" s="166"/>
    </row>
    <row r="7269" spans="1:3" x14ac:dyDescent="0.25">
      <c r="A7269" s="183">
        <v>44133</v>
      </c>
      <c r="B7269" s="163">
        <v>20</v>
      </c>
      <c r="C7269" s="166"/>
    </row>
    <row r="7270" spans="1:3" x14ac:dyDescent="0.25">
      <c r="A7270" s="183">
        <v>44133</v>
      </c>
      <c r="B7270" s="163">
        <v>21</v>
      </c>
      <c r="C7270" s="166"/>
    </row>
    <row r="7271" spans="1:3" x14ac:dyDescent="0.25">
      <c r="A7271" s="183">
        <v>44133</v>
      </c>
      <c r="B7271" s="163">
        <v>22</v>
      </c>
      <c r="C7271" s="166"/>
    </row>
    <row r="7272" spans="1:3" x14ac:dyDescent="0.25">
      <c r="A7272" s="183">
        <v>44133</v>
      </c>
      <c r="B7272" s="163">
        <v>23</v>
      </c>
      <c r="C7272" s="166"/>
    </row>
    <row r="7273" spans="1:3" x14ac:dyDescent="0.25">
      <c r="A7273" s="183">
        <v>44133</v>
      </c>
      <c r="B7273" s="163">
        <v>24</v>
      </c>
      <c r="C7273" s="166"/>
    </row>
    <row r="7274" spans="1:3" x14ac:dyDescent="0.25">
      <c r="A7274" s="183">
        <v>44134</v>
      </c>
      <c r="B7274" s="163">
        <v>1</v>
      </c>
      <c r="C7274" s="166"/>
    </row>
    <row r="7275" spans="1:3" x14ac:dyDescent="0.25">
      <c r="A7275" s="183">
        <v>44134</v>
      </c>
      <c r="B7275" s="163">
        <v>2</v>
      </c>
      <c r="C7275" s="166"/>
    </row>
    <row r="7276" spans="1:3" x14ac:dyDescent="0.25">
      <c r="A7276" s="183">
        <v>44134</v>
      </c>
      <c r="B7276" s="163">
        <v>3</v>
      </c>
      <c r="C7276" s="166"/>
    </row>
    <row r="7277" spans="1:3" x14ac:dyDescent="0.25">
      <c r="A7277" s="183">
        <v>44134</v>
      </c>
      <c r="B7277" s="163">
        <v>4</v>
      </c>
      <c r="C7277" s="166"/>
    </row>
    <row r="7278" spans="1:3" x14ac:dyDescent="0.25">
      <c r="A7278" s="183">
        <v>44134</v>
      </c>
      <c r="B7278" s="163">
        <v>5</v>
      </c>
      <c r="C7278" s="166"/>
    </row>
    <row r="7279" spans="1:3" x14ac:dyDescent="0.25">
      <c r="A7279" s="183">
        <v>44134</v>
      </c>
      <c r="B7279" s="163">
        <v>6</v>
      </c>
      <c r="C7279" s="166"/>
    </row>
    <row r="7280" spans="1:3" x14ac:dyDescent="0.25">
      <c r="A7280" s="183">
        <v>44134</v>
      </c>
      <c r="B7280" s="163">
        <v>7</v>
      </c>
      <c r="C7280" s="166"/>
    </row>
    <row r="7281" spans="1:3" x14ac:dyDescent="0.25">
      <c r="A7281" s="183">
        <v>44134</v>
      </c>
      <c r="B7281" s="163">
        <v>8</v>
      </c>
      <c r="C7281" s="166"/>
    </row>
    <row r="7282" spans="1:3" x14ac:dyDescent="0.25">
      <c r="A7282" s="183">
        <v>44134</v>
      </c>
      <c r="B7282" s="163">
        <v>9</v>
      </c>
      <c r="C7282" s="166"/>
    </row>
    <row r="7283" spans="1:3" x14ac:dyDescent="0.25">
      <c r="A7283" s="183">
        <v>44134</v>
      </c>
      <c r="B7283" s="163">
        <v>10</v>
      </c>
      <c r="C7283" s="166"/>
    </row>
    <row r="7284" spans="1:3" x14ac:dyDescent="0.25">
      <c r="A7284" s="183">
        <v>44134</v>
      </c>
      <c r="B7284" s="163">
        <v>11</v>
      </c>
      <c r="C7284" s="166"/>
    </row>
    <row r="7285" spans="1:3" x14ac:dyDescent="0.25">
      <c r="A7285" s="183">
        <v>44134</v>
      </c>
      <c r="B7285" s="163">
        <v>12</v>
      </c>
      <c r="C7285" s="166"/>
    </row>
    <row r="7286" spans="1:3" x14ac:dyDescent="0.25">
      <c r="A7286" s="183">
        <v>44134</v>
      </c>
      <c r="B7286" s="163">
        <v>13</v>
      </c>
      <c r="C7286" s="166"/>
    </row>
    <row r="7287" spans="1:3" x14ac:dyDescent="0.25">
      <c r="A7287" s="183">
        <v>44134</v>
      </c>
      <c r="B7287" s="163">
        <v>14</v>
      </c>
      <c r="C7287" s="166"/>
    </row>
    <row r="7288" spans="1:3" x14ac:dyDescent="0.25">
      <c r="A7288" s="183">
        <v>44134</v>
      </c>
      <c r="B7288" s="163">
        <v>15</v>
      </c>
      <c r="C7288" s="166"/>
    </row>
    <row r="7289" spans="1:3" x14ac:dyDescent="0.25">
      <c r="A7289" s="183">
        <v>44134</v>
      </c>
      <c r="B7289" s="163">
        <v>16</v>
      </c>
      <c r="C7289" s="166"/>
    </row>
    <row r="7290" spans="1:3" x14ac:dyDescent="0.25">
      <c r="A7290" s="183">
        <v>44134</v>
      </c>
      <c r="B7290" s="163">
        <v>17</v>
      </c>
      <c r="C7290" s="166"/>
    </row>
    <row r="7291" spans="1:3" x14ac:dyDescent="0.25">
      <c r="A7291" s="183">
        <v>44134</v>
      </c>
      <c r="B7291" s="163">
        <v>18</v>
      </c>
      <c r="C7291" s="166"/>
    </row>
    <row r="7292" spans="1:3" x14ac:dyDescent="0.25">
      <c r="A7292" s="183">
        <v>44134</v>
      </c>
      <c r="B7292" s="163">
        <v>19</v>
      </c>
      <c r="C7292" s="166"/>
    </row>
    <row r="7293" spans="1:3" x14ac:dyDescent="0.25">
      <c r="A7293" s="183">
        <v>44134</v>
      </c>
      <c r="B7293" s="163">
        <v>20</v>
      </c>
      <c r="C7293" s="166"/>
    </row>
    <row r="7294" spans="1:3" x14ac:dyDescent="0.25">
      <c r="A7294" s="183">
        <v>44134</v>
      </c>
      <c r="B7294" s="163">
        <v>21</v>
      </c>
      <c r="C7294" s="166"/>
    </row>
    <row r="7295" spans="1:3" x14ac:dyDescent="0.25">
      <c r="A7295" s="183">
        <v>44134</v>
      </c>
      <c r="B7295" s="163">
        <v>22</v>
      </c>
      <c r="C7295" s="166"/>
    </row>
    <row r="7296" spans="1:3" x14ac:dyDescent="0.25">
      <c r="A7296" s="183">
        <v>44134</v>
      </c>
      <c r="B7296" s="163">
        <v>23</v>
      </c>
      <c r="C7296" s="166"/>
    </row>
    <row r="7297" spans="1:3" x14ac:dyDescent="0.25">
      <c r="A7297" s="183">
        <v>44134</v>
      </c>
      <c r="B7297" s="163">
        <v>24</v>
      </c>
      <c r="C7297" s="166"/>
    </row>
    <row r="7298" spans="1:3" x14ac:dyDescent="0.25">
      <c r="A7298" s="183">
        <v>44135</v>
      </c>
      <c r="B7298" s="163">
        <v>1</v>
      </c>
      <c r="C7298" s="166"/>
    </row>
    <row r="7299" spans="1:3" x14ac:dyDescent="0.25">
      <c r="A7299" s="183">
        <v>44135</v>
      </c>
      <c r="B7299" s="163">
        <v>2</v>
      </c>
      <c r="C7299" s="166"/>
    </row>
    <row r="7300" spans="1:3" x14ac:dyDescent="0.25">
      <c r="A7300" s="183">
        <v>44135</v>
      </c>
      <c r="B7300" s="163">
        <v>3</v>
      </c>
      <c r="C7300" s="166"/>
    </row>
    <row r="7301" spans="1:3" x14ac:dyDescent="0.25">
      <c r="A7301" s="183">
        <v>44135</v>
      </c>
      <c r="B7301" s="163">
        <v>4</v>
      </c>
      <c r="C7301" s="166"/>
    </row>
    <row r="7302" spans="1:3" x14ac:dyDescent="0.25">
      <c r="A7302" s="183">
        <v>44135</v>
      </c>
      <c r="B7302" s="163">
        <v>5</v>
      </c>
      <c r="C7302" s="166"/>
    </row>
    <row r="7303" spans="1:3" x14ac:dyDescent="0.25">
      <c r="A7303" s="183">
        <v>44135</v>
      </c>
      <c r="B7303" s="163">
        <v>6</v>
      </c>
      <c r="C7303" s="166"/>
    </row>
    <row r="7304" spans="1:3" x14ac:dyDescent="0.25">
      <c r="A7304" s="183">
        <v>44135</v>
      </c>
      <c r="B7304" s="163">
        <v>7</v>
      </c>
      <c r="C7304" s="166"/>
    </row>
    <row r="7305" spans="1:3" x14ac:dyDescent="0.25">
      <c r="A7305" s="183">
        <v>44135</v>
      </c>
      <c r="B7305" s="163">
        <v>8</v>
      </c>
      <c r="C7305" s="166"/>
    </row>
    <row r="7306" spans="1:3" x14ac:dyDescent="0.25">
      <c r="A7306" s="183">
        <v>44135</v>
      </c>
      <c r="B7306" s="163">
        <v>9</v>
      </c>
      <c r="C7306" s="166"/>
    </row>
    <row r="7307" spans="1:3" x14ac:dyDescent="0.25">
      <c r="A7307" s="183">
        <v>44135</v>
      </c>
      <c r="B7307" s="163">
        <v>10</v>
      </c>
      <c r="C7307" s="166"/>
    </row>
    <row r="7308" spans="1:3" x14ac:dyDescent="0.25">
      <c r="A7308" s="183">
        <v>44135</v>
      </c>
      <c r="B7308" s="163">
        <v>11</v>
      </c>
      <c r="C7308" s="166"/>
    </row>
    <row r="7309" spans="1:3" x14ac:dyDescent="0.25">
      <c r="A7309" s="183">
        <v>44135</v>
      </c>
      <c r="B7309" s="163">
        <v>12</v>
      </c>
      <c r="C7309" s="166"/>
    </row>
    <row r="7310" spans="1:3" x14ac:dyDescent="0.25">
      <c r="A7310" s="183">
        <v>44135</v>
      </c>
      <c r="B7310" s="163">
        <v>13</v>
      </c>
      <c r="C7310" s="166"/>
    </row>
    <row r="7311" spans="1:3" x14ac:dyDescent="0.25">
      <c r="A7311" s="183">
        <v>44135</v>
      </c>
      <c r="B7311" s="163">
        <v>14</v>
      </c>
      <c r="C7311" s="166"/>
    </row>
    <row r="7312" spans="1:3" x14ac:dyDescent="0.25">
      <c r="A7312" s="183">
        <v>44135</v>
      </c>
      <c r="B7312" s="163">
        <v>15</v>
      </c>
      <c r="C7312" s="166"/>
    </row>
    <row r="7313" spans="1:3" x14ac:dyDescent="0.25">
      <c r="A7313" s="183">
        <v>44135</v>
      </c>
      <c r="B7313" s="163">
        <v>16</v>
      </c>
      <c r="C7313" s="166"/>
    </row>
    <row r="7314" spans="1:3" x14ac:dyDescent="0.25">
      <c r="A7314" s="183">
        <v>44135</v>
      </c>
      <c r="B7314" s="163">
        <v>17</v>
      </c>
      <c r="C7314" s="166"/>
    </row>
    <row r="7315" spans="1:3" x14ac:dyDescent="0.25">
      <c r="A7315" s="183">
        <v>44135</v>
      </c>
      <c r="B7315" s="163">
        <v>18</v>
      </c>
      <c r="C7315" s="166"/>
    </row>
    <row r="7316" spans="1:3" x14ac:dyDescent="0.25">
      <c r="A7316" s="183">
        <v>44135</v>
      </c>
      <c r="B7316" s="163">
        <v>19</v>
      </c>
      <c r="C7316" s="166"/>
    </row>
    <row r="7317" spans="1:3" x14ac:dyDescent="0.25">
      <c r="A7317" s="183">
        <v>44135</v>
      </c>
      <c r="B7317" s="163">
        <v>20</v>
      </c>
      <c r="C7317" s="166"/>
    </row>
    <row r="7318" spans="1:3" x14ac:dyDescent="0.25">
      <c r="A7318" s="183">
        <v>44135</v>
      </c>
      <c r="B7318" s="163">
        <v>21</v>
      </c>
      <c r="C7318" s="166"/>
    </row>
    <row r="7319" spans="1:3" x14ac:dyDescent="0.25">
      <c r="A7319" s="183">
        <v>44135</v>
      </c>
      <c r="B7319" s="163">
        <v>22</v>
      </c>
      <c r="C7319" s="166"/>
    </row>
    <row r="7320" spans="1:3" x14ac:dyDescent="0.25">
      <c r="A7320" s="183">
        <v>44135</v>
      </c>
      <c r="B7320" s="163">
        <v>23</v>
      </c>
      <c r="C7320" s="166"/>
    </row>
    <row r="7321" spans="1:3" x14ac:dyDescent="0.25">
      <c r="A7321" s="183">
        <v>44135</v>
      </c>
      <c r="B7321" s="163">
        <v>24</v>
      </c>
      <c r="C7321" s="166"/>
    </row>
    <row r="7322" spans="1:3" x14ac:dyDescent="0.25">
      <c r="A7322" s="183">
        <v>44136</v>
      </c>
      <c r="B7322" s="163">
        <v>1</v>
      </c>
      <c r="C7322" s="166"/>
    </row>
    <row r="7323" spans="1:3" x14ac:dyDescent="0.25">
      <c r="A7323" s="183">
        <v>44136</v>
      </c>
      <c r="B7323" s="163">
        <v>2</v>
      </c>
      <c r="C7323" s="166"/>
    </row>
    <row r="7324" spans="1:3" x14ac:dyDescent="0.25">
      <c r="A7324" s="183">
        <v>44136</v>
      </c>
      <c r="B7324" s="163">
        <v>3</v>
      </c>
      <c r="C7324" s="166"/>
    </row>
    <row r="7325" spans="1:3" x14ac:dyDescent="0.25">
      <c r="A7325" s="183">
        <v>44136</v>
      </c>
      <c r="B7325" s="163">
        <v>4</v>
      </c>
      <c r="C7325" s="166"/>
    </row>
    <row r="7326" spans="1:3" x14ac:dyDescent="0.25">
      <c r="A7326" s="183">
        <v>44136</v>
      </c>
      <c r="B7326" s="163">
        <v>5</v>
      </c>
      <c r="C7326" s="166"/>
    </row>
    <row r="7327" spans="1:3" x14ac:dyDescent="0.25">
      <c r="A7327" s="183">
        <v>44136</v>
      </c>
      <c r="B7327" s="163">
        <v>6</v>
      </c>
      <c r="C7327" s="166"/>
    </row>
    <row r="7328" spans="1:3" x14ac:dyDescent="0.25">
      <c r="A7328" s="183">
        <v>44136</v>
      </c>
      <c r="B7328" s="163">
        <v>7</v>
      </c>
      <c r="C7328" s="166"/>
    </row>
    <row r="7329" spans="1:3" x14ac:dyDescent="0.25">
      <c r="A7329" s="183">
        <v>44136</v>
      </c>
      <c r="B7329" s="163">
        <v>8</v>
      </c>
      <c r="C7329" s="166"/>
    </row>
    <row r="7330" spans="1:3" x14ac:dyDescent="0.25">
      <c r="A7330" s="183">
        <v>44136</v>
      </c>
      <c r="B7330" s="163">
        <v>9</v>
      </c>
      <c r="C7330" s="166"/>
    </row>
    <row r="7331" spans="1:3" x14ac:dyDescent="0.25">
      <c r="A7331" s="183">
        <v>44136</v>
      </c>
      <c r="B7331" s="163">
        <v>10</v>
      </c>
      <c r="C7331" s="166"/>
    </row>
    <row r="7332" spans="1:3" x14ac:dyDescent="0.25">
      <c r="A7332" s="183">
        <v>44136</v>
      </c>
      <c r="B7332" s="163">
        <v>11</v>
      </c>
      <c r="C7332" s="166"/>
    </row>
    <row r="7333" spans="1:3" x14ac:dyDescent="0.25">
      <c r="A7333" s="183">
        <v>44136</v>
      </c>
      <c r="B7333" s="163">
        <v>12</v>
      </c>
      <c r="C7333" s="166"/>
    </row>
    <row r="7334" spans="1:3" x14ac:dyDescent="0.25">
      <c r="A7334" s="183">
        <v>44136</v>
      </c>
      <c r="B7334" s="163">
        <v>13</v>
      </c>
      <c r="C7334" s="166"/>
    </row>
    <row r="7335" spans="1:3" x14ac:dyDescent="0.25">
      <c r="A7335" s="183">
        <v>44136</v>
      </c>
      <c r="B7335" s="163">
        <v>14</v>
      </c>
      <c r="C7335" s="166"/>
    </row>
    <row r="7336" spans="1:3" x14ac:dyDescent="0.25">
      <c r="A7336" s="183">
        <v>44136</v>
      </c>
      <c r="B7336" s="163">
        <v>15</v>
      </c>
      <c r="C7336" s="166"/>
    </row>
    <row r="7337" spans="1:3" x14ac:dyDescent="0.25">
      <c r="A7337" s="183">
        <v>44136</v>
      </c>
      <c r="B7337" s="163">
        <v>16</v>
      </c>
      <c r="C7337" s="166"/>
    </row>
    <row r="7338" spans="1:3" x14ac:dyDescent="0.25">
      <c r="A7338" s="183">
        <v>44136</v>
      </c>
      <c r="B7338" s="163">
        <v>17</v>
      </c>
      <c r="C7338" s="166"/>
    </row>
    <row r="7339" spans="1:3" x14ac:dyDescent="0.25">
      <c r="A7339" s="183">
        <v>44136</v>
      </c>
      <c r="B7339" s="163">
        <v>18</v>
      </c>
      <c r="C7339" s="166"/>
    </row>
    <row r="7340" spans="1:3" x14ac:dyDescent="0.25">
      <c r="A7340" s="183">
        <v>44136</v>
      </c>
      <c r="B7340" s="163">
        <v>19</v>
      </c>
      <c r="C7340" s="166"/>
    </row>
    <row r="7341" spans="1:3" x14ac:dyDescent="0.25">
      <c r="A7341" s="183">
        <v>44136</v>
      </c>
      <c r="B7341" s="163">
        <v>20</v>
      </c>
      <c r="C7341" s="166"/>
    </row>
    <row r="7342" spans="1:3" x14ac:dyDescent="0.25">
      <c r="A7342" s="183">
        <v>44136</v>
      </c>
      <c r="B7342" s="163">
        <v>21</v>
      </c>
      <c r="C7342" s="166"/>
    </row>
    <row r="7343" spans="1:3" x14ac:dyDescent="0.25">
      <c r="A7343" s="183">
        <v>44136</v>
      </c>
      <c r="B7343" s="163">
        <v>22</v>
      </c>
      <c r="C7343" s="166"/>
    </row>
    <row r="7344" spans="1:3" x14ac:dyDescent="0.25">
      <c r="A7344" s="183">
        <v>44136</v>
      </c>
      <c r="B7344" s="163">
        <v>23</v>
      </c>
      <c r="C7344" s="166"/>
    </row>
    <row r="7345" spans="1:3" x14ac:dyDescent="0.25">
      <c r="A7345" s="183">
        <v>44136</v>
      </c>
      <c r="B7345" s="163">
        <v>24</v>
      </c>
      <c r="C7345" s="166"/>
    </row>
    <row r="7346" spans="1:3" x14ac:dyDescent="0.25">
      <c r="A7346" s="183">
        <v>44137</v>
      </c>
      <c r="B7346" s="163">
        <v>1</v>
      </c>
      <c r="C7346" s="166"/>
    </row>
    <row r="7347" spans="1:3" x14ac:dyDescent="0.25">
      <c r="A7347" s="183">
        <v>44137</v>
      </c>
      <c r="B7347" s="163">
        <v>2</v>
      </c>
      <c r="C7347" s="166"/>
    </row>
    <row r="7348" spans="1:3" x14ac:dyDescent="0.25">
      <c r="A7348" s="183">
        <v>44137</v>
      </c>
      <c r="B7348" s="163">
        <v>3</v>
      </c>
      <c r="C7348" s="166"/>
    </row>
    <row r="7349" spans="1:3" x14ac:dyDescent="0.25">
      <c r="A7349" s="183">
        <v>44137</v>
      </c>
      <c r="B7349" s="163">
        <v>4</v>
      </c>
      <c r="C7349" s="166"/>
    </row>
    <row r="7350" spans="1:3" x14ac:dyDescent="0.25">
      <c r="A7350" s="183">
        <v>44137</v>
      </c>
      <c r="B7350" s="163">
        <v>5</v>
      </c>
      <c r="C7350" s="166"/>
    </row>
    <row r="7351" spans="1:3" x14ac:dyDescent="0.25">
      <c r="A7351" s="183">
        <v>44137</v>
      </c>
      <c r="B7351" s="163">
        <v>6</v>
      </c>
      <c r="C7351" s="166"/>
    </row>
    <row r="7352" spans="1:3" x14ac:dyDescent="0.25">
      <c r="A7352" s="183">
        <v>44137</v>
      </c>
      <c r="B7352" s="163">
        <v>7</v>
      </c>
      <c r="C7352" s="166"/>
    </row>
    <row r="7353" spans="1:3" x14ac:dyDescent="0.25">
      <c r="A7353" s="183">
        <v>44137</v>
      </c>
      <c r="B7353" s="163">
        <v>8</v>
      </c>
      <c r="C7353" s="166"/>
    </row>
    <row r="7354" spans="1:3" x14ac:dyDescent="0.25">
      <c r="A7354" s="183">
        <v>44137</v>
      </c>
      <c r="B7354" s="163">
        <v>9</v>
      </c>
      <c r="C7354" s="166"/>
    </row>
    <row r="7355" spans="1:3" x14ac:dyDescent="0.25">
      <c r="A7355" s="183">
        <v>44137</v>
      </c>
      <c r="B7355" s="163">
        <v>10</v>
      </c>
      <c r="C7355" s="166"/>
    </row>
    <row r="7356" spans="1:3" x14ac:dyDescent="0.25">
      <c r="A7356" s="183">
        <v>44137</v>
      </c>
      <c r="B7356" s="163">
        <v>11</v>
      </c>
      <c r="C7356" s="166"/>
    </row>
    <row r="7357" spans="1:3" x14ac:dyDescent="0.25">
      <c r="A7357" s="183">
        <v>44137</v>
      </c>
      <c r="B7357" s="163">
        <v>12</v>
      </c>
      <c r="C7357" s="166"/>
    </row>
    <row r="7358" spans="1:3" x14ac:dyDescent="0.25">
      <c r="A7358" s="183">
        <v>44137</v>
      </c>
      <c r="B7358" s="163">
        <v>13</v>
      </c>
      <c r="C7358" s="166"/>
    </row>
    <row r="7359" spans="1:3" x14ac:dyDescent="0.25">
      <c r="A7359" s="183">
        <v>44137</v>
      </c>
      <c r="B7359" s="163">
        <v>14</v>
      </c>
      <c r="C7359" s="166"/>
    </row>
    <row r="7360" spans="1:3" x14ac:dyDescent="0.25">
      <c r="A7360" s="183">
        <v>44137</v>
      </c>
      <c r="B7360" s="163">
        <v>15</v>
      </c>
      <c r="C7360" s="166"/>
    </row>
    <row r="7361" spans="1:3" x14ac:dyDescent="0.25">
      <c r="A7361" s="183">
        <v>44137</v>
      </c>
      <c r="B7361" s="163">
        <v>16</v>
      </c>
      <c r="C7361" s="166"/>
    </row>
    <row r="7362" spans="1:3" x14ac:dyDescent="0.25">
      <c r="A7362" s="183">
        <v>44137</v>
      </c>
      <c r="B7362" s="163">
        <v>17</v>
      </c>
      <c r="C7362" s="166"/>
    </row>
    <row r="7363" spans="1:3" x14ac:dyDescent="0.25">
      <c r="A7363" s="183">
        <v>44137</v>
      </c>
      <c r="B7363" s="163">
        <v>18</v>
      </c>
      <c r="C7363" s="166"/>
    </row>
    <row r="7364" spans="1:3" x14ac:dyDescent="0.25">
      <c r="A7364" s="183">
        <v>44137</v>
      </c>
      <c r="B7364" s="163">
        <v>19</v>
      </c>
      <c r="C7364" s="166"/>
    </row>
    <row r="7365" spans="1:3" x14ac:dyDescent="0.25">
      <c r="A7365" s="183">
        <v>44137</v>
      </c>
      <c r="B7365" s="163">
        <v>20</v>
      </c>
      <c r="C7365" s="166"/>
    </row>
    <row r="7366" spans="1:3" x14ac:dyDescent="0.25">
      <c r="A7366" s="183">
        <v>44137</v>
      </c>
      <c r="B7366" s="163">
        <v>21</v>
      </c>
      <c r="C7366" s="166"/>
    </row>
    <row r="7367" spans="1:3" x14ac:dyDescent="0.25">
      <c r="A7367" s="183">
        <v>44137</v>
      </c>
      <c r="B7367" s="163">
        <v>22</v>
      </c>
      <c r="C7367" s="166"/>
    </row>
    <row r="7368" spans="1:3" x14ac:dyDescent="0.25">
      <c r="A7368" s="183">
        <v>44137</v>
      </c>
      <c r="B7368" s="163">
        <v>23</v>
      </c>
      <c r="C7368" s="166"/>
    </row>
    <row r="7369" spans="1:3" x14ac:dyDescent="0.25">
      <c r="A7369" s="183">
        <v>44137</v>
      </c>
      <c r="B7369" s="163">
        <v>24</v>
      </c>
      <c r="C7369" s="166"/>
    </row>
    <row r="7370" spans="1:3" x14ac:dyDescent="0.25">
      <c r="A7370" s="183">
        <v>44138</v>
      </c>
      <c r="B7370" s="163">
        <v>1</v>
      </c>
      <c r="C7370" s="166"/>
    </row>
    <row r="7371" spans="1:3" x14ac:dyDescent="0.25">
      <c r="A7371" s="183">
        <v>44138</v>
      </c>
      <c r="B7371" s="163">
        <v>2</v>
      </c>
      <c r="C7371" s="166"/>
    </row>
    <row r="7372" spans="1:3" x14ac:dyDescent="0.25">
      <c r="A7372" s="183">
        <v>44138</v>
      </c>
      <c r="B7372" s="163">
        <v>3</v>
      </c>
      <c r="C7372" s="166"/>
    </row>
    <row r="7373" spans="1:3" x14ac:dyDescent="0.25">
      <c r="A7373" s="183">
        <v>44138</v>
      </c>
      <c r="B7373" s="163">
        <v>4</v>
      </c>
      <c r="C7373" s="166"/>
    </row>
    <row r="7374" spans="1:3" x14ac:dyDescent="0.25">
      <c r="A7374" s="183">
        <v>44138</v>
      </c>
      <c r="B7374" s="163">
        <v>5</v>
      </c>
      <c r="C7374" s="166"/>
    </row>
    <row r="7375" spans="1:3" x14ac:dyDescent="0.25">
      <c r="A7375" s="183">
        <v>44138</v>
      </c>
      <c r="B7375" s="163">
        <v>6</v>
      </c>
      <c r="C7375" s="166"/>
    </row>
    <row r="7376" spans="1:3" x14ac:dyDescent="0.25">
      <c r="A7376" s="183">
        <v>44138</v>
      </c>
      <c r="B7376" s="163">
        <v>7</v>
      </c>
      <c r="C7376" s="166"/>
    </row>
    <row r="7377" spans="1:3" x14ac:dyDescent="0.25">
      <c r="A7377" s="183">
        <v>44138</v>
      </c>
      <c r="B7377" s="163">
        <v>8</v>
      </c>
      <c r="C7377" s="166"/>
    </row>
    <row r="7378" spans="1:3" x14ac:dyDescent="0.25">
      <c r="A7378" s="183">
        <v>44138</v>
      </c>
      <c r="B7378" s="163">
        <v>9</v>
      </c>
      <c r="C7378" s="166"/>
    </row>
    <row r="7379" spans="1:3" x14ac:dyDescent="0.25">
      <c r="A7379" s="183">
        <v>44138</v>
      </c>
      <c r="B7379" s="163">
        <v>10</v>
      </c>
      <c r="C7379" s="166"/>
    </row>
    <row r="7380" spans="1:3" x14ac:dyDescent="0.25">
      <c r="A7380" s="183">
        <v>44138</v>
      </c>
      <c r="B7380" s="163">
        <v>11</v>
      </c>
      <c r="C7380" s="166"/>
    </row>
    <row r="7381" spans="1:3" x14ac:dyDescent="0.25">
      <c r="A7381" s="183">
        <v>44138</v>
      </c>
      <c r="B7381" s="163">
        <v>12</v>
      </c>
      <c r="C7381" s="166"/>
    </row>
    <row r="7382" spans="1:3" x14ac:dyDescent="0.25">
      <c r="A7382" s="183">
        <v>44138</v>
      </c>
      <c r="B7382" s="163">
        <v>13</v>
      </c>
      <c r="C7382" s="166"/>
    </row>
    <row r="7383" spans="1:3" x14ac:dyDescent="0.25">
      <c r="A7383" s="183">
        <v>44138</v>
      </c>
      <c r="B7383" s="163">
        <v>14</v>
      </c>
      <c r="C7383" s="166"/>
    </row>
    <row r="7384" spans="1:3" x14ac:dyDescent="0.25">
      <c r="A7384" s="183">
        <v>44138</v>
      </c>
      <c r="B7384" s="163">
        <v>15</v>
      </c>
      <c r="C7384" s="166"/>
    </row>
    <row r="7385" spans="1:3" x14ac:dyDescent="0.25">
      <c r="A7385" s="183">
        <v>44138</v>
      </c>
      <c r="B7385" s="163">
        <v>16</v>
      </c>
      <c r="C7385" s="166"/>
    </row>
    <row r="7386" spans="1:3" x14ac:dyDescent="0.25">
      <c r="A7386" s="183">
        <v>44138</v>
      </c>
      <c r="B7386" s="163">
        <v>17</v>
      </c>
      <c r="C7386" s="166"/>
    </row>
    <row r="7387" spans="1:3" x14ac:dyDescent="0.25">
      <c r="A7387" s="183">
        <v>44138</v>
      </c>
      <c r="B7387" s="163">
        <v>18</v>
      </c>
      <c r="C7387" s="166"/>
    </row>
    <row r="7388" spans="1:3" x14ac:dyDescent="0.25">
      <c r="A7388" s="183">
        <v>44138</v>
      </c>
      <c r="B7388" s="163">
        <v>19</v>
      </c>
      <c r="C7388" s="166"/>
    </row>
    <row r="7389" spans="1:3" x14ac:dyDescent="0.25">
      <c r="A7389" s="183">
        <v>44138</v>
      </c>
      <c r="B7389" s="163">
        <v>20</v>
      </c>
      <c r="C7389" s="166"/>
    </row>
    <row r="7390" spans="1:3" x14ac:dyDescent="0.25">
      <c r="A7390" s="183">
        <v>44138</v>
      </c>
      <c r="B7390" s="163">
        <v>21</v>
      </c>
      <c r="C7390" s="166"/>
    </row>
    <row r="7391" spans="1:3" x14ac:dyDescent="0.25">
      <c r="A7391" s="183">
        <v>44138</v>
      </c>
      <c r="B7391" s="163">
        <v>22</v>
      </c>
      <c r="C7391" s="166"/>
    </row>
    <row r="7392" spans="1:3" x14ac:dyDescent="0.25">
      <c r="A7392" s="183">
        <v>44138</v>
      </c>
      <c r="B7392" s="163">
        <v>23</v>
      </c>
      <c r="C7392" s="166"/>
    </row>
    <row r="7393" spans="1:3" x14ac:dyDescent="0.25">
      <c r="A7393" s="183">
        <v>44138</v>
      </c>
      <c r="B7393" s="163">
        <v>24</v>
      </c>
      <c r="C7393" s="166"/>
    </row>
    <row r="7394" spans="1:3" x14ac:dyDescent="0.25">
      <c r="A7394" s="183">
        <v>44139</v>
      </c>
      <c r="B7394" s="163">
        <v>1</v>
      </c>
      <c r="C7394" s="166"/>
    </row>
    <row r="7395" spans="1:3" x14ac:dyDescent="0.25">
      <c r="A7395" s="183">
        <v>44139</v>
      </c>
      <c r="B7395" s="163">
        <v>2</v>
      </c>
      <c r="C7395" s="166"/>
    </row>
    <row r="7396" spans="1:3" x14ac:dyDescent="0.25">
      <c r="A7396" s="183">
        <v>44139</v>
      </c>
      <c r="B7396" s="163">
        <v>2</v>
      </c>
      <c r="C7396" s="166"/>
    </row>
    <row r="7397" spans="1:3" x14ac:dyDescent="0.25">
      <c r="A7397" s="183">
        <v>44139</v>
      </c>
      <c r="B7397" s="163">
        <v>3</v>
      </c>
      <c r="C7397" s="166"/>
    </row>
    <row r="7398" spans="1:3" x14ac:dyDescent="0.25">
      <c r="A7398" s="183">
        <v>44139</v>
      </c>
      <c r="B7398" s="163">
        <v>4</v>
      </c>
      <c r="C7398" s="166"/>
    </row>
    <row r="7399" spans="1:3" x14ac:dyDescent="0.25">
      <c r="A7399" s="183">
        <v>44139</v>
      </c>
      <c r="B7399" s="163">
        <v>5</v>
      </c>
      <c r="C7399" s="166"/>
    </row>
    <row r="7400" spans="1:3" x14ac:dyDescent="0.25">
      <c r="A7400" s="183">
        <v>44139</v>
      </c>
      <c r="B7400" s="163">
        <v>6</v>
      </c>
      <c r="C7400" s="166"/>
    </row>
    <row r="7401" spans="1:3" x14ac:dyDescent="0.25">
      <c r="A7401" s="183">
        <v>44139</v>
      </c>
      <c r="B7401" s="163">
        <v>7</v>
      </c>
      <c r="C7401" s="166"/>
    </row>
    <row r="7402" spans="1:3" x14ac:dyDescent="0.25">
      <c r="A7402" s="183">
        <v>44139</v>
      </c>
      <c r="B7402" s="163">
        <v>8</v>
      </c>
      <c r="C7402" s="166"/>
    </row>
    <row r="7403" spans="1:3" x14ac:dyDescent="0.25">
      <c r="A7403" s="183">
        <v>44139</v>
      </c>
      <c r="B7403" s="163">
        <v>9</v>
      </c>
      <c r="C7403" s="166"/>
    </row>
    <row r="7404" spans="1:3" x14ac:dyDescent="0.25">
      <c r="A7404" s="183">
        <v>44139</v>
      </c>
      <c r="B7404" s="163">
        <v>10</v>
      </c>
      <c r="C7404" s="166"/>
    </row>
    <row r="7405" spans="1:3" x14ac:dyDescent="0.25">
      <c r="A7405" s="183">
        <v>44139</v>
      </c>
      <c r="B7405" s="163">
        <v>11</v>
      </c>
      <c r="C7405" s="166"/>
    </row>
    <row r="7406" spans="1:3" x14ac:dyDescent="0.25">
      <c r="A7406" s="183">
        <v>44139</v>
      </c>
      <c r="B7406" s="163">
        <v>12</v>
      </c>
      <c r="C7406" s="166"/>
    </row>
    <row r="7407" spans="1:3" x14ac:dyDescent="0.25">
      <c r="A7407" s="183">
        <v>44139</v>
      </c>
      <c r="B7407" s="163">
        <v>13</v>
      </c>
      <c r="C7407" s="166"/>
    </row>
    <row r="7408" spans="1:3" x14ac:dyDescent="0.25">
      <c r="A7408" s="183">
        <v>44139</v>
      </c>
      <c r="B7408" s="163">
        <v>14</v>
      </c>
      <c r="C7408" s="166"/>
    </row>
    <row r="7409" spans="1:3" x14ac:dyDescent="0.25">
      <c r="A7409" s="183">
        <v>44139</v>
      </c>
      <c r="B7409" s="163">
        <v>15</v>
      </c>
      <c r="C7409" s="166"/>
    </row>
    <row r="7410" spans="1:3" x14ac:dyDescent="0.25">
      <c r="A7410" s="183">
        <v>44139</v>
      </c>
      <c r="B7410" s="163">
        <v>16</v>
      </c>
      <c r="C7410" s="166"/>
    </row>
    <row r="7411" spans="1:3" x14ac:dyDescent="0.25">
      <c r="A7411" s="183">
        <v>44139</v>
      </c>
      <c r="B7411" s="163">
        <v>17</v>
      </c>
      <c r="C7411" s="166"/>
    </row>
    <row r="7412" spans="1:3" x14ac:dyDescent="0.25">
      <c r="A7412" s="183">
        <v>44139</v>
      </c>
      <c r="B7412" s="163">
        <v>18</v>
      </c>
      <c r="C7412" s="166"/>
    </row>
    <row r="7413" spans="1:3" x14ac:dyDescent="0.25">
      <c r="A7413" s="183">
        <v>44139</v>
      </c>
      <c r="B7413" s="163">
        <v>19</v>
      </c>
      <c r="C7413" s="166"/>
    </row>
    <row r="7414" spans="1:3" x14ac:dyDescent="0.25">
      <c r="A7414" s="183">
        <v>44139</v>
      </c>
      <c r="B7414" s="163">
        <v>20</v>
      </c>
      <c r="C7414" s="166"/>
    </row>
    <row r="7415" spans="1:3" x14ac:dyDescent="0.25">
      <c r="A7415" s="183">
        <v>44139</v>
      </c>
      <c r="B7415" s="163">
        <v>21</v>
      </c>
      <c r="C7415" s="166"/>
    </row>
    <row r="7416" spans="1:3" x14ac:dyDescent="0.25">
      <c r="A7416" s="183">
        <v>44139</v>
      </c>
      <c r="B7416" s="163">
        <v>22</v>
      </c>
      <c r="C7416" s="166"/>
    </row>
    <row r="7417" spans="1:3" x14ac:dyDescent="0.25">
      <c r="A7417" s="183">
        <v>44139</v>
      </c>
      <c r="B7417" s="163">
        <v>23</v>
      </c>
      <c r="C7417" s="166"/>
    </row>
    <row r="7418" spans="1:3" x14ac:dyDescent="0.25">
      <c r="A7418" s="183">
        <v>44139</v>
      </c>
      <c r="B7418" s="163">
        <v>24</v>
      </c>
      <c r="C7418" s="166"/>
    </row>
    <row r="7419" spans="1:3" x14ac:dyDescent="0.25">
      <c r="A7419" s="183">
        <v>44140</v>
      </c>
      <c r="B7419" s="163">
        <v>1</v>
      </c>
      <c r="C7419" s="166"/>
    </row>
    <row r="7420" spans="1:3" x14ac:dyDescent="0.25">
      <c r="A7420" s="183">
        <v>44140</v>
      </c>
      <c r="B7420" s="163">
        <v>2</v>
      </c>
      <c r="C7420" s="166"/>
    </row>
    <row r="7421" spans="1:3" x14ac:dyDescent="0.25">
      <c r="A7421" s="183">
        <v>44140</v>
      </c>
      <c r="B7421" s="163">
        <v>3</v>
      </c>
      <c r="C7421" s="166"/>
    </row>
    <row r="7422" spans="1:3" x14ac:dyDescent="0.25">
      <c r="A7422" s="183">
        <v>44140</v>
      </c>
      <c r="B7422" s="163">
        <v>4</v>
      </c>
      <c r="C7422" s="166"/>
    </row>
    <row r="7423" spans="1:3" x14ac:dyDescent="0.25">
      <c r="A7423" s="183">
        <v>44140</v>
      </c>
      <c r="B7423" s="163">
        <v>5</v>
      </c>
      <c r="C7423" s="166"/>
    </row>
    <row r="7424" spans="1:3" x14ac:dyDescent="0.25">
      <c r="A7424" s="183">
        <v>44140</v>
      </c>
      <c r="B7424" s="163">
        <v>6</v>
      </c>
      <c r="C7424" s="166"/>
    </row>
    <row r="7425" spans="1:3" x14ac:dyDescent="0.25">
      <c r="A7425" s="183">
        <v>44140</v>
      </c>
      <c r="B7425" s="163">
        <v>7</v>
      </c>
      <c r="C7425" s="166"/>
    </row>
    <row r="7426" spans="1:3" x14ac:dyDescent="0.25">
      <c r="A7426" s="183">
        <v>44140</v>
      </c>
      <c r="B7426" s="163">
        <v>8</v>
      </c>
      <c r="C7426" s="166"/>
    </row>
    <row r="7427" spans="1:3" x14ac:dyDescent="0.25">
      <c r="A7427" s="183">
        <v>44140</v>
      </c>
      <c r="B7427" s="163">
        <v>9</v>
      </c>
      <c r="C7427" s="166"/>
    </row>
    <row r="7428" spans="1:3" x14ac:dyDescent="0.25">
      <c r="A7428" s="183">
        <v>44140</v>
      </c>
      <c r="B7428" s="163">
        <v>10</v>
      </c>
      <c r="C7428" s="166"/>
    </row>
    <row r="7429" spans="1:3" x14ac:dyDescent="0.25">
      <c r="A7429" s="183">
        <v>44140</v>
      </c>
      <c r="B7429" s="163">
        <v>11</v>
      </c>
      <c r="C7429" s="166"/>
    </row>
    <row r="7430" spans="1:3" x14ac:dyDescent="0.25">
      <c r="A7430" s="183">
        <v>44140</v>
      </c>
      <c r="B7430" s="163">
        <v>12</v>
      </c>
      <c r="C7430" s="166"/>
    </row>
    <row r="7431" spans="1:3" x14ac:dyDescent="0.25">
      <c r="A7431" s="183">
        <v>44140</v>
      </c>
      <c r="B7431" s="163">
        <v>13</v>
      </c>
      <c r="C7431" s="166"/>
    </row>
    <row r="7432" spans="1:3" x14ac:dyDescent="0.25">
      <c r="A7432" s="183">
        <v>44140</v>
      </c>
      <c r="B7432" s="163">
        <v>14</v>
      </c>
      <c r="C7432" s="166"/>
    </row>
    <row r="7433" spans="1:3" x14ac:dyDescent="0.25">
      <c r="A7433" s="183">
        <v>44140</v>
      </c>
      <c r="B7433" s="163">
        <v>15</v>
      </c>
      <c r="C7433" s="166"/>
    </row>
    <row r="7434" spans="1:3" x14ac:dyDescent="0.25">
      <c r="A7434" s="183">
        <v>44140</v>
      </c>
      <c r="B7434" s="163">
        <v>16</v>
      </c>
      <c r="C7434" s="166"/>
    </row>
    <row r="7435" spans="1:3" x14ac:dyDescent="0.25">
      <c r="A7435" s="183">
        <v>44140</v>
      </c>
      <c r="B7435" s="163">
        <v>17</v>
      </c>
      <c r="C7435" s="166"/>
    </row>
    <row r="7436" spans="1:3" x14ac:dyDescent="0.25">
      <c r="A7436" s="183">
        <v>44140</v>
      </c>
      <c r="B7436" s="163">
        <v>18</v>
      </c>
      <c r="C7436" s="166"/>
    </row>
    <row r="7437" spans="1:3" x14ac:dyDescent="0.25">
      <c r="A7437" s="183">
        <v>44140</v>
      </c>
      <c r="B7437" s="163">
        <v>19</v>
      </c>
      <c r="C7437" s="166"/>
    </row>
    <row r="7438" spans="1:3" x14ac:dyDescent="0.25">
      <c r="A7438" s="183">
        <v>44140</v>
      </c>
      <c r="B7438" s="163">
        <v>20</v>
      </c>
      <c r="C7438" s="166"/>
    </row>
    <row r="7439" spans="1:3" x14ac:dyDescent="0.25">
      <c r="A7439" s="183">
        <v>44140</v>
      </c>
      <c r="B7439" s="163">
        <v>21</v>
      </c>
      <c r="C7439" s="166"/>
    </row>
    <row r="7440" spans="1:3" x14ac:dyDescent="0.25">
      <c r="A7440" s="183">
        <v>44140</v>
      </c>
      <c r="B7440" s="163">
        <v>22</v>
      </c>
      <c r="C7440" s="166"/>
    </row>
    <row r="7441" spans="1:3" x14ac:dyDescent="0.25">
      <c r="A7441" s="183">
        <v>44140</v>
      </c>
      <c r="B7441" s="163">
        <v>23</v>
      </c>
      <c r="C7441" s="166"/>
    </row>
    <row r="7442" spans="1:3" x14ac:dyDescent="0.25">
      <c r="A7442" s="183">
        <v>44140</v>
      </c>
      <c r="B7442" s="163">
        <v>24</v>
      </c>
      <c r="C7442" s="166"/>
    </row>
    <row r="7443" spans="1:3" x14ac:dyDescent="0.25">
      <c r="A7443" s="183">
        <v>44141</v>
      </c>
      <c r="B7443" s="163">
        <v>1</v>
      </c>
      <c r="C7443" s="166"/>
    </row>
    <row r="7444" spans="1:3" x14ac:dyDescent="0.25">
      <c r="A7444" s="183">
        <v>44141</v>
      </c>
      <c r="B7444" s="163">
        <v>2</v>
      </c>
      <c r="C7444" s="166"/>
    </row>
    <row r="7445" spans="1:3" x14ac:dyDescent="0.25">
      <c r="A7445" s="183">
        <v>44141</v>
      </c>
      <c r="B7445" s="163">
        <v>3</v>
      </c>
      <c r="C7445" s="166"/>
    </row>
    <row r="7446" spans="1:3" x14ac:dyDescent="0.25">
      <c r="A7446" s="183">
        <v>44141</v>
      </c>
      <c r="B7446" s="163">
        <v>4</v>
      </c>
      <c r="C7446" s="166"/>
    </row>
    <row r="7447" spans="1:3" x14ac:dyDescent="0.25">
      <c r="A7447" s="183">
        <v>44141</v>
      </c>
      <c r="B7447" s="163">
        <v>5</v>
      </c>
      <c r="C7447" s="166"/>
    </row>
    <row r="7448" spans="1:3" x14ac:dyDescent="0.25">
      <c r="A7448" s="183">
        <v>44141</v>
      </c>
      <c r="B7448" s="163">
        <v>6</v>
      </c>
      <c r="C7448" s="166"/>
    </row>
    <row r="7449" spans="1:3" x14ac:dyDescent="0.25">
      <c r="A7449" s="183">
        <v>44141</v>
      </c>
      <c r="B7449" s="163">
        <v>7</v>
      </c>
      <c r="C7449" s="166"/>
    </row>
    <row r="7450" spans="1:3" x14ac:dyDescent="0.25">
      <c r="A7450" s="183">
        <v>44141</v>
      </c>
      <c r="B7450" s="163">
        <v>8</v>
      </c>
      <c r="C7450" s="166"/>
    </row>
    <row r="7451" spans="1:3" x14ac:dyDescent="0.25">
      <c r="A7451" s="183">
        <v>44141</v>
      </c>
      <c r="B7451" s="163">
        <v>9</v>
      </c>
      <c r="C7451" s="166"/>
    </row>
    <row r="7452" spans="1:3" x14ac:dyDescent="0.25">
      <c r="A7452" s="183">
        <v>44141</v>
      </c>
      <c r="B7452" s="163">
        <v>10</v>
      </c>
      <c r="C7452" s="166"/>
    </row>
    <row r="7453" spans="1:3" x14ac:dyDescent="0.25">
      <c r="A7453" s="183">
        <v>44141</v>
      </c>
      <c r="B7453" s="163">
        <v>11</v>
      </c>
      <c r="C7453" s="166"/>
    </row>
    <row r="7454" spans="1:3" x14ac:dyDescent="0.25">
      <c r="A7454" s="183">
        <v>44141</v>
      </c>
      <c r="B7454" s="163">
        <v>12</v>
      </c>
      <c r="C7454" s="166"/>
    </row>
    <row r="7455" spans="1:3" x14ac:dyDescent="0.25">
      <c r="A7455" s="183">
        <v>44141</v>
      </c>
      <c r="B7455" s="163">
        <v>13</v>
      </c>
      <c r="C7455" s="166"/>
    </row>
    <row r="7456" spans="1:3" x14ac:dyDescent="0.25">
      <c r="A7456" s="183">
        <v>44141</v>
      </c>
      <c r="B7456" s="163">
        <v>14</v>
      </c>
      <c r="C7456" s="166"/>
    </row>
    <row r="7457" spans="1:3" x14ac:dyDescent="0.25">
      <c r="A7457" s="183">
        <v>44141</v>
      </c>
      <c r="B7457" s="163">
        <v>15</v>
      </c>
      <c r="C7457" s="166"/>
    </row>
    <row r="7458" spans="1:3" x14ac:dyDescent="0.25">
      <c r="A7458" s="183">
        <v>44141</v>
      </c>
      <c r="B7458" s="163">
        <v>16</v>
      </c>
      <c r="C7458" s="166"/>
    </row>
    <row r="7459" spans="1:3" x14ac:dyDescent="0.25">
      <c r="A7459" s="183">
        <v>44141</v>
      </c>
      <c r="B7459" s="163">
        <v>17</v>
      </c>
      <c r="C7459" s="166"/>
    </row>
    <row r="7460" spans="1:3" x14ac:dyDescent="0.25">
      <c r="A7460" s="183">
        <v>44141</v>
      </c>
      <c r="B7460" s="163">
        <v>18</v>
      </c>
      <c r="C7460" s="166"/>
    </row>
    <row r="7461" spans="1:3" x14ac:dyDescent="0.25">
      <c r="A7461" s="183">
        <v>44141</v>
      </c>
      <c r="B7461" s="163">
        <v>19</v>
      </c>
      <c r="C7461" s="166"/>
    </row>
    <row r="7462" spans="1:3" x14ac:dyDescent="0.25">
      <c r="A7462" s="183">
        <v>44141</v>
      </c>
      <c r="B7462" s="163">
        <v>20</v>
      </c>
      <c r="C7462" s="166"/>
    </row>
    <row r="7463" spans="1:3" x14ac:dyDescent="0.25">
      <c r="A7463" s="183">
        <v>44141</v>
      </c>
      <c r="B7463" s="163">
        <v>21</v>
      </c>
      <c r="C7463" s="166"/>
    </row>
    <row r="7464" spans="1:3" x14ac:dyDescent="0.25">
      <c r="A7464" s="183">
        <v>44141</v>
      </c>
      <c r="B7464" s="163">
        <v>22</v>
      </c>
      <c r="C7464" s="166"/>
    </row>
    <row r="7465" spans="1:3" x14ac:dyDescent="0.25">
      <c r="A7465" s="183">
        <v>44141</v>
      </c>
      <c r="B7465" s="163">
        <v>23</v>
      </c>
      <c r="C7465" s="166"/>
    </row>
    <row r="7466" spans="1:3" x14ac:dyDescent="0.25">
      <c r="A7466" s="183">
        <v>44141</v>
      </c>
      <c r="B7466" s="163">
        <v>24</v>
      </c>
      <c r="C7466" s="166"/>
    </row>
    <row r="7467" spans="1:3" x14ac:dyDescent="0.25">
      <c r="A7467" s="183">
        <v>44142</v>
      </c>
      <c r="B7467" s="163">
        <v>1</v>
      </c>
      <c r="C7467" s="166"/>
    </row>
    <row r="7468" spans="1:3" x14ac:dyDescent="0.25">
      <c r="A7468" s="183">
        <v>44142</v>
      </c>
      <c r="B7468" s="163">
        <v>2</v>
      </c>
      <c r="C7468" s="166"/>
    </row>
    <row r="7469" spans="1:3" x14ac:dyDescent="0.25">
      <c r="A7469" s="183">
        <v>44142</v>
      </c>
      <c r="B7469" s="163">
        <v>3</v>
      </c>
      <c r="C7469" s="166"/>
    </row>
    <row r="7470" spans="1:3" x14ac:dyDescent="0.25">
      <c r="A7470" s="183">
        <v>44142</v>
      </c>
      <c r="B7470" s="163">
        <v>4</v>
      </c>
      <c r="C7470" s="166"/>
    </row>
    <row r="7471" spans="1:3" x14ac:dyDescent="0.25">
      <c r="A7471" s="183">
        <v>44142</v>
      </c>
      <c r="B7471" s="163">
        <v>5</v>
      </c>
      <c r="C7471" s="166"/>
    </row>
    <row r="7472" spans="1:3" x14ac:dyDescent="0.25">
      <c r="A7472" s="183">
        <v>44142</v>
      </c>
      <c r="B7472" s="163">
        <v>6</v>
      </c>
      <c r="C7472" s="166"/>
    </row>
    <row r="7473" spans="1:3" x14ac:dyDescent="0.25">
      <c r="A7473" s="183">
        <v>44142</v>
      </c>
      <c r="B7473" s="163">
        <v>7</v>
      </c>
      <c r="C7473" s="166"/>
    </row>
    <row r="7474" spans="1:3" x14ac:dyDescent="0.25">
      <c r="A7474" s="183">
        <v>44142</v>
      </c>
      <c r="B7474" s="163">
        <v>8</v>
      </c>
      <c r="C7474" s="166"/>
    </row>
    <row r="7475" spans="1:3" x14ac:dyDescent="0.25">
      <c r="A7475" s="183">
        <v>44142</v>
      </c>
      <c r="B7475" s="163">
        <v>9</v>
      </c>
      <c r="C7475" s="166"/>
    </row>
    <row r="7476" spans="1:3" x14ac:dyDescent="0.25">
      <c r="A7476" s="183">
        <v>44142</v>
      </c>
      <c r="B7476" s="163">
        <v>10</v>
      </c>
      <c r="C7476" s="166"/>
    </row>
    <row r="7477" spans="1:3" x14ac:dyDescent="0.25">
      <c r="A7477" s="183">
        <v>44142</v>
      </c>
      <c r="B7477" s="163">
        <v>11</v>
      </c>
      <c r="C7477" s="166"/>
    </row>
    <row r="7478" spans="1:3" x14ac:dyDescent="0.25">
      <c r="A7478" s="183">
        <v>44142</v>
      </c>
      <c r="B7478" s="163">
        <v>12</v>
      </c>
      <c r="C7478" s="166"/>
    </row>
    <row r="7479" spans="1:3" x14ac:dyDescent="0.25">
      <c r="A7479" s="183">
        <v>44142</v>
      </c>
      <c r="B7479" s="163">
        <v>13</v>
      </c>
      <c r="C7479" s="166"/>
    </row>
    <row r="7480" spans="1:3" x14ac:dyDescent="0.25">
      <c r="A7480" s="183">
        <v>44142</v>
      </c>
      <c r="B7480" s="163">
        <v>14</v>
      </c>
      <c r="C7480" s="166"/>
    </row>
    <row r="7481" spans="1:3" x14ac:dyDescent="0.25">
      <c r="A7481" s="183">
        <v>44142</v>
      </c>
      <c r="B7481" s="163">
        <v>15</v>
      </c>
      <c r="C7481" s="166"/>
    </row>
    <row r="7482" spans="1:3" x14ac:dyDescent="0.25">
      <c r="A7482" s="183">
        <v>44142</v>
      </c>
      <c r="B7482" s="163">
        <v>16</v>
      </c>
      <c r="C7482" s="166"/>
    </row>
    <row r="7483" spans="1:3" x14ac:dyDescent="0.25">
      <c r="A7483" s="183">
        <v>44142</v>
      </c>
      <c r="B7483" s="163">
        <v>17</v>
      </c>
      <c r="C7483" s="166"/>
    </row>
    <row r="7484" spans="1:3" x14ac:dyDescent="0.25">
      <c r="A7484" s="183">
        <v>44142</v>
      </c>
      <c r="B7484" s="163">
        <v>18</v>
      </c>
      <c r="C7484" s="166"/>
    </row>
    <row r="7485" spans="1:3" x14ac:dyDescent="0.25">
      <c r="A7485" s="183">
        <v>44142</v>
      </c>
      <c r="B7485" s="163">
        <v>19</v>
      </c>
      <c r="C7485" s="166"/>
    </row>
    <row r="7486" spans="1:3" x14ac:dyDescent="0.25">
      <c r="A7486" s="183">
        <v>44142</v>
      </c>
      <c r="B7486" s="163">
        <v>20</v>
      </c>
      <c r="C7486" s="166"/>
    </row>
    <row r="7487" spans="1:3" x14ac:dyDescent="0.25">
      <c r="A7487" s="183">
        <v>44142</v>
      </c>
      <c r="B7487" s="163">
        <v>21</v>
      </c>
      <c r="C7487" s="166"/>
    </row>
    <row r="7488" spans="1:3" x14ac:dyDescent="0.25">
      <c r="A7488" s="183">
        <v>44142</v>
      </c>
      <c r="B7488" s="163">
        <v>22</v>
      </c>
      <c r="C7488" s="166"/>
    </row>
    <row r="7489" spans="1:3" x14ac:dyDescent="0.25">
      <c r="A7489" s="183">
        <v>44142</v>
      </c>
      <c r="B7489" s="163">
        <v>23</v>
      </c>
      <c r="C7489" s="166"/>
    </row>
    <row r="7490" spans="1:3" x14ac:dyDescent="0.25">
      <c r="A7490" s="183">
        <v>44142</v>
      </c>
      <c r="B7490" s="163">
        <v>24</v>
      </c>
      <c r="C7490" s="166"/>
    </row>
    <row r="7491" spans="1:3" x14ac:dyDescent="0.25">
      <c r="A7491" s="183">
        <v>44143</v>
      </c>
      <c r="B7491" s="163">
        <v>1</v>
      </c>
      <c r="C7491" s="166"/>
    </row>
    <row r="7492" spans="1:3" x14ac:dyDescent="0.25">
      <c r="A7492" s="183">
        <v>44143</v>
      </c>
      <c r="B7492" s="163">
        <v>2</v>
      </c>
      <c r="C7492" s="166"/>
    </row>
    <row r="7493" spans="1:3" x14ac:dyDescent="0.25">
      <c r="A7493" s="183">
        <v>44143</v>
      </c>
      <c r="B7493" s="163">
        <v>3</v>
      </c>
      <c r="C7493" s="166"/>
    </row>
    <row r="7494" spans="1:3" x14ac:dyDescent="0.25">
      <c r="A7494" s="183">
        <v>44143</v>
      </c>
      <c r="B7494" s="163">
        <v>4</v>
      </c>
      <c r="C7494" s="166"/>
    </row>
    <row r="7495" spans="1:3" x14ac:dyDescent="0.25">
      <c r="A7495" s="183">
        <v>44143</v>
      </c>
      <c r="B7495" s="163">
        <v>5</v>
      </c>
      <c r="C7495" s="166"/>
    </row>
    <row r="7496" spans="1:3" x14ac:dyDescent="0.25">
      <c r="A7496" s="183">
        <v>44143</v>
      </c>
      <c r="B7496" s="163">
        <v>6</v>
      </c>
      <c r="C7496" s="166"/>
    </row>
    <row r="7497" spans="1:3" x14ac:dyDescent="0.25">
      <c r="A7497" s="183">
        <v>44143</v>
      </c>
      <c r="B7497" s="163">
        <v>7</v>
      </c>
      <c r="C7497" s="166"/>
    </row>
    <row r="7498" spans="1:3" x14ac:dyDescent="0.25">
      <c r="A7498" s="183">
        <v>44143</v>
      </c>
      <c r="B7498" s="163">
        <v>8</v>
      </c>
      <c r="C7498" s="166"/>
    </row>
    <row r="7499" spans="1:3" x14ac:dyDescent="0.25">
      <c r="A7499" s="183">
        <v>44143</v>
      </c>
      <c r="B7499" s="163">
        <v>9</v>
      </c>
      <c r="C7499" s="166"/>
    </row>
    <row r="7500" spans="1:3" x14ac:dyDescent="0.25">
      <c r="A7500" s="183">
        <v>44143</v>
      </c>
      <c r="B7500" s="163">
        <v>10</v>
      </c>
      <c r="C7500" s="166"/>
    </row>
    <row r="7501" spans="1:3" x14ac:dyDescent="0.25">
      <c r="A7501" s="183">
        <v>44143</v>
      </c>
      <c r="B7501" s="163">
        <v>11</v>
      </c>
      <c r="C7501" s="166"/>
    </row>
    <row r="7502" spans="1:3" x14ac:dyDescent="0.25">
      <c r="A7502" s="183">
        <v>44143</v>
      </c>
      <c r="B7502" s="163">
        <v>12</v>
      </c>
      <c r="C7502" s="166"/>
    </row>
    <row r="7503" spans="1:3" x14ac:dyDescent="0.25">
      <c r="A7503" s="183">
        <v>44143</v>
      </c>
      <c r="B7503" s="163">
        <v>13</v>
      </c>
      <c r="C7503" s="166"/>
    </row>
    <row r="7504" spans="1:3" x14ac:dyDescent="0.25">
      <c r="A7504" s="183">
        <v>44143</v>
      </c>
      <c r="B7504" s="163">
        <v>14</v>
      </c>
      <c r="C7504" s="166"/>
    </row>
    <row r="7505" spans="1:3" x14ac:dyDescent="0.25">
      <c r="A7505" s="183">
        <v>44143</v>
      </c>
      <c r="B7505" s="163">
        <v>15</v>
      </c>
      <c r="C7505" s="166"/>
    </row>
    <row r="7506" spans="1:3" x14ac:dyDescent="0.25">
      <c r="A7506" s="183">
        <v>44143</v>
      </c>
      <c r="B7506" s="163">
        <v>16</v>
      </c>
      <c r="C7506" s="166"/>
    </row>
    <row r="7507" spans="1:3" x14ac:dyDescent="0.25">
      <c r="A7507" s="183">
        <v>44143</v>
      </c>
      <c r="B7507" s="163">
        <v>17</v>
      </c>
      <c r="C7507" s="166"/>
    </row>
    <row r="7508" spans="1:3" x14ac:dyDescent="0.25">
      <c r="A7508" s="183">
        <v>44143</v>
      </c>
      <c r="B7508" s="163">
        <v>18</v>
      </c>
      <c r="C7508" s="166"/>
    </row>
    <row r="7509" spans="1:3" x14ac:dyDescent="0.25">
      <c r="A7509" s="183">
        <v>44143</v>
      </c>
      <c r="B7509" s="163">
        <v>19</v>
      </c>
      <c r="C7509" s="166"/>
    </row>
    <row r="7510" spans="1:3" x14ac:dyDescent="0.25">
      <c r="A7510" s="183">
        <v>44143</v>
      </c>
      <c r="B7510" s="163">
        <v>20</v>
      </c>
      <c r="C7510" s="166"/>
    </row>
    <row r="7511" spans="1:3" x14ac:dyDescent="0.25">
      <c r="A7511" s="183">
        <v>44143</v>
      </c>
      <c r="B7511" s="163">
        <v>21</v>
      </c>
      <c r="C7511" s="166"/>
    </row>
    <row r="7512" spans="1:3" x14ac:dyDescent="0.25">
      <c r="A7512" s="183">
        <v>44143</v>
      </c>
      <c r="B7512" s="163">
        <v>22</v>
      </c>
      <c r="C7512" s="166"/>
    </row>
    <row r="7513" spans="1:3" x14ac:dyDescent="0.25">
      <c r="A7513" s="183">
        <v>44143</v>
      </c>
      <c r="B7513" s="163">
        <v>23</v>
      </c>
      <c r="C7513" s="166"/>
    </row>
    <row r="7514" spans="1:3" x14ac:dyDescent="0.25">
      <c r="A7514" s="183">
        <v>44143</v>
      </c>
      <c r="B7514" s="163">
        <v>24</v>
      </c>
      <c r="C7514" s="166"/>
    </row>
    <row r="7515" spans="1:3" x14ac:dyDescent="0.25">
      <c r="A7515" s="183">
        <v>44144</v>
      </c>
      <c r="B7515" s="163">
        <v>1</v>
      </c>
      <c r="C7515" s="166"/>
    </row>
    <row r="7516" spans="1:3" x14ac:dyDescent="0.25">
      <c r="A7516" s="183">
        <v>44144</v>
      </c>
      <c r="B7516" s="163">
        <v>2</v>
      </c>
      <c r="C7516" s="166"/>
    </row>
    <row r="7517" spans="1:3" x14ac:dyDescent="0.25">
      <c r="A7517" s="183">
        <v>44144</v>
      </c>
      <c r="B7517" s="163">
        <v>3</v>
      </c>
      <c r="C7517" s="166"/>
    </row>
    <row r="7518" spans="1:3" x14ac:dyDescent="0.25">
      <c r="A7518" s="183">
        <v>44144</v>
      </c>
      <c r="B7518" s="163">
        <v>4</v>
      </c>
      <c r="C7518" s="166"/>
    </row>
    <row r="7519" spans="1:3" x14ac:dyDescent="0.25">
      <c r="A7519" s="183">
        <v>44144</v>
      </c>
      <c r="B7519" s="163">
        <v>5</v>
      </c>
      <c r="C7519" s="166"/>
    </row>
    <row r="7520" spans="1:3" x14ac:dyDescent="0.25">
      <c r="A7520" s="183">
        <v>44144</v>
      </c>
      <c r="B7520" s="163">
        <v>6</v>
      </c>
      <c r="C7520" s="166"/>
    </row>
    <row r="7521" spans="1:3" x14ac:dyDescent="0.25">
      <c r="A7521" s="183">
        <v>44144</v>
      </c>
      <c r="B7521" s="163">
        <v>7</v>
      </c>
      <c r="C7521" s="166"/>
    </row>
    <row r="7522" spans="1:3" x14ac:dyDescent="0.25">
      <c r="A7522" s="183">
        <v>44144</v>
      </c>
      <c r="B7522" s="163">
        <v>8</v>
      </c>
      <c r="C7522" s="166"/>
    </row>
    <row r="7523" spans="1:3" x14ac:dyDescent="0.25">
      <c r="A7523" s="183">
        <v>44144</v>
      </c>
      <c r="B7523" s="163">
        <v>9</v>
      </c>
      <c r="C7523" s="166"/>
    </row>
    <row r="7524" spans="1:3" x14ac:dyDescent="0.25">
      <c r="A7524" s="183">
        <v>44144</v>
      </c>
      <c r="B7524" s="163">
        <v>10</v>
      </c>
      <c r="C7524" s="166"/>
    </row>
    <row r="7525" spans="1:3" x14ac:dyDescent="0.25">
      <c r="A7525" s="183">
        <v>44144</v>
      </c>
      <c r="B7525" s="163">
        <v>11</v>
      </c>
      <c r="C7525" s="166"/>
    </row>
    <row r="7526" spans="1:3" x14ac:dyDescent="0.25">
      <c r="A7526" s="183">
        <v>44144</v>
      </c>
      <c r="B7526" s="163">
        <v>12</v>
      </c>
      <c r="C7526" s="166"/>
    </row>
    <row r="7527" spans="1:3" x14ac:dyDescent="0.25">
      <c r="A7527" s="183">
        <v>44144</v>
      </c>
      <c r="B7527" s="163">
        <v>13</v>
      </c>
      <c r="C7527" s="166"/>
    </row>
    <row r="7528" spans="1:3" x14ac:dyDescent="0.25">
      <c r="A7528" s="183">
        <v>44144</v>
      </c>
      <c r="B7528" s="163">
        <v>14</v>
      </c>
      <c r="C7528" s="166"/>
    </row>
    <row r="7529" spans="1:3" x14ac:dyDescent="0.25">
      <c r="A7529" s="183">
        <v>44144</v>
      </c>
      <c r="B7529" s="163">
        <v>15</v>
      </c>
      <c r="C7529" s="166"/>
    </row>
    <row r="7530" spans="1:3" x14ac:dyDescent="0.25">
      <c r="A7530" s="183">
        <v>44144</v>
      </c>
      <c r="B7530" s="163">
        <v>16</v>
      </c>
      <c r="C7530" s="166"/>
    </row>
    <row r="7531" spans="1:3" x14ac:dyDescent="0.25">
      <c r="A7531" s="183">
        <v>44144</v>
      </c>
      <c r="B7531" s="163">
        <v>17</v>
      </c>
      <c r="C7531" s="166"/>
    </row>
    <row r="7532" spans="1:3" x14ac:dyDescent="0.25">
      <c r="A7532" s="183">
        <v>44144</v>
      </c>
      <c r="B7532" s="163">
        <v>18</v>
      </c>
      <c r="C7532" s="166"/>
    </row>
    <row r="7533" spans="1:3" x14ac:dyDescent="0.25">
      <c r="A7533" s="183">
        <v>44144</v>
      </c>
      <c r="B7533" s="163">
        <v>19</v>
      </c>
      <c r="C7533" s="166"/>
    </row>
    <row r="7534" spans="1:3" x14ac:dyDescent="0.25">
      <c r="A7534" s="183">
        <v>44144</v>
      </c>
      <c r="B7534" s="163">
        <v>20</v>
      </c>
      <c r="C7534" s="166"/>
    </row>
    <row r="7535" spans="1:3" x14ac:dyDescent="0.25">
      <c r="A7535" s="183">
        <v>44144</v>
      </c>
      <c r="B7535" s="163">
        <v>21</v>
      </c>
      <c r="C7535" s="166"/>
    </row>
    <row r="7536" spans="1:3" x14ac:dyDescent="0.25">
      <c r="A7536" s="183">
        <v>44144</v>
      </c>
      <c r="B7536" s="163">
        <v>22</v>
      </c>
      <c r="C7536" s="166"/>
    </row>
    <row r="7537" spans="1:3" x14ac:dyDescent="0.25">
      <c r="A7537" s="183">
        <v>44144</v>
      </c>
      <c r="B7537" s="163">
        <v>23</v>
      </c>
      <c r="C7537" s="166"/>
    </row>
    <row r="7538" spans="1:3" x14ac:dyDescent="0.25">
      <c r="A7538" s="183">
        <v>44144</v>
      </c>
      <c r="B7538" s="163">
        <v>24</v>
      </c>
      <c r="C7538" s="166"/>
    </row>
    <row r="7539" spans="1:3" x14ac:dyDescent="0.25">
      <c r="A7539" s="183">
        <v>44145</v>
      </c>
      <c r="B7539" s="163">
        <v>1</v>
      </c>
      <c r="C7539" s="166"/>
    </row>
    <row r="7540" spans="1:3" x14ac:dyDescent="0.25">
      <c r="A7540" s="183">
        <v>44145</v>
      </c>
      <c r="B7540" s="163">
        <v>2</v>
      </c>
      <c r="C7540" s="166"/>
    </row>
    <row r="7541" spans="1:3" x14ac:dyDescent="0.25">
      <c r="A7541" s="183">
        <v>44145</v>
      </c>
      <c r="B7541" s="163">
        <v>3</v>
      </c>
      <c r="C7541" s="166"/>
    </row>
    <row r="7542" spans="1:3" x14ac:dyDescent="0.25">
      <c r="A7542" s="183">
        <v>44145</v>
      </c>
      <c r="B7542" s="163">
        <v>4</v>
      </c>
      <c r="C7542" s="166"/>
    </row>
    <row r="7543" spans="1:3" x14ac:dyDescent="0.25">
      <c r="A7543" s="183">
        <v>44145</v>
      </c>
      <c r="B7543" s="163">
        <v>5</v>
      </c>
      <c r="C7543" s="166"/>
    </row>
    <row r="7544" spans="1:3" x14ac:dyDescent="0.25">
      <c r="A7544" s="183">
        <v>44145</v>
      </c>
      <c r="B7544" s="163">
        <v>6</v>
      </c>
      <c r="C7544" s="166"/>
    </row>
    <row r="7545" spans="1:3" x14ac:dyDescent="0.25">
      <c r="A7545" s="183">
        <v>44145</v>
      </c>
      <c r="B7545" s="163">
        <v>7</v>
      </c>
      <c r="C7545" s="166"/>
    </row>
    <row r="7546" spans="1:3" x14ac:dyDescent="0.25">
      <c r="A7546" s="183">
        <v>44145</v>
      </c>
      <c r="B7546" s="163">
        <v>8</v>
      </c>
      <c r="C7546" s="166"/>
    </row>
    <row r="7547" spans="1:3" x14ac:dyDescent="0.25">
      <c r="A7547" s="183">
        <v>44145</v>
      </c>
      <c r="B7547" s="163">
        <v>9</v>
      </c>
      <c r="C7547" s="166"/>
    </row>
    <row r="7548" spans="1:3" x14ac:dyDescent="0.25">
      <c r="A7548" s="183">
        <v>44145</v>
      </c>
      <c r="B7548" s="163">
        <v>10</v>
      </c>
      <c r="C7548" s="166"/>
    </row>
    <row r="7549" spans="1:3" x14ac:dyDescent="0.25">
      <c r="A7549" s="183">
        <v>44145</v>
      </c>
      <c r="B7549" s="163">
        <v>11</v>
      </c>
      <c r="C7549" s="166"/>
    </row>
    <row r="7550" spans="1:3" x14ac:dyDescent="0.25">
      <c r="A7550" s="183">
        <v>44145</v>
      </c>
      <c r="B7550" s="163">
        <v>12</v>
      </c>
      <c r="C7550" s="166"/>
    </row>
    <row r="7551" spans="1:3" x14ac:dyDescent="0.25">
      <c r="A7551" s="183">
        <v>44145</v>
      </c>
      <c r="B7551" s="163">
        <v>13</v>
      </c>
      <c r="C7551" s="166"/>
    </row>
    <row r="7552" spans="1:3" x14ac:dyDescent="0.25">
      <c r="A7552" s="183">
        <v>44145</v>
      </c>
      <c r="B7552" s="163">
        <v>14</v>
      </c>
      <c r="C7552" s="166"/>
    </row>
    <row r="7553" spans="1:3" x14ac:dyDescent="0.25">
      <c r="A7553" s="183">
        <v>44145</v>
      </c>
      <c r="B7553" s="163">
        <v>15</v>
      </c>
      <c r="C7553" s="166"/>
    </row>
    <row r="7554" spans="1:3" x14ac:dyDescent="0.25">
      <c r="A7554" s="183">
        <v>44145</v>
      </c>
      <c r="B7554" s="163">
        <v>16</v>
      </c>
      <c r="C7554" s="166"/>
    </row>
    <row r="7555" spans="1:3" x14ac:dyDescent="0.25">
      <c r="A7555" s="183">
        <v>44145</v>
      </c>
      <c r="B7555" s="163">
        <v>17</v>
      </c>
      <c r="C7555" s="166"/>
    </row>
    <row r="7556" spans="1:3" x14ac:dyDescent="0.25">
      <c r="A7556" s="183">
        <v>44145</v>
      </c>
      <c r="B7556" s="163">
        <v>18</v>
      </c>
      <c r="C7556" s="166"/>
    </row>
    <row r="7557" spans="1:3" x14ac:dyDescent="0.25">
      <c r="A7557" s="183">
        <v>44145</v>
      </c>
      <c r="B7557" s="163">
        <v>19</v>
      </c>
      <c r="C7557" s="166"/>
    </row>
    <row r="7558" spans="1:3" x14ac:dyDescent="0.25">
      <c r="A7558" s="183">
        <v>44145</v>
      </c>
      <c r="B7558" s="163">
        <v>20</v>
      </c>
      <c r="C7558" s="166"/>
    </row>
    <row r="7559" spans="1:3" x14ac:dyDescent="0.25">
      <c r="A7559" s="183">
        <v>44145</v>
      </c>
      <c r="B7559" s="163">
        <v>21</v>
      </c>
      <c r="C7559" s="166"/>
    </row>
    <row r="7560" spans="1:3" x14ac:dyDescent="0.25">
      <c r="A7560" s="183">
        <v>44145</v>
      </c>
      <c r="B7560" s="163">
        <v>22</v>
      </c>
      <c r="C7560" s="166"/>
    </row>
    <row r="7561" spans="1:3" x14ac:dyDescent="0.25">
      <c r="A7561" s="183">
        <v>44145</v>
      </c>
      <c r="B7561" s="163">
        <v>23</v>
      </c>
      <c r="C7561" s="166"/>
    </row>
    <row r="7562" spans="1:3" x14ac:dyDescent="0.25">
      <c r="A7562" s="183">
        <v>44145</v>
      </c>
      <c r="B7562" s="163">
        <v>24</v>
      </c>
      <c r="C7562" s="166"/>
    </row>
    <row r="7563" spans="1:3" x14ac:dyDescent="0.25">
      <c r="A7563" s="183">
        <v>44146</v>
      </c>
      <c r="B7563" s="163">
        <v>1</v>
      </c>
      <c r="C7563" s="166"/>
    </row>
    <row r="7564" spans="1:3" x14ac:dyDescent="0.25">
      <c r="A7564" s="183">
        <v>44146</v>
      </c>
      <c r="B7564" s="163">
        <v>2</v>
      </c>
      <c r="C7564" s="166"/>
    </row>
    <row r="7565" spans="1:3" x14ac:dyDescent="0.25">
      <c r="A7565" s="183">
        <v>44146</v>
      </c>
      <c r="B7565" s="163">
        <v>3</v>
      </c>
      <c r="C7565" s="166"/>
    </row>
    <row r="7566" spans="1:3" x14ac:dyDescent="0.25">
      <c r="A7566" s="183">
        <v>44146</v>
      </c>
      <c r="B7566" s="163">
        <v>4</v>
      </c>
      <c r="C7566" s="166"/>
    </row>
    <row r="7567" spans="1:3" x14ac:dyDescent="0.25">
      <c r="A7567" s="183">
        <v>44146</v>
      </c>
      <c r="B7567" s="163">
        <v>5</v>
      </c>
      <c r="C7567" s="166"/>
    </row>
    <row r="7568" spans="1:3" x14ac:dyDescent="0.25">
      <c r="A7568" s="183">
        <v>44146</v>
      </c>
      <c r="B7568" s="163">
        <v>6</v>
      </c>
      <c r="C7568" s="166"/>
    </row>
    <row r="7569" spans="1:3" x14ac:dyDescent="0.25">
      <c r="A7569" s="183">
        <v>44146</v>
      </c>
      <c r="B7569" s="163">
        <v>7</v>
      </c>
      <c r="C7569" s="166"/>
    </row>
    <row r="7570" spans="1:3" x14ac:dyDescent="0.25">
      <c r="A7570" s="183">
        <v>44146</v>
      </c>
      <c r="B7570" s="163">
        <v>8</v>
      </c>
      <c r="C7570" s="166"/>
    </row>
    <row r="7571" spans="1:3" x14ac:dyDescent="0.25">
      <c r="A7571" s="183">
        <v>44146</v>
      </c>
      <c r="B7571" s="163">
        <v>9</v>
      </c>
      <c r="C7571" s="166"/>
    </row>
    <row r="7572" spans="1:3" x14ac:dyDescent="0.25">
      <c r="A7572" s="183">
        <v>44146</v>
      </c>
      <c r="B7572" s="163">
        <v>10</v>
      </c>
      <c r="C7572" s="166"/>
    </row>
    <row r="7573" spans="1:3" x14ac:dyDescent="0.25">
      <c r="A7573" s="183">
        <v>44146</v>
      </c>
      <c r="B7573" s="163">
        <v>11</v>
      </c>
      <c r="C7573" s="166"/>
    </row>
    <row r="7574" spans="1:3" x14ac:dyDescent="0.25">
      <c r="A7574" s="183">
        <v>44146</v>
      </c>
      <c r="B7574" s="163">
        <v>12</v>
      </c>
      <c r="C7574" s="166"/>
    </row>
    <row r="7575" spans="1:3" x14ac:dyDescent="0.25">
      <c r="A7575" s="183">
        <v>44146</v>
      </c>
      <c r="B7575" s="163">
        <v>13</v>
      </c>
      <c r="C7575" s="166"/>
    </row>
    <row r="7576" spans="1:3" x14ac:dyDescent="0.25">
      <c r="A7576" s="183">
        <v>44146</v>
      </c>
      <c r="B7576" s="163">
        <v>14</v>
      </c>
      <c r="C7576" s="166"/>
    </row>
    <row r="7577" spans="1:3" x14ac:dyDescent="0.25">
      <c r="A7577" s="183">
        <v>44146</v>
      </c>
      <c r="B7577" s="163">
        <v>15</v>
      </c>
      <c r="C7577" s="166"/>
    </row>
    <row r="7578" spans="1:3" x14ac:dyDescent="0.25">
      <c r="A7578" s="183">
        <v>44146</v>
      </c>
      <c r="B7578" s="163">
        <v>16</v>
      </c>
      <c r="C7578" s="166"/>
    </row>
    <row r="7579" spans="1:3" x14ac:dyDescent="0.25">
      <c r="A7579" s="183">
        <v>44146</v>
      </c>
      <c r="B7579" s="163">
        <v>17</v>
      </c>
      <c r="C7579" s="166"/>
    </row>
    <row r="7580" spans="1:3" x14ac:dyDescent="0.25">
      <c r="A7580" s="183">
        <v>44146</v>
      </c>
      <c r="B7580" s="163">
        <v>18</v>
      </c>
      <c r="C7580" s="166"/>
    </row>
    <row r="7581" spans="1:3" x14ac:dyDescent="0.25">
      <c r="A7581" s="183">
        <v>44146</v>
      </c>
      <c r="B7581" s="163">
        <v>19</v>
      </c>
      <c r="C7581" s="166"/>
    </row>
    <row r="7582" spans="1:3" x14ac:dyDescent="0.25">
      <c r="A7582" s="183">
        <v>44146</v>
      </c>
      <c r="B7582" s="163">
        <v>20</v>
      </c>
      <c r="C7582" s="166"/>
    </row>
    <row r="7583" spans="1:3" x14ac:dyDescent="0.25">
      <c r="A7583" s="183">
        <v>44146</v>
      </c>
      <c r="B7583" s="163">
        <v>21</v>
      </c>
      <c r="C7583" s="166"/>
    </row>
    <row r="7584" spans="1:3" x14ac:dyDescent="0.25">
      <c r="A7584" s="183">
        <v>44146</v>
      </c>
      <c r="B7584" s="163">
        <v>22</v>
      </c>
      <c r="C7584" s="166"/>
    </row>
    <row r="7585" spans="1:3" x14ac:dyDescent="0.25">
      <c r="A7585" s="183">
        <v>44146</v>
      </c>
      <c r="B7585" s="163">
        <v>23</v>
      </c>
      <c r="C7585" s="166"/>
    </row>
    <row r="7586" spans="1:3" x14ac:dyDescent="0.25">
      <c r="A7586" s="183">
        <v>44146</v>
      </c>
      <c r="B7586" s="163">
        <v>24</v>
      </c>
      <c r="C7586" s="166"/>
    </row>
    <row r="7587" spans="1:3" x14ac:dyDescent="0.25">
      <c r="A7587" s="183">
        <v>44147</v>
      </c>
      <c r="B7587" s="163">
        <v>1</v>
      </c>
      <c r="C7587" s="166"/>
    </row>
    <row r="7588" spans="1:3" x14ac:dyDescent="0.25">
      <c r="A7588" s="183">
        <v>44147</v>
      </c>
      <c r="B7588" s="163">
        <v>2</v>
      </c>
      <c r="C7588" s="166"/>
    </row>
    <row r="7589" spans="1:3" x14ac:dyDescent="0.25">
      <c r="A7589" s="183">
        <v>44147</v>
      </c>
      <c r="B7589" s="163">
        <v>3</v>
      </c>
      <c r="C7589" s="166"/>
    </row>
    <row r="7590" spans="1:3" x14ac:dyDescent="0.25">
      <c r="A7590" s="183">
        <v>44147</v>
      </c>
      <c r="B7590" s="163">
        <v>4</v>
      </c>
      <c r="C7590" s="166"/>
    </row>
    <row r="7591" spans="1:3" x14ac:dyDescent="0.25">
      <c r="A7591" s="183">
        <v>44147</v>
      </c>
      <c r="B7591" s="163">
        <v>5</v>
      </c>
      <c r="C7591" s="166"/>
    </row>
    <row r="7592" spans="1:3" x14ac:dyDescent="0.25">
      <c r="A7592" s="183">
        <v>44147</v>
      </c>
      <c r="B7592" s="163">
        <v>6</v>
      </c>
      <c r="C7592" s="166"/>
    </row>
    <row r="7593" spans="1:3" x14ac:dyDescent="0.25">
      <c r="A7593" s="183">
        <v>44147</v>
      </c>
      <c r="B7593" s="163">
        <v>7</v>
      </c>
      <c r="C7593" s="166"/>
    </row>
    <row r="7594" spans="1:3" x14ac:dyDescent="0.25">
      <c r="A7594" s="183">
        <v>44147</v>
      </c>
      <c r="B7594" s="163">
        <v>8</v>
      </c>
      <c r="C7594" s="166"/>
    </row>
    <row r="7595" spans="1:3" x14ac:dyDescent="0.25">
      <c r="A7595" s="183">
        <v>44147</v>
      </c>
      <c r="B7595" s="163">
        <v>9</v>
      </c>
      <c r="C7595" s="166"/>
    </row>
    <row r="7596" spans="1:3" x14ac:dyDescent="0.25">
      <c r="A7596" s="183">
        <v>44147</v>
      </c>
      <c r="B7596" s="163">
        <v>10</v>
      </c>
      <c r="C7596" s="166"/>
    </row>
    <row r="7597" spans="1:3" x14ac:dyDescent="0.25">
      <c r="A7597" s="183">
        <v>44147</v>
      </c>
      <c r="B7597" s="163">
        <v>11</v>
      </c>
      <c r="C7597" s="166"/>
    </row>
    <row r="7598" spans="1:3" x14ac:dyDescent="0.25">
      <c r="A7598" s="183">
        <v>44147</v>
      </c>
      <c r="B7598" s="163">
        <v>12</v>
      </c>
      <c r="C7598" s="166"/>
    </row>
    <row r="7599" spans="1:3" x14ac:dyDescent="0.25">
      <c r="A7599" s="183">
        <v>44147</v>
      </c>
      <c r="B7599" s="163">
        <v>13</v>
      </c>
      <c r="C7599" s="166"/>
    </row>
    <row r="7600" spans="1:3" x14ac:dyDescent="0.25">
      <c r="A7600" s="183">
        <v>44147</v>
      </c>
      <c r="B7600" s="163">
        <v>14</v>
      </c>
      <c r="C7600" s="166"/>
    </row>
    <row r="7601" spans="1:3" x14ac:dyDescent="0.25">
      <c r="A7601" s="183">
        <v>44147</v>
      </c>
      <c r="B7601" s="163">
        <v>15</v>
      </c>
      <c r="C7601" s="166"/>
    </row>
    <row r="7602" spans="1:3" x14ac:dyDescent="0.25">
      <c r="A7602" s="183">
        <v>44147</v>
      </c>
      <c r="B7602" s="163">
        <v>16</v>
      </c>
      <c r="C7602" s="166"/>
    </row>
    <row r="7603" spans="1:3" x14ac:dyDescent="0.25">
      <c r="A7603" s="183">
        <v>44147</v>
      </c>
      <c r="B7603" s="163">
        <v>17</v>
      </c>
      <c r="C7603" s="166"/>
    </row>
    <row r="7604" spans="1:3" x14ac:dyDescent="0.25">
      <c r="A7604" s="183">
        <v>44147</v>
      </c>
      <c r="B7604" s="163">
        <v>18</v>
      </c>
      <c r="C7604" s="166"/>
    </row>
    <row r="7605" spans="1:3" x14ac:dyDescent="0.25">
      <c r="A7605" s="183">
        <v>44147</v>
      </c>
      <c r="B7605" s="163">
        <v>19</v>
      </c>
      <c r="C7605" s="166"/>
    </row>
    <row r="7606" spans="1:3" x14ac:dyDescent="0.25">
      <c r="A7606" s="183">
        <v>44147</v>
      </c>
      <c r="B7606" s="163">
        <v>20</v>
      </c>
      <c r="C7606" s="166"/>
    </row>
    <row r="7607" spans="1:3" x14ac:dyDescent="0.25">
      <c r="A7607" s="183">
        <v>44147</v>
      </c>
      <c r="B7607" s="163">
        <v>21</v>
      </c>
      <c r="C7607" s="166"/>
    </row>
    <row r="7608" spans="1:3" x14ac:dyDescent="0.25">
      <c r="A7608" s="183">
        <v>44147</v>
      </c>
      <c r="B7608" s="163">
        <v>22</v>
      </c>
      <c r="C7608" s="166"/>
    </row>
    <row r="7609" spans="1:3" x14ac:dyDescent="0.25">
      <c r="A7609" s="183">
        <v>44147</v>
      </c>
      <c r="B7609" s="163">
        <v>23</v>
      </c>
      <c r="C7609" s="166"/>
    </row>
    <row r="7610" spans="1:3" x14ac:dyDescent="0.25">
      <c r="A7610" s="183">
        <v>44147</v>
      </c>
      <c r="B7610" s="163">
        <v>24</v>
      </c>
      <c r="C7610" s="166"/>
    </row>
    <row r="7611" spans="1:3" x14ac:dyDescent="0.25">
      <c r="A7611" s="183">
        <v>44148</v>
      </c>
      <c r="B7611" s="163">
        <v>1</v>
      </c>
      <c r="C7611" s="166"/>
    </row>
    <row r="7612" spans="1:3" x14ac:dyDescent="0.25">
      <c r="A7612" s="183">
        <v>44148</v>
      </c>
      <c r="B7612" s="163">
        <v>2</v>
      </c>
      <c r="C7612" s="166"/>
    </row>
    <row r="7613" spans="1:3" x14ac:dyDescent="0.25">
      <c r="A7613" s="183">
        <v>44148</v>
      </c>
      <c r="B7613" s="163">
        <v>3</v>
      </c>
      <c r="C7613" s="166"/>
    </row>
    <row r="7614" spans="1:3" x14ac:dyDescent="0.25">
      <c r="A7614" s="183">
        <v>44148</v>
      </c>
      <c r="B7614" s="163">
        <v>4</v>
      </c>
      <c r="C7614" s="166"/>
    </row>
    <row r="7615" spans="1:3" x14ac:dyDescent="0.25">
      <c r="A7615" s="183">
        <v>44148</v>
      </c>
      <c r="B7615" s="163">
        <v>5</v>
      </c>
      <c r="C7615" s="166"/>
    </row>
    <row r="7616" spans="1:3" x14ac:dyDescent="0.25">
      <c r="A7616" s="183">
        <v>44148</v>
      </c>
      <c r="B7616" s="163">
        <v>6</v>
      </c>
      <c r="C7616" s="166"/>
    </row>
    <row r="7617" spans="1:3" x14ac:dyDescent="0.25">
      <c r="A7617" s="183">
        <v>44148</v>
      </c>
      <c r="B7617" s="163">
        <v>7</v>
      </c>
      <c r="C7617" s="166"/>
    </row>
    <row r="7618" spans="1:3" x14ac:dyDescent="0.25">
      <c r="A7618" s="183">
        <v>44148</v>
      </c>
      <c r="B7618" s="163">
        <v>8</v>
      </c>
      <c r="C7618" s="166"/>
    </row>
    <row r="7619" spans="1:3" x14ac:dyDescent="0.25">
      <c r="A7619" s="183">
        <v>44148</v>
      </c>
      <c r="B7619" s="163">
        <v>9</v>
      </c>
      <c r="C7619" s="166"/>
    </row>
    <row r="7620" spans="1:3" x14ac:dyDescent="0.25">
      <c r="A7620" s="183">
        <v>44148</v>
      </c>
      <c r="B7620" s="163">
        <v>10</v>
      </c>
      <c r="C7620" s="166"/>
    </row>
    <row r="7621" spans="1:3" x14ac:dyDescent="0.25">
      <c r="A7621" s="183">
        <v>44148</v>
      </c>
      <c r="B7621" s="163">
        <v>11</v>
      </c>
      <c r="C7621" s="166"/>
    </row>
    <row r="7622" spans="1:3" x14ac:dyDescent="0.25">
      <c r="A7622" s="183">
        <v>44148</v>
      </c>
      <c r="B7622" s="163">
        <v>12</v>
      </c>
      <c r="C7622" s="166"/>
    </row>
    <row r="7623" spans="1:3" x14ac:dyDescent="0.25">
      <c r="A7623" s="183">
        <v>44148</v>
      </c>
      <c r="B7623" s="163">
        <v>13</v>
      </c>
      <c r="C7623" s="166"/>
    </row>
    <row r="7624" spans="1:3" x14ac:dyDescent="0.25">
      <c r="A7624" s="183">
        <v>44148</v>
      </c>
      <c r="B7624" s="163">
        <v>14</v>
      </c>
      <c r="C7624" s="166"/>
    </row>
    <row r="7625" spans="1:3" x14ac:dyDescent="0.25">
      <c r="A7625" s="183">
        <v>44148</v>
      </c>
      <c r="B7625" s="163">
        <v>15</v>
      </c>
      <c r="C7625" s="166"/>
    </row>
    <row r="7626" spans="1:3" x14ac:dyDescent="0.25">
      <c r="A7626" s="183">
        <v>44148</v>
      </c>
      <c r="B7626" s="163">
        <v>16</v>
      </c>
      <c r="C7626" s="166"/>
    </row>
    <row r="7627" spans="1:3" x14ac:dyDescent="0.25">
      <c r="A7627" s="183">
        <v>44148</v>
      </c>
      <c r="B7627" s="163">
        <v>17</v>
      </c>
      <c r="C7627" s="166"/>
    </row>
    <row r="7628" spans="1:3" x14ac:dyDescent="0.25">
      <c r="A7628" s="183">
        <v>44148</v>
      </c>
      <c r="B7628" s="163">
        <v>18</v>
      </c>
      <c r="C7628" s="166"/>
    </row>
    <row r="7629" spans="1:3" x14ac:dyDescent="0.25">
      <c r="A7629" s="183">
        <v>44148</v>
      </c>
      <c r="B7629" s="163">
        <v>19</v>
      </c>
      <c r="C7629" s="166"/>
    </row>
    <row r="7630" spans="1:3" x14ac:dyDescent="0.25">
      <c r="A7630" s="183">
        <v>44148</v>
      </c>
      <c r="B7630" s="163">
        <v>20</v>
      </c>
      <c r="C7630" s="166"/>
    </row>
    <row r="7631" spans="1:3" x14ac:dyDescent="0.25">
      <c r="A7631" s="183">
        <v>44148</v>
      </c>
      <c r="B7631" s="163">
        <v>21</v>
      </c>
      <c r="C7631" s="166"/>
    </row>
    <row r="7632" spans="1:3" x14ac:dyDescent="0.25">
      <c r="A7632" s="183">
        <v>44148</v>
      </c>
      <c r="B7632" s="163">
        <v>22</v>
      </c>
      <c r="C7632" s="166"/>
    </row>
    <row r="7633" spans="1:3" x14ac:dyDescent="0.25">
      <c r="A7633" s="183">
        <v>44148</v>
      </c>
      <c r="B7633" s="163">
        <v>23</v>
      </c>
      <c r="C7633" s="166"/>
    </row>
    <row r="7634" spans="1:3" x14ac:dyDescent="0.25">
      <c r="A7634" s="183">
        <v>44148</v>
      </c>
      <c r="B7634" s="163">
        <v>24</v>
      </c>
      <c r="C7634" s="166"/>
    </row>
    <row r="7635" spans="1:3" x14ac:dyDescent="0.25">
      <c r="A7635" s="183">
        <v>44149</v>
      </c>
      <c r="B7635" s="163">
        <v>1</v>
      </c>
      <c r="C7635" s="166"/>
    </row>
    <row r="7636" spans="1:3" x14ac:dyDescent="0.25">
      <c r="A7636" s="183">
        <v>44149</v>
      </c>
      <c r="B7636" s="163">
        <v>2</v>
      </c>
      <c r="C7636" s="166"/>
    </row>
    <row r="7637" spans="1:3" x14ac:dyDescent="0.25">
      <c r="A7637" s="183">
        <v>44149</v>
      </c>
      <c r="B7637" s="163">
        <v>3</v>
      </c>
      <c r="C7637" s="166"/>
    </row>
    <row r="7638" spans="1:3" x14ac:dyDescent="0.25">
      <c r="A7638" s="183">
        <v>44149</v>
      </c>
      <c r="B7638" s="163">
        <v>4</v>
      </c>
      <c r="C7638" s="166"/>
    </row>
    <row r="7639" spans="1:3" x14ac:dyDescent="0.25">
      <c r="A7639" s="183">
        <v>44149</v>
      </c>
      <c r="B7639" s="163">
        <v>5</v>
      </c>
      <c r="C7639" s="166"/>
    </row>
    <row r="7640" spans="1:3" x14ac:dyDescent="0.25">
      <c r="A7640" s="183">
        <v>44149</v>
      </c>
      <c r="B7640" s="163">
        <v>6</v>
      </c>
      <c r="C7640" s="166"/>
    </row>
    <row r="7641" spans="1:3" x14ac:dyDescent="0.25">
      <c r="A7641" s="183">
        <v>44149</v>
      </c>
      <c r="B7641" s="163">
        <v>7</v>
      </c>
      <c r="C7641" s="166"/>
    </row>
    <row r="7642" spans="1:3" x14ac:dyDescent="0.25">
      <c r="A7642" s="183">
        <v>44149</v>
      </c>
      <c r="B7642" s="163">
        <v>8</v>
      </c>
      <c r="C7642" s="166"/>
    </row>
    <row r="7643" spans="1:3" x14ac:dyDescent="0.25">
      <c r="A7643" s="183">
        <v>44149</v>
      </c>
      <c r="B7643" s="163">
        <v>9</v>
      </c>
      <c r="C7643" s="166"/>
    </row>
    <row r="7644" spans="1:3" x14ac:dyDescent="0.25">
      <c r="A7644" s="183">
        <v>44149</v>
      </c>
      <c r="B7644" s="163">
        <v>10</v>
      </c>
      <c r="C7644" s="166"/>
    </row>
    <row r="7645" spans="1:3" x14ac:dyDescent="0.25">
      <c r="A7645" s="183">
        <v>44149</v>
      </c>
      <c r="B7645" s="163">
        <v>11</v>
      </c>
      <c r="C7645" s="166"/>
    </row>
    <row r="7646" spans="1:3" x14ac:dyDescent="0.25">
      <c r="A7646" s="183">
        <v>44149</v>
      </c>
      <c r="B7646" s="163">
        <v>12</v>
      </c>
      <c r="C7646" s="166"/>
    </row>
    <row r="7647" spans="1:3" x14ac:dyDescent="0.25">
      <c r="A7647" s="183">
        <v>44149</v>
      </c>
      <c r="B7647" s="163">
        <v>13</v>
      </c>
      <c r="C7647" s="166"/>
    </row>
    <row r="7648" spans="1:3" x14ac:dyDescent="0.25">
      <c r="A7648" s="183">
        <v>44149</v>
      </c>
      <c r="B7648" s="163">
        <v>14</v>
      </c>
      <c r="C7648" s="166"/>
    </row>
    <row r="7649" spans="1:3" x14ac:dyDescent="0.25">
      <c r="A7649" s="183">
        <v>44149</v>
      </c>
      <c r="B7649" s="163">
        <v>15</v>
      </c>
      <c r="C7649" s="166"/>
    </row>
    <row r="7650" spans="1:3" x14ac:dyDescent="0.25">
      <c r="A7650" s="183">
        <v>44149</v>
      </c>
      <c r="B7650" s="163">
        <v>16</v>
      </c>
      <c r="C7650" s="166"/>
    </row>
    <row r="7651" spans="1:3" x14ac:dyDescent="0.25">
      <c r="A7651" s="183">
        <v>44149</v>
      </c>
      <c r="B7651" s="163">
        <v>17</v>
      </c>
      <c r="C7651" s="166"/>
    </row>
    <row r="7652" spans="1:3" x14ac:dyDescent="0.25">
      <c r="A7652" s="183">
        <v>44149</v>
      </c>
      <c r="B7652" s="163">
        <v>18</v>
      </c>
      <c r="C7652" s="166"/>
    </row>
    <row r="7653" spans="1:3" x14ac:dyDescent="0.25">
      <c r="A7653" s="183">
        <v>44149</v>
      </c>
      <c r="B7653" s="163">
        <v>19</v>
      </c>
      <c r="C7653" s="166"/>
    </row>
    <row r="7654" spans="1:3" x14ac:dyDescent="0.25">
      <c r="A7654" s="183">
        <v>44149</v>
      </c>
      <c r="B7654" s="163">
        <v>20</v>
      </c>
      <c r="C7654" s="166"/>
    </row>
    <row r="7655" spans="1:3" x14ac:dyDescent="0.25">
      <c r="A7655" s="183">
        <v>44149</v>
      </c>
      <c r="B7655" s="163">
        <v>21</v>
      </c>
      <c r="C7655" s="166"/>
    </row>
    <row r="7656" spans="1:3" x14ac:dyDescent="0.25">
      <c r="A7656" s="183">
        <v>44149</v>
      </c>
      <c r="B7656" s="163">
        <v>22</v>
      </c>
      <c r="C7656" s="166"/>
    </row>
    <row r="7657" spans="1:3" x14ac:dyDescent="0.25">
      <c r="A7657" s="183">
        <v>44149</v>
      </c>
      <c r="B7657" s="163">
        <v>23</v>
      </c>
      <c r="C7657" s="166"/>
    </row>
    <row r="7658" spans="1:3" x14ac:dyDescent="0.25">
      <c r="A7658" s="183">
        <v>44149</v>
      </c>
      <c r="B7658" s="163">
        <v>24</v>
      </c>
      <c r="C7658" s="166"/>
    </row>
    <row r="7659" spans="1:3" x14ac:dyDescent="0.25">
      <c r="A7659" s="183">
        <v>44150</v>
      </c>
      <c r="B7659" s="163">
        <v>1</v>
      </c>
      <c r="C7659" s="166"/>
    </row>
    <row r="7660" spans="1:3" x14ac:dyDescent="0.25">
      <c r="A7660" s="183">
        <v>44150</v>
      </c>
      <c r="B7660" s="163">
        <v>2</v>
      </c>
      <c r="C7660" s="166"/>
    </row>
    <row r="7661" spans="1:3" x14ac:dyDescent="0.25">
      <c r="A7661" s="183">
        <v>44150</v>
      </c>
      <c r="B7661" s="163">
        <v>3</v>
      </c>
      <c r="C7661" s="166"/>
    </row>
    <row r="7662" spans="1:3" x14ac:dyDescent="0.25">
      <c r="A7662" s="183">
        <v>44150</v>
      </c>
      <c r="B7662" s="163">
        <v>4</v>
      </c>
      <c r="C7662" s="166"/>
    </row>
    <row r="7663" spans="1:3" x14ac:dyDescent="0.25">
      <c r="A7663" s="183">
        <v>44150</v>
      </c>
      <c r="B7663" s="163">
        <v>5</v>
      </c>
      <c r="C7663" s="166"/>
    </row>
    <row r="7664" spans="1:3" x14ac:dyDescent="0.25">
      <c r="A7664" s="183">
        <v>44150</v>
      </c>
      <c r="B7664" s="163">
        <v>6</v>
      </c>
      <c r="C7664" s="166"/>
    </row>
    <row r="7665" spans="1:3" x14ac:dyDescent="0.25">
      <c r="A7665" s="183">
        <v>44150</v>
      </c>
      <c r="B7665" s="163">
        <v>7</v>
      </c>
      <c r="C7665" s="166"/>
    </row>
    <row r="7666" spans="1:3" x14ac:dyDescent="0.25">
      <c r="A7666" s="183">
        <v>44150</v>
      </c>
      <c r="B7666" s="163">
        <v>8</v>
      </c>
      <c r="C7666" s="166"/>
    </row>
    <row r="7667" spans="1:3" x14ac:dyDescent="0.25">
      <c r="A7667" s="183">
        <v>44150</v>
      </c>
      <c r="B7667" s="163">
        <v>9</v>
      </c>
      <c r="C7667" s="166"/>
    </row>
    <row r="7668" spans="1:3" x14ac:dyDescent="0.25">
      <c r="A7668" s="183">
        <v>44150</v>
      </c>
      <c r="B7668" s="163">
        <v>10</v>
      </c>
      <c r="C7668" s="166"/>
    </row>
    <row r="7669" spans="1:3" x14ac:dyDescent="0.25">
      <c r="A7669" s="183">
        <v>44150</v>
      </c>
      <c r="B7669" s="163">
        <v>11</v>
      </c>
      <c r="C7669" s="166"/>
    </row>
    <row r="7670" spans="1:3" x14ac:dyDescent="0.25">
      <c r="A7670" s="183">
        <v>44150</v>
      </c>
      <c r="B7670" s="163">
        <v>12</v>
      </c>
      <c r="C7670" s="166"/>
    </row>
    <row r="7671" spans="1:3" x14ac:dyDescent="0.25">
      <c r="A7671" s="183">
        <v>44150</v>
      </c>
      <c r="B7671" s="163">
        <v>13</v>
      </c>
      <c r="C7671" s="166"/>
    </row>
    <row r="7672" spans="1:3" x14ac:dyDescent="0.25">
      <c r="A7672" s="183">
        <v>44150</v>
      </c>
      <c r="B7672" s="163">
        <v>14</v>
      </c>
      <c r="C7672" s="166"/>
    </row>
    <row r="7673" spans="1:3" x14ac:dyDescent="0.25">
      <c r="A7673" s="183">
        <v>44150</v>
      </c>
      <c r="B7673" s="163">
        <v>15</v>
      </c>
      <c r="C7673" s="166"/>
    </row>
    <row r="7674" spans="1:3" x14ac:dyDescent="0.25">
      <c r="A7674" s="183">
        <v>44150</v>
      </c>
      <c r="B7674" s="163">
        <v>16</v>
      </c>
      <c r="C7674" s="166"/>
    </row>
    <row r="7675" spans="1:3" x14ac:dyDescent="0.25">
      <c r="A7675" s="183">
        <v>44150</v>
      </c>
      <c r="B7675" s="163">
        <v>17</v>
      </c>
      <c r="C7675" s="166"/>
    </row>
    <row r="7676" spans="1:3" x14ac:dyDescent="0.25">
      <c r="A7676" s="183">
        <v>44150</v>
      </c>
      <c r="B7676" s="163">
        <v>18</v>
      </c>
      <c r="C7676" s="166"/>
    </row>
    <row r="7677" spans="1:3" x14ac:dyDescent="0.25">
      <c r="A7677" s="183">
        <v>44150</v>
      </c>
      <c r="B7677" s="163">
        <v>19</v>
      </c>
      <c r="C7677" s="166"/>
    </row>
    <row r="7678" spans="1:3" x14ac:dyDescent="0.25">
      <c r="A7678" s="183">
        <v>44150</v>
      </c>
      <c r="B7678" s="163">
        <v>20</v>
      </c>
      <c r="C7678" s="166"/>
    </row>
    <row r="7679" spans="1:3" x14ac:dyDescent="0.25">
      <c r="A7679" s="183">
        <v>44150</v>
      </c>
      <c r="B7679" s="163">
        <v>21</v>
      </c>
      <c r="C7679" s="166"/>
    </row>
    <row r="7680" spans="1:3" x14ac:dyDescent="0.25">
      <c r="A7680" s="183">
        <v>44150</v>
      </c>
      <c r="B7680" s="163">
        <v>22</v>
      </c>
      <c r="C7680" s="166"/>
    </row>
    <row r="7681" spans="1:3" x14ac:dyDescent="0.25">
      <c r="A7681" s="183">
        <v>44150</v>
      </c>
      <c r="B7681" s="163">
        <v>23</v>
      </c>
      <c r="C7681" s="166"/>
    </row>
    <row r="7682" spans="1:3" x14ac:dyDescent="0.25">
      <c r="A7682" s="183">
        <v>44150</v>
      </c>
      <c r="B7682" s="163">
        <v>24</v>
      </c>
      <c r="C7682" s="166"/>
    </row>
    <row r="7683" spans="1:3" x14ac:dyDescent="0.25">
      <c r="A7683" s="183">
        <v>44151</v>
      </c>
      <c r="B7683" s="163">
        <v>1</v>
      </c>
      <c r="C7683" s="166"/>
    </row>
    <row r="7684" spans="1:3" x14ac:dyDescent="0.25">
      <c r="A7684" s="183">
        <v>44151</v>
      </c>
      <c r="B7684" s="163">
        <v>2</v>
      </c>
      <c r="C7684" s="166"/>
    </row>
    <row r="7685" spans="1:3" x14ac:dyDescent="0.25">
      <c r="A7685" s="183">
        <v>44151</v>
      </c>
      <c r="B7685" s="163">
        <v>3</v>
      </c>
      <c r="C7685" s="166"/>
    </row>
    <row r="7686" spans="1:3" x14ac:dyDescent="0.25">
      <c r="A7686" s="183">
        <v>44151</v>
      </c>
      <c r="B7686" s="163">
        <v>4</v>
      </c>
      <c r="C7686" s="166"/>
    </row>
    <row r="7687" spans="1:3" x14ac:dyDescent="0.25">
      <c r="A7687" s="183">
        <v>44151</v>
      </c>
      <c r="B7687" s="163">
        <v>5</v>
      </c>
      <c r="C7687" s="166"/>
    </row>
    <row r="7688" spans="1:3" x14ac:dyDescent="0.25">
      <c r="A7688" s="183">
        <v>44151</v>
      </c>
      <c r="B7688" s="163">
        <v>6</v>
      </c>
      <c r="C7688" s="166"/>
    </row>
    <row r="7689" spans="1:3" x14ac:dyDescent="0.25">
      <c r="A7689" s="183">
        <v>44151</v>
      </c>
      <c r="B7689" s="163">
        <v>7</v>
      </c>
      <c r="C7689" s="166"/>
    </row>
    <row r="7690" spans="1:3" x14ac:dyDescent="0.25">
      <c r="A7690" s="183">
        <v>44151</v>
      </c>
      <c r="B7690" s="163">
        <v>8</v>
      </c>
      <c r="C7690" s="166"/>
    </row>
    <row r="7691" spans="1:3" x14ac:dyDescent="0.25">
      <c r="A7691" s="183">
        <v>44151</v>
      </c>
      <c r="B7691" s="163">
        <v>9</v>
      </c>
      <c r="C7691" s="166"/>
    </row>
    <row r="7692" spans="1:3" x14ac:dyDescent="0.25">
      <c r="A7692" s="183">
        <v>44151</v>
      </c>
      <c r="B7692" s="163">
        <v>10</v>
      </c>
      <c r="C7692" s="166"/>
    </row>
    <row r="7693" spans="1:3" x14ac:dyDescent="0.25">
      <c r="A7693" s="183">
        <v>44151</v>
      </c>
      <c r="B7693" s="163">
        <v>11</v>
      </c>
      <c r="C7693" s="166"/>
    </row>
    <row r="7694" spans="1:3" x14ac:dyDescent="0.25">
      <c r="A7694" s="183">
        <v>44151</v>
      </c>
      <c r="B7694" s="163">
        <v>12</v>
      </c>
      <c r="C7694" s="166"/>
    </row>
    <row r="7695" spans="1:3" x14ac:dyDescent="0.25">
      <c r="A7695" s="183">
        <v>44151</v>
      </c>
      <c r="B7695" s="163">
        <v>13</v>
      </c>
      <c r="C7695" s="166"/>
    </row>
    <row r="7696" spans="1:3" x14ac:dyDescent="0.25">
      <c r="A7696" s="183">
        <v>44151</v>
      </c>
      <c r="B7696" s="163">
        <v>14</v>
      </c>
      <c r="C7696" s="166"/>
    </row>
    <row r="7697" spans="1:3" x14ac:dyDescent="0.25">
      <c r="A7697" s="183">
        <v>44151</v>
      </c>
      <c r="B7697" s="163">
        <v>15</v>
      </c>
      <c r="C7697" s="166"/>
    </row>
    <row r="7698" spans="1:3" x14ac:dyDescent="0.25">
      <c r="A7698" s="183">
        <v>44151</v>
      </c>
      <c r="B7698" s="163">
        <v>16</v>
      </c>
      <c r="C7698" s="166"/>
    </row>
    <row r="7699" spans="1:3" x14ac:dyDescent="0.25">
      <c r="A7699" s="183">
        <v>44151</v>
      </c>
      <c r="B7699" s="163">
        <v>17</v>
      </c>
      <c r="C7699" s="166"/>
    </row>
    <row r="7700" spans="1:3" x14ac:dyDescent="0.25">
      <c r="A7700" s="183">
        <v>44151</v>
      </c>
      <c r="B7700" s="163">
        <v>18</v>
      </c>
      <c r="C7700" s="166"/>
    </row>
    <row r="7701" spans="1:3" x14ac:dyDescent="0.25">
      <c r="A7701" s="183">
        <v>44151</v>
      </c>
      <c r="B7701" s="163">
        <v>19</v>
      </c>
      <c r="C7701" s="166"/>
    </row>
    <row r="7702" spans="1:3" x14ac:dyDescent="0.25">
      <c r="A7702" s="183">
        <v>44151</v>
      </c>
      <c r="B7702" s="163">
        <v>20</v>
      </c>
      <c r="C7702" s="166"/>
    </row>
    <row r="7703" spans="1:3" x14ac:dyDescent="0.25">
      <c r="A7703" s="183">
        <v>44151</v>
      </c>
      <c r="B7703" s="163">
        <v>21</v>
      </c>
      <c r="C7703" s="166"/>
    </row>
    <row r="7704" spans="1:3" x14ac:dyDescent="0.25">
      <c r="A7704" s="183">
        <v>44151</v>
      </c>
      <c r="B7704" s="163">
        <v>22</v>
      </c>
      <c r="C7704" s="166"/>
    </row>
    <row r="7705" spans="1:3" x14ac:dyDescent="0.25">
      <c r="A7705" s="183">
        <v>44151</v>
      </c>
      <c r="B7705" s="163">
        <v>23</v>
      </c>
      <c r="C7705" s="166"/>
    </row>
    <row r="7706" spans="1:3" x14ac:dyDescent="0.25">
      <c r="A7706" s="183">
        <v>44151</v>
      </c>
      <c r="B7706" s="163">
        <v>24</v>
      </c>
      <c r="C7706" s="166"/>
    </row>
    <row r="7707" spans="1:3" x14ac:dyDescent="0.25">
      <c r="A7707" s="183">
        <v>44152</v>
      </c>
      <c r="B7707" s="163">
        <v>1</v>
      </c>
      <c r="C7707" s="166"/>
    </row>
    <row r="7708" spans="1:3" x14ac:dyDescent="0.25">
      <c r="A7708" s="183">
        <v>44152</v>
      </c>
      <c r="B7708" s="163">
        <v>2</v>
      </c>
      <c r="C7708" s="166"/>
    </row>
    <row r="7709" spans="1:3" x14ac:dyDescent="0.25">
      <c r="A7709" s="183">
        <v>44152</v>
      </c>
      <c r="B7709" s="163">
        <v>3</v>
      </c>
      <c r="C7709" s="166"/>
    </row>
    <row r="7710" spans="1:3" x14ac:dyDescent="0.25">
      <c r="A7710" s="183">
        <v>44152</v>
      </c>
      <c r="B7710" s="163">
        <v>4</v>
      </c>
      <c r="C7710" s="166"/>
    </row>
    <row r="7711" spans="1:3" x14ac:dyDescent="0.25">
      <c r="A7711" s="183">
        <v>44152</v>
      </c>
      <c r="B7711" s="163">
        <v>5</v>
      </c>
      <c r="C7711" s="166"/>
    </row>
    <row r="7712" spans="1:3" x14ac:dyDescent="0.25">
      <c r="A7712" s="183">
        <v>44152</v>
      </c>
      <c r="B7712" s="163">
        <v>6</v>
      </c>
      <c r="C7712" s="166"/>
    </row>
    <row r="7713" spans="1:3" x14ac:dyDescent="0.25">
      <c r="A7713" s="183">
        <v>44152</v>
      </c>
      <c r="B7713" s="163">
        <v>7</v>
      </c>
      <c r="C7713" s="166"/>
    </row>
    <row r="7714" spans="1:3" x14ac:dyDescent="0.25">
      <c r="A7714" s="183">
        <v>44152</v>
      </c>
      <c r="B7714" s="163">
        <v>8</v>
      </c>
      <c r="C7714" s="166"/>
    </row>
    <row r="7715" spans="1:3" x14ac:dyDescent="0.25">
      <c r="A7715" s="183">
        <v>44152</v>
      </c>
      <c r="B7715" s="163">
        <v>9</v>
      </c>
      <c r="C7715" s="166"/>
    </row>
    <row r="7716" spans="1:3" x14ac:dyDescent="0.25">
      <c r="A7716" s="183">
        <v>44152</v>
      </c>
      <c r="B7716" s="163">
        <v>10</v>
      </c>
      <c r="C7716" s="166"/>
    </row>
    <row r="7717" spans="1:3" x14ac:dyDescent="0.25">
      <c r="A7717" s="183">
        <v>44152</v>
      </c>
      <c r="B7717" s="163">
        <v>11</v>
      </c>
      <c r="C7717" s="166"/>
    </row>
    <row r="7718" spans="1:3" x14ac:dyDescent="0.25">
      <c r="A7718" s="183">
        <v>44152</v>
      </c>
      <c r="B7718" s="163">
        <v>12</v>
      </c>
      <c r="C7718" s="166"/>
    </row>
    <row r="7719" spans="1:3" x14ac:dyDescent="0.25">
      <c r="A7719" s="183">
        <v>44152</v>
      </c>
      <c r="B7719" s="163">
        <v>13</v>
      </c>
      <c r="C7719" s="166"/>
    </row>
    <row r="7720" spans="1:3" x14ac:dyDescent="0.25">
      <c r="A7720" s="183">
        <v>44152</v>
      </c>
      <c r="B7720" s="163">
        <v>14</v>
      </c>
      <c r="C7720" s="166"/>
    </row>
    <row r="7721" spans="1:3" x14ac:dyDescent="0.25">
      <c r="A7721" s="183">
        <v>44152</v>
      </c>
      <c r="B7721" s="163">
        <v>15</v>
      </c>
      <c r="C7721" s="166"/>
    </row>
    <row r="7722" spans="1:3" x14ac:dyDescent="0.25">
      <c r="A7722" s="183">
        <v>44152</v>
      </c>
      <c r="B7722" s="163">
        <v>16</v>
      </c>
      <c r="C7722" s="166"/>
    </row>
    <row r="7723" spans="1:3" x14ac:dyDescent="0.25">
      <c r="A7723" s="183">
        <v>44152</v>
      </c>
      <c r="B7723" s="163">
        <v>17</v>
      </c>
      <c r="C7723" s="166"/>
    </row>
    <row r="7724" spans="1:3" x14ac:dyDescent="0.25">
      <c r="A7724" s="183">
        <v>44152</v>
      </c>
      <c r="B7724" s="163">
        <v>18</v>
      </c>
      <c r="C7724" s="166"/>
    </row>
    <row r="7725" spans="1:3" x14ac:dyDescent="0.25">
      <c r="A7725" s="183">
        <v>44152</v>
      </c>
      <c r="B7725" s="163">
        <v>19</v>
      </c>
      <c r="C7725" s="166"/>
    </row>
    <row r="7726" spans="1:3" x14ac:dyDescent="0.25">
      <c r="A7726" s="183">
        <v>44152</v>
      </c>
      <c r="B7726" s="163">
        <v>20</v>
      </c>
      <c r="C7726" s="166"/>
    </row>
    <row r="7727" spans="1:3" x14ac:dyDescent="0.25">
      <c r="A7727" s="183">
        <v>44152</v>
      </c>
      <c r="B7727" s="163">
        <v>21</v>
      </c>
      <c r="C7727" s="166"/>
    </row>
    <row r="7728" spans="1:3" x14ac:dyDescent="0.25">
      <c r="A7728" s="183">
        <v>44152</v>
      </c>
      <c r="B7728" s="163">
        <v>22</v>
      </c>
      <c r="C7728" s="166"/>
    </row>
    <row r="7729" spans="1:3" x14ac:dyDescent="0.25">
      <c r="A7729" s="183">
        <v>44152</v>
      </c>
      <c r="B7729" s="163">
        <v>23</v>
      </c>
      <c r="C7729" s="166"/>
    </row>
    <row r="7730" spans="1:3" x14ac:dyDescent="0.25">
      <c r="A7730" s="183">
        <v>44152</v>
      </c>
      <c r="B7730" s="163">
        <v>24</v>
      </c>
      <c r="C7730" s="166"/>
    </row>
    <row r="7731" spans="1:3" x14ac:dyDescent="0.25">
      <c r="A7731" s="183">
        <v>44153</v>
      </c>
      <c r="B7731" s="163">
        <v>1</v>
      </c>
      <c r="C7731" s="166"/>
    </row>
    <row r="7732" spans="1:3" x14ac:dyDescent="0.25">
      <c r="A7732" s="183">
        <v>44153</v>
      </c>
      <c r="B7732" s="163">
        <v>2</v>
      </c>
      <c r="C7732" s="166"/>
    </row>
    <row r="7733" spans="1:3" x14ac:dyDescent="0.25">
      <c r="A7733" s="183">
        <v>44153</v>
      </c>
      <c r="B7733" s="163">
        <v>3</v>
      </c>
      <c r="C7733" s="166"/>
    </row>
    <row r="7734" spans="1:3" x14ac:dyDescent="0.25">
      <c r="A7734" s="183">
        <v>44153</v>
      </c>
      <c r="B7734" s="163">
        <v>4</v>
      </c>
      <c r="C7734" s="166"/>
    </row>
    <row r="7735" spans="1:3" x14ac:dyDescent="0.25">
      <c r="A7735" s="183">
        <v>44153</v>
      </c>
      <c r="B7735" s="163">
        <v>5</v>
      </c>
      <c r="C7735" s="166"/>
    </row>
    <row r="7736" spans="1:3" x14ac:dyDescent="0.25">
      <c r="A7736" s="183">
        <v>44153</v>
      </c>
      <c r="B7736" s="163">
        <v>6</v>
      </c>
      <c r="C7736" s="166"/>
    </row>
    <row r="7737" spans="1:3" x14ac:dyDescent="0.25">
      <c r="A7737" s="183">
        <v>44153</v>
      </c>
      <c r="B7737" s="163">
        <v>7</v>
      </c>
      <c r="C7737" s="166"/>
    </row>
    <row r="7738" spans="1:3" x14ac:dyDescent="0.25">
      <c r="A7738" s="183">
        <v>44153</v>
      </c>
      <c r="B7738" s="163">
        <v>8</v>
      </c>
      <c r="C7738" s="166"/>
    </row>
    <row r="7739" spans="1:3" x14ac:dyDescent="0.25">
      <c r="A7739" s="183">
        <v>44153</v>
      </c>
      <c r="B7739" s="163">
        <v>9</v>
      </c>
      <c r="C7739" s="166"/>
    </row>
    <row r="7740" spans="1:3" x14ac:dyDescent="0.25">
      <c r="A7740" s="183">
        <v>44153</v>
      </c>
      <c r="B7740" s="163">
        <v>10</v>
      </c>
      <c r="C7740" s="166"/>
    </row>
    <row r="7741" spans="1:3" x14ac:dyDescent="0.25">
      <c r="A7741" s="183">
        <v>44153</v>
      </c>
      <c r="B7741" s="163">
        <v>11</v>
      </c>
      <c r="C7741" s="166"/>
    </row>
    <row r="7742" spans="1:3" x14ac:dyDescent="0.25">
      <c r="A7742" s="183">
        <v>44153</v>
      </c>
      <c r="B7742" s="163">
        <v>12</v>
      </c>
      <c r="C7742" s="166"/>
    </row>
    <row r="7743" spans="1:3" x14ac:dyDescent="0.25">
      <c r="A7743" s="183">
        <v>44153</v>
      </c>
      <c r="B7743" s="163">
        <v>13</v>
      </c>
      <c r="C7743" s="166"/>
    </row>
    <row r="7744" spans="1:3" x14ac:dyDescent="0.25">
      <c r="A7744" s="183">
        <v>44153</v>
      </c>
      <c r="B7744" s="163">
        <v>14</v>
      </c>
      <c r="C7744" s="166"/>
    </row>
    <row r="7745" spans="1:3" x14ac:dyDescent="0.25">
      <c r="A7745" s="183">
        <v>44153</v>
      </c>
      <c r="B7745" s="163">
        <v>15</v>
      </c>
      <c r="C7745" s="166"/>
    </row>
    <row r="7746" spans="1:3" x14ac:dyDescent="0.25">
      <c r="A7746" s="183">
        <v>44153</v>
      </c>
      <c r="B7746" s="163">
        <v>16</v>
      </c>
      <c r="C7746" s="166"/>
    </row>
    <row r="7747" spans="1:3" x14ac:dyDescent="0.25">
      <c r="A7747" s="183">
        <v>44153</v>
      </c>
      <c r="B7747" s="163">
        <v>17</v>
      </c>
      <c r="C7747" s="166"/>
    </row>
    <row r="7748" spans="1:3" x14ac:dyDescent="0.25">
      <c r="A7748" s="183">
        <v>44153</v>
      </c>
      <c r="B7748" s="163">
        <v>18</v>
      </c>
      <c r="C7748" s="166"/>
    </row>
    <row r="7749" spans="1:3" x14ac:dyDescent="0.25">
      <c r="A7749" s="183">
        <v>44153</v>
      </c>
      <c r="B7749" s="163">
        <v>19</v>
      </c>
      <c r="C7749" s="166"/>
    </row>
    <row r="7750" spans="1:3" x14ac:dyDescent="0.25">
      <c r="A7750" s="183">
        <v>44153</v>
      </c>
      <c r="B7750" s="163">
        <v>20</v>
      </c>
      <c r="C7750" s="166"/>
    </row>
    <row r="7751" spans="1:3" x14ac:dyDescent="0.25">
      <c r="A7751" s="183">
        <v>44153</v>
      </c>
      <c r="B7751" s="163">
        <v>21</v>
      </c>
      <c r="C7751" s="166"/>
    </row>
    <row r="7752" spans="1:3" x14ac:dyDescent="0.25">
      <c r="A7752" s="183">
        <v>44153</v>
      </c>
      <c r="B7752" s="163">
        <v>22</v>
      </c>
      <c r="C7752" s="166"/>
    </row>
    <row r="7753" spans="1:3" x14ac:dyDescent="0.25">
      <c r="A7753" s="183">
        <v>44153</v>
      </c>
      <c r="B7753" s="163">
        <v>23</v>
      </c>
      <c r="C7753" s="166"/>
    </row>
    <row r="7754" spans="1:3" x14ac:dyDescent="0.25">
      <c r="A7754" s="183">
        <v>44153</v>
      </c>
      <c r="B7754" s="163">
        <v>24</v>
      </c>
      <c r="C7754" s="166"/>
    </row>
    <row r="7755" spans="1:3" x14ac:dyDescent="0.25">
      <c r="A7755" s="183">
        <v>44154</v>
      </c>
      <c r="B7755" s="163">
        <v>1</v>
      </c>
      <c r="C7755" s="166"/>
    </row>
    <row r="7756" spans="1:3" x14ac:dyDescent="0.25">
      <c r="A7756" s="183">
        <v>44154</v>
      </c>
      <c r="B7756" s="163">
        <v>2</v>
      </c>
      <c r="C7756" s="166"/>
    </row>
    <row r="7757" spans="1:3" x14ac:dyDescent="0.25">
      <c r="A7757" s="183">
        <v>44154</v>
      </c>
      <c r="B7757" s="163">
        <v>3</v>
      </c>
      <c r="C7757" s="166"/>
    </row>
    <row r="7758" spans="1:3" x14ac:dyDescent="0.25">
      <c r="A7758" s="183">
        <v>44154</v>
      </c>
      <c r="B7758" s="163">
        <v>4</v>
      </c>
      <c r="C7758" s="166"/>
    </row>
    <row r="7759" spans="1:3" x14ac:dyDescent="0.25">
      <c r="A7759" s="183">
        <v>44154</v>
      </c>
      <c r="B7759" s="163">
        <v>5</v>
      </c>
      <c r="C7759" s="166"/>
    </row>
    <row r="7760" spans="1:3" x14ac:dyDescent="0.25">
      <c r="A7760" s="183">
        <v>44154</v>
      </c>
      <c r="B7760" s="163">
        <v>6</v>
      </c>
      <c r="C7760" s="166"/>
    </row>
    <row r="7761" spans="1:3" x14ac:dyDescent="0.25">
      <c r="A7761" s="183">
        <v>44154</v>
      </c>
      <c r="B7761" s="163">
        <v>7</v>
      </c>
      <c r="C7761" s="166"/>
    </row>
    <row r="7762" spans="1:3" x14ac:dyDescent="0.25">
      <c r="A7762" s="183">
        <v>44154</v>
      </c>
      <c r="B7762" s="163">
        <v>8</v>
      </c>
      <c r="C7762" s="166"/>
    </row>
    <row r="7763" spans="1:3" x14ac:dyDescent="0.25">
      <c r="A7763" s="183">
        <v>44154</v>
      </c>
      <c r="B7763" s="163">
        <v>9</v>
      </c>
      <c r="C7763" s="166"/>
    </row>
    <row r="7764" spans="1:3" x14ac:dyDescent="0.25">
      <c r="A7764" s="183">
        <v>44154</v>
      </c>
      <c r="B7764" s="163">
        <v>10</v>
      </c>
      <c r="C7764" s="166"/>
    </row>
    <row r="7765" spans="1:3" x14ac:dyDescent="0.25">
      <c r="A7765" s="183">
        <v>44154</v>
      </c>
      <c r="B7765" s="163">
        <v>11</v>
      </c>
      <c r="C7765" s="166"/>
    </row>
    <row r="7766" spans="1:3" x14ac:dyDescent="0.25">
      <c r="A7766" s="183">
        <v>44154</v>
      </c>
      <c r="B7766" s="163">
        <v>12</v>
      </c>
      <c r="C7766" s="166"/>
    </row>
    <row r="7767" spans="1:3" x14ac:dyDescent="0.25">
      <c r="A7767" s="183">
        <v>44154</v>
      </c>
      <c r="B7767" s="163">
        <v>13</v>
      </c>
      <c r="C7767" s="166"/>
    </row>
    <row r="7768" spans="1:3" x14ac:dyDescent="0.25">
      <c r="A7768" s="183">
        <v>44154</v>
      </c>
      <c r="B7768" s="163">
        <v>14</v>
      </c>
      <c r="C7768" s="166"/>
    </row>
    <row r="7769" spans="1:3" x14ac:dyDescent="0.25">
      <c r="A7769" s="183">
        <v>44154</v>
      </c>
      <c r="B7769" s="163">
        <v>15</v>
      </c>
      <c r="C7769" s="166"/>
    </row>
    <row r="7770" spans="1:3" x14ac:dyDescent="0.25">
      <c r="A7770" s="183">
        <v>44154</v>
      </c>
      <c r="B7770" s="163">
        <v>16</v>
      </c>
      <c r="C7770" s="166"/>
    </row>
    <row r="7771" spans="1:3" x14ac:dyDescent="0.25">
      <c r="A7771" s="183">
        <v>44154</v>
      </c>
      <c r="B7771" s="163">
        <v>17</v>
      </c>
      <c r="C7771" s="166"/>
    </row>
    <row r="7772" spans="1:3" x14ac:dyDescent="0.25">
      <c r="A7772" s="183">
        <v>44154</v>
      </c>
      <c r="B7772" s="163">
        <v>18</v>
      </c>
      <c r="C7772" s="166"/>
    </row>
    <row r="7773" spans="1:3" x14ac:dyDescent="0.25">
      <c r="A7773" s="183">
        <v>44154</v>
      </c>
      <c r="B7773" s="163">
        <v>19</v>
      </c>
      <c r="C7773" s="166"/>
    </row>
    <row r="7774" spans="1:3" x14ac:dyDescent="0.25">
      <c r="A7774" s="183">
        <v>44154</v>
      </c>
      <c r="B7774" s="163">
        <v>20</v>
      </c>
      <c r="C7774" s="166"/>
    </row>
    <row r="7775" spans="1:3" x14ac:dyDescent="0.25">
      <c r="A7775" s="183">
        <v>44154</v>
      </c>
      <c r="B7775" s="163">
        <v>21</v>
      </c>
      <c r="C7775" s="166"/>
    </row>
    <row r="7776" spans="1:3" x14ac:dyDescent="0.25">
      <c r="A7776" s="183">
        <v>44154</v>
      </c>
      <c r="B7776" s="163">
        <v>22</v>
      </c>
      <c r="C7776" s="166"/>
    </row>
    <row r="7777" spans="1:3" x14ac:dyDescent="0.25">
      <c r="A7777" s="183">
        <v>44154</v>
      </c>
      <c r="B7777" s="163">
        <v>23</v>
      </c>
      <c r="C7777" s="166"/>
    </row>
    <row r="7778" spans="1:3" x14ac:dyDescent="0.25">
      <c r="A7778" s="183">
        <v>44154</v>
      </c>
      <c r="B7778" s="163">
        <v>24</v>
      </c>
      <c r="C7778" s="166"/>
    </row>
    <row r="7779" spans="1:3" x14ac:dyDescent="0.25">
      <c r="A7779" s="183">
        <v>44155</v>
      </c>
      <c r="B7779" s="163">
        <v>1</v>
      </c>
      <c r="C7779" s="166"/>
    </row>
    <row r="7780" spans="1:3" x14ac:dyDescent="0.25">
      <c r="A7780" s="183">
        <v>44155</v>
      </c>
      <c r="B7780" s="163">
        <v>2</v>
      </c>
      <c r="C7780" s="166"/>
    </row>
    <row r="7781" spans="1:3" x14ac:dyDescent="0.25">
      <c r="A7781" s="183">
        <v>44155</v>
      </c>
      <c r="B7781" s="163">
        <v>3</v>
      </c>
      <c r="C7781" s="166"/>
    </row>
    <row r="7782" spans="1:3" x14ac:dyDescent="0.25">
      <c r="A7782" s="183">
        <v>44155</v>
      </c>
      <c r="B7782" s="163">
        <v>4</v>
      </c>
      <c r="C7782" s="166"/>
    </row>
    <row r="7783" spans="1:3" x14ac:dyDescent="0.25">
      <c r="A7783" s="183">
        <v>44155</v>
      </c>
      <c r="B7783" s="163">
        <v>5</v>
      </c>
      <c r="C7783" s="166"/>
    </row>
    <row r="7784" spans="1:3" x14ac:dyDescent="0.25">
      <c r="A7784" s="183">
        <v>44155</v>
      </c>
      <c r="B7784" s="163">
        <v>6</v>
      </c>
      <c r="C7784" s="166"/>
    </row>
    <row r="7785" spans="1:3" x14ac:dyDescent="0.25">
      <c r="A7785" s="183">
        <v>44155</v>
      </c>
      <c r="B7785" s="163">
        <v>7</v>
      </c>
      <c r="C7785" s="166"/>
    </row>
    <row r="7786" spans="1:3" x14ac:dyDescent="0.25">
      <c r="A7786" s="183">
        <v>44155</v>
      </c>
      <c r="B7786" s="163">
        <v>8</v>
      </c>
      <c r="C7786" s="166"/>
    </row>
    <row r="7787" spans="1:3" x14ac:dyDescent="0.25">
      <c r="A7787" s="183">
        <v>44155</v>
      </c>
      <c r="B7787" s="163">
        <v>9</v>
      </c>
      <c r="C7787" s="166"/>
    </row>
    <row r="7788" spans="1:3" x14ac:dyDescent="0.25">
      <c r="A7788" s="183">
        <v>44155</v>
      </c>
      <c r="B7788" s="163">
        <v>10</v>
      </c>
      <c r="C7788" s="166"/>
    </row>
    <row r="7789" spans="1:3" x14ac:dyDescent="0.25">
      <c r="A7789" s="183">
        <v>44155</v>
      </c>
      <c r="B7789" s="163">
        <v>11</v>
      </c>
      <c r="C7789" s="166"/>
    </row>
    <row r="7790" spans="1:3" x14ac:dyDescent="0.25">
      <c r="A7790" s="183">
        <v>44155</v>
      </c>
      <c r="B7790" s="163">
        <v>12</v>
      </c>
      <c r="C7790" s="166"/>
    </row>
    <row r="7791" spans="1:3" x14ac:dyDescent="0.25">
      <c r="A7791" s="183">
        <v>44155</v>
      </c>
      <c r="B7791" s="163">
        <v>13</v>
      </c>
      <c r="C7791" s="166"/>
    </row>
    <row r="7792" spans="1:3" x14ac:dyDescent="0.25">
      <c r="A7792" s="183">
        <v>44155</v>
      </c>
      <c r="B7792" s="163">
        <v>14</v>
      </c>
      <c r="C7792" s="166"/>
    </row>
    <row r="7793" spans="1:3" x14ac:dyDescent="0.25">
      <c r="A7793" s="183">
        <v>44155</v>
      </c>
      <c r="B7793" s="163">
        <v>15</v>
      </c>
      <c r="C7793" s="166"/>
    </row>
    <row r="7794" spans="1:3" x14ac:dyDescent="0.25">
      <c r="A7794" s="183">
        <v>44155</v>
      </c>
      <c r="B7794" s="163">
        <v>16</v>
      </c>
      <c r="C7794" s="166"/>
    </row>
    <row r="7795" spans="1:3" x14ac:dyDescent="0.25">
      <c r="A7795" s="183">
        <v>44155</v>
      </c>
      <c r="B7795" s="163">
        <v>17</v>
      </c>
      <c r="C7795" s="166"/>
    </row>
    <row r="7796" spans="1:3" x14ac:dyDescent="0.25">
      <c r="A7796" s="183">
        <v>44155</v>
      </c>
      <c r="B7796" s="163">
        <v>18</v>
      </c>
      <c r="C7796" s="166"/>
    </row>
    <row r="7797" spans="1:3" x14ac:dyDescent="0.25">
      <c r="A7797" s="183">
        <v>44155</v>
      </c>
      <c r="B7797" s="163">
        <v>19</v>
      </c>
      <c r="C7797" s="166"/>
    </row>
    <row r="7798" spans="1:3" x14ac:dyDescent="0.25">
      <c r="A7798" s="183">
        <v>44155</v>
      </c>
      <c r="B7798" s="163">
        <v>20</v>
      </c>
      <c r="C7798" s="166"/>
    </row>
    <row r="7799" spans="1:3" x14ac:dyDescent="0.25">
      <c r="A7799" s="183">
        <v>44155</v>
      </c>
      <c r="B7799" s="163">
        <v>21</v>
      </c>
      <c r="C7799" s="166"/>
    </row>
    <row r="7800" spans="1:3" x14ac:dyDescent="0.25">
      <c r="A7800" s="183">
        <v>44155</v>
      </c>
      <c r="B7800" s="163">
        <v>22</v>
      </c>
      <c r="C7800" s="166"/>
    </row>
    <row r="7801" spans="1:3" x14ac:dyDescent="0.25">
      <c r="A7801" s="183">
        <v>44155</v>
      </c>
      <c r="B7801" s="163">
        <v>23</v>
      </c>
      <c r="C7801" s="166"/>
    </row>
    <row r="7802" spans="1:3" x14ac:dyDescent="0.25">
      <c r="A7802" s="183">
        <v>44155</v>
      </c>
      <c r="B7802" s="163">
        <v>24</v>
      </c>
      <c r="C7802" s="166"/>
    </row>
    <row r="7803" spans="1:3" x14ac:dyDescent="0.25">
      <c r="A7803" s="183">
        <v>44156</v>
      </c>
      <c r="B7803" s="163">
        <v>1</v>
      </c>
      <c r="C7803" s="166"/>
    </row>
    <row r="7804" spans="1:3" x14ac:dyDescent="0.25">
      <c r="A7804" s="183">
        <v>44156</v>
      </c>
      <c r="B7804" s="163">
        <v>2</v>
      </c>
      <c r="C7804" s="166"/>
    </row>
    <row r="7805" spans="1:3" x14ac:dyDescent="0.25">
      <c r="A7805" s="183">
        <v>44156</v>
      </c>
      <c r="B7805" s="163">
        <v>3</v>
      </c>
      <c r="C7805" s="166"/>
    </row>
    <row r="7806" spans="1:3" x14ac:dyDescent="0.25">
      <c r="A7806" s="183">
        <v>44156</v>
      </c>
      <c r="B7806" s="163">
        <v>4</v>
      </c>
      <c r="C7806" s="166"/>
    </row>
    <row r="7807" spans="1:3" x14ac:dyDescent="0.25">
      <c r="A7807" s="183">
        <v>44156</v>
      </c>
      <c r="B7807" s="163">
        <v>5</v>
      </c>
      <c r="C7807" s="166"/>
    </row>
    <row r="7808" spans="1:3" x14ac:dyDescent="0.25">
      <c r="A7808" s="183">
        <v>44156</v>
      </c>
      <c r="B7808" s="163">
        <v>6</v>
      </c>
      <c r="C7808" s="166"/>
    </row>
    <row r="7809" spans="1:3" x14ac:dyDescent="0.25">
      <c r="A7809" s="183">
        <v>44156</v>
      </c>
      <c r="B7809" s="163">
        <v>7</v>
      </c>
      <c r="C7809" s="166"/>
    </row>
    <row r="7810" spans="1:3" x14ac:dyDescent="0.25">
      <c r="A7810" s="183">
        <v>44156</v>
      </c>
      <c r="B7810" s="163">
        <v>8</v>
      </c>
      <c r="C7810" s="166"/>
    </row>
    <row r="7811" spans="1:3" x14ac:dyDescent="0.25">
      <c r="A7811" s="183">
        <v>44156</v>
      </c>
      <c r="B7811" s="163">
        <v>9</v>
      </c>
      <c r="C7811" s="166"/>
    </row>
    <row r="7812" spans="1:3" x14ac:dyDescent="0.25">
      <c r="A7812" s="183">
        <v>44156</v>
      </c>
      <c r="B7812" s="163">
        <v>10</v>
      </c>
      <c r="C7812" s="166"/>
    </row>
    <row r="7813" spans="1:3" x14ac:dyDescent="0.25">
      <c r="A7813" s="183">
        <v>44156</v>
      </c>
      <c r="B7813" s="163">
        <v>11</v>
      </c>
      <c r="C7813" s="166"/>
    </row>
    <row r="7814" spans="1:3" x14ac:dyDescent="0.25">
      <c r="A7814" s="183">
        <v>44156</v>
      </c>
      <c r="B7814" s="163">
        <v>12</v>
      </c>
      <c r="C7814" s="166"/>
    </row>
    <row r="7815" spans="1:3" x14ac:dyDescent="0.25">
      <c r="A7815" s="183">
        <v>44156</v>
      </c>
      <c r="B7815" s="163">
        <v>13</v>
      </c>
      <c r="C7815" s="166"/>
    </row>
    <row r="7816" spans="1:3" x14ac:dyDescent="0.25">
      <c r="A7816" s="183">
        <v>44156</v>
      </c>
      <c r="B7816" s="163">
        <v>14</v>
      </c>
      <c r="C7816" s="166"/>
    </row>
    <row r="7817" spans="1:3" x14ac:dyDescent="0.25">
      <c r="A7817" s="183">
        <v>44156</v>
      </c>
      <c r="B7817" s="163">
        <v>15</v>
      </c>
      <c r="C7817" s="166"/>
    </row>
    <row r="7818" spans="1:3" x14ac:dyDescent="0.25">
      <c r="A7818" s="183">
        <v>44156</v>
      </c>
      <c r="B7818" s="163">
        <v>16</v>
      </c>
      <c r="C7818" s="166"/>
    </row>
    <row r="7819" spans="1:3" x14ac:dyDescent="0.25">
      <c r="A7819" s="183">
        <v>44156</v>
      </c>
      <c r="B7819" s="163">
        <v>17</v>
      </c>
      <c r="C7819" s="166"/>
    </row>
    <row r="7820" spans="1:3" x14ac:dyDescent="0.25">
      <c r="A7820" s="183">
        <v>44156</v>
      </c>
      <c r="B7820" s="163">
        <v>18</v>
      </c>
      <c r="C7820" s="166"/>
    </row>
    <row r="7821" spans="1:3" x14ac:dyDescent="0.25">
      <c r="A7821" s="183">
        <v>44156</v>
      </c>
      <c r="B7821" s="163">
        <v>19</v>
      </c>
      <c r="C7821" s="166"/>
    </row>
    <row r="7822" spans="1:3" x14ac:dyDescent="0.25">
      <c r="A7822" s="183">
        <v>44156</v>
      </c>
      <c r="B7822" s="163">
        <v>20</v>
      </c>
      <c r="C7822" s="166"/>
    </row>
    <row r="7823" spans="1:3" x14ac:dyDescent="0.25">
      <c r="A7823" s="183">
        <v>44156</v>
      </c>
      <c r="B7823" s="163">
        <v>21</v>
      </c>
      <c r="C7823" s="166"/>
    </row>
    <row r="7824" spans="1:3" x14ac:dyDescent="0.25">
      <c r="A7824" s="183">
        <v>44156</v>
      </c>
      <c r="B7824" s="163">
        <v>22</v>
      </c>
      <c r="C7824" s="166"/>
    </row>
    <row r="7825" spans="1:3" x14ac:dyDescent="0.25">
      <c r="A7825" s="183">
        <v>44156</v>
      </c>
      <c r="B7825" s="163">
        <v>23</v>
      </c>
      <c r="C7825" s="166"/>
    </row>
    <row r="7826" spans="1:3" x14ac:dyDescent="0.25">
      <c r="A7826" s="183">
        <v>44156</v>
      </c>
      <c r="B7826" s="163">
        <v>24</v>
      </c>
      <c r="C7826" s="166"/>
    </row>
    <row r="7827" spans="1:3" x14ac:dyDescent="0.25">
      <c r="A7827" s="183">
        <v>44157</v>
      </c>
      <c r="B7827" s="163">
        <v>1</v>
      </c>
      <c r="C7827" s="166"/>
    </row>
    <row r="7828" spans="1:3" x14ac:dyDescent="0.25">
      <c r="A7828" s="183">
        <v>44157</v>
      </c>
      <c r="B7828" s="163">
        <v>2</v>
      </c>
      <c r="C7828" s="166"/>
    </row>
    <row r="7829" spans="1:3" x14ac:dyDescent="0.25">
      <c r="A7829" s="183">
        <v>44157</v>
      </c>
      <c r="B7829" s="163">
        <v>3</v>
      </c>
      <c r="C7829" s="166"/>
    </row>
    <row r="7830" spans="1:3" x14ac:dyDescent="0.25">
      <c r="A7830" s="183">
        <v>44157</v>
      </c>
      <c r="B7830" s="163">
        <v>4</v>
      </c>
      <c r="C7830" s="166"/>
    </row>
    <row r="7831" spans="1:3" x14ac:dyDescent="0.25">
      <c r="A7831" s="183">
        <v>44157</v>
      </c>
      <c r="B7831" s="163">
        <v>5</v>
      </c>
      <c r="C7831" s="166"/>
    </row>
    <row r="7832" spans="1:3" x14ac:dyDescent="0.25">
      <c r="A7832" s="183">
        <v>44157</v>
      </c>
      <c r="B7832" s="163">
        <v>6</v>
      </c>
      <c r="C7832" s="166"/>
    </row>
    <row r="7833" spans="1:3" x14ac:dyDescent="0.25">
      <c r="A7833" s="183">
        <v>44157</v>
      </c>
      <c r="B7833" s="163">
        <v>7</v>
      </c>
      <c r="C7833" s="166"/>
    </row>
    <row r="7834" spans="1:3" x14ac:dyDescent="0.25">
      <c r="A7834" s="183">
        <v>44157</v>
      </c>
      <c r="B7834" s="163">
        <v>8</v>
      </c>
      <c r="C7834" s="166"/>
    </row>
    <row r="7835" spans="1:3" x14ac:dyDescent="0.25">
      <c r="A7835" s="183">
        <v>44157</v>
      </c>
      <c r="B7835" s="163">
        <v>9</v>
      </c>
      <c r="C7835" s="166"/>
    </row>
    <row r="7836" spans="1:3" x14ac:dyDescent="0.25">
      <c r="A7836" s="183">
        <v>44157</v>
      </c>
      <c r="B7836" s="163">
        <v>10</v>
      </c>
      <c r="C7836" s="166"/>
    </row>
    <row r="7837" spans="1:3" x14ac:dyDescent="0.25">
      <c r="A7837" s="183">
        <v>44157</v>
      </c>
      <c r="B7837" s="163">
        <v>11</v>
      </c>
      <c r="C7837" s="166"/>
    </row>
    <row r="7838" spans="1:3" x14ac:dyDescent="0.25">
      <c r="A7838" s="183">
        <v>44157</v>
      </c>
      <c r="B7838" s="163">
        <v>12</v>
      </c>
      <c r="C7838" s="166"/>
    </row>
    <row r="7839" spans="1:3" x14ac:dyDescent="0.25">
      <c r="A7839" s="183">
        <v>44157</v>
      </c>
      <c r="B7839" s="163">
        <v>13</v>
      </c>
      <c r="C7839" s="166"/>
    </row>
    <row r="7840" spans="1:3" x14ac:dyDescent="0.25">
      <c r="A7840" s="183">
        <v>44157</v>
      </c>
      <c r="B7840" s="163">
        <v>14</v>
      </c>
      <c r="C7840" s="166"/>
    </row>
    <row r="7841" spans="1:3" x14ac:dyDescent="0.25">
      <c r="A7841" s="183">
        <v>44157</v>
      </c>
      <c r="B7841" s="163">
        <v>15</v>
      </c>
      <c r="C7841" s="166"/>
    </row>
    <row r="7842" spans="1:3" x14ac:dyDescent="0.25">
      <c r="A7842" s="183">
        <v>44157</v>
      </c>
      <c r="B7842" s="163">
        <v>16</v>
      </c>
      <c r="C7842" s="166"/>
    </row>
    <row r="7843" spans="1:3" x14ac:dyDescent="0.25">
      <c r="A7843" s="183">
        <v>44157</v>
      </c>
      <c r="B7843" s="163">
        <v>17</v>
      </c>
      <c r="C7843" s="166"/>
    </row>
    <row r="7844" spans="1:3" x14ac:dyDescent="0.25">
      <c r="A7844" s="183">
        <v>44157</v>
      </c>
      <c r="B7844" s="163">
        <v>18</v>
      </c>
      <c r="C7844" s="166"/>
    </row>
    <row r="7845" spans="1:3" x14ac:dyDescent="0.25">
      <c r="A7845" s="183">
        <v>44157</v>
      </c>
      <c r="B7845" s="163">
        <v>19</v>
      </c>
      <c r="C7845" s="166"/>
    </row>
    <row r="7846" spans="1:3" x14ac:dyDescent="0.25">
      <c r="A7846" s="183">
        <v>44157</v>
      </c>
      <c r="B7846" s="163">
        <v>20</v>
      </c>
      <c r="C7846" s="166"/>
    </row>
    <row r="7847" spans="1:3" x14ac:dyDescent="0.25">
      <c r="A7847" s="183">
        <v>44157</v>
      </c>
      <c r="B7847" s="163">
        <v>21</v>
      </c>
      <c r="C7847" s="166"/>
    </row>
    <row r="7848" spans="1:3" x14ac:dyDescent="0.25">
      <c r="A7848" s="183">
        <v>44157</v>
      </c>
      <c r="B7848" s="163">
        <v>22</v>
      </c>
      <c r="C7848" s="166"/>
    </row>
    <row r="7849" spans="1:3" x14ac:dyDescent="0.25">
      <c r="A7849" s="183">
        <v>44157</v>
      </c>
      <c r="B7849" s="163">
        <v>23</v>
      </c>
      <c r="C7849" s="166"/>
    </row>
    <row r="7850" spans="1:3" x14ac:dyDescent="0.25">
      <c r="A7850" s="183">
        <v>44157</v>
      </c>
      <c r="B7850" s="163">
        <v>24</v>
      </c>
      <c r="C7850" s="166"/>
    </row>
    <row r="7851" spans="1:3" x14ac:dyDescent="0.25">
      <c r="A7851" s="183">
        <v>44158</v>
      </c>
      <c r="B7851" s="163">
        <v>1</v>
      </c>
      <c r="C7851" s="166"/>
    </row>
    <row r="7852" spans="1:3" x14ac:dyDescent="0.25">
      <c r="A7852" s="183">
        <v>44158</v>
      </c>
      <c r="B7852" s="163">
        <v>2</v>
      </c>
      <c r="C7852" s="166"/>
    </row>
    <row r="7853" spans="1:3" x14ac:dyDescent="0.25">
      <c r="A7853" s="183">
        <v>44158</v>
      </c>
      <c r="B7853" s="163">
        <v>3</v>
      </c>
      <c r="C7853" s="166"/>
    </row>
    <row r="7854" spans="1:3" x14ac:dyDescent="0.25">
      <c r="A7854" s="183">
        <v>44158</v>
      </c>
      <c r="B7854" s="163">
        <v>4</v>
      </c>
      <c r="C7854" s="166"/>
    </row>
    <row r="7855" spans="1:3" x14ac:dyDescent="0.25">
      <c r="A7855" s="183">
        <v>44158</v>
      </c>
      <c r="B7855" s="163">
        <v>5</v>
      </c>
      <c r="C7855" s="166"/>
    </row>
    <row r="7856" spans="1:3" x14ac:dyDescent="0.25">
      <c r="A7856" s="183">
        <v>44158</v>
      </c>
      <c r="B7856" s="163">
        <v>6</v>
      </c>
      <c r="C7856" s="166"/>
    </row>
    <row r="7857" spans="1:3" x14ac:dyDescent="0.25">
      <c r="A7857" s="183">
        <v>44158</v>
      </c>
      <c r="B7857" s="163">
        <v>7</v>
      </c>
      <c r="C7857" s="166"/>
    </row>
    <row r="7858" spans="1:3" x14ac:dyDescent="0.25">
      <c r="A7858" s="183">
        <v>44158</v>
      </c>
      <c r="B7858" s="163">
        <v>8</v>
      </c>
      <c r="C7858" s="166"/>
    </row>
    <row r="7859" spans="1:3" x14ac:dyDescent="0.25">
      <c r="A7859" s="183">
        <v>44158</v>
      </c>
      <c r="B7859" s="163">
        <v>9</v>
      </c>
      <c r="C7859" s="166"/>
    </row>
    <row r="7860" spans="1:3" x14ac:dyDescent="0.25">
      <c r="A7860" s="183">
        <v>44158</v>
      </c>
      <c r="B7860" s="163">
        <v>10</v>
      </c>
      <c r="C7860" s="166"/>
    </row>
    <row r="7861" spans="1:3" x14ac:dyDescent="0.25">
      <c r="A7861" s="183">
        <v>44158</v>
      </c>
      <c r="B7861" s="163">
        <v>11</v>
      </c>
      <c r="C7861" s="166"/>
    </row>
    <row r="7862" spans="1:3" x14ac:dyDescent="0.25">
      <c r="A7862" s="183">
        <v>44158</v>
      </c>
      <c r="B7862" s="163">
        <v>12</v>
      </c>
      <c r="C7862" s="166"/>
    </row>
    <row r="7863" spans="1:3" x14ac:dyDescent="0.25">
      <c r="A7863" s="183">
        <v>44158</v>
      </c>
      <c r="B7863" s="163">
        <v>13</v>
      </c>
      <c r="C7863" s="166"/>
    </row>
    <row r="7864" spans="1:3" x14ac:dyDescent="0.25">
      <c r="A7864" s="183">
        <v>44158</v>
      </c>
      <c r="B7864" s="163">
        <v>14</v>
      </c>
      <c r="C7864" s="166"/>
    </row>
    <row r="7865" spans="1:3" x14ac:dyDescent="0.25">
      <c r="A7865" s="183">
        <v>44158</v>
      </c>
      <c r="B7865" s="163">
        <v>15</v>
      </c>
      <c r="C7865" s="166"/>
    </row>
    <row r="7866" spans="1:3" x14ac:dyDescent="0.25">
      <c r="A7866" s="183">
        <v>44158</v>
      </c>
      <c r="B7866" s="163">
        <v>16</v>
      </c>
      <c r="C7866" s="166"/>
    </row>
    <row r="7867" spans="1:3" x14ac:dyDescent="0.25">
      <c r="A7867" s="183">
        <v>44158</v>
      </c>
      <c r="B7867" s="163">
        <v>17</v>
      </c>
      <c r="C7867" s="166"/>
    </row>
    <row r="7868" spans="1:3" x14ac:dyDescent="0.25">
      <c r="A7868" s="183">
        <v>44158</v>
      </c>
      <c r="B7868" s="163">
        <v>18</v>
      </c>
      <c r="C7868" s="166"/>
    </row>
    <row r="7869" spans="1:3" x14ac:dyDescent="0.25">
      <c r="A7869" s="183">
        <v>44158</v>
      </c>
      <c r="B7869" s="163">
        <v>19</v>
      </c>
      <c r="C7869" s="166"/>
    </row>
    <row r="7870" spans="1:3" x14ac:dyDescent="0.25">
      <c r="A7870" s="183">
        <v>44158</v>
      </c>
      <c r="B7870" s="163">
        <v>20</v>
      </c>
      <c r="C7870" s="166"/>
    </row>
    <row r="7871" spans="1:3" x14ac:dyDescent="0.25">
      <c r="A7871" s="183">
        <v>44158</v>
      </c>
      <c r="B7871" s="163">
        <v>21</v>
      </c>
      <c r="C7871" s="166"/>
    </row>
    <row r="7872" spans="1:3" x14ac:dyDescent="0.25">
      <c r="A7872" s="183">
        <v>44158</v>
      </c>
      <c r="B7872" s="163">
        <v>22</v>
      </c>
      <c r="C7872" s="166"/>
    </row>
    <row r="7873" spans="1:3" x14ac:dyDescent="0.25">
      <c r="A7873" s="183">
        <v>44158</v>
      </c>
      <c r="B7873" s="163">
        <v>23</v>
      </c>
      <c r="C7873" s="166"/>
    </row>
    <row r="7874" spans="1:3" x14ac:dyDescent="0.25">
      <c r="A7874" s="183">
        <v>44158</v>
      </c>
      <c r="B7874" s="163">
        <v>24</v>
      </c>
      <c r="C7874" s="166"/>
    </row>
    <row r="7875" spans="1:3" x14ac:dyDescent="0.25">
      <c r="A7875" s="183">
        <v>44159</v>
      </c>
      <c r="B7875" s="163">
        <v>1</v>
      </c>
      <c r="C7875" s="166"/>
    </row>
    <row r="7876" spans="1:3" x14ac:dyDescent="0.25">
      <c r="A7876" s="183">
        <v>44159</v>
      </c>
      <c r="B7876" s="163">
        <v>2</v>
      </c>
      <c r="C7876" s="166"/>
    </row>
    <row r="7877" spans="1:3" x14ac:dyDescent="0.25">
      <c r="A7877" s="183">
        <v>44159</v>
      </c>
      <c r="B7877" s="163">
        <v>3</v>
      </c>
      <c r="C7877" s="166"/>
    </row>
    <row r="7878" spans="1:3" x14ac:dyDescent="0.25">
      <c r="A7878" s="183">
        <v>44159</v>
      </c>
      <c r="B7878" s="163">
        <v>4</v>
      </c>
      <c r="C7878" s="166"/>
    </row>
    <row r="7879" spans="1:3" x14ac:dyDescent="0.25">
      <c r="A7879" s="183">
        <v>44159</v>
      </c>
      <c r="B7879" s="163">
        <v>5</v>
      </c>
      <c r="C7879" s="166"/>
    </row>
    <row r="7880" spans="1:3" x14ac:dyDescent="0.25">
      <c r="A7880" s="183">
        <v>44159</v>
      </c>
      <c r="B7880" s="163">
        <v>6</v>
      </c>
      <c r="C7880" s="166"/>
    </row>
    <row r="7881" spans="1:3" x14ac:dyDescent="0.25">
      <c r="A7881" s="183">
        <v>44159</v>
      </c>
      <c r="B7881" s="163">
        <v>7</v>
      </c>
      <c r="C7881" s="166"/>
    </row>
    <row r="7882" spans="1:3" x14ac:dyDescent="0.25">
      <c r="A7882" s="183">
        <v>44159</v>
      </c>
      <c r="B7882" s="163">
        <v>8</v>
      </c>
      <c r="C7882" s="166"/>
    </row>
    <row r="7883" spans="1:3" x14ac:dyDescent="0.25">
      <c r="A7883" s="183">
        <v>44159</v>
      </c>
      <c r="B7883" s="163">
        <v>9</v>
      </c>
      <c r="C7883" s="166"/>
    </row>
    <row r="7884" spans="1:3" x14ac:dyDescent="0.25">
      <c r="A7884" s="183">
        <v>44159</v>
      </c>
      <c r="B7884" s="163">
        <v>10</v>
      </c>
      <c r="C7884" s="166"/>
    </row>
    <row r="7885" spans="1:3" x14ac:dyDescent="0.25">
      <c r="A7885" s="183">
        <v>44159</v>
      </c>
      <c r="B7885" s="163">
        <v>11</v>
      </c>
      <c r="C7885" s="166"/>
    </row>
    <row r="7886" spans="1:3" x14ac:dyDescent="0.25">
      <c r="A7886" s="183">
        <v>44159</v>
      </c>
      <c r="B7886" s="163">
        <v>12</v>
      </c>
      <c r="C7886" s="166"/>
    </row>
    <row r="7887" spans="1:3" x14ac:dyDescent="0.25">
      <c r="A7887" s="183">
        <v>44159</v>
      </c>
      <c r="B7887" s="163">
        <v>13</v>
      </c>
      <c r="C7887" s="166"/>
    </row>
    <row r="7888" spans="1:3" x14ac:dyDescent="0.25">
      <c r="A7888" s="183">
        <v>44159</v>
      </c>
      <c r="B7888" s="163">
        <v>14</v>
      </c>
      <c r="C7888" s="166"/>
    </row>
    <row r="7889" spans="1:3" x14ac:dyDescent="0.25">
      <c r="A7889" s="183">
        <v>44159</v>
      </c>
      <c r="B7889" s="163">
        <v>15</v>
      </c>
      <c r="C7889" s="166"/>
    </row>
    <row r="7890" spans="1:3" x14ac:dyDescent="0.25">
      <c r="A7890" s="183">
        <v>44159</v>
      </c>
      <c r="B7890" s="163">
        <v>16</v>
      </c>
      <c r="C7890" s="166"/>
    </row>
    <row r="7891" spans="1:3" x14ac:dyDescent="0.25">
      <c r="A7891" s="183">
        <v>44159</v>
      </c>
      <c r="B7891" s="163">
        <v>17</v>
      </c>
      <c r="C7891" s="166"/>
    </row>
    <row r="7892" spans="1:3" x14ac:dyDescent="0.25">
      <c r="A7892" s="183">
        <v>44159</v>
      </c>
      <c r="B7892" s="163">
        <v>18</v>
      </c>
      <c r="C7892" s="166"/>
    </row>
    <row r="7893" spans="1:3" x14ac:dyDescent="0.25">
      <c r="A7893" s="183">
        <v>44159</v>
      </c>
      <c r="B7893" s="163">
        <v>19</v>
      </c>
      <c r="C7893" s="166"/>
    </row>
    <row r="7894" spans="1:3" x14ac:dyDescent="0.25">
      <c r="A7894" s="183">
        <v>44159</v>
      </c>
      <c r="B7894" s="163">
        <v>20</v>
      </c>
      <c r="C7894" s="166"/>
    </row>
    <row r="7895" spans="1:3" x14ac:dyDescent="0.25">
      <c r="A7895" s="183">
        <v>44159</v>
      </c>
      <c r="B7895" s="163">
        <v>21</v>
      </c>
      <c r="C7895" s="166"/>
    </row>
    <row r="7896" spans="1:3" x14ac:dyDescent="0.25">
      <c r="A7896" s="183">
        <v>44159</v>
      </c>
      <c r="B7896" s="163">
        <v>22</v>
      </c>
      <c r="C7896" s="166"/>
    </row>
    <row r="7897" spans="1:3" x14ac:dyDescent="0.25">
      <c r="A7897" s="183">
        <v>44159</v>
      </c>
      <c r="B7897" s="163">
        <v>23</v>
      </c>
      <c r="C7897" s="166"/>
    </row>
    <row r="7898" spans="1:3" x14ac:dyDescent="0.25">
      <c r="A7898" s="183">
        <v>44159</v>
      </c>
      <c r="B7898" s="163">
        <v>24</v>
      </c>
      <c r="C7898" s="166"/>
    </row>
    <row r="7899" spans="1:3" x14ac:dyDescent="0.25">
      <c r="A7899" s="183">
        <v>44160</v>
      </c>
      <c r="B7899" s="163">
        <v>1</v>
      </c>
      <c r="C7899" s="166"/>
    </row>
    <row r="7900" spans="1:3" x14ac:dyDescent="0.25">
      <c r="A7900" s="183">
        <v>44160</v>
      </c>
      <c r="B7900" s="163">
        <v>2</v>
      </c>
      <c r="C7900" s="166"/>
    </row>
    <row r="7901" spans="1:3" x14ac:dyDescent="0.25">
      <c r="A7901" s="183">
        <v>44160</v>
      </c>
      <c r="B7901" s="163">
        <v>3</v>
      </c>
      <c r="C7901" s="166"/>
    </row>
    <row r="7902" spans="1:3" x14ac:dyDescent="0.25">
      <c r="A7902" s="183">
        <v>44160</v>
      </c>
      <c r="B7902" s="163">
        <v>4</v>
      </c>
      <c r="C7902" s="166"/>
    </row>
    <row r="7903" spans="1:3" x14ac:dyDescent="0.25">
      <c r="A7903" s="183">
        <v>44160</v>
      </c>
      <c r="B7903" s="163">
        <v>5</v>
      </c>
      <c r="C7903" s="166"/>
    </row>
    <row r="7904" spans="1:3" x14ac:dyDescent="0.25">
      <c r="A7904" s="183">
        <v>44160</v>
      </c>
      <c r="B7904" s="163">
        <v>6</v>
      </c>
      <c r="C7904" s="166"/>
    </row>
    <row r="7905" spans="1:3" x14ac:dyDescent="0.25">
      <c r="A7905" s="183">
        <v>44160</v>
      </c>
      <c r="B7905" s="163">
        <v>7</v>
      </c>
      <c r="C7905" s="166"/>
    </row>
    <row r="7906" spans="1:3" x14ac:dyDescent="0.25">
      <c r="A7906" s="183">
        <v>44160</v>
      </c>
      <c r="B7906" s="163">
        <v>8</v>
      </c>
      <c r="C7906" s="166"/>
    </row>
    <row r="7907" spans="1:3" x14ac:dyDescent="0.25">
      <c r="A7907" s="183">
        <v>44160</v>
      </c>
      <c r="B7907" s="163">
        <v>9</v>
      </c>
      <c r="C7907" s="166"/>
    </row>
    <row r="7908" spans="1:3" x14ac:dyDescent="0.25">
      <c r="A7908" s="183">
        <v>44160</v>
      </c>
      <c r="B7908" s="163">
        <v>10</v>
      </c>
      <c r="C7908" s="166"/>
    </row>
    <row r="7909" spans="1:3" x14ac:dyDescent="0.25">
      <c r="A7909" s="183">
        <v>44160</v>
      </c>
      <c r="B7909" s="163">
        <v>11</v>
      </c>
      <c r="C7909" s="166"/>
    </row>
    <row r="7910" spans="1:3" x14ac:dyDescent="0.25">
      <c r="A7910" s="183">
        <v>44160</v>
      </c>
      <c r="B7910" s="163">
        <v>12</v>
      </c>
      <c r="C7910" s="166"/>
    </row>
    <row r="7911" spans="1:3" x14ac:dyDescent="0.25">
      <c r="A7911" s="183">
        <v>44160</v>
      </c>
      <c r="B7911" s="163">
        <v>13</v>
      </c>
      <c r="C7911" s="166"/>
    </row>
    <row r="7912" spans="1:3" x14ac:dyDescent="0.25">
      <c r="A7912" s="183">
        <v>44160</v>
      </c>
      <c r="B7912" s="163">
        <v>14</v>
      </c>
      <c r="C7912" s="166"/>
    </row>
    <row r="7913" spans="1:3" x14ac:dyDescent="0.25">
      <c r="A7913" s="183">
        <v>44160</v>
      </c>
      <c r="B7913" s="163">
        <v>15</v>
      </c>
      <c r="C7913" s="166"/>
    </row>
    <row r="7914" spans="1:3" x14ac:dyDescent="0.25">
      <c r="A7914" s="183">
        <v>44160</v>
      </c>
      <c r="B7914" s="163">
        <v>16</v>
      </c>
      <c r="C7914" s="166"/>
    </row>
    <row r="7915" spans="1:3" x14ac:dyDescent="0.25">
      <c r="A7915" s="183">
        <v>44160</v>
      </c>
      <c r="B7915" s="163">
        <v>17</v>
      </c>
      <c r="C7915" s="166"/>
    </row>
    <row r="7916" spans="1:3" x14ac:dyDescent="0.25">
      <c r="A7916" s="183">
        <v>44160</v>
      </c>
      <c r="B7916" s="163">
        <v>18</v>
      </c>
      <c r="C7916" s="166"/>
    </row>
    <row r="7917" spans="1:3" x14ac:dyDescent="0.25">
      <c r="A7917" s="183">
        <v>44160</v>
      </c>
      <c r="B7917" s="163">
        <v>19</v>
      </c>
      <c r="C7917" s="166"/>
    </row>
    <row r="7918" spans="1:3" x14ac:dyDescent="0.25">
      <c r="A7918" s="183">
        <v>44160</v>
      </c>
      <c r="B7918" s="163">
        <v>20</v>
      </c>
      <c r="C7918" s="166"/>
    </row>
    <row r="7919" spans="1:3" x14ac:dyDescent="0.25">
      <c r="A7919" s="183">
        <v>44160</v>
      </c>
      <c r="B7919" s="163">
        <v>21</v>
      </c>
      <c r="C7919" s="166"/>
    </row>
    <row r="7920" spans="1:3" x14ac:dyDescent="0.25">
      <c r="A7920" s="183">
        <v>44160</v>
      </c>
      <c r="B7920" s="163">
        <v>22</v>
      </c>
      <c r="C7920" s="166"/>
    </row>
    <row r="7921" spans="1:3" x14ac:dyDescent="0.25">
      <c r="A7921" s="183">
        <v>44160</v>
      </c>
      <c r="B7921" s="163">
        <v>23</v>
      </c>
      <c r="C7921" s="166"/>
    </row>
    <row r="7922" spans="1:3" x14ac:dyDescent="0.25">
      <c r="A7922" s="183">
        <v>44160</v>
      </c>
      <c r="B7922" s="163">
        <v>24</v>
      </c>
      <c r="C7922" s="166"/>
    </row>
    <row r="7923" spans="1:3" x14ac:dyDescent="0.25">
      <c r="A7923" s="183">
        <v>44161</v>
      </c>
      <c r="B7923" s="163">
        <v>1</v>
      </c>
      <c r="C7923" s="166"/>
    </row>
    <row r="7924" spans="1:3" x14ac:dyDescent="0.25">
      <c r="A7924" s="183">
        <v>44161</v>
      </c>
      <c r="B7924" s="163">
        <v>2</v>
      </c>
      <c r="C7924" s="166"/>
    </row>
    <row r="7925" spans="1:3" x14ac:dyDescent="0.25">
      <c r="A7925" s="183">
        <v>44161</v>
      </c>
      <c r="B7925" s="163">
        <v>3</v>
      </c>
      <c r="C7925" s="166"/>
    </row>
    <row r="7926" spans="1:3" x14ac:dyDescent="0.25">
      <c r="A7926" s="183">
        <v>44161</v>
      </c>
      <c r="B7926" s="163">
        <v>4</v>
      </c>
      <c r="C7926" s="166"/>
    </row>
    <row r="7927" spans="1:3" x14ac:dyDescent="0.25">
      <c r="A7927" s="183">
        <v>44161</v>
      </c>
      <c r="B7927" s="163">
        <v>5</v>
      </c>
      <c r="C7927" s="166"/>
    </row>
    <row r="7928" spans="1:3" x14ac:dyDescent="0.25">
      <c r="A7928" s="183">
        <v>44161</v>
      </c>
      <c r="B7928" s="163">
        <v>6</v>
      </c>
      <c r="C7928" s="166"/>
    </row>
    <row r="7929" spans="1:3" x14ac:dyDescent="0.25">
      <c r="A7929" s="183">
        <v>44161</v>
      </c>
      <c r="B7929" s="163">
        <v>7</v>
      </c>
      <c r="C7929" s="166"/>
    </row>
    <row r="7930" spans="1:3" x14ac:dyDescent="0.25">
      <c r="A7930" s="183">
        <v>44161</v>
      </c>
      <c r="B7930" s="163">
        <v>8</v>
      </c>
      <c r="C7930" s="166"/>
    </row>
    <row r="7931" spans="1:3" x14ac:dyDescent="0.25">
      <c r="A7931" s="183">
        <v>44161</v>
      </c>
      <c r="B7931" s="163">
        <v>9</v>
      </c>
      <c r="C7931" s="166"/>
    </row>
    <row r="7932" spans="1:3" x14ac:dyDescent="0.25">
      <c r="A7932" s="183">
        <v>44161</v>
      </c>
      <c r="B7932" s="163">
        <v>10</v>
      </c>
      <c r="C7932" s="166"/>
    </row>
    <row r="7933" spans="1:3" x14ac:dyDescent="0.25">
      <c r="A7933" s="183">
        <v>44161</v>
      </c>
      <c r="B7933" s="163">
        <v>11</v>
      </c>
      <c r="C7933" s="166"/>
    </row>
    <row r="7934" spans="1:3" x14ac:dyDescent="0.25">
      <c r="A7934" s="183">
        <v>44161</v>
      </c>
      <c r="B7934" s="163">
        <v>12</v>
      </c>
      <c r="C7934" s="166"/>
    </row>
    <row r="7935" spans="1:3" x14ac:dyDescent="0.25">
      <c r="A7935" s="183">
        <v>44161</v>
      </c>
      <c r="B7935" s="163">
        <v>13</v>
      </c>
      <c r="C7935" s="166"/>
    </row>
    <row r="7936" spans="1:3" x14ac:dyDescent="0.25">
      <c r="A7936" s="183">
        <v>44161</v>
      </c>
      <c r="B7936" s="163">
        <v>14</v>
      </c>
      <c r="C7936" s="166"/>
    </row>
    <row r="7937" spans="1:3" x14ac:dyDescent="0.25">
      <c r="A7937" s="183">
        <v>44161</v>
      </c>
      <c r="B7937" s="163">
        <v>15</v>
      </c>
      <c r="C7937" s="166"/>
    </row>
    <row r="7938" spans="1:3" x14ac:dyDescent="0.25">
      <c r="A7938" s="183">
        <v>44161</v>
      </c>
      <c r="B7938" s="163">
        <v>16</v>
      </c>
      <c r="C7938" s="166"/>
    </row>
    <row r="7939" spans="1:3" x14ac:dyDescent="0.25">
      <c r="A7939" s="183">
        <v>44161</v>
      </c>
      <c r="B7939" s="163">
        <v>17</v>
      </c>
      <c r="C7939" s="166"/>
    </row>
    <row r="7940" spans="1:3" x14ac:dyDescent="0.25">
      <c r="A7940" s="183">
        <v>44161</v>
      </c>
      <c r="B7940" s="163">
        <v>18</v>
      </c>
      <c r="C7940" s="166"/>
    </row>
    <row r="7941" spans="1:3" x14ac:dyDescent="0.25">
      <c r="A7941" s="183">
        <v>44161</v>
      </c>
      <c r="B7941" s="163">
        <v>19</v>
      </c>
      <c r="C7941" s="166"/>
    </row>
    <row r="7942" spans="1:3" x14ac:dyDescent="0.25">
      <c r="A7942" s="183">
        <v>44161</v>
      </c>
      <c r="B7942" s="163">
        <v>20</v>
      </c>
      <c r="C7942" s="166"/>
    </row>
    <row r="7943" spans="1:3" x14ac:dyDescent="0.25">
      <c r="A7943" s="183">
        <v>44161</v>
      </c>
      <c r="B7943" s="163">
        <v>21</v>
      </c>
      <c r="C7943" s="166"/>
    </row>
    <row r="7944" spans="1:3" x14ac:dyDescent="0.25">
      <c r="A7944" s="183">
        <v>44161</v>
      </c>
      <c r="B7944" s="163">
        <v>22</v>
      </c>
      <c r="C7944" s="166"/>
    </row>
    <row r="7945" spans="1:3" x14ac:dyDescent="0.25">
      <c r="A7945" s="183">
        <v>44161</v>
      </c>
      <c r="B7945" s="163">
        <v>23</v>
      </c>
      <c r="C7945" s="166"/>
    </row>
    <row r="7946" spans="1:3" x14ac:dyDescent="0.25">
      <c r="A7946" s="183">
        <v>44161</v>
      </c>
      <c r="B7946" s="163">
        <v>24</v>
      </c>
      <c r="C7946" s="166"/>
    </row>
    <row r="7947" spans="1:3" x14ac:dyDescent="0.25">
      <c r="A7947" s="183">
        <v>44162</v>
      </c>
      <c r="B7947" s="163">
        <v>1</v>
      </c>
      <c r="C7947" s="166"/>
    </row>
    <row r="7948" spans="1:3" x14ac:dyDescent="0.25">
      <c r="A7948" s="183">
        <v>44162</v>
      </c>
      <c r="B7948" s="163">
        <v>2</v>
      </c>
      <c r="C7948" s="166"/>
    </row>
    <row r="7949" spans="1:3" x14ac:dyDescent="0.25">
      <c r="A7949" s="183">
        <v>44162</v>
      </c>
      <c r="B7949" s="163">
        <v>3</v>
      </c>
      <c r="C7949" s="166"/>
    </row>
    <row r="7950" spans="1:3" x14ac:dyDescent="0.25">
      <c r="A7950" s="183">
        <v>44162</v>
      </c>
      <c r="B7950" s="163">
        <v>4</v>
      </c>
      <c r="C7950" s="166"/>
    </row>
    <row r="7951" spans="1:3" x14ac:dyDescent="0.25">
      <c r="A7951" s="183">
        <v>44162</v>
      </c>
      <c r="B7951" s="163">
        <v>5</v>
      </c>
      <c r="C7951" s="166"/>
    </row>
    <row r="7952" spans="1:3" x14ac:dyDescent="0.25">
      <c r="A7952" s="183">
        <v>44162</v>
      </c>
      <c r="B7952" s="163">
        <v>6</v>
      </c>
      <c r="C7952" s="166"/>
    </row>
    <row r="7953" spans="1:3" x14ac:dyDescent="0.25">
      <c r="A7953" s="183">
        <v>44162</v>
      </c>
      <c r="B7953" s="163">
        <v>7</v>
      </c>
      <c r="C7953" s="166"/>
    </row>
    <row r="7954" spans="1:3" x14ac:dyDescent="0.25">
      <c r="A7954" s="183">
        <v>44162</v>
      </c>
      <c r="B7954" s="163">
        <v>8</v>
      </c>
      <c r="C7954" s="166"/>
    </row>
    <row r="7955" spans="1:3" x14ac:dyDescent="0.25">
      <c r="A7955" s="183">
        <v>44162</v>
      </c>
      <c r="B7955" s="163">
        <v>9</v>
      </c>
      <c r="C7955" s="166"/>
    </row>
    <row r="7956" spans="1:3" x14ac:dyDescent="0.25">
      <c r="A7956" s="183">
        <v>44162</v>
      </c>
      <c r="B7956" s="163">
        <v>10</v>
      </c>
      <c r="C7956" s="166"/>
    </row>
    <row r="7957" spans="1:3" x14ac:dyDescent="0.25">
      <c r="A7957" s="183">
        <v>44162</v>
      </c>
      <c r="B7957" s="163">
        <v>11</v>
      </c>
      <c r="C7957" s="166"/>
    </row>
    <row r="7958" spans="1:3" x14ac:dyDescent="0.25">
      <c r="A7958" s="183">
        <v>44162</v>
      </c>
      <c r="B7958" s="163">
        <v>12</v>
      </c>
      <c r="C7958" s="166"/>
    </row>
    <row r="7959" spans="1:3" x14ac:dyDescent="0.25">
      <c r="A7959" s="183">
        <v>44162</v>
      </c>
      <c r="B7959" s="163">
        <v>13</v>
      </c>
      <c r="C7959" s="166"/>
    </row>
    <row r="7960" spans="1:3" x14ac:dyDescent="0.25">
      <c r="A7960" s="183">
        <v>44162</v>
      </c>
      <c r="B7960" s="163">
        <v>14</v>
      </c>
      <c r="C7960" s="166"/>
    </row>
    <row r="7961" spans="1:3" x14ac:dyDescent="0.25">
      <c r="A7961" s="183">
        <v>44162</v>
      </c>
      <c r="B7961" s="163">
        <v>15</v>
      </c>
      <c r="C7961" s="166"/>
    </row>
    <row r="7962" spans="1:3" x14ac:dyDescent="0.25">
      <c r="A7962" s="183">
        <v>44162</v>
      </c>
      <c r="B7962" s="163">
        <v>16</v>
      </c>
      <c r="C7962" s="166"/>
    </row>
    <row r="7963" spans="1:3" x14ac:dyDescent="0.25">
      <c r="A7963" s="183">
        <v>44162</v>
      </c>
      <c r="B7963" s="163">
        <v>17</v>
      </c>
      <c r="C7963" s="166"/>
    </row>
    <row r="7964" spans="1:3" x14ac:dyDescent="0.25">
      <c r="A7964" s="183">
        <v>44162</v>
      </c>
      <c r="B7964" s="163">
        <v>18</v>
      </c>
      <c r="C7964" s="166"/>
    </row>
    <row r="7965" spans="1:3" x14ac:dyDescent="0.25">
      <c r="A7965" s="183">
        <v>44162</v>
      </c>
      <c r="B7965" s="163">
        <v>19</v>
      </c>
      <c r="C7965" s="166"/>
    </row>
    <row r="7966" spans="1:3" x14ac:dyDescent="0.25">
      <c r="A7966" s="183">
        <v>44162</v>
      </c>
      <c r="B7966" s="163">
        <v>20</v>
      </c>
      <c r="C7966" s="166"/>
    </row>
    <row r="7967" spans="1:3" x14ac:dyDescent="0.25">
      <c r="A7967" s="183">
        <v>44162</v>
      </c>
      <c r="B7967" s="163">
        <v>21</v>
      </c>
      <c r="C7967" s="166"/>
    </row>
    <row r="7968" spans="1:3" x14ac:dyDescent="0.25">
      <c r="A7968" s="183">
        <v>44162</v>
      </c>
      <c r="B7968" s="163">
        <v>22</v>
      </c>
      <c r="C7968" s="166"/>
    </row>
    <row r="7969" spans="1:3" x14ac:dyDescent="0.25">
      <c r="A7969" s="183">
        <v>44162</v>
      </c>
      <c r="B7969" s="163">
        <v>23</v>
      </c>
      <c r="C7969" s="166"/>
    </row>
    <row r="7970" spans="1:3" x14ac:dyDescent="0.25">
      <c r="A7970" s="183">
        <v>44162</v>
      </c>
      <c r="B7970" s="163">
        <v>24</v>
      </c>
      <c r="C7970" s="166"/>
    </row>
    <row r="7971" spans="1:3" x14ac:dyDescent="0.25">
      <c r="A7971" s="183">
        <v>44163</v>
      </c>
      <c r="B7971" s="163">
        <v>1</v>
      </c>
      <c r="C7971" s="166"/>
    </row>
    <row r="7972" spans="1:3" x14ac:dyDescent="0.25">
      <c r="A7972" s="183">
        <v>44163</v>
      </c>
      <c r="B7972" s="163">
        <v>2</v>
      </c>
      <c r="C7972" s="166"/>
    </row>
    <row r="7973" spans="1:3" x14ac:dyDescent="0.25">
      <c r="A7973" s="183">
        <v>44163</v>
      </c>
      <c r="B7973" s="163">
        <v>3</v>
      </c>
      <c r="C7973" s="166"/>
    </row>
    <row r="7974" spans="1:3" x14ac:dyDescent="0.25">
      <c r="A7974" s="183">
        <v>44163</v>
      </c>
      <c r="B7974" s="163">
        <v>4</v>
      </c>
      <c r="C7974" s="166"/>
    </row>
    <row r="7975" spans="1:3" x14ac:dyDescent="0.25">
      <c r="A7975" s="183">
        <v>44163</v>
      </c>
      <c r="B7975" s="163">
        <v>5</v>
      </c>
      <c r="C7975" s="166"/>
    </row>
    <row r="7976" spans="1:3" x14ac:dyDescent="0.25">
      <c r="A7976" s="183">
        <v>44163</v>
      </c>
      <c r="B7976" s="163">
        <v>6</v>
      </c>
      <c r="C7976" s="166"/>
    </row>
    <row r="7977" spans="1:3" x14ac:dyDescent="0.25">
      <c r="A7977" s="183">
        <v>44163</v>
      </c>
      <c r="B7977" s="163">
        <v>7</v>
      </c>
      <c r="C7977" s="166"/>
    </row>
    <row r="7978" spans="1:3" x14ac:dyDescent="0.25">
      <c r="A7978" s="183">
        <v>44163</v>
      </c>
      <c r="B7978" s="163">
        <v>8</v>
      </c>
      <c r="C7978" s="166"/>
    </row>
    <row r="7979" spans="1:3" x14ac:dyDescent="0.25">
      <c r="A7979" s="183">
        <v>44163</v>
      </c>
      <c r="B7979" s="163">
        <v>9</v>
      </c>
      <c r="C7979" s="166"/>
    </row>
    <row r="7980" spans="1:3" x14ac:dyDescent="0.25">
      <c r="A7980" s="183">
        <v>44163</v>
      </c>
      <c r="B7980" s="163">
        <v>10</v>
      </c>
      <c r="C7980" s="166"/>
    </row>
    <row r="7981" spans="1:3" x14ac:dyDescent="0.25">
      <c r="A7981" s="183">
        <v>44163</v>
      </c>
      <c r="B7981" s="163">
        <v>11</v>
      </c>
      <c r="C7981" s="166"/>
    </row>
    <row r="7982" spans="1:3" x14ac:dyDescent="0.25">
      <c r="A7982" s="183">
        <v>44163</v>
      </c>
      <c r="B7982" s="163">
        <v>12</v>
      </c>
      <c r="C7982" s="166"/>
    </row>
    <row r="7983" spans="1:3" x14ac:dyDescent="0.25">
      <c r="A7983" s="183">
        <v>44163</v>
      </c>
      <c r="B7983" s="163">
        <v>13</v>
      </c>
      <c r="C7983" s="166"/>
    </row>
    <row r="7984" spans="1:3" x14ac:dyDescent="0.25">
      <c r="A7984" s="183">
        <v>44163</v>
      </c>
      <c r="B7984" s="163">
        <v>14</v>
      </c>
      <c r="C7984" s="166"/>
    </row>
    <row r="7985" spans="1:3" x14ac:dyDescent="0.25">
      <c r="A7985" s="183">
        <v>44163</v>
      </c>
      <c r="B7985" s="163">
        <v>15</v>
      </c>
      <c r="C7985" s="166"/>
    </row>
    <row r="7986" spans="1:3" x14ac:dyDescent="0.25">
      <c r="A7986" s="183">
        <v>44163</v>
      </c>
      <c r="B7986" s="163">
        <v>16</v>
      </c>
      <c r="C7986" s="166"/>
    </row>
    <row r="7987" spans="1:3" x14ac:dyDescent="0.25">
      <c r="A7987" s="183">
        <v>44163</v>
      </c>
      <c r="B7987" s="163">
        <v>17</v>
      </c>
      <c r="C7987" s="166"/>
    </row>
    <row r="7988" spans="1:3" x14ac:dyDescent="0.25">
      <c r="A7988" s="183">
        <v>44163</v>
      </c>
      <c r="B7988" s="163">
        <v>18</v>
      </c>
      <c r="C7988" s="166"/>
    </row>
    <row r="7989" spans="1:3" x14ac:dyDescent="0.25">
      <c r="A7989" s="183">
        <v>44163</v>
      </c>
      <c r="B7989" s="163">
        <v>19</v>
      </c>
      <c r="C7989" s="166"/>
    </row>
    <row r="7990" spans="1:3" x14ac:dyDescent="0.25">
      <c r="A7990" s="183">
        <v>44163</v>
      </c>
      <c r="B7990" s="163">
        <v>20</v>
      </c>
      <c r="C7990" s="166"/>
    </row>
    <row r="7991" spans="1:3" x14ac:dyDescent="0.25">
      <c r="A7991" s="183">
        <v>44163</v>
      </c>
      <c r="B7991" s="163">
        <v>21</v>
      </c>
      <c r="C7991" s="166"/>
    </row>
    <row r="7992" spans="1:3" x14ac:dyDescent="0.25">
      <c r="A7992" s="183">
        <v>44163</v>
      </c>
      <c r="B7992" s="163">
        <v>22</v>
      </c>
      <c r="C7992" s="166"/>
    </row>
    <row r="7993" spans="1:3" x14ac:dyDescent="0.25">
      <c r="A7993" s="183">
        <v>44163</v>
      </c>
      <c r="B7993" s="163">
        <v>23</v>
      </c>
      <c r="C7993" s="166"/>
    </row>
    <row r="7994" spans="1:3" x14ac:dyDescent="0.25">
      <c r="A7994" s="183">
        <v>44163</v>
      </c>
      <c r="B7994" s="163">
        <v>24</v>
      </c>
      <c r="C7994" s="166"/>
    </row>
    <row r="7995" spans="1:3" x14ac:dyDescent="0.25">
      <c r="A7995" s="183">
        <v>44164</v>
      </c>
      <c r="B7995" s="163">
        <v>1</v>
      </c>
      <c r="C7995" s="166"/>
    </row>
    <row r="7996" spans="1:3" x14ac:dyDescent="0.25">
      <c r="A7996" s="183">
        <v>44164</v>
      </c>
      <c r="B7996" s="163">
        <v>2</v>
      </c>
      <c r="C7996" s="166"/>
    </row>
    <row r="7997" spans="1:3" x14ac:dyDescent="0.25">
      <c r="A7997" s="183">
        <v>44164</v>
      </c>
      <c r="B7997" s="163">
        <v>3</v>
      </c>
      <c r="C7997" s="166"/>
    </row>
    <row r="7998" spans="1:3" x14ac:dyDescent="0.25">
      <c r="A7998" s="183">
        <v>44164</v>
      </c>
      <c r="B7998" s="163">
        <v>4</v>
      </c>
      <c r="C7998" s="166"/>
    </row>
    <row r="7999" spans="1:3" x14ac:dyDescent="0.25">
      <c r="A7999" s="183">
        <v>44164</v>
      </c>
      <c r="B7999" s="163">
        <v>5</v>
      </c>
      <c r="C7999" s="166"/>
    </row>
    <row r="8000" spans="1:3" x14ac:dyDescent="0.25">
      <c r="A8000" s="183">
        <v>44164</v>
      </c>
      <c r="B8000" s="163">
        <v>6</v>
      </c>
      <c r="C8000" s="166"/>
    </row>
    <row r="8001" spans="1:3" x14ac:dyDescent="0.25">
      <c r="A8001" s="183">
        <v>44164</v>
      </c>
      <c r="B8001" s="163">
        <v>7</v>
      </c>
      <c r="C8001" s="166"/>
    </row>
    <row r="8002" spans="1:3" x14ac:dyDescent="0.25">
      <c r="A8002" s="183">
        <v>44164</v>
      </c>
      <c r="B8002" s="163">
        <v>8</v>
      </c>
      <c r="C8002" s="166"/>
    </row>
    <row r="8003" spans="1:3" x14ac:dyDescent="0.25">
      <c r="A8003" s="183">
        <v>44164</v>
      </c>
      <c r="B8003" s="163">
        <v>9</v>
      </c>
      <c r="C8003" s="166"/>
    </row>
    <row r="8004" spans="1:3" x14ac:dyDescent="0.25">
      <c r="A8004" s="183">
        <v>44164</v>
      </c>
      <c r="B8004" s="163">
        <v>10</v>
      </c>
      <c r="C8004" s="166"/>
    </row>
    <row r="8005" spans="1:3" x14ac:dyDescent="0.25">
      <c r="A8005" s="183">
        <v>44164</v>
      </c>
      <c r="B8005" s="163">
        <v>11</v>
      </c>
      <c r="C8005" s="166"/>
    </row>
    <row r="8006" spans="1:3" x14ac:dyDescent="0.25">
      <c r="A8006" s="183">
        <v>44164</v>
      </c>
      <c r="B8006" s="163">
        <v>12</v>
      </c>
      <c r="C8006" s="166"/>
    </row>
    <row r="8007" spans="1:3" x14ac:dyDescent="0.25">
      <c r="A8007" s="183">
        <v>44164</v>
      </c>
      <c r="B8007" s="163">
        <v>13</v>
      </c>
      <c r="C8007" s="166"/>
    </row>
    <row r="8008" spans="1:3" x14ac:dyDescent="0.25">
      <c r="A8008" s="183">
        <v>44164</v>
      </c>
      <c r="B8008" s="163">
        <v>14</v>
      </c>
      <c r="C8008" s="166"/>
    </row>
    <row r="8009" spans="1:3" x14ac:dyDescent="0.25">
      <c r="A8009" s="183">
        <v>44164</v>
      </c>
      <c r="B8009" s="163">
        <v>15</v>
      </c>
      <c r="C8009" s="166"/>
    </row>
    <row r="8010" spans="1:3" x14ac:dyDescent="0.25">
      <c r="A8010" s="183">
        <v>44164</v>
      </c>
      <c r="B8010" s="163">
        <v>16</v>
      </c>
      <c r="C8010" s="166"/>
    </row>
    <row r="8011" spans="1:3" x14ac:dyDescent="0.25">
      <c r="A8011" s="183">
        <v>44164</v>
      </c>
      <c r="B8011" s="163">
        <v>17</v>
      </c>
      <c r="C8011" s="166"/>
    </row>
    <row r="8012" spans="1:3" x14ac:dyDescent="0.25">
      <c r="A8012" s="183">
        <v>44164</v>
      </c>
      <c r="B8012" s="163">
        <v>18</v>
      </c>
      <c r="C8012" s="166"/>
    </row>
    <row r="8013" spans="1:3" x14ac:dyDescent="0.25">
      <c r="A8013" s="183">
        <v>44164</v>
      </c>
      <c r="B8013" s="163">
        <v>19</v>
      </c>
      <c r="C8013" s="166"/>
    </row>
    <row r="8014" spans="1:3" x14ac:dyDescent="0.25">
      <c r="A8014" s="183">
        <v>44164</v>
      </c>
      <c r="B8014" s="163">
        <v>20</v>
      </c>
      <c r="C8014" s="166"/>
    </row>
    <row r="8015" spans="1:3" x14ac:dyDescent="0.25">
      <c r="A8015" s="183">
        <v>44164</v>
      </c>
      <c r="B8015" s="163">
        <v>21</v>
      </c>
      <c r="C8015" s="166"/>
    </row>
    <row r="8016" spans="1:3" x14ac:dyDescent="0.25">
      <c r="A8016" s="183">
        <v>44164</v>
      </c>
      <c r="B8016" s="163">
        <v>22</v>
      </c>
      <c r="C8016" s="166"/>
    </row>
    <row r="8017" spans="1:3" x14ac:dyDescent="0.25">
      <c r="A8017" s="183">
        <v>44164</v>
      </c>
      <c r="B8017" s="163">
        <v>23</v>
      </c>
      <c r="C8017" s="166"/>
    </row>
    <row r="8018" spans="1:3" x14ac:dyDescent="0.25">
      <c r="A8018" s="183">
        <v>44164</v>
      </c>
      <c r="B8018" s="163">
        <v>24</v>
      </c>
      <c r="C8018" s="166"/>
    </row>
    <row r="8019" spans="1:3" x14ac:dyDescent="0.25">
      <c r="A8019" s="183">
        <v>44165</v>
      </c>
      <c r="B8019" s="163">
        <v>1</v>
      </c>
      <c r="C8019" s="166"/>
    </row>
    <row r="8020" spans="1:3" x14ac:dyDescent="0.25">
      <c r="A8020" s="183">
        <v>44165</v>
      </c>
      <c r="B8020" s="163">
        <v>2</v>
      </c>
      <c r="C8020" s="166"/>
    </row>
    <row r="8021" spans="1:3" x14ac:dyDescent="0.25">
      <c r="A8021" s="183">
        <v>44165</v>
      </c>
      <c r="B8021" s="163">
        <v>3</v>
      </c>
      <c r="C8021" s="166"/>
    </row>
    <row r="8022" spans="1:3" x14ac:dyDescent="0.25">
      <c r="A8022" s="183">
        <v>44165</v>
      </c>
      <c r="B8022" s="163">
        <v>4</v>
      </c>
      <c r="C8022" s="166"/>
    </row>
    <row r="8023" spans="1:3" x14ac:dyDescent="0.25">
      <c r="A8023" s="183">
        <v>44165</v>
      </c>
      <c r="B8023" s="163">
        <v>5</v>
      </c>
      <c r="C8023" s="166"/>
    </row>
    <row r="8024" spans="1:3" x14ac:dyDescent="0.25">
      <c r="A8024" s="183">
        <v>44165</v>
      </c>
      <c r="B8024" s="163">
        <v>6</v>
      </c>
      <c r="C8024" s="166"/>
    </row>
    <row r="8025" spans="1:3" x14ac:dyDescent="0.25">
      <c r="A8025" s="183">
        <v>44165</v>
      </c>
      <c r="B8025" s="163">
        <v>7</v>
      </c>
      <c r="C8025" s="166"/>
    </row>
    <row r="8026" spans="1:3" x14ac:dyDescent="0.25">
      <c r="A8026" s="183">
        <v>44165</v>
      </c>
      <c r="B8026" s="163">
        <v>8</v>
      </c>
      <c r="C8026" s="166"/>
    </row>
    <row r="8027" spans="1:3" x14ac:dyDescent="0.25">
      <c r="A8027" s="183">
        <v>44165</v>
      </c>
      <c r="B8027" s="163">
        <v>9</v>
      </c>
      <c r="C8027" s="166"/>
    </row>
    <row r="8028" spans="1:3" x14ac:dyDescent="0.25">
      <c r="A8028" s="183">
        <v>44165</v>
      </c>
      <c r="B8028" s="163">
        <v>10</v>
      </c>
      <c r="C8028" s="166"/>
    </row>
    <row r="8029" spans="1:3" x14ac:dyDescent="0.25">
      <c r="A8029" s="183">
        <v>44165</v>
      </c>
      <c r="B8029" s="163">
        <v>11</v>
      </c>
      <c r="C8029" s="166"/>
    </row>
    <row r="8030" spans="1:3" x14ac:dyDescent="0.25">
      <c r="A8030" s="183">
        <v>44165</v>
      </c>
      <c r="B8030" s="163">
        <v>12</v>
      </c>
      <c r="C8030" s="166"/>
    </row>
    <row r="8031" spans="1:3" x14ac:dyDescent="0.25">
      <c r="A8031" s="183">
        <v>44165</v>
      </c>
      <c r="B8031" s="163">
        <v>13</v>
      </c>
      <c r="C8031" s="166"/>
    </row>
    <row r="8032" spans="1:3" x14ac:dyDescent="0.25">
      <c r="A8032" s="183">
        <v>44165</v>
      </c>
      <c r="B8032" s="163">
        <v>14</v>
      </c>
      <c r="C8032" s="166"/>
    </row>
    <row r="8033" spans="1:3" x14ac:dyDescent="0.25">
      <c r="A8033" s="183">
        <v>44165</v>
      </c>
      <c r="B8033" s="163">
        <v>15</v>
      </c>
      <c r="C8033" s="166"/>
    </row>
    <row r="8034" spans="1:3" x14ac:dyDescent="0.25">
      <c r="A8034" s="183">
        <v>44165</v>
      </c>
      <c r="B8034" s="163">
        <v>16</v>
      </c>
      <c r="C8034" s="166"/>
    </row>
    <row r="8035" spans="1:3" x14ac:dyDescent="0.25">
      <c r="A8035" s="183">
        <v>44165</v>
      </c>
      <c r="B8035" s="163">
        <v>17</v>
      </c>
      <c r="C8035" s="166"/>
    </row>
    <row r="8036" spans="1:3" x14ac:dyDescent="0.25">
      <c r="A8036" s="183">
        <v>44165</v>
      </c>
      <c r="B8036" s="163">
        <v>18</v>
      </c>
      <c r="C8036" s="166"/>
    </row>
    <row r="8037" spans="1:3" x14ac:dyDescent="0.25">
      <c r="A8037" s="183">
        <v>44165</v>
      </c>
      <c r="B8037" s="163">
        <v>19</v>
      </c>
      <c r="C8037" s="166"/>
    </row>
    <row r="8038" spans="1:3" x14ac:dyDescent="0.25">
      <c r="A8038" s="183">
        <v>44165</v>
      </c>
      <c r="B8038" s="163">
        <v>20</v>
      </c>
      <c r="C8038" s="166"/>
    </row>
    <row r="8039" spans="1:3" x14ac:dyDescent="0.25">
      <c r="A8039" s="183">
        <v>44165</v>
      </c>
      <c r="B8039" s="163">
        <v>21</v>
      </c>
      <c r="C8039" s="166"/>
    </row>
    <row r="8040" spans="1:3" x14ac:dyDescent="0.25">
      <c r="A8040" s="183">
        <v>44165</v>
      </c>
      <c r="B8040" s="163">
        <v>22</v>
      </c>
      <c r="C8040" s="166"/>
    </row>
    <row r="8041" spans="1:3" x14ac:dyDescent="0.25">
      <c r="A8041" s="183">
        <v>44165</v>
      </c>
      <c r="B8041" s="163">
        <v>23</v>
      </c>
      <c r="C8041" s="166"/>
    </row>
    <row r="8042" spans="1:3" x14ac:dyDescent="0.25">
      <c r="A8042" s="183">
        <v>44165</v>
      </c>
      <c r="B8042" s="163">
        <v>24</v>
      </c>
      <c r="C8042" s="166"/>
    </row>
    <row r="8043" spans="1:3" x14ac:dyDescent="0.25">
      <c r="A8043" s="183">
        <v>44166</v>
      </c>
      <c r="B8043" s="163">
        <v>1</v>
      </c>
      <c r="C8043" s="166"/>
    </row>
    <row r="8044" spans="1:3" x14ac:dyDescent="0.25">
      <c r="A8044" s="183">
        <v>44166</v>
      </c>
      <c r="B8044" s="163">
        <v>2</v>
      </c>
      <c r="C8044" s="166"/>
    </row>
    <row r="8045" spans="1:3" x14ac:dyDescent="0.25">
      <c r="A8045" s="183">
        <v>44166</v>
      </c>
      <c r="B8045" s="163">
        <v>3</v>
      </c>
      <c r="C8045" s="166"/>
    </row>
    <row r="8046" spans="1:3" x14ac:dyDescent="0.25">
      <c r="A8046" s="183">
        <v>44166</v>
      </c>
      <c r="B8046" s="163">
        <v>4</v>
      </c>
      <c r="C8046" s="166"/>
    </row>
    <row r="8047" spans="1:3" x14ac:dyDescent="0.25">
      <c r="A8047" s="183">
        <v>44166</v>
      </c>
      <c r="B8047" s="163">
        <v>5</v>
      </c>
      <c r="C8047" s="166"/>
    </row>
    <row r="8048" spans="1:3" x14ac:dyDescent="0.25">
      <c r="A8048" s="183">
        <v>44166</v>
      </c>
      <c r="B8048" s="163">
        <v>6</v>
      </c>
      <c r="C8048" s="166"/>
    </row>
    <row r="8049" spans="1:3" x14ac:dyDescent="0.25">
      <c r="A8049" s="183">
        <v>44166</v>
      </c>
      <c r="B8049" s="163">
        <v>7</v>
      </c>
      <c r="C8049" s="166"/>
    </row>
    <row r="8050" spans="1:3" x14ac:dyDescent="0.25">
      <c r="A8050" s="183">
        <v>44166</v>
      </c>
      <c r="B8050" s="163">
        <v>8</v>
      </c>
      <c r="C8050" s="166"/>
    </row>
    <row r="8051" spans="1:3" x14ac:dyDescent="0.25">
      <c r="A8051" s="183">
        <v>44166</v>
      </c>
      <c r="B8051" s="163">
        <v>9</v>
      </c>
      <c r="C8051" s="166"/>
    </row>
    <row r="8052" spans="1:3" x14ac:dyDescent="0.25">
      <c r="A8052" s="183">
        <v>44166</v>
      </c>
      <c r="B8052" s="163">
        <v>10</v>
      </c>
      <c r="C8052" s="166"/>
    </row>
    <row r="8053" spans="1:3" x14ac:dyDescent="0.25">
      <c r="A8053" s="183">
        <v>44166</v>
      </c>
      <c r="B8053" s="163">
        <v>11</v>
      </c>
      <c r="C8053" s="166"/>
    </row>
    <row r="8054" spans="1:3" x14ac:dyDescent="0.25">
      <c r="A8054" s="183">
        <v>44166</v>
      </c>
      <c r="B8054" s="163">
        <v>12</v>
      </c>
      <c r="C8054" s="166"/>
    </row>
    <row r="8055" spans="1:3" x14ac:dyDescent="0.25">
      <c r="A8055" s="183">
        <v>44166</v>
      </c>
      <c r="B8055" s="163">
        <v>13</v>
      </c>
      <c r="C8055" s="166"/>
    </row>
    <row r="8056" spans="1:3" x14ac:dyDescent="0.25">
      <c r="A8056" s="183">
        <v>44166</v>
      </c>
      <c r="B8056" s="163">
        <v>14</v>
      </c>
      <c r="C8056" s="166"/>
    </row>
    <row r="8057" spans="1:3" x14ac:dyDescent="0.25">
      <c r="A8057" s="183">
        <v>44166</v>
      </c>
      <c r="B8057" s="163">
        <v>15</v>
      </c>
      <c r="C8057" s="166"/>
    </row>
    <row r="8058" spans="1:3" x14ac:dyDescent="0.25">
      <c r="A8058" s="183">
        <v>44166</v>
      </c>
      <c r="B8058" s="163">
        <v>16</v>
      </c>
      <c r="C8058" s="166"/>
    </row>
    <row r="8059" spans="1:3" x14ac:dyDescent="0.25">
      <c r="A8059" s="183">
        <v>44166</v>
      </c>
      <c r="B8059" s="163">
        <v>17</v>
      </c>
      <c r="C8059" s="166"/>
    </row>
    <row r="8060" spans="1:3" x14ac:dyDescent="0.25">
      <c r="A8060" s="183">
        <v>44166</v>
      </c>
      <c r="B8060" s="163">
        <v>18</v>
      </c>
      <c r="C8060" s="166"/>
    </row>
    <row r="8061" spans="1:3" x14ac:dyDescent="0.25">
      <c r="A8061" s="183">
        <v>44166</v>
      </c>
      <c r="B8061" s="163">
        <v>19</v>
      </c>
      <c r="C8061" s="166"/>
    </row>
    <row r="8062" spans="1:3" x14ac:dyDescent="0.25">
      <c r="A8062" s="183">
        <v>44166</v>
      </c>
      <c r="B8062" s="163">
        <v>20</v>
      </c>
      <c r="C8062" s="166"/>
    </row>
    <row r="8063" spans="1:3" x14ac:dyDescent="0.25">
      <c r="A8063" s="183">
        <v>44166</v>
      </c>
      <c r="B8063" s="163">
        <v>21</v>
      </c>
      <c r="C8063" s="166"/>
    </row>
    <row r="8064" spans="1:3" x14ac:dyDescent="0.25">
      <c r="A8064" s="183">
        <v>44166</v>
      </c>
      <c r="B8064" s="163">
        <v>22</v>
      </c>
      <c r="C8064" s="166"/>
    </row>
    <row r="8065" spans="1:3" x14ac:dyDescent="0.25">
      <c r="A8065" s="183">
        <v>44166</v>
      </c>
      <c r="B8065" s="163">
        <v>23</v>
      </c>
      <c r="C8065" s="166"/>
    </row>
    <row r="8066" spans="1:3" x14ac:dyDescent="0.25">
      <c r="A8066" s="183">
        <v>44166</v>
      </c>
      <c r="B8066" s="163">
        <v>24</v>
      </c>
      <c r="C8066" s="166"/>
    </row>
    <row r="8067" spans="1:3" x14ac:dyDescent="0.25">
      <c r="A8067" s="183">
        <v>44167</v>
      </c>
      <c r="B8067" s="163">
        <v>1</v>
      </c>
      <c r="C8067" s="166"/>
    </row>
    <row r="8068" spans="1:3" x14ac:dyDescent="0.25">
      <c r="A8068" s="183">
        <v>44167</v>
      </c>
      <c r="B8068" s="163">
        <v>2</v>
      </c>
      <c r="C8068" s="166"/>
    </row>
    <row r="8069" spans="1:3" x14ac:dyDescent="0.25">
      <c r="A8069" s="183">
        <v>44167</v>
      </c>
      <c r="B8069" s="163">
        <v>3</v>
      </c>
      <c r="C8069" s="166"/>
    </row>
    <row r="8070" spans="1:3" x14ac:dyDescent="0.25">
      <c r="A8070" s="183">
        <v>44167</v>
      </c>
      <c r="B8070" s="163">
        <v>4</v>
      </c>
      <c r="C8070" s="166"/>
    </row>
    <row r="8071" spans="1:3" x14ac:dyDescent="0.25">
      <c r="A8071" s="183">
        <v>44167</v>
      </c>
      <c r="B8071" s="163">
        <v>5</v>
      </c>
      <c r="C8071" s="166"/>
    </row>
    <row r="8072" spans="1:3" x14ac:dyDescent="0.25">
      <c r="A8072" s="183">
        <v>44167</v>
      </c>
      <c r="B8072" s="163">
        <v>6</v>
      </c>
      <c r="C8072" s="166"/>
    </row>
    <row r="8073" spans="1:3" x14ac:dyDescent="0.25">
      <c r="A8073" s="183">
        <v>44167</v>
      </c>
      <c r="B8073" s="163">
        <v>7</v>
      </c>
      <c r="C8073" s="166"/>
    </row>
    <row r="8074" spans="1:3" x14ac:dyDescent="0.25">
      <c r="A8074" s="183">
        <v>44167</v>
      </c>
      <c r="B8074" s="163">
        <v>8</v>
      </c>
      <c r="C8074" s="166"/>
    </row>
    <row r="8075" spans="1:3" x14ac:dyDescent="0.25">
      <c r="A8075" s="183">
        <v>44167</v>
      </c>
      <c r="B8075" s="163">
        <v>9</v>
      </c>
      <c r="C8075" s="166"/>
    </row>
    <row r="8076" spans="1:3" x14ac:dyDescent="0.25">
      <c r="A8076" s="183">
        <v>44167</v>
      </c>
      <c r="B8076" s="163">
        <v>10</v>
      </c>
      <c r="C8076" s="166"/>
    </row>
    <row r="8077" spans="1:3" x14ac:dyDescent="0.25">
      <c r="A8077" s="183">
        <v>44167</v>
      </c>
      <c r="B8077" s="163">
        <v>11</v>
      </c>
      <c r="C8077" s="166"/>
    </row>
    <row r="8078" spans="1:3" x14ac:dyDescent="0.25">
      <c r="A8078" s="183">
        <v>44167</v>
      </c>
      <c r="B8078" s="163">
        <v>12</v>
      </c>
      <c r="C8078" s="166"/>
    </row>
    <row r="8079" spans="1:3" x14ac:dyDescent="0.25">
      <c r="A8079" s="183">
        <v>44167</v>
      </c>
      <c r="B8079" s="163">
        <v>13</v>
      </c>
      <c r="C8079" s="166"/>
    </row>
    <row r="8080" spans="1:3" x14ac:dyDescent="0.25">
      <c r="A8080" s="183">
        <v>44167</v>
      </c>
      <c r="B8080" s="163">
        <v>14</v>
      </c>
      <c r="C8080" s="166"/>
    </row>
    <row r="8081" spans="1:3" x14ac:dyDescent="0.25">
      <c r="A8081" s="183">
        <v>44167</v>
      </c>
      <c r="B8081" s="163">
        <v>15</v>
      </c>
      <c r="C8081" s="166"/>
    </row>
    <row r="8082" spans="1:3" x14ac:dyDescent="0.25">
      <c r="A8082" s="183">
        <v>44167</v>
      </c>
      <c r="B8082" s="163">
        <v>16</v>
      </c>
      <c r="C8082" s="166"/>
    </row>
    <row r="8083" spans="1:3" x14ac:dyDescent="0.25">
      <c r="A8083" s="183">
        <v>44167</v>
      </c>
      <c r="B8083" s="163">
        <v>17</v>
      </c>
      <c r="C8083" s="166"/>
    </row>
    <row r="8084" spans="1:3" x14ac:dyDescent="0.25">
      <c r="A8084" s="183">
        <v>44167</v>
      </c>
      <c r="B8084" s="163">
        <v>18</v>
      </c>
      <c r="C8084" s="166"/>
    </row>
    <row r="8085" spans="1:3" x14ac:dyDescent="0.25">
      <c r="A8085" s="183">
        <v>44167</v>
      </c>
      <c r="B8085" s="163">
        <v>19</v>
      </c>
      <c r="C8085" s="166"/>
    </row>
    <row r="8086" spans="1:3" x14ac:dyDescent="0.25">
      <c r="A8086" s="183">
        <v>44167</v>
      </c>
      <c r="B8086" s="163">
        <v>20</v>
      </c>
      <c r="C8086" s="166"/>
    </row>
    <row r="8087" spans="1:3" x14ac:dyDescent="0.25">
      <c r="A8087" s="183">
        <v>44167</v>
      </c>
      <c r="B8087" s="163">
        <v>21</v>
      </c>
      <c r="C8087" s="166"/>
    </row>
    <row r="8088" spans="1:3" x14ac:dyDescent="0.25">
      <c r="A8088" s="183">
        <v>44167</v>
      </c>
      <c r="B8088" s="163">
        <v>22</v>
      </c>
      <c r="C8088" s="166"/>
    </row>
    <row r="8089" spans="1:3" x14ac:dyDescent="0.25">
      <c r="A8089" s="183">
        <v>44167</v>
      </c>
      <c r="B8089" s="163">
        <v>23</v>
      </c>
      <c r="C8089" s="166"/>
    </row>
    <row r="8090" spans="1:3" x14ac:dyDescent="0.25">
      <c r="A8090" s="183">
        <v>44167</v>
      </c>
      <c r="B8090" s="163">
        <v>24</v>
      </c>
      <c r="C8090" s="166"/>
    </row>
    <row r="8091" spans="1:3" x14ac:dyDescent="0.25">
      <c r="A8091" s="183">
        <v>44168</v>
      </c>
      <c r="B8091" s="163">
        <v>1</v>
      </c>
      <c r="C8091" s="166"/>
    </row>
    <row r="8092" spans="1:3" x14ac:dyDescent="0.25">
      <c r="A8092" s="183">
        <v>44168</v>
      </c>
      <c r="B8092" s="163">
        <v>2</v>
      </c>
      <c r="C8092" s="166"/>
    </row>
    <row r="8093" spans="1:3" x14ac:dyDescent="0.25">
      <c r="A8093" s="183">
        <v>44168</v>
      </c>
      <c r="B8093" s="163">
        <v>3</v>
      </c>
      <c r="C8093" s="166"/>
    </row>
    <row r="8094" spans="1:3" x14ac:dyDescent="0.25">
      <c r="A8094" s="183">
        <v>44168</v>
      </c>
      <c r="B8094" s="163">
        <v>4</v>
      </c>
      <c r="C8094" s="166"/>
    </row>
    <row r="8095" spans="1:3" x14ac:dyDescent="0.25">
      <c r="A8095" s="183">
        <v>44168</v>
      </c>
      <c r="B8095" s="163">
        <v>5</v>
      </c>
      <c r="C8095" s="166"/>
    </row>
    <row r="8096" spans="1:3" x14ac:dyDescent="0.25">
      <c r="A8096" s="183">
        <v>44168</v>
      </c>
      <c r="B8096" s="163">
        <v>6</v>
      </c>
      <c r="C8096" s="166"/>
    </row>
    <row r="8097" spans="1:3" x14ac:dyDescent="0.25">
      <c r="A8097" s="183">
        <v>44168</v>
      </c>
      <c r="B8097" s="163">
        <v>7</v>
      </c>
      <c r="C8097" s="166"/>
    </row>
    <row r="8098" spans="1:3" x14ac:dyDescent="0.25">
      <c r="A8098" s="183">
        <v>44168</v>
      </c>
      <c r="B8098" s="163">
        <v>8</v>
      </c>
      <c r="C8098" s="166"/>
    </row>
    <row r="8099" spans="1:3" x14ac:dyDescent="0.25">
      <c r="A8099" s="183">
        <v>44168</v>
      </c>
      <c r="B8099" s="163">
        <v>9</v>
      </c>
      <c r="C8099" s="166"/>
    </row>
    <row r="8100" spans="1:3" x14ac:dyDescent="0.25">
      <c r="A8100" s="183">
        <v>44168</v>
      </c>
      <c r="B8100" s="163">
        <v>10</v>
      </c>
      <c r="C8100" s="166"/>
    </row>
    <row r="8101" spans="1:3" x14ac:dyDescent="0.25">
      <c r="A8101" s="183">
        <v>44168</v>
      </c>
      <c r="B8101" s="163">
        <v>11</v>
      </c>
      <c r="C8101" s="166"/>
    </row>
    <row r="8102" spans="1:3" x14ac:dyDescent="0.25">
      <c r="A8102" s="183">
        <v>44168</v>
      </c>
      <c r="B8102" s="163">
        <v>12</v>
      </c>
      <c r="C8102" s="166"/>
    </row>
    <row r="8103" spans="1:3" x14ac:dyDescent="0.25">
      <c r="A8103" s="183">
        <v>44168</v>
      </c>
      <c r="B8103" s="163">
        <v>13</v>
      </c>
      <c r="C8103" s="166"/>
    </row>
    <row r="8104" spans="1:3" x14ac:dyDescent="0.25">
      <c r="A8104" s="183">
        <v>44168</v>
      </c>
      <c r="B8104" s="163">
        <v>14</v>
      </c>
      <c r="C8104" s="166"/>
    </row>
    <row r="8105" spans="1:3" x14ac:dyDescent="0.25">
      <c r="A8105" s="183">
        <v>44168</v>
      </c>
      <c r="B8105" s="163">
        <v>15</v>
      </c>
      <c r="C8105" s="166"/>
    </row>
    <row r="8106" spans="1:3" x14ac:dyDescent="0.25">
      <c r="A8106" s="183">
        <v>44168</v>
      </c>
      <c r="B8106" s="163">
        <v>16</v>
      </c>
      <c r="C8106" s="166"/>
    </row>
    <row r="8107" spans="1:3" x14ac:dyDescent="0.25">
      <c r="A8107" s="183">
        <v>44168</v>
      </c>
      <c r="B8107" s="163">
        <v>17</v>
      </c>
      <c r="C8107" s="166"/>
    </row>
    <row r="8108" spans="1:3" x14ac:dyDescent="0.25">
      <c r="A8108" s="183">
        <v>44168</v>
      </c>
      <c r="B8108" s="163">
        <v>18</v>
      </c>
      <c r="C8108" s="166"/>
    </row>
    <row r="8109" spans="1:3" x14ac:dyDescent="0.25">
      <c r="A8109" s="183">
        <v>44168</v>
      </c>
      <c r="B8109" s="163">
        <v>19</v>
      </c>
      <c r="C8109" s="166"/>
    </row>
    <row r="8110" spans="1:3" x14ac:dyDescent="0.25">
      <c r="A8110" s="183">
        <v>44168</v>
      </c>
      <c r="B8110" s="163">
        <v>20</v>
      </c>
      <c r="C8110" s="166"/>
    </row>
    <row r="8111" spans="1:3" x14ac:dyDescent="0.25">
      <c r="A8111" s="183">
        <v>44168</v>
      </c>
      <c r="B8111" s="163">
        <v>21</v>
      </c>
      <c r="C8111" s="166"/>
    </row>
    <row r="8112" spans="1:3" x14ac:dyDescent="0.25">
      <c r="A8112" s="183">
        <v>44168</v>
      </c>
      <c r="B8112" s="163">
        <v>22</v>
      </c>
      <c r="C8112" s="166"/>
    </row>
    <row r="8113" spans="1:3" x14ac:dyDescent="0.25">
      <c r="A8113" s="183">
        <v>44168</v>
      </c>
      <c r="B8113" s="163">
        <v>23</v>
      </c>
      <c r="C8113" s="166"/>
    </row>
    <row r="8114" spans="1:3" x14ac:dyDescent="0.25">
      <c r="A8114" s="183">
        <v>44168</v>
      </c>
      <c r="B8114" s="163">
        <v>24</v>
      </c>
      <c r="C8114" s="166"/>
    </row>
    <row r="8115" spans="1:3" x14ac:dyDescent="0.25">
      <c r="A8115" s="183">
        <v>44169</v>
      </c>
      <c r="B8115" s="163">
        <v>1</v>
      </c>
      <c r="C8115" s="166"/>
    </row>
    <row r="8116" spans="1:3" x14ac:dyDescent="0.25">
      <c r="A8116" s="183">
        <v>44169</v>
      </c>
      <c r="B8116" s="163">
        <v>2</v>
      </c>
      <c r="C8116" s="166"/>
    </row>
    <row r="8117" spans="1:3" x14ac:dyDescent="0.25">
      <c r="A8117" s="183">
        <v>44169</v>
      </c>
      <c r="B8117" s="163">
        <v>3</v>
      </c>
      <c r="C8117" s="166"/>
    </row>
    <row r="8118" spans="1:3" x14ac:dyDescent="0.25">
      <c r="A8118" s="183">
        <v>44169</v>
      </c>
      <c r="B8118" s="163">
        <v>4</v>
      </c>
      <c r="C8118" s="166"/>
    </row>
    <row r="8119" spans="1:3" x14ac:dyDescent="0.25">
      <c r="A8119" s="183">
        <v>44169</v>
      </c>
      <c r="B8119" s="163">
        <v>5</v>
      </c>
      <c r="C8119" s="166"/>
    </row>
    <row r="8120" spans="1:3" x14ac:dyDescent="0.25">
      <c r="A8120" s="183">
        <v>44169</v>
      </c>
      <c r="B8120" s="163">
        <v>6</v>
      </c>
      <c r="C8120" s="166"/>
    </row>
    <row r="8121" spans="1:3" x14ac:dyDescent="0.25">
      <c r="A8121" s="183">
        <v>44169</v>
      </c>
      <c r="B8121" s="163">
        <v>7</v>
      </c>
      <c r="C8121" s="166"/>
    </row>
    <row r="8122" spans="1:3" x14ac:dyDescent="0.25">
      <c r="A8122" s="183">
        <v>44169</v>
      </c>
      <c r="B8122" s="163">
        <v>8</v>
      </c>
      <c r="C8122" s="166"/>
    </row>
    <row r="8123" spans="1:3" x14ac:dyDescent="0.25">
      <c r="A8123" s="183">
        <v>44169</v>
      </c>
      <c r="B8123" s="163">
        <v>9</v>
      </c>
      <c r="C8123" s="166"/>
    </row>
    <row r="8124" spans="1:3" x14ac:dyDescent="0.25">
      <c r="A8124" s="183">
        <v>44169</v>
      </c>
      <c r="B8124" s="163">
        <v>10</v>
      </c>
      <c r="C8124" s="166"/>
    </row>
    <row r="8125" spans="1:3" x14ac:dyDescent="0.25">
      <c r="A8125" s="183">
        <v>44169</v>
      </c>
      <c r="B8125" s="163">
        <v>11</v>
      </c>
      <c r="C8125" s="166"/>
    </row>
    <row r="8126" spans="1:3" x14ac:dyDescent="0.25">
      <c r="A8126" s="183">
        <v>44169</v>
      </c>
      <c r="B8126" s="163">
        <v>12</v>
      </c>
      <c r="C8126" s="166"/>
    </row>
    <row r="8127" spans="1:3" x14ac:dyDescent="0.25">
      <c r="A8127" s="183">
        <v>44169</v>
      </c>
      <c r="B8127" s="163">
        <v>13</v>
      </c>
      <c r="C8127" s="166"/>
    </row>
    <row r="8128" spans="1:3" x14ac:dyDescent="0.25">
      <c r="A8128" s="183">
        <v>44169</v>
      </c>
      <c r="B8128" s="163">
        <v>14</v>
      </c>
      <c r="C8128" s="166"/>
    </row>
    <row r="8129" spans="1:3" x14ac:dyDescent="0.25">
      <c r="A8129" s="183">
        <v>44169</v>
      </c>
      <c r="B8129" s="163">
        <v>15</v>
      </c>
      <c r="C8129" s="166"/>
    </row>
    <row r="8130" spans="1:3" x14ac:dyDescent="0.25">
      <c r="A8130" s="183">
        <v>44169</v>
      </c>
      <c r="B8130" s="163">
        <v>16</v>
      </c>
      <c r="C8130" s="166"/>
    </row>
    <row r="8131" spans="1:3" x14ac:dyDescent="0.25">
      <c r="A8131" s="183">
        <v>44169</v>
      </c>
      <c r="B8131" s="163">
        <v>17</v>
      </c>
      <c r="C8131" s="166"/>
    </row>
    <row r="8132" spans="1:3" x14ac:dyDescent="0.25">
      <c r="A8132" s="183">
        <v>44169</v>
      </c>
      <c r="B8132" s="163">
        <v>18</v>
      </c>
      <c r="C8132" s="166"/>
    </row>
    <row r="8133" spans="1:3" x14ac:dyDescent="0.25">
      <c r="A8133" s="183">
        <v>44169</v>
      </c>
      <c r="B8133" s="163">
        <v>19</v>
      </c>
      <c r="C8133" s="166"/>
    </row>
    <row r="8134" spans="1:3" x14ac:dyDescent="0.25">
      <c r="A8134" s="183">
        <v>44169</v>
      </c>
      <c r="B8134" s="163">
        <v>20</v>
      </c>
      <c r="C8134" s="166"/>
    </row>
    <row r="8135" spans="1:3" x14ac:dyDescent="0.25">
      <c r="A8135" s="183">
        <v>44169</v>
      </c>
      <c r="B8135" s="163">
        <v>21</v>
      </c>
      <c r="C8135" s="166"/>
    </row>
    <row r="8136" spans="1:3" x14ac:dyDescent="0.25">
      <c r="A8136" s="183">
        <v>44169</v>
      </c>
      <c r="B8136" s="163">
        <v>22</v>
      </c>
      <c r="C8136" s="166"/>
    </row>
    <row r="8137" spans="1:3" x14ac:dyDescent="0.25">
      <c r="A8137" s="183">
        <v>44169</v>
      </c>
      <c r="B8137" s="163">
        <v>23</v>
      </c>
      <c r="C8137" s="166"/>
    </row>
    <row r="8138" spans="1:3" x14ac:dyDescent="0.25">
      <c r="A8138" s="183">
        <v>44169</v>
      </c>
      <c r="B8138" s="163">
        <v>24</v>
      </c>
      <c r="C8138" s="166"/>
    </row>
    <row r="8139" spans="1:3" x14ac:dyDescent="0.25">
      <c r="A8139" s="183">
        <v>44170</v>
      </c>
      <c r="B8139" s="163">
        <v>1</v>
      </c>
      <c r="C8139" s="166"/>
    </row>
    <row r="8140" spans="1:3" x14ac:dyDescent="0.25">
      <c r="A8140" s="183">
        <v>44170</v>
      </c>
      <c r="B8140" s="163">
        <v>2</v>
      </c>
      <c r="C8140" s="166"/>
    </row>
    <row r="8141" spans="1:3" x14ac:dyDescent="0.25">
      <c r="A8141" s="183">
        <v>44170</v>
      </c>
      <c r="B8141" s="163">
        <v>3</v>
      </c>
      <c r="C8141" s="166"/>
    </row>
    <row r="8142" spans="1:3" x14ac:dyDescent="0.25">
      <c r="A8142" s="183">
        <v>44170</v>
      </c>
      <c r="B8142" s="163">
        <v>4</v>
      </c>
      <c r="C8142" s="166"/>
    </row>
    <row r="8143" spans="1:3" x14ac:dyDescent="0.25">
      <c r="A8143" s="183">
        <v>44170</v>
      </c>
      <c r="B8143" s="163">
        <v>5</v>
      </c>
      <c r="C8143" s="166"/>
    </row>
    <row r="8144" spans="1:3" x14ac:dyDescent="0.25">
      <c r="A8144" s="183">
        <v>44170</v>
      </c>
      <c r="B8144" s="163">
        <v>6</v>
      </c>
      <c r="C8144" s="166"/>
    </row>
    <row r="8145" spans="1:3" x14ac:dyDescent="0.25">
      <c r="A8145" s="183">
        <v>44170</v>
      </c>
      <c r="B8145" s="163">
        <v>7</v>
      </c>
      <c r="C8145" s="166"/>
    </row>
    <row r="8146" spans="1:3" x14ac:dyDescent="0.25">
      <c r="A8146" s="183">
        <v>44170</v>
      </c>
      <c r="B8146" s="163">
        <v>8</v>
      </c>
      <c r="C8146" s="166"/>
    </row>
    <row r="8147" spans="1:3" x14ac:dyDescent="0.25">
      <c r="A8147" s="183">
        <v>44170</v>
      </c>
      <c r="B8147" s="163">
        <v>9</v>
      </c>
      <c r="C8147" s="166"/>
    </row>
    <row r="8148" spans="1:3" x14ac:dyDescent="0.25">
      <c r="A8148" s="183">
        <v>44170</v>
      </c>
      <c r="B8148" s="163">
        <v>10</v>
      </c>
      <c r="C8148" s="166"/>
    </row>
    <row r="8149" spans="1:3" x14ac:dyDescent="0.25">
      <c r="A8149" s="183">
        <v>44170</v>
      </c>
      <c r="B8149" s="163">
        <v>11</v>
      </c>
      <c r="C8149" s="166"/>
    </row>
    <row r="8150" spans="1:3" x14ac:dyDescent="0.25">
      <c r="A8150" s="183">
        <v>44170</v>
      </c>
      <c r="B8150" s="163">
        <v>12</v>
      </c>
      <c r="C8150" s="166"/>
    </row>
    <row r="8151" spans="1:3" x14ac:dyDescent="0.25">
      <c r="A8151" s="183">
        <v>44170</v>
      </c>
      <c r="B8151" s="163">
        <v>13</v>
      </c>
      <c r="C8151" s="166"/>
    </row>
    <row r="8152" spans="1:3" x14ac:dyDescent="0.25">
      <c r="A8152" s="183">
        <v>44170</v>
      </c>
      <c r="B8152" s="163">
        <v>14</v>
      </c>
      <c r="C8152" s="166"/>
    </row>
    <row r="8153" spans="1:3" x14ac:dyDescent="0.25">
      <c r="A8153" s="183">
        <v>44170</v>
      </c>
      <c r="B8153" s="163">
        <v>15</v>
      </c>
      <c r="C8153" s="166"/>
    </row>
    <row r="8154" spans="1:3" x14ac:dyDescent="0.25">
      <c r="A8154" s="183">
        <v>44170</v>
      </c>
      <c r="B8154" s="163">
        <v>16</v>
      </c>
      <c r="C8154" s="166"/>
    </row>
    <row r="8155" spans="1:3" x14ac:dyDescent="0.25">
      <c r="A8155" s="183">
        <v>44170</v>
      </c>
      <c r="B8155" s="163">
        <v>17</v>
      </c>
      <c r="C8155" s="166"/>
    </row>
    <row r="8156" spans="1:3" x14ac:dyDescent="0.25">
      <c r="A8156" s="183">
        <v>44170</v>
      </c>
      <c r="B8156" s="163">
        <v>18</v>
      </c>
      <c r="C8156" s="166"/>
    </row>
    <row r="8157" spans="1:3" x14ac:dyDescent="0.25">
      <c r="A8157" s="183">
        <v>44170</v>
      </c>
      <c r="B8157" s="163">
        <v>19</v>
      </c>
      <c r="C8157" s="166"/>
    </row>
    <row r="8158" spans="1:3" x14ac:dyDescent="0.25">
      <c r="A8158" s="183">
        <v>44170</v>
      </c>
      <c r="B8158" s="163">
        <v>20</v>
      </c>
      <c r="C8158" s="166"/>
    </row>
    <row r="8159" spans="1:3" x14ac:dyDescent="0.25">
      <c r="A8159" s="183">
        <v>44170</v>
      </c>
      <c r="B8159" s="163">
        <v>21</v>
      </c>
      <c r="C8159" s="166"/>
    </row>
    <row r="8160" spans="1:3" x14ac:dyDescent="0.25">
      <c r="A8160" s="183">
        <v>44170</v>
      </c>
      <c r="B8160" s="163">
        <v>22</v>
      </c>
      <c r="C8160" s="166"/>
    </row>
    <row r="8161" spans="1:3" x14ac:dyDescent="0.25">
      <c r="A8161" s="183">
        <v>44170</v>
      </c>
      <c r="B8161" s="163">
        <v>23</v>
      </c>
      <c r="C8161" s="166"/>
    </row>
    <row r="8162" spans="1:3" x14ac:dyDescent="0.25">
      <c r="A8162" s="183">
        <v>44170</v>
      </c>
      <c r="B8162" s="163">
        <v>24</v>
      </c>
      <c r="C8162" s="166"/>
    </row>
    <row r="8163" spans="1:3" x14ac:dyDescent="0.25">
      <c r="A8163" s="183">
        <v>44171</v>
      </c>
      <c r="B8163" s="163">
        <v>1</v>
      </c>
      <c r="C8163" s="166"/>
    </row>
    <row r="8164" spans="1:3" x14ac:dyDescent="0.25">
      <c r="A8164" s="183">
        <v>44171</v>
      </c>
      <c r="B8164" s="163">
        <v>2</v>
      </c>
      <c r="C8164" s="166"/>
    </row>
    <row r="8165" spans="1:3" x14ac:dyDescent="0.25">
      <c r="A8165" s="183">
        <v>44171</v>
      </c>
      <c r="B8165" s="163">
        <v>3</v>
      </c>
      <c r="C8165" s="166"/>
    </row>
    <row r="8166" spans="1:3" x14ac:dyDescent="0.25">
      <c r="A8166" s="183">
        <v>44171</v>
      </c>
      <c r="B8166" s="163">
        <v>4</v>
      </c>
      <c r="C8166" s="166"/>
    </row>
    <row r="8167" spans="1:3" x14ac:dyDescent="0.25">
      <c r="A8167" s="183">
        <v>44171</v>
      </c>
      <c r="B8167" s="163">
        <v>5</v>
      </c>
      <c r="C8167" s="166"/>
    </row>
    <row r="8168" spans="1:3" x14ac:dyDescent="0.25">
      <c r="A8168" s="183">
        <v>44171</v>
      </c>
      <c r="B8168" s="163">
        <v>6</v>
      </c>
      <c r="C8168" s="166"/>
    </row>
    <row r="8169" spans="1:3" x14ac:dyDescent="0.25">
      <c r="A8169" s="183">
        <v>44171</v>
      </c>
      <c r="B8169" s="163">
        <v>7</v>
      </c>
      <c r="C8169" s="166"/>
    </row>
    <row r="8170" spans="1:3" x14ac:dyDescent="0.25">
      <c r="A8170" s="183">
        <v>44171</v>
      </c>
      <c r="B8170" s="163">
        <v>8</v>
      </c>
      <c r="C8170" s="166"/>
    </row>
    <row r="8171" spans="1:3" x14ac:dyDescent="0.25">
      <c r="A8171" s="183">
        <v>44171</v>
      </c>
      <c r="B8171" s="163">
        <v>9</v>
      </c>
      <c r="C8171" s="166"/>
    </row>
    <row r="8172" spans="1:3" x14ac:dyDescent="0.25">
      <c r="A8172" s="183">
        <v>44171</v>
      </c>
      <c r="B8172" s="163">
        <v>10</v>
      </c>
      <c r="C8172" s="166"/>
    </row>
    <row r="8173" spans="1:3" x14ac:dyDescent="0.25">
      <c r="A8173" s="183">
        <v>44171</v>
      </c>
      <c r="B8173" s="163">
        <v>11</v>
      </c>
      <c r="C8173" s="166"/>
    </row>
    <row r="8174" spans="1:3" x14ac:dyDescent="0.25">
      <c r="A8174" s="183">
        <v>44171</v>
      </c>
      <c r="B8174" s="163">
        <v>12</v>
      </c>
      <c r="C8174" s="166"/>
    </row>
    <row r="8175" spans="1:3" x14ac:dyDescent="0.25">
      <c r="A8175" s="183">
        <v>44171</v>
      </c>
      <c r="B8175" s="163">
        <v>13</v>
      </c>
      <c r="C8175" s="166"/>
    </row>
    <row r="8176" spans="1:3" x14ac:dyDescent="0.25">
      <c r="A8176" s="183">
        <v>44171</v>
      </c>
      <c r="B8176" s="163">
        <v>14</v>
      </c>
      <c r="C8176" s="166"/>
    </row>
    <row r="8177" spans="1:3" x14ac:dyDescent="0.25">
      <c r="A8177" s="183">
        <v>44171</v>
      </c>
      <c r="B8177" s="163">
        <v>15</v>
      </c>
      <c r="C8177" s="166"/>
    </row>
    <row r="8178" spans="1:3" x14ac:dyDescent="0.25">
      <c r="A8178" s="183">
        <v>44171</v>
      </c>
      <c r="B8178" s="163">
        <v>16</v>
      </c>
      <c r="C8178" s="166"/>
    </row>
    <row r="8179" spans="1:3" x14ac:dyDescent="0.25">
      <c r="A8179" s="183">
        <v>44171</v>
      </c>
      <c r="B8179" s="163">
        <v>17</v>
      </c>
      <c r="C8179" s="166"/>
    </row>
    <row r="8180" spans="1:3" x14ac:dyDescent="0.25">
      <c r="A8180" s="183">
        <v>44171</v>
      </c>
      <c r="B8180" s="163">
        <v>18</v>
      </c>
      <c r="C8180" s="166"/>
    </row>
    <row r="8181" spans="1:3" x14ac:dyDescent="0.25">
      <c r="A8181" s="183">
        <v>44171</v>
      </c>
      <c r="B8181" s="163">
        <v>19</v>
      </c>
      <c r="C8181" s="166"/>
    </row>
    <row r="8182" spans="1:3" x14ac:dyDescent="0.25">
      <c r="A8182" s="183">
        <v>44171</v>
      </c>
      <c r="B8182" s="163">
        <v>20</v>
      </c>
      <c r="C8182" s="166"/>
    </row>
    <row r="8183" spans="1:3" x14ac:dyDescent="0.25">
      <c r="A8183" s="183">
        <v>44171</v>
      </c>
      <c r="B8183" s="163">
        <v>21</v>
      </c>
      <c r="C8183" s="166"/>
    </row>
    <row r="8184" spans="1:3" x14ac:dyDescent="0.25">
      <c r="A8184" s="183">
        <v>44171</v>
      </c>
      <c r="B8184" s="163">
        <v>22</v>
      </c>
      <c r="C8184" s="166"/>
    </row>
    <row r="8185" spans="1:3" x14ac:dyDescent="0.25">
      <c r="A8185" s="183">
        <v>44171</v>
      </c>
      <c r="B8185" s="163">
        <v>23</v>
      </c>
      <c r="C8185" s="166"/>
    </row>
    <row r="8186" spans="1:3" x14ac:dyDescent="0.25">
      <c r="A8186" s="183">
        <v>44171</v>
      </c>
      <c r="B8186" s="163">
        <v>24</v>
      </c>
      <c r="C8186" s="166"/>
    </row>
    <row r="8187" spans="1:3" x14ac:dyDescent="0.25">
      <c r="A8187" s="183">
        <v>44172</v>
      </c>
      <c r="B8187" s="163">
        <v>1</v>
      </c>
      <c r="C8187" s="166"/>
    </row>
    <row r="8188" spans="1:3" x14ac:dyDescent="0.25">
      <c r="A8188" s="183">
        <v>44172</v>
      </c>
      <c r="B8188" s="163">
        <v>2</v>
      </c>
      <c r="C8188" s="166"/>
    </row>
    <row r="8189" spans="1:3" x14ac:dyDescent="0.25">
      <c r="A8189" s="183">
        <v>44172</v>
      </c>
      <c r="B8189" s="163">
        <v>3</v>
      </c>
      <c r="C8189" s="166"/>
    </row>
    <row r="8190" spans="1:3" x14ac:dyDescent="0.25">
      <c r="A8190" s="183">
        <v>44172</v>
      </c>
      <c r="B8190" s="163">
        <v>4</v>
      </c>
      <c r="C8190" s="166"/>
    </row>
    <row r="8191" spans="1:3" x14ac:dyDescent="0.25">
      <c r="A8191" s="183">
        <v>44172</v>
      </c>
      <c r="B8191" s="163">
        <v>5</v>
      </c>
      <c r="C8191" s="166"/>
    </row>
    <row r="8192" spans="1:3" x14ac:dyDescent="0.25">
      <c r="A8192" s="183">
        <v>44172</v>
      </c>
      <c r="B8192" s="163">
        <v>6</v>
      </c>
      <c r="C8192" s="166"/>
    </row>
    <row r="8193" spans="1:3" x14ac:dyDescent="0.25">
      <c r="A8193" s="183">
        <v>44172</v>
      </c>
      <c r="B8193" s="163">
        <v>7</v>
      </c>
      <c r="C8193" s="166"/>
    </row>
    <row r="8194" spans="1:3" x14ac:dyDescent="0.25">
      <c r="A8194" s="183">
        <v>44172</v>
      </c>
      <c r="B8194" s="163">
        <v>8</v>
      </c>
      <c r="C8194" s="166"/>
    </row>
    <row r="8195" spans="1:3" x14ac:dyDescent="0.25">
      <c r="A8195" s="183">
        <v>44172</v>
      </c>
      <c r="B8195" s="163">
        <v>9</v>
      </c>
      <c r="C8195" s="166"/>
    </row>
    <row r="8196" spans="1:3" x14ac:dyDescent="0.25">
      <c r="A8196" s="183">
        <v>44172</v>
      </c>
      <c r="B8196" s="163">
        <v>10</v>
      </c>
      <c r="C8196" s="166"/>
    </row>
    <row r="8197" spans="1:3" x14ac:dyDescent="0.25">
      <c r="A8197" s="183">
        <v>44172</v>
      </c>
      <c r="B8197" s="163">
        <v>11</v>
      </c>
      <c r="C8197" s="166"/>
    </row>
    <row r="8198" spans="1:3" x14ac:dyDescent="0.25">
      <c r="A8198" s="183">
        <v>44172</v>
      </c>
      <c r="B8198" s="163">
        <v>12</v>
      </c>
      <c r="C8198" s="166"/>
    </row>
    <row r="8199" spans="1:3" x14ac:dyDescent="0.25">
      <c r="A8199" s="183">
        <v>44172</v>
      </c>
      <c r="B8199" s="163">
        <v>13</v>
      </c>
      <c r="C8199" s="166"/>
    </row>
    <row r="8200" spans="1:3" x14ac:dyDescent="0.25">
      <c r="A8200" s="183">
        <v>44172</v>
      </c>
      <c r="B8200" s="163">
        <v>14</v>
      </c>
      <c r="C8200" s="166"/>
    </row>
    <row r="8201" spans="1:3" x14ac:dyDescent="0.25">
      <c r="A8201" s="183">
        <v>44172</v>
      </c>
      <c r="B8201" s="163">
        <v>15</v>
      </c>
      <c r="C8201" s="166"/>
    </row>
    <row r="8202" spans="1:3" x14ac:dyDescent="0.25">
      <c r="A8202" s="183">
        <v>44172</v>
      </c>
      <c r="B8202" s="163">
        <v>16</v>
      </c>
      <c r="C8202" s="166"/>
    </row>
    <row r="8203" spans="1:3" x14ac:dyDescent="0.25">
      <c r="A8203" s="183">
        <v>44172</v>
      </c>
      <c r="B8203" s="163">
        <v>17</v>
      </c>
      <c r="C8203" s="166"/>
    </row>
    <row r="8204" spans="1:3" x14ac:dyDescent="0.25">
      <c r="A8204" s="183">
        <v>44172</v>
      </c>
      <c r="B8204" s="163">
        <v>18</v>
      </c>
      <c r="C8204" s="166"/>
    </row>
    <row r="8205" spans="1:3" x14ac:dyDescent="0.25">
      <c r="A8205" s="183">
        <v>44172</v>
      </c>
      <c r="B8205" s="163">
        <v>19</v>
      </c>
      <c r="C8205" s="166"/>
    </row>
    <row r="8206" spans="1:3" x14ac:dyDescent="0.25">
      <c r="A8206" s="183">
        <v>44172</v>
      </c>
      <c r="B8206" s="163">
        <v>20</v>
      </c>
      <c r="C8206" s="166"/>
    </row>
    <row r="8207" spans="1:3" x14ac:dyDescent="0.25">
      <c r="A8207" s="183">
        <v>44172</v>
      </c>
      <c r="B8207" s="163">
        <v>21</v>
      </c>
      <c r="C8207" s="166"/>
    </row>
    <row r="8208" spans="1:3" x14ac:dyDescent="0.25">
      <c r="A8208" s="183">
        <v>44172</v>
      </c>
      <c r="B8208" s="163">
        <v>22</v>
      </c>
      <c r="C8208" s="166"/>
    </row>
    <row r="8209" spans="1:3" x14ac:dyDescent="0.25">
      <c r="A8209" s="183">
        <v>44172</v>
      </c>
      <c r="B8209" s="163">
        <v>23</v>
      </c>
      <c r="C8209" s="166"/>
    </row>
    <row r="8210" spans="1:3" x14ac:dyDescent="0.25">
      <c r="A8210" s="183">
        <v>44172</v>
      </c>
      <c r="B8210" s="163">
        <v>24</v>
      </c>
      <c r="C8210" s="166"/>
    </row>
    <row r="8211" spans="1:3" x14ac:dyDescent="0.25">
      <c r="A8211" s="183">
        <v>44173</v>
      </c>
      <c r="B8211" s="163">
        <v>1</v>
      </c>
      <c r="C8211" s="166"/>
    </row>
    <row r="8212" spans="1:3" x14ac:dyDescent="0.25">
      <c r="A8212" s="183">
        <v>44173</v>
      </c>
      <c r="B8212" s="163">
        <v>2</v>
      </c>
      <c r="C8212" s="166"/>
    </row>
    <row r="8213" spans="1:3" x14ac:dyDescent="0.25">
      <c r="A8213" s="183">
        <v>44173</v>
      </c>
      <c r="B8213" s="163">
        <v>3</v>
      </c>
      <c r="C8213" s="166"/>
    </row>
    <row r="8214" spans="1:3" x14ac:dyDescent="0.25">
      <c r="A8214" s="183">
        <v>44173</v>
      </c>
      <c r="B8214" s="163">
        <v>4</v>
      </c>
      <c r="C8214" s="166"/>
    </row>
    <row r="8215" spans="1:3" x14ac:dyDescent="0.25">
      <c r="A8215" s="183">
        <v>44173</v>
      </c>
      <c r="B8215" s="163">
        <v>5</v>
      </c>
      <c r="C8215" s="166"/>
    </row>
    <row r="8216" spans="1:3" x14ac:dyDescent="0.25">
      <c r="A8216" s="183">
        <v>44173</v>
      </c>
      <c r="B8216" s="163">
        <v>6</v>
      </c>
      <c r="C8216" s="166"/>
    </row>
    <row r="8217" spans="1:3" x14ac:dyDescent="0.25">
      <c r="A8217" s="183">
        <v>44173</v>
      </c>
      <c r="B8217" s="163">
        <v>7</v>
      </c>
      <c r="C8217" s="166"/>
    </row>
    <row r="8218" spans="1:3" x14ac:dyDescent="0.25">
      <c r="A8218" s="183">
        <v>44173</v>
      </c>
      <c r="B8218" s="163">
        <v>8</v>
      </c>
      <c r="C8218" s="166"/>
    </row>
    <row r="8219" spans="1:3" x14ac:dyDescent="0.25">
      <c r="A8219" s="183">
        <v>44173</v>
      </c>
      <c r="B8219" s="163">
        <v>9</v>
      </c>
      <c r="C8219" s="166"/>
    </row>
    <row r="8220" spans="1:3" x14ac:dyDescent="0.25">
      <c r="A8220" s="183">
        <v>44173</v>
      </c>
      <c r="B8220" s="163">
        <v>10</v>
      </c>
      <c r="C8220" s="166"/>
    </row>
    <row r="8221" spans="1:3" x14ac:dyDescent="0.25">
      <c r="A8221" s="183">
        <v>44173</v>
      </c>
      <c r="B8221" s="163">
        <v>11</v>
      </c>
      <c r="C8221" s="166"/>
    </row>
    <row r="8222" spans="1:3" x14ac:dyDescent="0.25">
      <c r="A8222" s="183">
        <v>44173</v>
      </c>
      <c r="B8222" s="163">
        <v>12</v>
      </c>
      <c r="C8222" s="166"/>
    </row>
    <row r="8223" spans="1:3" x14ac:dyDescent="0.25">
      <c r="A8223" s="183">
        <v>44173</v>
      </c>
      <c r="B8223" s="163">
        <v>13</v>
      </c>
      <c r="C8223" s="166"/>
    </row>
    <row r="8224" spans="1:3" x14ac:dyDescent="0.25">
      <c r="A8224" s="183">
        <v>44173</v>
      </c>
      <c r="B8224" s="163">
        <v>14</v>
      </c>
      <c r="C8224" s="166"/>
    </row>
    <row r="8225" spans="1:3" x14ac:dyDescent="0.25">
      <c r="A8225" s="183">
        <v>44173</v>
      </c>
      <c r="B8225" s="163">
        <v>15</v>
      </c>
      <c r="C8225" s="166"/>
    </row>
    <row r="8226" spans="1:3" x14ac:dyDescent="0.25">
      <c r="A8226" s="183">
        <v>44173</v>
      </c>
      <c r="B8226" s="163">
        <v>16</v>
      </c>
      <c r="C8226" s="166"/>
    </row>
    <row r="8227" spans="1:3" x14ac:dyDescent="0.25">
      <c r="A8227" s="183">
        <v>44173</v>
      </c>
      <c r="B8227" s="163">
        <v>17</v>
      </c>
      <c r="C8227" s="166"/>
    </row>
    <row r="8228" spans="1:3" x14ac:dyDescent="0.25">
      <c r="A8228" s="183">
        <v>44173</v>
      </c>
      <c r="B8228" s="163">
        <v>18</v>
      </c>
      <c r="C8228" s="166"/>
    </row>
    <row r="8229" spans="1:3" x14ac:dyDescent="0.25">
      <c r="A8229" s="183">
        <v>44173</v>
      </c>
      <c r="B8229" s="163">
        <v>19</v>
      </c>
      <c r="C8229" s="166"/>
    </row>
    <row r="8230" spans="1:3" x14ac:dyDescent="0.25">
      <c r="A8230" s="183">
        <v>44173</v>
      </c>
      <c r="B8230" s="163">
        <v>20</v>
      </c>
      <c r="C8230" s="166"/>
    </row>
    <row r="8231" spans="1:3" x14ac:dyDescent="0.25">
      <c r="A8231" s="183">
        <v>44173</v>
      </c>
      <c r="B8231" s="163">
        <v>21</v>
      </c>
      <c r="C8231" s="166"/>
    </row>
    <row r="8232" spans="1:3" x14ac:dyDescent="0.25">
      <c r="A8232" s="183">
        <v>44173</v>
      </c>
      <c r="B8232" s="163">
        <v>22</v>
      </c>
      <c r="C8232" s="166"/>
    </row>
    <row r="8233" spans="1:3" x14ac:dyDescent="0.25">
      <c r="A8233" s="183">
        <v>44173</v>
      </c>
      <c r="B8233" s="163">
        <v>23</v>
      </c>
      <c r="C8233" s="166"/>
    </row>
    <row r="8234" spans="1:3" x14ac:dyDescent="0.25">
      <c r="A8234" s="183">
        <v>44173</v>
      </c>
      <c r="B8234" s="163">
        <v>24</v>
      </c>
      <c r="C8234" s="166"/>
    </row>
    <row r="8235" spans="1:3" x14ac:dyDescent="0.25">
      <c r="A8235" s="183">
        <v>44174</v>
      </c>
      <c r="B8235" s="163">
        <v>1</v>
      </c>
      <c r="C8235" s="166"/>
    </row>
    <row r="8236" spans="1:3" x14ac:dyDescent="0.25">
      <c r="A8236" s="183">
        <v>44174</v>
      </c>
      <c r="B8236" s="163">
        <v>2</v>
      </c>
      <c r="C8236" s="166"/>
    </row>
    <row r="8237" spans="1:3" x14ac:dyDescent="0.25">
      <c r="A8237" s="183">
        <v>44174</v>
      </c>
      <c r="B8237" s="163">
        <v>3</v>
      </c>
      <c r="C8237" s="166"/>
    </row>
    <row r="8238" spans="1:3" x14ac:dyDescent="0.25">
      <c r="A8238" s="183">
        <v>44174</v>
      </c>
      <c r="B8238" s="163">
        <v>4</v>
      </c>
      <c r="C8238" s="166"/>
    </row>
    <row r="8239" spans="1:3" x14ac:dyDescent="0.25">
      <c r="A8239" s="183">
        <v>44174</v>
      </c>
      <c r="B8239" s="163">
        <v>5</v>
      </c>
      <c r="C8239" s="166"/>
    </row>
    <row r="8240" spans="1:3" x14ac:dyDescent="0.25">
      <c r="A8240" s="183">
        <v>44174</v>
      </c>
      <c r="B8240" s="163">
        <v>6</v>
      </c>
      <c r="C8240" s="166"/>
    </row>
    <row r="8241" spans="1:3" x14ac:dyDescent="0.25">
      <c r="A8241" s="183">
        <v>44174</v>
      </c>
      <c r="B8241" s="163">
        <v>7</v>
      </c>
      <c r="C8241" s="166"/>
    </row>
    <row r="8242" spans="1:3" x14ac:dyDescent="0.25">
      <c r="A8242" s="183">
        <v>44174</v>
      </c>
      <c r="B8242" s="163">
        <v>8</v>
      </c>
      <c r="C8242" s="166"/>
    </row>
    <row r="8243" spans="1:3" x14ac:dyDescent="0.25">
      <c r="A8243" s="183">
        <v>44174</v>
      </c>
      <c r="B8243" s="163">
        <v>9</v>
      </c>
      <c r="C8243" s="166"/>
    </row>
    <row r="8244" spans="1:3" x14ac:dyDescent="0.25">
      <c r="A8244" s="183">
        <v>44174</v>
      </c>
      <c r="B8244" s="163">
        <v>10</v>
      </c>
      <c r="C8244" s="166"/>
    </row>
    <row r="8245" spans="1:3" x14ac:dyDescent="0.25">
      <c r="A8245" s="183">
        <v>44174</v>
      </c>
      <c r="B8245" s="163">
        <v>11</v>
      </c>
      <c r="C8245" s="166"/>
    </row>
    <row r="8246" spans="1:3" x14ac:dyDescent="0.25">
      <c r="A8246" s="183">
        <v>44174</v>
      </c>
      <c r="B8246" s="163">
        <v>12</v>
      </c>
      <c r="C8246" s="166"/>
    </row>
    <row r="8247" spans="1:3" x14ac:dyDescent="0.25">
      <c r="A8247" s="183">
        <v>44174</v>
      </c>
      <c r="B8247" s="163">
        <v>13</v>
      </c>
      <c r="C8247" s="166"/>
    </row>
    <row r="8248" spans="1:3" x14ac:dyDescent="0.25">
      <c r="A8248" s="183">
        <v>44174</v>
      </c>
      <c r="B8248" s="163">
        <v>14</v>
      </c>
      <c r="C8248" s="166"/>
    </row>
    <row r="8249" spans="1:3" x14ac:dyDescent="0.25">
      <c r="A8249" s="183">
        <v>44174</v>
      </c>
      <c r="B8249" s="163">
        <v>15</v>
      </c>
      <c r="C8249" s="166"/>
    </row>
    <row r="8250" spans="1:3" x14ac:dyDescent="0.25">
      <c r="A8250" s="183">
        <v>44174</v>
      </c>
      <c r="B8250" s="163">
        <v>16</v>
      </c>
      <c r="C8250" s="166"/>
    </row>
    <row r="8251" spans="1:3" x14ac:dyDescent="0.25">
      <c r="A8251" s="183">
        <v>44174</v>
      </c>
      <c r="B8251" s="163">
        <v>17</v>
      </c>
      <c r="C8251" s="166"/>
    </row>
    <row r="8252" spans="1:3" x14ac:dyDescent="0.25">
      <c r="A8252" s="183">
        <v>44174</v>
      </c>
      <c r="B8252" s="163">
        <v>18</v>
      </c>
      <c r="C8252" s="166"/>
    </row>
    <row r="8253" spans="1:3" x14ac:dyDescent="0.25">
      <c r="A8253" s="183">
        <v>44174</v>
      </c>
      <c r="B8253" s="163">
        <v>19</v>
      </c>
      <c r="C8253" s="166"/>
    </row>
    <row r="8254" spans="1:3" x14ac:dyDescent="0.25">
      <c r="A8254" s="183">
        <v>44174</v>
      </c>
      <c r="B8254" s="163">
        <v>20</v>
      </c>
      <c r="C8254" s="166"/>
    </row>
    <row r="8255" spans="1:3" x14ac:dyDescent="0.25">
      <c r="A8255" s="183">
        <v>44174</v>
      </c>
      <c r="B8255" s="163">
        <v>21</v>
      </c>
      <c r="C8255" s="166"/>
    </row>
    <row r="8256" spans="1:3" x14ac:dyDescent="0.25">
      <c r="A8256" s="183">
        <v>44174</v>
      </c>
      <c r="B8256" s="163">
        <v>22</v>
      </c>
      <c r="C8256" s="166"/>
    </row>
    <row r="8257" spans="1:3" x14ac:dyDescent="0.25">
      <c r="A8257" s="183">
        <v>44174</v>
      </c>
      <c r="B8257" s="163">
        <v>23</v>
      </c>
      <c r="C8257" s="166"/>
    </row>
    <row r="8258" spans="1:3" x14ac:dyDescent="0.25">
      <c r="A8258" s="183">
        <v>44174</v>
      </c>
      <c r="B8258" s="163">
        <v>24</v>
      </c>
      <c r="C8258" s="166"/>
    </row>
    <row r="8259" spans="1:3" x14ac:dyDescent="0.25">
      <c r="A8259" s="183">
        <v>44175</v>
      </c>
      <c r="B8259" s="163">
        <v>1</v>
      </c>
      <c r="C8259" s="166"/>
    </row>
    <row r="8260" spans="1:3" x14ac:dyDescent="0.25">
      <c r="A8260" s="183">
        <v>44175</v>
      </c>
      <c r="B8260" s="163">
        <v>2</v>
      </c>
      <c r="C8260" s="166"/>
    </row>
    <row r="8261" spans="1:3" x14ac:dyDescent="0.25">
      <c r="A8261" s="183">
        <v>44175</v>
      </c>
      <c r="B8261" s="163">
        <v>3</v>
      </c>
      <c r="C8261" s="166"/>
    </row>
    <row r="8262" spans="1:3" x14ac:dyDescent="0.25">
      <c r="A8262" s="183">
        <v>44175</v>
      </c>
      <c r="B8262" s="163">
        <v>4</v>
      </c>
      <c r="C8262" s="166"/>
    </row>
    <row r="8263" spans="1:3" x14ac:dyDescent="0.25">
      <c r="A8263" s="183">
        <v>44175</v>
      </c>
      <c r="B8263" s="163">
        <v>5</v>
      </c>
      <c r="C8263" s="166"/>
    </row>
    <row r="8264" spans="1:3" x14ac:dyDescent="0.25">
      <c r="A8264" s="183">
        <v>44175</v>
      </c>
      <c r="B8264" s="163">
        <v>6</v>
      </c>
      <c r="C8264" s="166"/>
    </row>
    <row r="8265" spans="1:3" x14ac:dyDescent="0.25">
      <c r="A8265" s="183">
        <v>44175</v>
      </c>
      <c r="B8265" s="163">
        <v>7</v>
      </c>
      <c r="C8265" s="166"/>
    </row>
    <row r="8266" spans="1:3" x14ac:dyDescent="0.25">
      <c r="A8266" s="183">
        <v>44175</v>
      </c>
      <c r="B8266" s="163">
        <v>8</v>
      </c>
      <c r="C8266" s="166"/>
    </row>
    <row r="8267" spans="1:3" x14ac:dyDescent="0.25">
      <c r="A8267" s="183">
        <v>44175</v>
      </c>
      <c r="B8267" s="163">
        <v>9</v>
      </c>
      <c r="C8267" s="166"/>
    </row>
    <row r="8268" spans="1:3" x14ac:dyDescent="0.25">
      <c r="A8268" s="183">
        <v>44175</v>
      </c>
      <c r="B8268" s="163">
        <v>10</v>
      </c>
      <c r="C8268" s="166"/>
    </row>
    <row r="8269" spans="1:3" x14ac:dyDescent="0.25">
      <c r="A8269" s="183">
        <v>44175</v>
      </c>
      <c r="B8269" s="163">
        <v>11</v>
      </c>
      <c r="C8269" s="166"/>
    </row>
    <row r="8270" spans="1:3" x14ac:dyDescent="0.25">
      <c r="A8270" s="183">
        <v>44175</v>
      </c>
      <c r="B8270" s="163">
        <v>12</v>
      </c>
      <c r="C8270" s="166"/>
    </row>
    <row r="8271" spans="1:3" x14ac:dyDescent="0.25">
      <c r="A8271" s="183">
        <v>44175</v>
      </c>
      <c r="B8271" s="163">
        <v>13</v>
      </c>
      <c r="C8271" s="166"/>
    </row>
    <row r="8272" spans="1:3" x14ac:dyDescent="0.25">
      <c r="A8272" s="183">
        <v>44175</v>
      </c>
      <c r="B8272" s="163">
        <v>14</v>
      </c>
      <c r="C8272" s="166"/>
    </row>
    <row r="8273" spans="1:3" x14ac:dyDescent="0.25">
      <c r="A8273" s="183">
        <v>44175</v>
      </c>
      <c r="B8273" s="163">
        <v>15</v>
      </c>
      <c r="C8273" s="166"/>
    </row>
    <row r="8274" spans="1:3" x14ac:dyDescent="0.25">
      <c r="A8274" s="183">
        <v>44175</v>
      </c>
      <c r="B8274" s="163">
        <v>16</v>
      </c>
      <c r="C8274" s="166"/>
    </row>
    <row r="8275" spans="1:3" x14ac:dyDescent="0.25">
      <c r="A8275" s="183">
        <v>44175</v>
      </c>
      <c r="B8275" s="163">
        <v>17</v>
      </c>
      <c r="C8275" s="166"/>
    </row>
    <row r="8276" spans="1:3" x14ac:dyDescent="0.25">
      <c r="A8276" s="183">
        <v>44175</v>
      </c>
      <c r="B8276" s="163">
        <v>18</v>
      </c>
      <c r="C8276" s="166"/>
    </row>
    <row r="8277" spans="1:3" x14ac:dyDescent="0.25">
      <c r="A8277" s="183">
        <v>44175</v>
      </c>
      <c r="B8277" s="163">
        <v>19</v>
      </c>
      <c r="C8277" s="166"/>
    </row>
    <row r="8278" spans="1:3" x14ac:dyDescent="0.25">
      <c r="A8278" s="183">
        <v>44175</v>
      </c>
      <c r="B8278" s="163">
        <v>20</v>
      </c>
      <c r="C8278" s="166"/>
    </row>
    <row r="8279" spans="1:3" x14ac:dyDescent="0.25">
      <c r="A8279" s="183">
        <v>44175</v>
      </c>
      <c r="B8279" s="163">
        <v>21</v>
      </c>
      <c r="C8279" s="166"/>
    </row>
    <row r="8280" spans="1:3" x14ac:dyDescent="0.25">
      <c r="A8280" s="183">
        <v>44175</v>
      </c>
      <c r="B8280" s="163">
        <v>22</v>
      </c>
      <c r="C8280" s="166"/>
    </row>
    <row r="8281" spans="1:3" x14ac:dyDescent="0.25">
      <c r="A8281" s="183">
        <v>44175</v>
      </c>
      <c r="B8281" s="163">
        <v>23</v>
      </c>
      <c r="C8281" s="166"/>
    </row>
    <row r="8282" spans="1:3" x14ac:dyDescent="0.25">
      <c r="A8282" s="183">
        <v>44175</v>
      </c>
      <c r="B8282" s="163">
        <v>24</v>
      </c>
      <c r="C8282" s="166"/>
    </row>
    <row r="8283" spans="1:3" x14ac:dyDescent="0.25">
      <c r="A8283" s="183">
        <v>44176</v>
      </c>
      <c r="B8283" s="163">
        <v>1</v>
      </c>
      <c r="C8283" s="166"/>
    </row>
    <row r="8284" spans="1:3" x14ac:dyDescent="0.25">
      <c r="A8284" s="183">
        <v>44176</v>
      </c>
      <c r="B8284" s="163">
        <v>2</v>
      </c>
      <c r="C8284" s="166"/>
    </row>
    <row r="8285" spans="1:3" x14ac:dyDescent="0.25">
      <c r="A8285" s="183">
        <v>44176</v>
      </c>
      <c r="B8285" s="163">
        <v>3</v>
      </c>
      <c r="C8285" s="166"/>
    </row>
    <row r="8286" spans="1:3" x14ac:dyDescent="0.25">
      <c r="A8286" s="183">
        <v>44176</v>
      </c>
      <c r="B8286" s="163">
        <v>4</v>
      </c>
      <c r="C8286" s="166"/>
    </row>
    <row r="8287" spans="1:3" x14ac:dyDescent="0.25">
      <c r="A8287" s="183">
        <v>44176</v>
      </c>
      <c r="B8287" s="163">
        <v>5</v>
      </c>
      <c r="C8287" s="166"/>
    </row>
    <row r="8288" spans="1:3" x14ac:dyDescent="0.25">
      <c r="A8288" s="183">
        <v>44176</v>
      </c>
      <c r="B8288" s="163">
        <v>6</v>
      </c>
      <c r="C8288" s="166"/>
    </row>
    <row r="8289" spans="1:3" x14ac:dyDescent="0.25">
      <c r="A8289" s="183">
        <v>44176</v>
      </c>
      <c r="B8289" s="163">
        <v>7</v>
      </c>
      <c r="C8289" s="166"/>
    </row>
    <row r="8290" spans="1:3" x14ac:dyDescent="0.25">
      <c r="A8290" s="183">
        <v>44176</v>
      </c>
      <c r="B8290" s="163">
        <v>8</v>
      </c>
      <c r="C8290" s="166"/>
    </row>
    <row r="8291" spans="1:3" x14ac:dyDescent="0.25">
      <c r="A8291" s="183">
        <v>44176</v>
      </c>
      <c r="B8291" s="163">
        <v>9</v>
      </c>
      <c r="C8291" s="166"/>
    </row>
    <row r="8292" spans="1:3" x14ac:dyDescent="0.25">
      <c r="A8292" s="183">
        <v>44176</v>
      </c>
      <c r="B8292" s="163">
        <v>10</v>
      </c>
      <c r="C8292" s="166"/>
    </row>
    <row r="8293" spans="1:3" x14ac:dyDescent="0.25">
      <c r="A8293" s="183">
        <v>44176</v>
      </c>
      <c r="B8293" s="163">
        <v>11</v>
      </c>
      <c r="C8293" s="166"/>
    </row>
    <row r="8294" spans="1:3" x14ac:dyDescent="0.25">
      <c r="A8294" s="183">
        <v>44176</v>
      </c>
      <c r="B8294" s="163">
        <v>12</v>
      </c>
      <c r="C8294" s="166"/>
    </row>
    <row r="8295" spans="1:3" x14ac:dyDescent="0.25">
      <c r="A8295" s="183">
        <v>44176</v>
      </c>
      <c r="B8295" s="163">
        <v>13</v>
      </c>
      <c r="C8295" s="166"/>
    </row>
    <row r="8296" spans="1:3" x14ac:dyDescent="0.25">
      <c r="A8296" s="183">
        <v>44176</v>
      </c>
      <c r="B8296" s="163">
        <v>14</v>
      </c>
      <c r="C8296" s="166"/>
    </row>
    <row r="8297" spans="1:3" x14ac:dyDescent="0.25">
      <c r="A8297" s="183">
        <v>44176</v>
      </c>
      <c r="B8297" s="163">
        <v>15</v>
      </c>
      <c r="C8297" s="166"/>
    </row>
    <row r="8298" spans="1:3" x14ac:dyDescent="0.25">
      <c r="A8298" s="183">
        <v>44176</v>
      </c>
      <c r="B8298" s="163">
        <v>16</v>
      </c>
      <c r="C8298" s="166"/>
    </row>
    <row r="8299" spans="1:3" x14ac:dyDescent="0.25">
      <c r="A8299" s="183">
        <v>44176</v>
      </c>
      <c r="B8299" s="163">
        <v>17</v>
      </c>
      <c r="C8299" s="166"/>
    </row>
    <row r="8300" spans="1:3" x14ac:dyDescent="0.25">
      <c r="A8300" s="183">
        <v>44176</v>
      </c>
      <c r="B8300" s="163">
        <v>18</v>
      </c>
      <c r="C8300" s="166"/>
    </row>
    <row r="8301" spans="1:3" x14ac:dyDescent="0.25">
      <c r="A8301" s="183">
        <v>44176</v>
      </c>
      <c r="B8301" s="163">
        <v>19</v>
      </c>
      <c r="C8301" s="166"/>
    </row>
    <row r="8302" spans="1:3" x14ac:dyDescent="0.25">
      <c r="A8302" s="183">
        <v>44176</v>
      </c>
      <c r="B8302" s="163">
        <v>20</v>
      </c>
      <c r="C8302" s="166"/>
    </row>
    <row r="8303" spans="1:3" x14ac:dyDescent="0.25">
      <c r="A8303" s="183">
        <v>44176</v>
      </c>
      <c r="B8303" s="163">
        <v>21</v>
      </c>
      <c r="C8303" s="166"/>
    </row>
    <row r="8304" spans="1:3" x14ac:dyDescent="0.25">
      <c r="A8304" s="183">
        <v>44176</v>
      </c>
      <c r="B8304" s="163">
        <v>22</v>
      </c>
      <c r="C8304" s="166"/>
    </row>
    <row r="8305" spans="1:3" x14ac:dyDescent="0.25">
      <c r="A8305" s="183">
        <v>44176</v>
      </c>
      <c r="B8305" s="163">
        <v>23</v>
      </c>
      <c r="C8305" s="166"/>
    </row>
    <row r="8306" spans="1:3" x14ac:dyDescent="0.25">
      <c r="A8306" s="183">
        <v>44176</v>
      </c>
      <c r="B8306" s="163">
        <v>24</v>
      </c>
      <c r="C8306" s="166"/>
    </row>
    <row r="8307" spans="1:3" x14ac:dyDescent="0.25">
      <c r="A8307" s="183">
        <v>44177</v>
      </c>
      <c r="B8307" s="163">
        <v>1</v>
      </c>
      <c r="C8307" s="166"/>
    </row>
    <row r="8308" spans="1:3" x14ac:dyDescent="0.25">
      <c r="A8308" s="183">
        <v>44177</v>
      </c>
      <c r="B8308" s="163">
        <v>2</v>
      </c>
      <c r="C8308" s="166"/>
    </row>
    <row r="8309" spans="1:3" x14ac:dyDescent="0.25">
      <c r="A8309" s="183">
        <v>44177</v>
      </c>
      <c r="B8309" s="163">
        <v>3</v>
      </c>
      <c r="C8309" s="166"/>
    </row>
    <row r="8310" spans="1:3" x14ac:dyDescent="0.25">
      <c r="A8310" s="183">
        <v>44177</v>
      </c>
      <c r="B8310" s="163">
        <v>4</v>
      </c>
      <c r="C8310" s="166"/>
    </row>
    <row r="8311" spans="1:3" x14ac:dyDescent="0.25">
      <c r="A8311" s="183">
        <v>44177</v>
      </c>
      <c r="B8311" s="163">
        <v>5</v>
      </c>
      <c r="C8311" s="166"/>
    </row>
    <row r="8312" spans="1:3" x14ac:dyDescent="0.25">
      <c r="A8312" s="183">
        <v>44177</v>
      </c>
      <c r="B8312" s="163">
        <v>6</v>
      </c>
      <c r="C8312" s="166"/>
    </row>
    <row r="8313" spans="1:3" x14ac:dyDescent="0.25">
      <c r="A8313" s="183">
        <v>44177</v>
      </c>
      <c r="B8313" s="163">
        <v>7</v>
      </c>
      <c r="C8313" s="166"/>
    </row>
    <row r="8314" spans="1:3" x14ac:dyDescent="0.25">
      <c r="A8314" s="183">
        <v>44177</v>
      </c>
      <c r="B8314" s="163">
        <v>8</v>
      </c>
      <c r="C8314" s="166"/>
    </row>
    <row r="8315" spans="1:3" x14ac:dyDescent="0.25">
      <c r="A8315" s="183">
        <v>44177</v>
      </c>
      <c r="B8315" s="163">
        <v>9</v>
      </c>
      <c r="C8315" s="166"/>
    </row>
    <row r="8316" spans="1:3" x14ac:dyDescent="0.25">
      <c r="A8316" s="183">
        <v>44177</v>
      </c>
      <c r="B8316" s="163">
        <v>10</v>
      </c>
      <c r="C8316" s="166"/>
    </row>
    <row r="8317" spans="1:3" x14ac:dyDescent="0.25">
      <c r="A8317" s="183">
        <v>44177</v>
      </c>
      <c r="B8317" s="163">
        <v>11</v>
      </c>
      <c r="C8317" s="166"/>
    </row>
    <row r="8318" spans="1:3" x14ac:dyDescent="0.25">
      <c r="A8318" s="183">
        <v>44177</v>
      </c>
      <c r="B8318" s="163">
        <v>12</v>
      </c>
      <c r="C8318" s="166"/>
    </row>
    <row r="8319" spans="1:3" x14ac:dyDescent="0.25">
      <c r="A8319" s="183">
        <v>44177</v>
      </c>
      <c r="B8319" s="163">
        <v>13</v>
      </c>
      <c r="C8319" s="166"/>
    </row>
    <row r="8320" spans="1:3" x14ac:dyDescent="0.25">
      <c r="A8320" s="183">
        <v>44177</v>
      </c>
      <c r="B8320" s="163">
        <v>14</v>
      </c>
      <c r="C8320" s="166"/>
    </row>
    <row r="8321" spans="1:3" x14ac:dyDescent="0.25">
      <c r="A8321" s="183">
        <v>44177</v>
      </c>
      <c r="B8321" s="163">
        <v>15</v>
      </c>
      <c r="C8321" s="166"/>
    </row>
    <row r="8322" spans="1:3" x14ac:dyDescent="0.25">
      <c r="A8322" s="183">
        <v>44177</v>
      </c>
      <c r="B8322" s="163">
        <v>16</v>
      </c>
      <c r="C8322" s="166"/>
    </row>
    <row r="8323" spans="1:3" x14ac:dyDescent="0.25">
      <c r="A8323" s="183">
        <v>44177</v>
      </c>
      <c r="B8323" s="163">
        <v>17</v>
      </c>
      <c r="C8323" s="166"/>
    </row>
    <row r="8324" spans="1:3" x14ac:dyDescent="0.25">
      <c r="A8324" s="183">
        <v>44177</v>
      </c>
      <c r="B8324" s="163">
        <v>18</v>
      </c>
      <c r="C8324" s="166"/>
    </row>
    <row r="8325" spans="1:3" x14ac:dyDescent="0.25">
      <c r="A8325" s="183">
        <v>44177</v>
      </c>
      <c r="B8325" s="163">
        <v>19</v>
      </c>
      <c r="C8325" s="166"/>
    </row>
    <row r="8326" spans="1:3" x14ac:dyDescent="0.25">
      <c r="A8326" s="183">
        <v>44177</v>
      </c>
      <c r="B8326" s="163">
        <v>20</v>
      </c>
      <c r="C8326" s="166"/>
    </row>
    <row r="8327" spans="1:3" x14ac:dyDescent="0.25">
      <c r="A8327" s="183">
        <v>44177</v>
      </c>
      <c r="B8327" s="163">
        <v>21</v>
      </c>
      <c r="C8327" s="166"/>
    </row>
    <row r="8328" spans="1:3" x14ac:dyDescent="0.25">
      <c r="A8328" s="183">
        <v>44177</v>
      </c>
      <c r="B8328" s="163">
        <v>22</v>
      </c>
      <c r="C8328" s="166"/>
    </row>
    <row r="8329" spans="1:3" x14ac:dyDescent="0.25">
      <c r="A8329" s="183">
        <v>44177</v>
      </c>
      <c r="B8329" s="163">
        <v>23</v>
      </c>
      <c r="C8329" s="166"/>
    </row>
    <row r="8330" spans="1:3" x14ac:dyDescent="0.25">
      <c r="A8330" s="183">
        <v>44177</v>
      </c>
      <c r="B8330" s="163">
        <v>24</v>
      </c>
      <c r="C8330" s="166"/>
    </row>
    <row r="8331" spans="1:3" x14ac:dyDescent="0.25">
      <c r="A8331" s="183">
        <v>44178</v>
      </c>
      <c r="B8331" s="163">
        <v>1</v>
      </c>
      <c r="C8331" s="166"/>
    </row>
    <row r="8332" spans="1:3" x14ac:dyDescent="0.25">
      <c r="A8332" s="183">
        <v>44178</v>
      </c>
      <c r="B8332" s="163">
        <v>2</v>
      </c>
      <c r="C8332" s="166"/>
    </row>
    <row r="8333" spans="1:3" x14ac:dyDescent="0.25">
      <c r="A8333" s="183">
        <v>44178</v>
      </c>
      <c r="B8333" s="163">
        <v>3</v>
      </c>
      <c r="C8333" s="166"/>
    </row>
    <row r="8334" spans="1:3" x14ac:dyDescent="0.25">
      <c r="A8334" s="183">
        <v>44178</v>
      </c>
      <c r="B8334" s="163">
        <v>4</v>
      </c>
      <c r="C8334" s="166"/>
    </row>
    <row r="8335" spans="1:3" x14ac:dyDescent="0.25">
      <c r="A8335" s="183">
        <v>44178</v>
      </c>
      <c r="B8335" s="163">
        <v>5</v>
      </c>
      <c r="C8335" s="166"/>
    </row>
    <row r="8336" spans="1:3" x14ac:dyDescent="0.25">
      <c r="A8336" s="183">
        <v>44178</v>
      </c>
      <c r="B8336" s="163">
        <v>6</v>
      </c>
      <c r="C8336" s="166"/>
    </row>
    <row r="8337" spans="1:3" x14ac:dyDescent="0.25">
      <c r="A8337" s="183">
        <v>44178</v>
      </c>
      <c r="B8337" s="163">
        <v>7</v>
      </c>
      <c r="C8337" s="166"/>
    </row>
    <row r="8338" spans="1:3" x14ac:dyDescent="0.25">
      <c r="A8338" s="183">
        <v>44178</v>
      </c>
      <c r="B8338" s="163">
        <v>8</v>
      </c>
      <c r="C8338" s="166"/>
    </row>
    <row r="8339" spans="1:3" x14ac:dyDescent="0.25">
      <c r="A8339" s="183">
        <v>44178</v>
      </c>
      <c r="B8339" s="163">
        <v>9</v>
      </c>
      <c r="C8339" s="166"/>
    </row>
    <row r="8340" spans="1:3" x14ac:dyDescent="0.25">
      <c r="A8340" s="183">
        <v>44178</v>
      </c>
      <c r="B8340" s="163">
        <v>10</v>
      </c>
      <c r="C8340" s="166"/>
    </row>
    <row r="8341" spans="1:3" x14ac:dyDescent="0.25">
      <c r="A8341" s="183">
        <v>44178</v>
      </c>
      <c r="B8341" s="163">
        <v>11</v>
      </c>
      <c r="C8341" s="166"/>
    </row>
    <row r="8342" spans="1:3" x14ac:dyDescent="0.25">
      <c r="A8342" s="183">
        <v>44178</v>
      </c>
      <c r="B8342" s="163">
        <v>12</v>
      </c>
      <c r="C8342" s="166"/>
    </row>
    <row r="8343" spans="1:3" x14ac:dyDescent="0.25">
      <c r="A8343" s="183">
        <v>44178</v>
      </c>
      <c r="B8343" s="163">
        <v>13</v>
      </c>
      <c r="C8343" s="166"/>
    </row>
    <row r="8344" spans="1:3" x14ac:dyDescent="0.25">
      <c r="A8344" s="183">
        <v>44178</v>
      </c>
      <c r="B8344" s="163">
        <v>14</v>
      </c>
      <c r="C8344" s="166"/>
    </row>
    <row r="8345" spans="1:3" x14ac:dyDescent="0.25">
      <c r="A8345" s="183">
        <v>44178</v>
      </c>
      <c r="B8345" s="163">
        <v>15</v>
      </c>
      <c r="C8345" s="166"/>
    </row>
    <row r="8346" spans="1:3" x14ac:dyDescent="0.25">
      <c r="A8346" s="183">
        <v>44178</v>
      </c>
      <c r="B8346" s="163">
        <v>16</v>
      </c>
      <c r="C8346" s="166"/>
    </row>
    <row r="8347" spans="1:3" x14ac:dyDescent="0.25">
      <c r="A8347" s="183">
        <v>44178</v>
      </c>
      <c r="B8347" s="163">
        <v>17</v>
      </c>
      <c r="C8347" s="166"/>
    </row>
    <row r="8348" spans="1:3" x14ac:dyDescent="0.25">
      <c r="A8348" s="183">
        <v>44178</v>
      </c>
      <c r="B8348" s="163">
        <v>18</v>
      </c>
      <c r="C8348" s="166"/>
    </row>
    <row r="8349" spans="1:3" x14ac:dyDescent="0.25">
      <c r="A8349" s="183">
        <v>44178</v>
      </c>
      <c r="B8349" s="163">
        <v>19</v>
      </c>
      <c r="C8349" s="166"/>
    </row>
    <row r="8350" spans="1:3" x14ac:dyDescent="0.25">
      <c r="A8350" s="183">
        <v>44178</v>
      </c>
      <c r="B8350" s="163">
        <v>20</v>
      </c>
      <c r="C8350" s="166"/>
    </row>
    <row r="8351" spans="1:3" x14ac:dyDescent="0.25">
      <c r="A8351" s="183">
        <v>44178</v>
      </c>
      <c r="B8351" s="163">
        <v>21</v>
      </c>
      <c r="C8351" s="166"/>
    </row>
    <row r="8352" spans="1:3" x14ac:dyDescent="0.25">
      <c r="A8352" s="183">
        <v>44178</v>
      </c>
      <c r="B8352" s="163">
        <v>22</v>
      </c>
      <c r="C8352" s="166"/>
    </row>
    <row r="8353" spans="1:3" x14ac:dyDescent="0.25">
      <c r="A8353" s="183">
        <v>44178</v>
      </c>
      <c r="B8353" s="163">
        <v>23</v>
      </c>
      <c r="C8353" s="166"/>
    </row>
    <row r="8354" spans="1:3" x14ac:dyDescent="0.25">
      <c r="A8354" s="183">
        <v>44178</v>
      </c>
      <c r="B8354" s="163">
        <v>24</v>
      </c>
      <c r="C8354" s="166"/>
    </row>
    <row r="8355" spans="1:3" x14ac:dyDescent="0.25">
      <c r="A8355" s="183">
        <v>44179</v>
      </c>
      <c r="B8355" s="163">
        <v>1</v>
      </c>
      <c r="C8355" s="166"/>
    </row>
    <row r="8356" spans="1:3" x14ac:dyDescent="0.25">
      <c r="A8356" s="183">
        <v>44179</v>
      </c>
      <c r="B8356" s="163">
        <v>2</v>
      </c>
      <c r="C8356" s="166"/>
    </row>
    <row r="8357" spans="1:3" x14ac:dyDescent="0.25">
      <c r="A8357" s="183">
        <v>44179</v>
      </c>
      <c r="B8357" s="163">
        <v>3</v>
      </c>
      <c r="C8357" s="166"/>
    </row>
    <row r="8358" spans="1:3" x14ac:dyDescent="0.25">
      <c r="A8358" s="183">
        <v>44179</v>
      </c>
      <c r="B8358" s="163">
        <v>4</v>
      </c>
      <c r="C8358" s="166"/>
    </row>
    <row r="8359" spans="1:3" x14ac:dyDescent="0.25">
      <c r="A8359" s="183">
        <v>44179</v>
      </c>
      <c r="B8359" s="163">
        <v>5</v>
      </c>
      <c r="C8359" s="166"/>
    </row>
    <row r="8360" spans="1:3" x14ac:dyDescent="0.25">
      <c r="A8360" s="183">
        <v>44179</v>
      </c>
      <c r="B8360" s="163">
        <v>6</v>
      </c>
      <c r="C8360" s="166"/>
    </row>
    <row r="8361" spans="1:3" x14ac:dyDescent="0.25">
      <c r="A8361" s="183">
        <v>44179</v>
      </c>
      <c r="B8361" s="163">
        <v>7</v>
      </c>
      <c r="C8361" s="166"/>
    </row>
    <row r="8362" spans="1:3" x14ac:dyDescent="0.25">
      <c r="A8362" s="183">
        <v>44179</v>
      </c>
      <c r="B8362" s="163">
        <v>8</v>
      </c>
      <c r="C8362" s="166"/>
    </row>
    <row r="8363" spans="1:3" x14ac:dyDescent="0.25">
      <c r="A8363" s="183">
        <v>44179</v>
      </c>
      <c r="B8363" s="163">
        <v>9</v>
      </c>
      <c r="C8363" s="166"/>
    </row>
    <row r="8364" spans="1:3" x14ac:dyDescent="0.25">
      <c r="A8364" s="183">
        <v>44179</v>
      </c>
      <c r="B8364" s="163">
        <v>10</v>
      </c>
      <c r="C8364" s="166"/>
    </row>
    <row r="8365" spans="1:3" x14ac:dyDescent="0.25">
      <c r="A8365" s="183">
        <v>44179</v>
      </c>
      <c r="B8365" s="163">
        <v>11</v>
      </c>
      <c r="C8365" s="166"/>
    </row>
    <row r="8366" spans="1:3" x14ac:dyDescent="0.25">
      <c r="A8366" s="183">
        <v>44179</v>
      </c>
      <c r="B8366" s="163">
        <v>12</v>
      </c>
      <c r="C8366" s="166"/>
    </row>
    <row r="8367" spans="1:3" x14ac:dyDescent="0.25">
      <c r="A8367" s="183">
        <v>44179</v>
      </c>
      <c r="B8367" s="163">
        <v>13</v>
      </c>
      <c r="C8367" s="166"/>
    </row>
    <row r="8368" spans="1:3" x14ac:dyDescent="0.25">
      <c r="A8368" s="183">
        <v>44179</v>
      </c>
      <c r="B8368" s="163">
        <v>14</v>
      </c>
      <c r="C8368" s="166"/>
    </row>
    <row r="8369" spans="1:3" x14ac:dyDescent="0.25">
      <c r="A8369" s="183">
        <v>44179</v>
      </c>
      <c r="B8369" s="163">
        <v>15</v>
      </c>
      <c r="C8369" s="166"/>
    </row>
    <row r="8370" spans="1:3" x14ac:dyDescent="0.25">
      <c r="A8370" s="183">
        <v>44179</v>
      </c>
      <c r="B8370" s="163">
        <v>16</v>
      </c>
      <c r="C8370" s="166"/>
    </row>
    <row r="8371" spans="1:3" x14ac:dyDescent="0.25">
      <c r="A8371" s="183">
        <v>44179</v>
      </c>
      <c r="B8371" s="163">
        <v>17</v>
      </c>
      <c r="C8371" s="166"/>
    </row>
    <row r="8372" spans="1:3" x14ac:dyDescent="0.25">
      <c r="A8372" s="183">
        <v>44179</v>
      </c>
      <c r="B8372" s="163">
        <v>18</v>
      </c>
      <c r="C8372" s="166"/>
    </row>
    <row r="8373" spans="1:3" x14ac:dyDescent="0.25">
      <c r="A8373" s="183">
        <v>44179</v>
      </c>
      <c r="B8373" s="163">
        <v>19</v>
      </c>
      <c r="C8373" s="166"/>
    </row>
    <row r="8374" spans="1:3" x14ac:dyDescent="0.25">
      <c r="A8374" s="183">
        <v>44179</v>
      </c>
      <c r="B8374" s="163">
        <v>20</v>
      </c>
      <c r="C8374" s="166"/>
    </row>
    <row r="8375" spans="1:3" x14ac:dyDescent="0.25">
      <c r="A8375" s="183">
        <v>44179</v>
      </c>
      <c r="B8375" s="163">
        <v>21</v>
      </c>
      <c r="C8375" s="166"/>
    </row>
    <row r="8376" spans="1:3" x14ac:dyDescent="0.25">
      <c r="A8376" s="183">
        <v>44179</v>
      </c>
      <c r="B8376" s="163">
        <v>22</v>
      </c>
      <c r="C8376" s="166"/>
    </row>
    <row r="8377" spans="1:3" x14ac:dyDescent="0.25">
      <c r="A8377" s="183">
        <v>44179</v>
      </c>
      <c r="B8377" s="163">
        <v>23</v>
      </c>
      <c r="C8377" s="166"/>
    </row>
    <row r="8378" spans="1:3" x14ac:dyDescent="0.25">
      <c r="A8378" s="183">
        <v>44179</v>
      </c>
      <c r="B8378" s="163">
        <v>24</v>
      </c>
      <c r="C8378" s="166"/>
    </row>
    <row r="8379" spans="1:3" x14ac:dyDescent="0.25">
      <c r="A8379" s="183">
        <v>44180</v>
      </c>
      <c r="B8379" s="163">
        <v>1</v>
      </c>
      <c r="C8379" s="166"/>
    </row>
    <row r="8380" spans="1:3" x14ac:dyDescent="0.25">
      <c r="A8380" s="183">
        <v>44180</v>
      </c>
      <c r="B8380" s="163">
        <v>2</v>
      </c>
      <c r="C8380" s="166"/>
    </row>
    <row r="8381" spans="1:3" x14ac:dyDescent="0.25">
      <c r="A8381" s="183">
        <v>44180</v>
      </c>
      <c r="B8381" s="163">
        <v>3</v>
      </c>
      <c r="C8381" s="166"/>
    </row>
    <row r="8382" spans="1:3" x14ac:dyDescent="0.25">
      <c r="A8382" s="183">
        <v>44180</v>
      </c>
      <c r="B8382" s="163">
        <v>4</v>
      </c>
      <c r="C8382" s="166"/>
    </row>
    <row r="8383" spans="1:3" x14ac:dyDescent="0.25">
      <c r="A8383" s="183">
        <v>44180</v>
      </c>
      <c r="B8383" s="163">
        <v>5</v>
      </c>
      <c r="C8383" s="166"/>
    </row>
    <row r="8384" spans="1:3" x14ac:dyDescent="0.25">
      <c r="A8384" s="183">
        <v>44180</v>
      </c>
      <c r="B8384" s="163">
        <v>6</v>
      </c>
      <c r="C8384" s="166"/>
    </row>
    <row r="8385" spans="1:3" x14ac:dyDescent="0.25">
      <c r="A8385" s="183">
        <v>44180</v>
      </c>
      <c r="B8385" s="163">
        <v>7</v>
      </c>
      <c r="C8385" s="166"/>
    </row>
    <row r="8386" spans="1:3" x14ac:dyDescent="0.25">
      <c r="A8386" s="183">
        <v>44180</v>
      </c>
      <c r="B8386" s="163">
        <v>8</v>
      </c>
      <c r="C8386" s="166"/>
    </row>
    <row r="8387" spans="1:3" x14ac:dyDescent="0.25">
      <c r="A8387" s="183">
        <v>44180</v>
      </c>
      <c r="B8387" s="163">
        <v>9</v>
      </c>
      <c r="C8387" s="166"/>
    </row>
    <row r="8388" spans="1:3" x14ac:dyDescent="0.25">
      <c r="A8388" s="183">
        <v>44180</v>
      </c>
      <c r="B8388" s="163">
        <v>10</v>
      </c>
      <c r="C8388" s="166"/>
    </row>
    <row r="8389" spans="1:3" x14ac:dyDescent="0.25">
      <c r="A8389" s="183">
        <v>44180</v>
      </c>
      <c r="B8389" s="163">
        <v>11</v>
      </c>
      <c r="C8389" s="166"/>
    </row>
    <row r="8390" spans="1:3" x14ac:dyDescent="0.25">
      <c r="A8390" s="183">
        <v>44180</v>
      </c>
      <c r="B8390" s="163">
        <v>12</v>
      </c>
      <c r="C8390" s="166"/>
    </row>
    <row r="8391" spans="1:3" x14ac:dyDescent="0.25">
      <c r="A8391" s="183">
        <v>44180</v>
      </c>
      <c r="B8391" s="163">
        <v>13</v>
      </c>
      <c r="C8391" s="166"/>
    </row>
    <row r="8392" spans="1:3" x14ac:dyDescent="0.25">
      <c r="A8392" s="183">
        <v>44180</v>
      </c>
      <c r="B8392" s="163">
        <v>14</v>
      </c>
      <c r="C8392" s="166"/>
    </row>
    <row r="8393" spans="1:3" x14ac:dyDescent="0.25">
      <c r="A8393" s="183">
        <v>44180</v>
      </c>
      <c r="B8393" s="163">
        <v>15</v>
      </c>
      <c r="C8393" s="166"/>
    </row>
    <row r="8394" spans="1:3" x14ac:dyDescent="0.25">
      <c r="A8394" s="183">
        <v>44180</v>
      </c>
      <c r="B8394" s="163">
        <v>16</v>
      </c>
      <c r="C8394" s="166"/>
    </row>
    <row r="8395" spans="1:3" x14ac:dyDescent="0.25">
      <c r="A8395" s="183">
        <v>44180</v>
      </c>
      <c r="B8395" s="163">
        <v>17</v>
      </c>
      <c r="C8395" s="166"/>
    </row>
    <row r="8396" spans="1:3" x14ac:dyDescent="0.25">
      <c r="A8396" s="183">
        <v>44180</v>
      </c>
      <c r="B8396" s="163">
        <v>18</v>
      </c>
      <c r="C8396" s="166"/>
    </row>
    <row r="8397" spans="1:3" x14ac:dyDescent="0.25">
      <c r="A8397" s="183">
        <v>44180</v>
      </c>
      <c r="B8397" s="163">
        <v>19</v>
      </c>
      <c r="C8397" s="166"/>
    </row>
    <row r="8398" spans="1:3" x14ac:dyDescent="0.25">
      <c r="A8398" s="183">
        <v>44180</v>
      </c>
      <c r="B8398" s="163">
        <v>20</v>
      </c>
      <c r="C8398" s="166"/>
    </row>
    <row r="8399" spans="1:3" x14ac:dyDescent="0.25">
      <c r="A8399" s="183">
        <v>44180</v>
      </c>
      <c r="B8399" s="163">
        <v>21</v>
      </c>
      <c r="C8399" s="166"/>
    </row>
    <row r="8400" spans="1:3" x14ac:dyDescent="0.25">
      <c r="A8400" s="183">
        <v>44180</v>
      </c>
      <c r="B8400" s="163">
        <v>22</v>
      </c>
      <c r="C8400" s="166"/>
    </row>
    <row r="8401" spans="1:3" x14ac:dyDescent="0.25">
      <c r="A8401" s="183">
        <v>44180</v>
      </c>
      <c r="B8401" s="163">
        <v>23</v>
      </c>
      <c r="C8401" s="166"/>
    </row>
    <row r="8402" spans="1:3" x14ac:dyDescent="0.25">
      <c r="A8402" s="183">
        <v>44180</v>
      </c>
      <c r="B8402" s="163">
        <v>24</v>
      </c>
      <c r="C8402" s="166"/>
    </row>
    <row r="8403" spans="1:3" x14ac:dyDescent="0.25">
      <c r="A8403" s="183">
        <v>44181</v>
      </c>
      <c r="B8403" s="163">
        <v>1</v>
      </c>
      <c r="C8403" s="166"/>
    </row>
    <row r="8404" spans="1:3" x14ac:dyDescent="0.25">
      <c r="A8404" s="183">
        <v>44181</v>
      </c>
      <c r="B8404" s="163">
        <v>2</v>
      </c>
      <c r="C8404" s="166"/>
    </row>
    <row r="8405" spans="1:3" x14ac:dyDescent="0.25">
      <c r="A8405" s="183">
        <v>44181</v>
      </c>
      <c r="B8405" s="163">
        <v>3</v>
      </c>
      <c r="C8405" s="166"/>
    </row>
    <row r="8406" spans="1:3" x14ac:dyDescent="0.25">
      <c r="A8406" s="183">
        <v>44181</v>
      </c>
      <c r="B8406" s="163">
        <v>4</v>
      </c>
      <c r="C8406" s="166"/>
    </row>
    <row r="8407" spans="1:3" x14ac:dyDescent="0.25">
      <c r="A8407" s="183">
        <v>44181</v>
      </c>
      <c r="B8407" s="163">
        <v>5</v>
      </c>
      <c r="C8407" s="166"/>
    </row>
    <row r="8408" spans="1:3" x14ac:dyDescent="0.25">
      <c r="A8408" s="183">
        <v>44181</v>
      </c>
      <c r="B8408" s="163">
        <v>6</v>
      </c>
      <c r="C8408" s="166"/>
    </row>
    <row r="8409" spans="1:3" x14ac:dyDescent="0.25">
      <c r="A8409" s="183">
        <v>44181</v>
      </c>
      <c r="B8409" s="163">
        <v>7</v>
      </c>
      <c r="C8409" s="166"/>
    </row>
    <row r="8410" spans="1:3" x14ac:dyDescent="0.25">
      <c r="A8410" s="183">
        <v>44181</v>
      </c>
      <c r="B8410" s="163">
        <v>8</v>
      </c>
      <c r="C8410" s="166"/>
    </row>
    <row r="8411" spans="1:3" x14ac:dyDescent="0.25">
      <c r="A8411" s="183">
        <v>44181</v>
      </c>
      <c r="B8411" s="163">
        <v>9</v>
      </c>
      <c r="C8411" s="166"/>
    </row>
    <row r="8412" spans="1:3" x14ac:dyDescent="0.25">
      <c r="A8412" s="183">
        <v>44181</v>
      </c>
      <c r="B8412" s="163">
        <v>10</v>
      </c>
      <c r="C8412" s="166"/>
    </row>
    <row r="8413" spans="1:3" x14ac:dyDescent="0.25">
      <c r="A8413" s="183">
        <v>44181</v>
      </c>
      <c r="B8413" s="163">
        <v>11</v>
      </c>
      <c r="C8413" s="166"/>
    </row>
    <row r="8414" spans="1:3" x14ac:dyDescent="0.25">
      <c r="A8414" s="183">
        <v>44181</v>
      </c>
      <c r="B8414" s="163">
        <v>12</v>
      </c>
      <c r="C8414" s="166"/>
    </row>
    <row r="8415" spans="1:3" x14ac:dyDescent="0.25">
      <c r="A8415" s="183">
        <v>44181</v>
      </c>
      <c r="B8415" s="163">
        <v>13</v>
      </c>
      <c r="C8415" s="166"/>
    </row>
    <row r="8416" spans="1:3" x14ac:dyDescent="0.25">
      <c r="A8416" s="183">
        <v>44181</v>
      </c>
      <c r="B8416" s="163">
        <v>14</v>
      </c>
      <c r="C8416" s="166"/>
    </row>
    <row r="8417" spans="1:3" x14ac:dyDescent="0.25">
      <c r="A8417" s="183">
        <v>44181</v>
      </c>
      <c r="B8417" s="163">
        <v>15</v>
      </c>
      <c r="C8417" s="166"/>
    </row>
    <row r="8418" spans="1:3" x14ac:dyDescent="0.25">
      <c r="A8418" s="183">
        <v>44181</v>
      </c>
      <c r="B8418" s="163">
        <v>16</v>
      </c>
      <c r="C8418" s="166"/>
    </row>
    <row r="8419" spans="1:3" x14ac:dyDescent="0.25">
      <c r="A8419" s="183">
        <v>44181</v>
      </c>
      <c r="B8419" s="163">
        <v>17</v>
      </c>
      <c r="C8419" s="166"/>
    </row>
    <row r="8420" spans="1:3" x14ac:dyDescent="0.25">
      <c r="A8420" s="183">
        <v>44181</v>
      </c>
      <c r="B8420" s="163">
        <v>18</v>
      </c>
      <c r="C8420" s="166"/>
    </row>
    <row r="8421" spans="1:3" x14ac:dyDescent="0.25">
      <c r="A8421" s="183">
        <v>44181</v>
      </c>
      <c r="B8421" s="163">
        <v>19</v>
      </c>
      <c r="C8421" s="166"/>
    </row>
    <row r="8422" spans="1:3" x14ac:dyDescent="0.25">
      <c r="A8422" s="183">
        <v>44181</v>
      </c>
      <c r="B8422" s="163">
        <v>20</v>
      </c>
      <c r="C8422" s="166"/>
    </row>
    <row r="8423" spans="1:3" x14ac:dyDescent="0.25">
      <c r="A8423" s="183">
        <v>44181</v>
      </c>
      <c r="B8423" s="163">
        <v>21</v>
      </c>
      <c r="C8423" s="166"/>
    </row>
    <row r="8424" spans="1:3" x14ac:dyDescent="0.25">
      <c r="A8424" s="183">
        <v>44181</v>
      </c>
      <c r="B8424" s="163">
        <v>22</v>
      </c>
      <c r="C8424" s="166"/>
    </row>
    <row r="8425" spans="1:3" x14ac:dyDescent="0.25">
      <c r="A8425" s="183">
        <v>44181</v>
      </c>
      <c r="B8425" s="163">
        <v>23</v>
      </c>
      <c r="C8425" s="166"/>
    </row>
    <row r="8426" spans="1:3" x14ac:dyDescent="0.25">
      <c r="A8426" s="183">
        <v>44181</v>
      </c>
      <c r="B8426" s="163">
        <v>24</v>
      </c>
      <c r="C8426" s="166"/>
    </row>
    <row r="8427" spans="1:3" x14ac:dyDescent="0.25">
      <c r="A8427" s="183">
        <v>44182</v>
      </c>
      <c r="B8427" s="163">
        <v>1</v>
      </c>
      <c r="C8427" s="166"/>
    </row>
    <row r="8428" spans="1:3" x14ac:dyDescent="0.25">
      <c r="A8428" s="183">
        <v>44182</v>
      </c>
      <c r="B8428" s="163">
        <v>2</v>
      </c>
      <c r="C8428" s="166"/>
    </row>
    <row r="8429" spans="1:3" x14ac:dyDescent="0.25">
      <c r="A8429" s="183">
        <v>44182</v>
      </c>
      <c r="B8429" s="163">
        <v>3</v>
      </c>
      <c r="C8429" s="166"/>
    </row>
    <row r="8430" spans="1:3" x14ac:dyDescent="0.25">
      <c r="A8430" s="183">
        <v>44182</v>
      </c>
      <c r="B8430" s="163">
        <v>4</v>
      </c>
      <c r="C8430" s="166"/>
    </row>
    <row r="8431" spans="1:3" x14ac:dyDescent="0.25">
      <c r="A8431" s="183">
        <v>44182</v>
      </c>
      <c r="B8431" s="163">
        <v>5</v>
      </c>
      <c r="C8431" s="166"/>
    </row>
    <row r="8432" spans="1:3" x14ac:dyDescent="0.25">
      <c r="A8432" s="183">
        <v>44182</v>
      </c>
      <c r="B8432" s="163">
        <v>6</v>
      </c>
      <c r="C8432" s="166"/>
    </row>
    <row r="8433" spans="1:3" x14ac:dyDescent="0.25">
      <c r="A8433" s="183">
        <v>44182</v>
      </c>
      <c r="B8433" s="163">
        <v>7</v>
      </c>
      <c r="C8433" s="166"/>
    </row>
    <row r="8434" spans="1:3" x14ac:dyDescent="0.25">
      <c r="A8434" s="183">
        <v>44182</v>
      </c>
      <c r="B8434" s="163">
        <v>8</v>
      </c>
      <c r="C8434" s="166"/>
    </row>
    <row r="8435" spans="1:3" x14ac:dyDescent="0.25">
      <c r="A8435" s="183">
        <v>44182</v>
      </c>
      <c r="B8435" s="163">
        <v>9</v>
      </c>
      <c r="C8435" s="166"/>
    </row>
    <row r="8436" spans="1:3" x14ac:dyDescent="0.25">
      <c r="A8436" s="183">
        <v>44182</v>
      </c>
      <c r="B8436" s="163">
        <v>10</v>
      </c>
      <c r="C8436" s="166"/>
    </row>
    <row r="8437" spans="1:3" x14ac:dyDescent="0.25">
      <c r="A8437" s="183">
        <v>44182</v>
      </c>
      <c r="B8437" s="163">
        <v>11</v>
      </c>
      <c r="C8437" s="166"/>
    </row>
    <row r="8438" spans="1:3" x14ac:dyDescent="0.25">
      <c r="A8438" s="183">
        <v>44182</v>
      </c>
      <c r="B8438" s="163">
        <v>12</v>
      </c>
      <c r="C8438" s="166"/>
    </row>
    <row r="8439" spans="1:3" x14ac:dyDescent="0.25">
      <c r="A8439" s="183">
        <v>44182</v>
      </c>
      <c r="B8439" s="163">
        <v>13</v>
      </c>
      <c r="C8439" s="166"/>
    </row>
    <row r="8440" spans="1:3" x14ac:dyDescent="0.25">
      <c r="A8440" s="183">
        <v>44182</v>
      </c>
      <c r="B8440" s="163">
        <v>14</v>
      </c>
      <c r="C8440" s="166"/>
    </row>
    <row r="8441" spans="1:3" x14ac:dyDescent="0.25">
      <c r="A8441" s="183">
        <v>44182</v>
      </c>
      <c r="B8441" s="163">
        <v>15</v>
      </c>
      <c r="C8441" s="166"/>
    </row>
    <row r="8442" spans="1:3" x14ac:dyDescent="0.25">
      <c r="A8442" s="183">
        <v>44182</v>
      </c>
      <c r="B8442" s="163">
        <v>16</v>
      </c>
      <c r="C8442" s="166"/>
    </row>
    <row r="8443" spans="1:3" x14ac:dyDescent="0.25">
      <c r="A8443" s="183">
        <v>44182</v>
      </c>
      <c r="B8443" s="163">
        <v>17</v>
      </c>
      <c r="C8443" s="166"/>
    </row>
    <row r="8444" spans="1:3" x14ac:dyDescent="0.25">
      <c r="A8444" s="183">
        <v>44182</v>
      </c>
      <c r="B8444" s="163">
        <v>18</v>
      </c>
      <c r="C8444" s="166"/>
    </row>
    <row r="8445" spans="1:3" x14ac:dyDescent="0.25">
      <c r="A8445" s="183">
        <v>44182</v>
      </c>
      <c r="B8445" s="163">
        <v>19</v>
      </c>
      <c r="C8445" s="166"/>
    </row>
    <row r="8446" spans="1:3" x14ac:dyDescent="0.25">
      <c r="A8446" s="183">
        <v>44182</v>
      </c>
      <c r="B8446" s="163">
        <v>20</v>
      </c>
      <c r="C8446" s="166"/>
    </row>
    <row r="8447" spans="1:3" x14ac:dyDescent="0.25">
      <c r="A8447" s="183">
        <v>44182</v>
      </c>
      <c r="B8447" s="163">
        <v>21</v>
      </c>
      <c r="C8447" s="166"/>
    </row>
    <row r="8448" spans="1:3" x14ac:dyDescent="0.25">
      <c r="A8448" s="183">
        <v>44182</v>
      </c>
      <c r="B8448" s="163">
        <v>22</v>
      </c>
      <c r="C8448" s="166"/>
    </row>
    <row r="8449" spans="1:3" x14ac:dyDescent="0.25">
      <c r="A8449" s="183">
        <v>44182</v>
      </c>
      <c r="B8449" s="163">
        <v>23</v>
      </c>
      <c r="C8449" s="166"/>
    </row>
    <row r="8450" spans="1:3" x14ac:dyDescent="0.25">
      <c r="A8450" s="183">
        <v>44182</v>
      </c>
      <c r="B8450" s="163">
        <v>24</v>
      </c>
      <c r="C8450" s="166"/>
    </row>
    <row r="8451" spans="1:3" x14ac:dyDescent="0.25">
      <c r="A8451" s="183">
        <v>44183</v>
      </c>
      <c r="B8451" s="163">
        <v>1</v>
      </c>
      <c r="C8451" s="166"/>
    </row>
    <row r="8452" spans="1:3" x14ac:dyDescent="0.25">
      <c r="A8452" s="183">
        <v>44183</v>
      </c>
      <c r="B8452" s="163">
        <v>2</v>
      </c>
      <c r="C8452" s="166"/>
    </row>
    <row r="8453" spans="1:3" x14ac:dyDescent="0.25">
      <c r="A8453" s="183">
        <v>44183</v>
      </c>
      <c r="B8453" s="163">
        <v>3</v>
      </c>
      <c r="C8453" s="166"/>
    </row>
    <row r="8454" spans="1:3" x14ac:dyDescent="0.25">
      <c r="A8454" s="183">
        <v>44183</v>
      </c>
      <c r="B8454" s="163">
        <v>4</v>
      </c>
      <c r="C8454" s="166"/>
    </row>
    <row r="8455" spans="1:3" x14ac:dyDescent="0.25">
      <c r="A8455" s="183">
        <v>44183</v>
      </c>
      <c r="B8455" s="163">
        <v>5</v>
      </c>
      <c r="C8455" s="166"/>
    </row>
    <row r="8456" spans="1:3" x14ac:dyDescent="0.25">
      <c r="A8456" s="183">
        <v>44183</v>
      </c>
      <c r="B8456" s="163">
        <v>6</v>
      </c>
      <c r="C8456" s="166"/>
    </row>
    <row r="8457" spans="1:3" x14ac:dyDescent="0.25">
      <c r="A8457" s="183">
        <v>44183</v>
      </c>
      <c r="B8457" s="163">
        <v>7</v>
      </c>
      <c r="C8457" s="166"/>
    </row>
    <row r="8458" spans="1:3" x14ac:dyDescent="0.25">
      <c r="A8458" s="183">
        <v>44183</v>
      </c>
      <c r="B8458" s="163">
        <v>8</v>
      </c>
      <c r="C8458" s="166"/>
    </row>
    <row r="8459" spans="1:3" x14ac:dyDescent="0.25">
      <c r="A8459" s="183">
        <v>44183</v>
      </c>
      <c r="B8459" s="163">
        <v>9</v>
      </c>
      <c r="C8459" s="166"/>
    </row>
    <row r="8460" spans="1:3" x14ac:dyDescent="0.25">
      <c r="A8460" s="183">
        <v>44183</v>
      </c>
      <c r="B8460" s="163">
        <v>10</v>
      </c>
      <c r="C8460" s="166"/>
    </row>
    <row r="8461" spans="1:3" x14ac:dyDescent="0.25">
      <c r="A8461" s="183">
        <v>44183</v>
      </c>
      <c r="B8461" s="163">
        <v>11</v>
      </c>
      <c r="C8461" s="166"/>
    </row>
    <row r="8462" spans="1:3" x14ac:dyDescent="0.25">
      <c r="A8462" s="183">
        <v>44183</v>
      </c>
      <c r="B8462" s="163">
        <v>12</v>
      </c>
      <c r="C8462" s="166"/>
    </row>
    <row r="8463" spans="1:3" x14ac:dyDescent="0.25">
      <c r="A8463" s="183">
        <v>44183</v>
      </c>
      <c r="B8463" s="163">
        <v>13</v>
      </c>
      <c r="C8463" s="166"/>
    </row>
    <row r="8464" spans="1:3" x14ac:dyDescent="0.25">
      <c r="A8464" s="183">
        <v>44183</v>
      </c>
      <c r="B8464" s="163">
        <v>14</v>
      </c>
      <c r="C8464" s="166"/>
    </row>
    <row r="8465" spans="1:3" x14ac:dyDescent="0.25">
      <c r="A8465" s="183">
        <v>44183</v>
      </c>
      <c r="B8465" s="163">
        <v>15</v>
      </c>
      <c r="C8465" s="166"/>
    </row>
    <row r="8466" spans="1:3" x14ac:dyDescent="0.25">
      <c r="A8466" s="183">
        <v>44183</v>
      </c>
      <c r="B8466" s="163">
        <v>16</v>
      </c>
      <c r="C8466" s="166"/>
    </row>
    <row r="8467" spans="1:3" x14ac:dyDescent="0.25">
      <c r="A8467" s="183">
        <v>44183</v>
      </c>
      <c r="B8467" s="163">
        <v>17</v>
      </c>
      <c r="C8467" s="166"/>
    </row>
    <row r="8468" spans="1:3" x14ac:dyDescent="0.25">
      <c r="A8468" s="183">
        <v>44183</v>
      </c>
      <c r="B8468" s="163">
        <v>18</v>
      </c>
      <c r="C8468" s="166"/>
    </row>
    <row r="8469" spans="1:3" x14ac:dyDescent="0.25">
      <c r="A8469" s="183">
        <v>44183</v>
      </c>
      <c r="B8469" s="163">
        <v>19</v>
      </c>
      <c r="C8469" s="166"/>
    </row>
    <row r="8470" spans="1:3" x14ac:dyDescent="0.25">
      <c r="A8470" s="183">
        <v>44183</v>
      </c>
      <c r="B8470" s="163">
        <v>20</v>
      </c>
      <c r="C8470" s="166"/>
    </row>
    <row r="8471" spans="1:3" x14ac:dyDescent="0.25">
      <c r="A8471" s="183">
        <v>44183</v>
      </c>
      <c r="B8471" s="163">
        <v>21</v>
      </c>
      <c r="C8471" s="166"/>
    </row>
    <row r="8472" spans="1:3" x14ac:dyDescent="0.25">
      <c r="A8472" s="183">
        <v>44183</v>
      </c>
      <c r="B8472" s="163">
        <v>22</v>
      </c>
      <c r="C8472" s="166"/>
    </row>
    <row r="8473" spans="1:3" x14ac:dyDescent="0.25">
      <c r="A8473" s="183">
        <v>44183</v>
      </c>
      <c r="B8473" s="163">
        <v>23</v>
      </c>
      <c r="C8473" s="166"/>
    </row>
    <row r="8474" spans="1:3" x14ac:dyDescent="0.25">
      <c r="A8474" s="183">
        <v>44183</v>
      </c>
      <c r="B8474" s="163">
        <v>24</v>
      </c>
      <c r="C8474" s="166"/>
    </row>
    <row r="8475" spans="1:3" x14ac:dyDescent="0.25">
      <c r="A8475" s="183">
        <v>44184</v>
      </c>
      <c r="B8475" s="163">
        <v>1</v>
      </c>
      <c r="C8475" s="166"/>
    </row>
    <row r="8476" spans="1:3" x14ac:dyDescent="0.25">
      <c r="A8476" s="183">
        <v>44184</v>
      </c>
      <c r="B8476" s="163">
        <v>2</v>
      </c>
      <c r="C8476" s="166"/>
    </row>
    <row r="8477" spans="1:3" x14ac:dyDescent="0.25">
      <c r="A8477" s="183">
        <v>44184</v>
      </c>
      <c r="B8477" s="163">
        <v>3</v>
      </c>
      <c r="C8477" s="166"/>
    </row>
    <row r="8478" spans="1:3" x14ac:dyDescent="0.25">
      <c r="A8478" s="183">
        <v>44184</v>
      </c>
      <c r="B8478" s="163">
        <v>4</v>
      </c>
      <c r="C8478" s="166"/>
    </row>
    <row r="8479" spans="1:3" x14ac:dyDescent="0.25">
      <c r="A8479" s="183">
        <v>44184</v>
      </c>
      <c r="B8479" s="163">
        <v>5</v>
      </c>
      <c r="C8479" s="166"/>
    </row>
    <row r="8480" spans="1:3" x14ac:dyDescent="0.25">
      <c r="A8480" s="183">
        <v>44184</v>
      </c>
      <c r="B8480" s="163">
        <v>6</v>
      </c>
      <c r="C8480" s="166"/>
    </row>
    <row r="8481" spans="1:3" x14ac:dyDescent="0.25">
      <c r="A8481" s="183">
        <v>44184</v>
      </c>
      <c r="B8481" s="163">
        <v>7</v>
      </c>
      <c r="C8481" s="166"/>
    </row>
    <row r="8482" spans="1:3" x14ac:dyDescent="0.25">
      <c r="A8482" s="183">
        <v>44184</v>
      </c>
      <c r="B8482" s="163">
        <v>8</v>
      </c>
      <c r="C8482" s="166"/>
    </row>
    <row r="8483" spans="1:3" x14ac:dyDescent="0.25">
      <c r="A8483" s="183">
        <v>44184</v>
      </c>
      <c r="B8483" s="163">
        <v>9</v>
      </c>
      <c r="C8483" s="166"/>
    </row>
    <row r="8484" spans="1:3" x14ac:dyDescent="0.25">
      <c r="A8484" s="183">
        <v>44184</v>
      </c>
      <c r="B8484" s="163">
        <v>10</v>
      </c>
      <c r="C8484" s="166"/>
    </row>
    <row r="8485" spans="1:3" x14ac:dyDescent="0.25">
      <c r="A8485" s="183">
        <v>44184</v>
      </c>
      <c r="B8485" s="163">
        <v>11</v>
      </c>
      <c r="C8485" s="166"/>
    </row>
    <row r="8486" spans="1:3" x14ac:dyDescent="0.25">
      <c r="A8486" s="183">
        <v>44184</v>
      </c>
      <c r="B8486" s="163">
        <v>12</v>
      </c>
      <c r="C8486" s="166"/>
    </row>
    <row r="8487" spans="1:3" x14ac:dyDescent="0.25">
      <c r="A8487" s="183">
        <v>44184</v>
      </c>
      <c r="B8487" s="163">
        <v>13</v>
      </c>
      <c r="C8487" s="166"/>
    </row>
    <row r="8488" spans="1:3" x14ac:dyDescent="0.25">
      <c r="A8488" s="183">
        <v>44184</v>
      </c>
      <c r="B8488" s="163">
        <v>14</v>
      </c>
      <c r="C8488" s="166"/>
    </row>
    <row r="8489" spans="1:3" x14ac:dyDescent="0.25">
      <c r="A8489" s="183">
        <v>44184</v>
      </c>
      <c r="B8489" s="163">
        <v>15</v>
      </c>
      <c r="C8489" s="166"/>
    </row>
    <row r="8490" spans="1:3" x14ac:dyDescent="0.25">
      <c r="A8490" s="183">
        <v>44184</v>
      </c>
      <c r="B8490" s="163">
        <v>16</v>
      </c>
      <c r="C8490" s="166"/>
    </row>
    <row r="8491" spans="1:3" x14ac:dyDescent="0.25">
      <c r="A8491" s="183">
        <v>44184</v>
      </c>
      <c r="B8491" s="163">
        <v>17</v>
      </c>
      <c r="C8491" s="166"/>
    </row>
    <row r="8492" spans="1:3" x14ac:dyDescent="0.25">
      <c r="A8492" s="183">
        <v>44184</v>
      </c>
      <c r="B8492" s="163">
        <v>18</v>
      </c>
      <c r="C8492" s="166"/>
    </row>
    <row r="8493" spans="1:3" x14ac:dyDescent="0.25">
      <c r="A8493" s="183">
        <v>44184</v>
      </c>
      <c r="B8493" s="163">
        <v>19</v>
      </c>
      <c r="C8493" s="166"/>
    </row>
    <row r="8494" spans="1:3" x14ac:dyDescent="0.25">
      <c r="A8494" s="183">
        <v>44184</v>
      </c>
      <c r="B8494" s="163">
        <v>20</v>
      </c>
      <c r="C8494" s="166"/>
    </row>
    <row r="8495" spans="1:3" x14ac:dyDescent="0.25">
      <c r="A8495" s="183">
        <v>44184</v>
      </c>
      <c r="B8495" s="163">
        <v>21</v>
      </c>
      <c r="C8495" s="166"/>
    </row>
    <row r="8496" spans="1:3" x14ac:dyDescent="0.25">
      <c r="A8496" s="183">
        <v>44184</v>
      </c>
      <c r="B8496" s="163">
        <v>22</v>
      </c>
      <c r="C8496" s="166"/>
    </row>
    <row r="8497" spans="1:3" x14ac:dyDescent="0.25">
      <c r="A8497" s="183">
        <v>44184</v>
      </c>
      <c r="B8497" s="163">
        <v>23</v>
      </c>
      <c r="C8497" s="166"/>
    </row>
    <row r="8498" spans="1:3" x14ac:dyDescent="0.25">
      <c r="A8498" s="183">
        <v>44184</v>
      </c>
      <c r="B8498" s="163">
        <v>24</v>
      </c>
      <c r="C8498" s="166"/>
    </row>
    <row r="8499" spans="1:3" x14ac:dyDescent="0.25">
      <c r="A8499" s="183">
        <v>44185</v>
      </c>
      <c r="B8499" s="163">
        <v>1</v>
      </c>
      <c r="C8499" s="166"/>
    </row>
    <row r="8500" spans="1:3" x14ac:dyDescent="0.25">
      <c r="A8500" s="183">
        <v>44185</v>
      </c>
      <c r="B8500" s="163">
        <v>2</v>
      </c>
      <c r="C8500" s="166"/>
    </row>
    <row r="8501" spans="1:3" x14ac:dyDescent="0.25">
      <c r="A8501" s="183">
        <v>44185</v>
      </c>
      <c r="B8501" s="163">
        <v>3</v>
      </c>
      <c r="C8501" s="166"/>
    </row>
    <row r="8502" spans="1:3" x14ac:dyDescent="0.25">
      <c r="A8502" s="183">
        <v>44185</v>
      </c>
      <c r="B8502" s="163">
        <v>4</v>
      </c>
      <c r="C8502" s="166"/>
    </row>
    <row r="8503" spans="1:3" x14ac:dyDescent="0.25">
      <c r="A8503" s="183">
        <v>44185</v>
      </c>
      <c r="B8503" s="163">
        <v>5</v>
      </c>
      <c r="C8503" s="166"/>
    </row>
    <row r="8504" spans="1:3" x14ac:dyDescent="0.25">
      <c r="A8504" s="183">
        <v>44185</v>
      </c>
      <c r="B8504" s="163">
        <v>6</v>
      </c>
      <c r="C8504" s="166"/>
    </row>
    <row r="8505" spans="1:3" x14ac:dyDescent="0.25">
      <c r="A8505" s="183">
        <v>44185</v>
      </c>
      <c r="B8505" s="163">
        <v>7</v>
      </c>
      <c r="C8505" s="166"/>
    </row>
    <row r="8506" spans="1:3" x14ac:dyDescent="0.25">
      <c r="A8506" s="183">
        <v>44185</v>
      </c>
      <c r="B8506" s="163">
        <v>8</v>
      </c>
      <c r="C8506" s="166"/>
    </row>
    <row r="8507" spans="1:3" x14ac:dyDescent="0.25">
      <c r="A8507" s="183">
        <v>44185</v>
      </c>
      <c r="B8507" s="163">
        <v>9</v>
      </c>
      <c r="C8507" s="166"/>
    </row>
    <row r="8508" spans="1:3" x14ac:dyDescent="0.25">
      <c r="A8508" s="183">
        <v>44185</v>
      </c>
      <c r="B8508" s="163">
        <v>10</v>
      </c>
      <c r="C8508" s="166"/>
    </row>
    <row r="8509" spans="1:3" x14ac:dyDescent="0.25">
      <c r="A8509" s="183">
        <v>44185</v>
      </c>
      <c r="B8509" s="163">
        <v>11</v>
      </c>
      <c r="C8509" s="166"/>
    </row>
    <row r="8510" spans="1:3" x14ac:dyDescent="0.25">
      <c r="A8510" s="183">
        <v>44185</v>
      </c>
      <c r="B8510" s="163">
        <v>12</v>
      </c>
      <c r="C8510" s="166"/>
    </row>
    <row r="8511" spans="1:3" x14ac:dyDescent="0.25">
      <c r="A8511" s="183">
        <v>44185</v>
      </c>
      <c r="B8511" s="163">
        <v>13</v>
      </c>
      <c r="C8511" s="166"/>
    </row>
    <row r="8512" spans="1:3" x14ac:dyDescent="0.25">
      <c r="A8512" s="183">
        <v>44185</v>
      </c>
      <c r="B8512" s="163">
        <v>14</v>
      </c>
      <c r="C8512" s="166"/>
    </row>
    <row r="8513" spans="1:3" x14ac:dyDescent="0.25">
      <c r="A8513" s="183">
        <v>44185</v>
      </c>
      <c r="B8513" s="163">
        <v>15</v>
      </c>
      <c r="C8513" s="166"/>
    </row>
    <row r="8514" spans="1:3" x14ac:dyDescent="0.25">
      <c r="A8514" s="183">
        <v>44185</v>
      </c>
      <c r="B8514" s="163">
        <v>16</v>
      </c>
      <c r="C8514" s="166"/>
    </row>
    <row r="8515" spans="1:3" x14ac:dyDescent="0.25">
      <c r="A8515" s="183">
        <v>44185</v>
      </c>
      <c r="B8515" s="163">
        <v>17</v>
      </c>
      <c r="C8515" s="166"/>
    </row>
    <row r="8516" spans="1:3" x14ac:dyDescent="0.25">
      <c r="A8516" s="183">
        <v>44185</v>
      </c>
      <c r="B8516" s="163">
        <v>18</v>
      </c>
      <c r="C8516" s="166"/>
    </row>
    <row r="8517" spans="1:3" x14ac:dyDescent="0.25">
      <c r="A8517" s="183">
        <v>44185</v>
      </c>
      <c r="B8517" s="163">
        <v>19</v>
      </c>
      <c r="C8517" s="166"/>
    </row>
    <row r="8518" spans="1:3" x14ac:dyDescent="0.25">
      <c r="A8518" s="183">
        <v>44185</v>
      </c>
      <c r="B8518" s="163">
        <v>20</v>
      </c>
      <c r="C8518" s="166"/>
    </row>
    <row r="8519" spans="1:3" x14ac:dyDescent="0.25">
      <c r="A8519" s="183">
        <v>44185</v>
      </c>
      <c r="B8519" s="163">
        <v>21</v>
      </c>
      <c r="C8519" s="166"/>
    </row>
    <row r="8520" spans="1:3" x14ac:dyDescent="0.25">
      <c r="A8520" s="183">
        <v>44185</v>
      </c>
      <c r="B8520" s="163">
        <v>22</v>
      </c>
      <c r="C8520" s="166"/>
    </row>
    <row r="8521" spans="1:3" x14ac:dyDescent="0.25">
      <c r="A8521" s="183">
        <v>44185</v>
      </c>
      <c r="B8521" s="163">
        <v>23</v>
      </c>
      <c r="C8521" s="166"/>
    </row>
    <row r="8522" spans="1:3" x14ac:dyDescent="0.25">
      <c r="A8522" s="183">
        <v>44185</v>
      </c>
      <c r="B8522" s="163">
        <v>24</v>
      </c>
      <c r="C8522" s="166"/>
    </row>
    <row r="8523" spans="1:3" x14ac:dyDescent="0.25">
      <c r="A8523" s="183">
        <v>44186</v>
      </c>
      <c r="B8523" s="163">
        <v>1</v>
      </c>
      <c r="C8523" s="166"/>
    </row>
    <row r="8524" spans="1:3" x14ac:dyDescent="0.25">
      <c r="A8524" s="183">
        <v>44186</v>
      </c>
      <c r="B8524" s="163">
        <v>2</v>
      </c>
      <c r="C8524" s="166"/>
    </row>
    <row r="8525" spans="1:3" x14ac:dyDescent="0.25">
      <c r="A8525" s="183">
        <v>44186</v>
      </c>
      <c r="B8525" s="163">
        <v>3</v>
      </c>
      <c r="C8525" s="166"/>
    </row>
    <row r="8526" spans="1:3" x14ac:dyDescent="0.25">
      <c r="A8526" s="183">
        <v>44186</v>
      </c>
      <c r="B8526" s="163">
        <v>4</v>
      </c>
      <c r="C8526" s="166"/>
    </row>
    <row r="8527" spans="1:3" x14ac:dyDescent="0.25">
      <c r="A8527" s="183">
        <v>44186</v>
      </c>
      <c r="B8527" s="163">
        <v>5</v>
      </c>
      <c r="C8527" s="166"/>
    </row>
    <row r="8528" spans="1:3" x14ac:dyDescent="0.25">
      <c r="A8528" s="183">
        <v>44186</v>
      </c>
      <c r="B8528" s="163">
        <v>6</v>
      </c>
      <c r="C8528" s="166"/>
    </row>
    <row r="8529" spans="1:3" x14ac:dyDescent="0.25">
      <c r="A8529" s="183">
        <v>44186</v>
      </c>
      <c r="B8529" s="163">
        <v>7</v>
      </c>
      <c r="C8529" s="166"/>
    </row>
    <row r="8530" spans="1:3" x14ac:dyDescent="0.25">
      <c r="A8530" s="183">
        <v>44186</v>
      </c>
      <c r="B8530" s="163">
        <v>8</v>
      </c>
      <c r="C8530" s="166"/>
    </row>
    <row r="8531" spans="1:3" x14ac:dyDescent="0.25">
      <c r="A8531" s="183">
        <v>44186</v>
      </c>
      <c r="B8531" s="163">
        <v>9</v>
      </c>
      <c r="C8531" s="166"/>
    </row>
    <row r="8532" spans="1:3" x14ac:dyDescent="0.25">
      <c r="A8532" s="183">
        <v>44186</v>
      </c>
      <c r="B8532" s="163">
        <v>10</v>
      </c>
      <c r="C8532" s="166"/>
    </row>
    <row r="8533" spans="1:3" x14ac:dyDescent="0.25">
      <c r="A8533" s="183">
        <v>44186</v>
      </c>
      <c r="B8533" s="163">
        <v>11</v>
      </c>
      <c r="C8533" s="166"/>
    </row>
    <row r="8534" spans="1:3" x14ac:dyDescent="0.25">
      <c r="A8534" s="183">
        <v>44186</v>
      </c>
      <c r="B8534" s="163">
        <v>12</v>
      </c>
      <c r="C8534" s="166"/>
    </row>
    <row r="8535" spans="1:3" x14ac:dyDescent="0.25">
      <c r="A8535" s="183">
        <v>44186</v>
      </c>
      <c r="B8535" s="163">
        <v>13</v>
      </c>
      <c r="C8535" s="166"/>
    </row>
    <row r="8536" spans="1:3" x14ac:dyDescent="0.25">
      <c r="A8536" s="183">
        <v>44186</v>
      </c>
      <c r="B8536" s="163">
        <v>14</v>
      </c>
      <c r="C8536" s="166"/>
    </row>
    <row r="8537" spans="1:3" x14ac:dyDescent="0.25">
      <c r="A8537" s="183">
        <v>44186</v>
      </c>
      <c r="B8537" s="163">
        <v>15</v>
      </c>
      <c r="C8537" s="166"/>
    </row>
    <row r="8538" spans="1:3" x14ac:dyDescent="0.25">
      <c r="A8538" s="183">
        <v>44186</v>
      </c>
      <c r="B8538" s="163">
        <v>16</v>
      </c>
      <c r="C8538" s="166"/>
    </row>
    <row r="8539" spans="1:3" x14ac:dyDescent="0.25">
      <c r="A8539" s="183">
        <v>44186</v>
      </c>
      <c r="B8539" s="163">
        <v>17</v>
      </c>
      <c r="C8539" s="166"/>
    </row>
    <row r="8540" spans="1:3" x14ac:dyDescent="0.25">
      <c r="A8540" s="183">
        <v>44186</v>
      </c>
      <c r="B8540" s="163">
        <v>18</v>
      </c>
      <c r="C8540" s="166"/>
    </row>
    <row r="8541" spans="1:3" x14ac:dyDescent="0.25">
      <c r="A8541" s="183">
        <v>44186</v>
      </c>
      <c r="B8541" s="163">
        <v>19</v>
      </c>
      <c r="C8541" s="166"/>
    </row>
    <row r="8542" spans="1:3" x14ac:dyDescent="0.25">
      <c r="A8542" s="183">
        <v>44186</v>
      </c>
      <c r="B8542" s="163">
        <v>20</v>
      </c>
      <c r="C8542" s="166"/>
    </row>
    <row r="8543" spans="1:3" x14ac:dyDescent="0.25">
      <c r="A8543" s="183">
        <v>44186</v>
      </c>
      <c r="B8543" s="163">
        <v>21</v>
      </c>
      <c r="C8543" s="166"/>
    </row>
    <row r="8544" spans="1:3" x14ac:dyDescent="0.25">
      <c r="A8544" s="183">
        <v>44186</v>
      </c>
      <c r="B8544" s="163">
        <v>22</v>
      </c>
      <c r="C8544" s="166"/>
    </row>
    <row r="8545" spans="1:3" x14ac:dyDescent="0.25">
      <c r="A8545" s="183">
        <v>44186</v>
      </c>
      <c r="B8545" s="163">
        <v>23</v>
      </c>
      <c r="C8545" s="166"/>
    </row>
    <row r="8546" spans="1:3" x14ac:dyDescent="0.25">
      <c r="A8546" s="183">
        <v>44186</v>
      </c>
      <c r="B8546" s="163">
        <v>24</v>
      </c>
      <c r="C8546" s="166"/>
    </row>
    <row r="8547" spans="1:3" x14ac:dyDescent="0.25">
      <c r="A8547" s="183">
        <v>44187</v>
      </c>
      <c r="B8547" s="163">
        <v>1</v>
      </c>
      <c r="C8547" s="166"/>
    </row>
    <row r="8548" spans="1:3" x14ac:dyDescent="0.25">
      <c r="A8548" s="183">
        <v>44187</v>
      </c>
      <c r="B8548" s="163">
        <v>2</v>
      </c>
      <c r="C8548" s="166"/>
    </row>
    <row r="8549" spans="1:3" x14ac:dyDescent="0.25">
      <c r="A8549" s="183">
        <v>44187</v>
      </c>
      <c r="B8549" s="163">
        <v>3</v>
      </c>
      <c r="C8549" s="166"/>
    </row>
    <row r="8550" spans="1:3" x14ac:dyDescent="0.25">
      <c r="A8550" s="183">
        <v>44187</v>
      </c>
      <c r="B8550" s="163">
        <v>4</v>
      </c>
      <c r="C8550" s="166"/>
    </row>
    <row r="8551" spans="1:3" x14ac:dyDescent="0.25">
      <c r="A8551" s="183">
        <v>44187</v>
      </c>
      <c r="B8551" s="163">
        <v>5</v>
      </c>
      <c r="C8551" s="166"/>
    </row>
    <row r="8552" spans="1:3" x14ac:dyDescent="0.25">
      <c r="A8552" s="183">
        <v>44187</v>
      </c>
      <c r="B8552" s="163">
        <v>6</v>
      </c>
      <c r="C8552" s="166"/>
    </row>
    <row r="8553" spans="1:3" x14ac:dyDescent="0.25">
      <c r="A8553" s="183">
        <v>44187</v>
      </c>
      <c r="B8553" s="163">
        <v>7</v>
      </c>
      <c r="C8553" s="166"/>
    </row>
    <row r="8554" spans="1:3" x14ac:dyDescent="0.25">
      <c r="A8554" s="183">
        <v>44187</v>
      </c>
      <c r="B8554" s="163">
        <v>8</v>
      </c>
      <c r="C8554" s="166"/>
    </row>
    <row r="8555" spans="1:3" x14ac:dyDescent="0.25">
      <c r="A8555" s="183">
        <v>44187</v>
      </c>
      <c r="B8555" s="163">
        <v>9</v>
      </c>
      <c r="C8555" s="166"/>
    </row>
    <row r="8556" spans="1:3" x14ac:dyDescent="0.25">
      <c r="A8556" s="183">
        <v>44187</v>
      </c>
      <c r="B8556" s="163">
        <v>10</v>
      </c>
      <c r="C8556" s="166"/>
    </row>
    <row r="8557" spans="1:3" x14ac:dyDescent="0.25">
      <c r="A8557" s="183">
        <v>44187</v>
      </c>
      <c r="B8557" s="163">
        <v>11</v>
      </c>
      <c r="C8557" s="166"/>
    </row>
    <row r="8558" spans="1:3" x14ac:dyDescent="0.25">
      <c r="A8558" s="183">
        <v>44187</v>
      </c>
      <c r="B8558" s="163">
        <v>12</v>
      </c>
      <c r="C8558" s="166"/>
    </row>
    <row r="8559" spans="1:3" x14ac:dyDescent="0.25">
      <c r="A8559" s="183">
        <v>44187</v>
      </c>
      <c r="B8559" s="163">
        <v>13</v>
      </c>
      <c r="C8559" s="166"/>
    </row>
    <row r="8560" spans="1:3" x14ac:dyDescent="0.25">
      <c r="A8560" s="183">
        <v>44187</v>
      </c>
      <c r="B8560" s="163">
        <v>14</v>
      </c>
      <c r="C8560" s="166"/>
    </row>
    <row r="8561" spans="1:3" x14ac:dyDescent="0.25">
      <c r="A8561" s="183">
        <v>44187</v>
      </c>
      <c r="B8561" s="163">
        <v>15</v>
      </c>
      <c r="C8561" s="166"/>
    </row>
    <row r="8562" spans="1:3" x14ac:dyDescent="0.25">
      <c r="A8562" s="183">
        <v>44187</v>
      </c>
      <c r="B8562" s="163">
        <v>16</v>
      </c>
      <c r="C8562" s="166"/>
    </row>
    <row r="8563" spans="1:3" x14ac:dyDescent="0.25">
      <c r="A8563" s="183">
        <v>44187</v>
      </c>
      <c r="B8563" s="163">
        <v>17</v>
      </c>
      <c r="C8563" s="166"/>
    </row>
    <row r="8564" spans="1:3" x14ac:dyDescent="0.25">
      <c r="A8564" s="183">
        <v>44187</v>
      </c>
      <c r="B8564" s="163">
        <v>18</v>
      </c>
      <c r="C8564" s="166"/>
    </row>
    <row r="8565" spans="1:3" x14ac:dyDescent="0.25">
      <c r="A8565" s="183">
        <v>44187</v>
      </c>
      <c r="B8565" s="163">
        <v>19</v>
      </c>
      <c r="C8565" s="166"/>
    </row>
    <row r="8566" spans="1:3" x14ac:dyDescent="0.25">
      <c r="A8566" s="183">
        <v>44187</v>
      </c>
      <c r="B8566" s="163">
        <v>20</v>
      </c>
      <c r="C8566" s="166"/>
    </row>
    <row r="8567" spans="1:3" x14ac:dyDescent="0.25">
      <c r="A8567" s="183">
        <v>44187</v>
      </c>
      <c r="B8567" s="163">
        <v>21</v>
      </c>
      <c r="C8567" s="166"/>
    </row>
    <row r="8568" spans="1:3" x14ac:dyDescent="0.25">
      <c r="A8568" s="183">
        <v>44187</v>
      </c>
      <c r="B8568" s="163">
        <v>22</v>
      </c>
      <c r="C8568" s="166"/>
    </row>
    <row r="8569" spans="1:3" x14ac:dyDescent="0.25">
      <c r="A8569" s="183">
        <v>44187</v>
      </c>
      <c r="B8569" s="163">
        <v>23</v>
      </c>
      <c r="C8569" s="166"/>
    </row>
    <row r="8570" spans="1:3" x14ac:dyDescent="0.25">
      <c r="A8570" s="183">
        <v>44187</v>
      </c>
      <c r="B8570" s="163">
        <v>24</v>
      </c>
      <c r="C8570" s="166"/>
    </row>
    <row r="8571" spans="1:3" x14ac:dyDescent="0.25">
      <c r="A8571" s="183">
        <v>44188</v>
      </c>
      <c r="B8571" s="163">
        <v>1</v>
      </c>
      <c r="C8571" s="166"/>
    </row>
    <row r="8572" spans="1:3" x14ac:dyDescent="0.25">
      <c r="A8572" s="183">
        <v>44188</v>
      </c>
      <c r="B8572" s="163">
        <v>2</v>
      </c>
      <c r="C8572" s="166"/>
    </row>
    <row r="8573" spans="1:3" x14ac:dyDescent="0.25">
      <c r="A8573" s="183">
        <v>44188</v>
      </c>
      <c r="B8573" s="163">
        <v>3</v>
      </c>
      <c r="C8573" s="166"/>
    </row>
    <row r="8574" spans="1:3" x14ac:dyDescent="0.25">
      <c r="A8574" s="183">
        <v>44188</v>
      </c>
      <c r="B8574" s="163">
        <v>4</v>
      </c>
      <c r="C8574" s="166"/>
    </row>
    <row r="8575" spans="1:3" x14ac:dyDescent="0.25">
      <c r="A8575" s="183">
        <v>44188</v>
      </c>
      <c r="B8575" s="163">
        <v>5</v>
      </c>
      <c r="C8575" s="166"/>
    </row>
    <row r="8576" spans="1:3" x14ac:dyDescent="0.25">
      <c r="A8576" s="183">
        <v>44188</v>
      </c>
      <c r="B8576" s="163">
        <v>6</v>
      </c>
      <c r="C8576" s="166"/>
    </row>
    <row r="8577" spans="1:3" x14ac:dyDescent="0.25">
      <c r="A8577" s="183">
        <v>44188</v>
      </c>
      <c r="B8577" s="163">
        <v>7</v>
      </c>
      <c r="C8577" s="166"/>
    </row>
    <row r="8578" spans="1:3" x14ac:dyDescent="0.25">
      <c r="A8578" s="183">
        <v>44188</v>
      </c>
      <c r="B8578" s="163">
        <v>8</v>
      </c>
      <c r="C8578" s="166"/>
    </row>
    <row r="8579" spans="1:3" x14ac:dyDescent="0.25">
      <c r="A8579" s="183">
        <v>44188</v>
      </c>
      <c r="B8579" s="163">
        <v>9</v>
      </c>
      <c r="C8579" s="166"/>
    </row>
    <row r="8580" spans="1:3" x14ac:dyDescent="0.25">
      <c r="A8580" s="183">
        <v>44188</v>
      </c>
      <c r="B8580" s="163">
        <v>10</v>
      </c>
      <c r="C8580" s="166"/>
    </row>
    <row r="8581" spans="1:3" x14ac:dyDescent="0.25">
      <c r="A8581" s="183">
        <v>44188</v>
      </c>
      <c r="B8581" s="163">
        <v>11</v>
      </c>
      <c r="C8581" s="166"/>
    </row>
    <row r="8582" spans="1:3" x14ac:dyDescent="0.25">
      <c r="A8582" s="183">
        <v>44188</v>
      </c>
      <c r="B8582" s="163">
        <v>12</v>
      </c>
      <c r="C8582" s="166"/>
    </row>
    <row r="8583" spans="1:3" x14ac:dyDescent="0.25">
      <c r="A8583" s="183">
        <v>44188</v>
      </c>
      <c r="B8583" s="163">
        <v>13</v>
      </c>
      <c r="C8583" s="166"/>
    </row>
    <row r="8584" spans="1:3" x14ac:dyDescent="0.25">
      <c r="A8584" s="183">
        <v>44188</v>
      </c>
      <c r="B8584" s="163">
        <v>14</v>
      </c>
      <c r="C8584" s="166"/>
    </row>
    <row r="8585" spans="1:3" x14ac:dyDescent="0.25">
      <c r="A8585" s="183">
        <v>44188</v>
      </c>
      <c r="B8585" s="163">
        <v>15</v>
      </c>
      <c r="C8585" s="166"/>
    </row>
    <row r="8586" spans="1:3" x14ac:dyDescent="0.25">
      <c r="A8586" s="183">
        <v>44188</v>
      </c>
      <c r="B8586" s="163">
        <v>16</v>
      </c>
      <c r="C8586" s="166"/>
    </row>
    <row r="8587" spans="1:3" x14ac:dyDescent="0.25">
      <c r="A8587" s="183">
        <v>44188</v>
      </c>
      <c r="B8587" s="163">
        <v>17</v>
      </c>
      <c r="C8587" s="166"/>
    </row>
    <row r="8588" spans="1:3" x14ac:dyDescent="0.25">
      <c r="A8588" s="183">
        <v>44188</v>
      </c>
      <c r="B8588" s="163">
        <v>18</v>
      </c>
      <c r="C8588" s="166"/>
    </row>
    <row r="8589" spans="1:3" x14ac:dyDescent="0.25">
      <c r="A8589" s="183">
        <v>44188</v>
      </c>
      <c r="B8589" s="163">
        <v>19</v>
      </c>
      <c r="C8589" s="166"/>
    </row>
    <row r="8590" spans="1:3" x14ac:dyDescent="0.25">
      <c r="A8590" s="183">
        <v>44188</v>
      </c>
      <c r="B8590" s="163">
        <v>20</v>
      </c>
      <c r="C8590" s="166"/>
    </row>
    <row r="8591" spans="1:3" x14ac:dyDescent="0.25">
      <c r="A8591" s="183">
        <v>44188</v>
      </c>
      <c r="B8591" s="163">
        <v>21</v>
      </c>
      <c r="C8591" s="166"/>
    </row>
    <row r="8592" spans="1:3" x14ac:dyDescent="0.25">
      <c r="A8592" s="183">
        <v>44188</v>
      </c>
      <c r="B8592" s="163">
        <v>22</v>
      </c>
      <c r="C8592" s="166"/>
    </row>
    <row r="8593" spans="1:3" x14ac:dyDescent="0.25">
      <c r="A8593" s="183">
        <v>44188</v>
      </c>
      <c r="B8593" s="163">
        <v>23</v>
      </c>
      <c r="C8593" s="166"/>
    </row>
    <row r="8594" spans="1:3" x14ac:dyDescent="0.25">
      <c r="A8594" s="183">
        <v>44188</v>
      </c>
      <c r="B8594" s="163">
        <v>24</v>
      </c>
      <c r="C8594" s="166"/>
    </row>
    <row r="8595" spans="1:3" x14ac:dyDescent="0.25">
      <c r="A8595" s="183">
        <v>44189</v>
      </c>
      <c r="B8595" s="163">
        <v>1</v>
      </c>
      <c r="C8595" s="166"/>
    </row>
    <row r="8596" spans="1:3" x14ac:dyDescent="0.25">
      <c r="A8596" s="183">
        <v>44189</v>
      </c>
      <c r="B8596" s="163">
        <v>2</v>
      </c>
      <c r="C8596" s="166"/>
    </row>
    <row r="8597" spans="1:3" x14ac:dyDescent="0.25">
      <c r="A8597" s="183">
        <v>44189</v>
      </c>
      <c r="B8597" s="163">
        <v>3</v>
      </c>
      <c r="C8597" s="166"/>
    </row>
    <row r="8598" spans="1:3" x14ac:dyDescent="0.25">
      <c r="A8598" s="183">
        <v>44189</v>
      </c>
      <c r="B8598" s="163">
        <v>4</v>
      </c>
      <c r="C8598" s="166"/>
    </row>
    <row r="8599" spans="1:3" x14ac:dyDescent="0.25">
      <c r="A8599" s="183">
        <v>44189</v>
      </c>
      <c r="B8599" s="163">
        <v>5</v>
      </c>
      <c r="C8599" s="166"/>
    </row>
    <row r="8600" spans="1:3" x14ac:dyDescent="0.25">
      <c r="A8600" s="183">
        <v>44189</v>
      </c>
      <c r="B8600" s="163">
        <v>6</v>
      </c>
      <c r="C8600" s="166"/>
    </row>
    <row r="8601" spans="1:3" x14ac:dyDescent="0.25">
      <c r="A8601" s="183">
        <v>44189</v>
      </c>
      <c r="B8601" s="163">
        <v>7</v>
      </c>
      <c r="C8601" s="166"/>
    </row>
    <row r="8602" spans="1:3" x14ac:dyDescent="0.25">
      <c r="A8602" s="183">
        <v>44189</v>
      </c>
      <c r="B8602" s="163">
        <v>8</v>
      </c>
      <c r="C8602" s="166"/>
    </row>
    <row r="8603" spans="1:3" x14ac:dyDescent="0.25">
      <c r="A8603" s="183">
        <v>44189</v>
      </c>
      <c r="B8603" s="163">
        <v>9</v>
      </c>
      <c r="C8603" s="166"/>
    </row>
    <row r="8604" spans="1:3" x14ac:dyDescent="0.25">
      <c r="A8604" s="183">
        <v>44189</v>
      </c>
      <c r="B8604" s="163">
        <v>10</v>
      </c>
      <c r="C8604" s="166"/>
    </row>
    <row r="8605" spans="1:3" x14ac:dyDescent="0.25">
      <c r="A8605" s="183">
        <v>44189</v>
      </c>
      <c r="B8605" s="163">
        <v>11</v>
      </c>
      <c r="C8605" s="166"/>
    </row>
    <row r="8606" spans="1:3" x14ac:dyDescent="0.25">
      <c r="A8606" s="183">
        <v>44189</v>
      </c>
      <c r="B8606" s="163">
        <v>12</v>
      </c>
      <c r="C8606" s="166"/>
    </row>
    <row r="8607" spans="1:3" x14ac:dyDescent="0.25">
      <c r="A8607" s="183">
        <v>44189</v>
      </c>
      <c r="B8607" s="163">
        <v>13</v>
      </c>
      <c r="C8607" s="166"/>
    </row>
    <row r="8608" spans="1:3" x14ac:dyDescent="0.25">
      <c r="A8608" s="183">
        <v>44189</v>
      </c>
      <c r="B8608" s="163">
        <v>14</v>
      </c>
      <c r="C8608" s="166"/>
    </row>
    <row r="8609" spans="1:3" x14ac:dyDescent="0.25">
      <c r="A8609" s="183">
        <v>44189</v>
      </c>
      <c r="B8609" s="163">
        <v>15</v>
      </c>
      <c r="C8609" s="166"/>
    </row>
    <row r="8610" spans="1:3" x14ac:dyDescent="0.25">
      <c r="A8610" s="183">
        <v>44189</v>
      </c>
      <c r="B8610" s="163">
        <v>16</v>
      </c>
      <c r="C8610" s="166"/>
    </row>
    <row r="8611" spans="1:3" x14ac:dyDescent="0.25">
      <c r="A8611" s="183">
        <v>44189</v>
      </c>
      <c r="B8611" s="163">
        <v>17</v>
      </c>
      <c r="C8611" s="166"/>
    </row>
    <row r="8612" spans="1:3" x14ac:dyDescent="0.25">
      <c r="A8612" s="183">
        <v>44189</v>
      </c>
      <c r="B8612" s="163">
        <v>18</v>
      </c>
      <c r="C8612" s="166"/>
    </row>
    <row r="8613" spans="1:3" x14ac:dyDescent="0.25">
      <c r="A8613" s="183">
        <v>44189</v>
      </c>
      <c r="B8613" s="163">
        <v>19</v>
      </c>
      <c r="C8613" s="166"/>
    </row>
    <row r="8614" spans="1:3" x14ac:dyDescent="0.25">
      <c r="A8614" s="183">
        <v>44189</v>
      </c>
      <c r="B8614" s="163">
        <v>20</v>
      </c>
      <c r="C8614" s="166"/>
    </row>
    <row r="8615" spans="1:3" x14ac:dyDescent="0.25">
      <c r="A8615" s="183">
        <v>44189</v>
      </c>
      <c r="B8615" s="163">
        <v>21</v>
      </c>
      <c r="C8615" s="166"/>
    </row>
    <row r="8616" spans="1:3" x14ac:dyDescent="0.25">
      <c r="A8616" s="183">
        <v>44189</v>
      </c>
      <c r="B8616" s="163">
        <v>22</v>
      </c>
      <c r="C8616" s="166"/>
    </row>
    <row r="8617" spans="1:3" x14ac:dyDescent="0.25">
      <c r="A8617" s="183">
        <v>44189</v>
      </c>
      <c r="B8617" s="163">
        <v>23</v>
      </c>
      <c r="C8617" s="166"/>
    </row>
    <row r="8618" spans="1:3" x14ac:dyDescent="0.25">
      <c r="A8618" s="183">
        <v>44189</v>
      </c>
      <c r="B8618" s="163">
        <v>24</v>
      </c>
      <c r="C8618" s="166"/>
    </row>
    <row r="8619" spans="1:3" x14ac:dyDescent="0.25">
      <c r="A8619" s="183">
        <v>44190</v>
      </c>
      <c r="B8619" s="163">
        <v>1</v>
      </c>
      <c r="C8619" s="166"/>
    </row>
    <row r="8620" spans="1:3" x14ac:dyDescent="0.25">
      <c r="A8620" s="183">
        <v>44190</v>
      </c>
      <c r="B8620" s="163">
        <v>2</v>
      </c>
      <c r="C8620" s="166"/>
    </row>
    <row r="8621" spans="1:3" x14ac:dyDescent="0.25">
      <c r="A8621" s="183">
        <v>44190</v>
      </c>
      <c r="B8621" s="163">
        <v>3</v>
      </c>
      <c r="C8621" s="166"/>
    </row>
    <row r="8622" spans="1:3" x14ac:dyDescent="0.25">
      <c r="A8622" s="183">
        <v>44190</v>
      </c>
      <c r="B8622" s="163">
        <v>4</v>
      </c>
      <c r="C8622" s="166"/>
    </row>
    <row r="8623" spans="1:3" x14ac:dyDescent="0.25">
      <c r="A8623" s="183">
        <v>44190</v>
      </c>
      <c r="B8623" s="163">
        <v>5</v>
      </c>
      <c r="C8623" s="166"/>
    </row>
    <row r="8624" spans="1:3" x14ac:dyDescent="0.25">
      <c r="A8624" s="183">
        <v>44190</v>
      </c>
      <c r="B8624" s="163">
        <v>6</v>
      </c>
      <c r="C8624" s="166"/>
    </row>
    <row r="8625" spans="1:3" x14ac:dyDescent="0.25">
      <c r="A8625" s="183">
        <v>44190</v>
      </c>
      <c r="B8625" s="163">
        <v>7</v>
      </c>
      <c r="C8625" s="166"/>
    </row>
    <row r="8626" spans="1:3" x14ac:dyDescent="0.25">
      <c r="A8626" s="183">
        <v>44190</v>
      </c>
      <c r="B8626" s="163">
        <v>8</v>
      </c>
      <c r="C8626" s="166"/>
    </row>
    <row r="8627" spans="1:3" x14ac:dyDescent="0.25">
      <c r="A8627" s="183">
        <v>44190</v>
      </c>
      <c r="B8627" s="163">
        <v>9</v>
      </c>
      <c r="C8627" s="166"/>
    </row>
    <row r="8628" spans="1:3" x14ac:dyDescent="0.25">
      <c r="A8628" s="183">
        <v>44190</v>
      </c>
      <c r="B8628" s="163">
        <v>10</v>
      </c>
      <c r="C8628" s="166"/>
    </row>
    <row r="8629" spans="1:3" x14ac:dyDescent="0.25">
      <c r="A8629" s="183">
        <v>44190</v>
      </c>
      <c r="B8629" s="163">
        <v>11</v>
      </c>
      <c r="C8629" s="166"/>
    </row>
    <row r="8630" spans="1:3" x14ac:dyDescent="0.25">
      <c r="A8630" s="183">
        <v>44190</v>
      </c>
      <c r="B8630" s="163">
        <v>12</v>
      </c>
      <c r="C8630" s="166"/>
    </row>
    <row r="8631" spans="1:3" x14ac:dyDescent="0.25">
      <c r="A8631" s="183">
        <v>44190</v>
      </c>
      <c r="B8631" s="163">
        <v>13</v>
      </c>
      <c r="C8631" s="166"/>
    </row>
    <row r="8632" spans="1:3" x14ac:dyDescent="0.25">
      <c r="A8632" s="183">
        <v>44190</v>
      </c>
      <c r="B8632" s="163">
        <v>14</v>
      </c>
      <c r="C8632" s="166"/>
    </row>
    <row r="8633" spans="1:3" x14ac:dyDescent="0.25">
      <c r="A8633" s="183">
        <v>44190</v>
      </c>
      <c r="B8633" s="163">
        <v>15</v>
      </c>
      <c r="C8633" s="166"/>
    </row>
    <row r="8634" spans="1:3" x14ac:dyDescent="0.25">
      <c r="A8634" s="183">
        <v>44190</v>
      </c>
      <c r="B8634" s="163">
        <v>16</v>
      </c>
      <c r="C8634" s="166"/>
    </row>
    <row r="8635" spans="1:3" x14ac:dyDescent="0.25">
      <c r="A8635" s="183">
        <v>44190</v>
      </c>
      <c r="B8635" s="163">
        <v>17</v>
      </c>
      <c r="C8635" s="166"/>
    </row>
    <row r="8636" spans="1:3" x14ac:dyDescent="0.25">
      <c r="A8636" s="183">
        <v>44190</v>
      </c>
      <c r="B8636" s="163">
        <v>18</v>
      </c>
      <c r="C8636" s="166"/>
    </row>
    <row r="8637" spans="1:3" x14ac:dyDescent="0.25">
      <c r="A8637" s="183">
        <v>44190</v>
      </c>
      <c r="B8637" s="163">
        <v>19</v>
      </c>
      <c r="C8637" s="166"/>
    </row>
    <row r="8638" spans="1:3" x14ac:dyDescent="0.25">
      <c r="A8638" s="183">
        <v>44190</v>
      </c>
      <c r="B8638" s="163">
        <v>20</v>
      </c>
      <c r="C8638" s="166"/>
    </row>
    <row r="8639" spans="1:3" x14ac:dyDescent="0.25">
      <c r="A8639" s="183">
        <v>44190</v>
      </c>
      <c r="B8639" s="163">
        <v>21</v>
      </c>
      <c r="C8639" s="166"/>
    </row>
    <row r="8640" spans="1:3" x14ac:dyDescent="0.25">
      <c r="A8640" s="183">
        <v>44190</v>
      </c>
      <c r="B8640" s="163">
        <v>22</v>
      </c>
      <c r="C8640" s="166"/>
    </row>
    <row r="8641" spans="1:3" x14ac:dyDescent="0.25">
      <c r="A8641" s="183">
        <v>44190</v>
      </c>
      <c r="B8641" s="163">
        <v>23</v>
      </c>
      <c r="C8641" s="166"/>
    </row>
    <row r="8642" spans="1:3" x14ac:dyDescent="0.25">
      <c r="A8642" s="183">
        <v>44190</v>
      </c>
      <c r="B8642" s="163">
        <v>24</v>
      </c>
      <c r="C8642" s="166"/>
    </row>
    <row r="8643" spans="1:3" x14ac:dyDescent="0.25">
      <c r="A8643" s="183">
        <v>44191</v>
      </c>
      <c r="B8643" s="163">
        <v>1</v>
      </c>
      <c r="C8643" s="166"/>
    </row>
    <row r="8644" spans="1:3" x14ac:dyDescent="0.25">
      <c r="A8644" s="183">
        <v>44191</v>
      </c>
      <c r="B8644" s="163">
        <v>2</v>
      </c>
      <c r="C8644" s="166"/>
    </row>
    <row r="8645" spans="1:3" x14ac:dyDescent="0.25">
      <c r="A8645" s="183">
        <v>44191</v>
      </c>
      <c r="B8645" s="163">
        <v>3</v>
      </c>
      <c r="C8645" s="166"/>
    </row>
    <row r="8646" spans="1:3" x14ac:dyDescent="0.25">
      <c r="A8646" s="183">
        <v>44191</v>
      </c>
      <c r="B8646" s="163">
        <v>4</v>
      </c>
      <c r="C8646" s="166"/>
    </row>
    <row r="8647" spans="1:3" x14ac:dyDescent="0.25">
      <c r="A8647" s="183">
        <v>44191</v>
      </c>
      <c r="B8647" s="163">
        <v>5</v>
      </c>
      <c r="C8647" s="166"/>
    </row>
    <row r="8648" spans="1:3" x14ac:dyDescent="0.25">
      <c r="A8648" s="183">
        <v>44191</v>
      </c>
      <c r="B8648" s="163">
        <v>6</v>
      </c>
      <c r="C8648" s="166"/>
    </row>
    <row r="8649" spans="1:3" x14ac:dyDescent="0.25">
      <c r="A8649" s="183">
        <v>44191</v>
      </c>
      <c r="B8649" s="163">
        <v>7</v>
      </c>
      <c r="C8649" s="166"/>
    </row>
    <row r="8650" spans="1:3" x14ac:dyDescent="0.25">
      <c r="A8650" s="183">
        <v>44191</v>
      </c>
      <c r="B8650" s="163">
        <v>8</v>
      </c>
      <c r="C8650" s="166"/>
    </row>
    <row r="8651" spans="1:3" x14ac:dyDescent="0.25">
      <c r="A8651" s="183">
        <v>44191</v>
      </c>
      <c r="B8651" s="163">
        <v>9</v>
      </c>
      <c r="C8651" s="166"/>
    </row>
    <row r="8652" spans="1:3" x14ac:dyDescent="0.25">
      <c r="A8652" s="183">
        <v>44191</v>
      </c>
      <c r="B8652" s="163">
        <v>10</v>
      </c>
      <c r="C8652" s="166"/>
    </row>
    <row r="8653" spans="1:3" x14ac:dyDescent="0.25">
      <c r="A8653" s="183">
        <v>44191</v>
      </c>
      <c r="B8653" s="163">
        <v>11</v>
      </c>
      <c r="C8653" s="166"/>
    </row>
    <row r="8654" spans="1:3" x14ac:dyDescent="0.25">
      <c r="A8654" s="183">
        <v>44191</v>
      </c>
      <c r="B8654" s="163">
        <v>12</v>
      </c>
      <c r="C8654" s="166"/>
    </row>
    <row r="8655" spans="1:3" x14ac:dyDescent="0.25">
      <c r="A8655" s="183">
        <v>44191</v>
      </c>
      <c r="B8655" s="163">
        <v>13</v>
      </c>
      <c r="C8655" s="166"/>
    </row>
    <row r="8656" spans="1:3" x14ac:dyDescent="0.25">
      <c r="A8656" s="183">
        <v>44191</v>
      </c>
      <c r="B8656" s="163">
        <v>14</v>
      </c>
      <c r="C8656" s="166"/>
    </row>
    <row r="8657" spans="1:3" x14ac:dyDescent="0.25">
      <c r="A8657" s="183">
        <v>44191</v>
      </c>
      <c r="B8657" s="163">
        <v>15</v>
      </c>
      <c r="C8657" s="166"/>
    </row>
    <row r="8658" spans="1:3" x14ac:dyDescent="0.25">
      <c r="A8658" s="183">
        <v>44191</v>
      </c>
      <c r="B8658" s="163">
        <v>16</v>
      </c>
      <c r="C8658" s="166"/>
    </row>
    <row r="8659" spans="1:3" x14ac:dyDescent="0.25">
      <c r="A8659" s="183">
        <v>44191</v>
      </c>
      <c r="B8659" s="163">
        <v>17</v>
      </c>
      <c r="C8659" s="166"/>
    </row>
    <row r="8660" spans="1:3" x14ac:dyDescent="0.25">
      <c r="A8660" s="183">
        <v>44191</v>
      </c>
      <c r="B8660" s="163">
        <v>18</v>
      </c>
      <c r="C8660" s="166"/>
    </row>
    <row r="8661" spans="1:3" x14ac:dyDescent="0.25">
      <c r="A8661" s="183">
        <v>44191</v>
      </c>
      <c r="B8661" s="163">
        <v>19</v>
      </c>
      <c r="C8661" s="166"/>
    </row>
    <row r="8662" spans="1:3" x14ac:dyDescent="0.25">
      <c r="A8662" s="183">
        <v>44191</v>
      </c>
      <c r="B8662" s="163">
        <v>20</v>
      </c>
      <c r="C8662" s="166"/>
    </row>
    <row r="8663" spans="1:3" x14ac:dyDescent="0.25">
      <c r="A8663" s="183">
        <v>44191</v>
      </c>
      <c r="B8663" s="163">
        <v>21</v>
      </c>
      <c r="C8663" s="166"/>
    </row>
    <row r="8664" spans="1:3" x14ac:dyDescent="0.25">
      <c r="A8664" s="183">
        <v>44191</v>
      </c>
      <c r="B8664" s="163">
        <v>22</v>
      </c>
      <c r="C8664" s="166"/>
    </row>
    <row r="8665" spans="1:3" x14ac:dyDescent="0.25">
      <c r="A8665" s="183">
        <v>44191</v>
      </c>
      <c r="B8665" s="163">
        <v>23</v>
      </c>
      <c r="C8665" s="166"/>
    </row>
    <row r="8666" spans="1:3" x14ac:dyDescent="0.25">
      <c r="A8666" s="183">
        <v>44191</v>
      </c>
      <c r="B8666" s="163">
        <v>24</v>
      </c>
      <c r="C8666" s="166"/>
    </row>
    <row r="8667" spans="1:3" x14ac:dyDescent="0.25">
      <c r="A8667" s="183">
        <v>44192</v>
      </c>
      <c r="B8667" s="163">
        <v>1</v>
      </c>
      <c r="C8667" s="166"/>
    </row>
    <row r="8668" spans="1:3" x14ac:dyDescent="0.25">
      <c r="A8668" s="183">
        <v>44192</v>
      </c>
      <c r="B8668" s="163">
        <v>2</v>
      </c>
      <c r="C8668" s="166"/>
    </row>
    <row r="8669" spans="1:3" x14ac:dyDescent="0.25">
      <c r="A8669" s="183">
        <v>44192</v>
      </c>
      <c r="B8669" s="163">
        <v>3</v>
      </c>
      <c r="C8669" s="166"/>
    </row>
    <row r="8670" spans="1:3" x14ac:dyDescent="0.25">
      <c r="A8670" s="183">
        <v>44192</v>
      </c>
      <c r="B8670" s="163">
        <v>4</v>
      </c>
      <c r="C8670" s="166"/>
    </row>
    <row r="8671" spans="1:3" x14ac:dyDescent="0.25">
      <c r="A8671" s="183">
        <v>44192</v>
      </c>
      <c r="B8671" s="163">
        <v>5</v>
      </c>
      <c r="C8671" s="166"/>
    </row>
    <row r="8672" spans="1:3" x14ac:dyDescent="0.25">
      <c r="A8672" s="183">
        <v>44192</v>
      </c>
      <c r="B8672" s="163">
        <v>6</v>
      </c>
      <c r="C8672" s="166"/>
    </row>
    <row r="8673" spans="1:3" x14ac:dyDescent="0.25">
      <c r="A8673" s="183">
        <v>44192</v>
      </c>
      <c r="B8673" s="163">
        <v>7</v>
      </c>
      <c r="C8673" s="166"/>
    </row>
    <row r="8674" spans="1:3" x14ac:dyDescent="0.25">
      <c r="A8674" s="183">
        <v>44192</v>
      </c>
      <c r="B8674" s="163">
        <v>8</v>
      </c>
      <c r="C8674" s="166"/>
    </row>
    <row r="8675" spans="1:3" x14ac:dyDescent="0.25">
      <c r="A8675" s="183">
        <v>44192</v>
      </c>
      <c r="B8675" s="163">
        <v>9</v>
      </c>
      <c r="C8675" s="166"/>
    </row>
    <row r="8676" spans="1:3" x14ac:dyDescent="0.25">
      <c r="A8676" s="183">
        <v>44192</v>
      </c>
      <c r="B8676" s="163">
        <v>10</v>
      </c>
      <c r="C8676" s="166"/>
    </row>
    <row r="8677" spans="1:3" x14ac:dyDescent="0.25">
      <c r="A8677" s="183">
        <v>44192</v>
      </c>
      <c r="B8677" s="163">
        <v>11</v>
      </c>
      <c r="C8677" s="166"/>
    </row>
    <row r="8678" spans="1:3" x14ac:dyDescent="0.25">
      <c r="A8678" s="183">
        <v>44192</v>
      </c>
      <c r="B8678" s="163">
        <v>12</v>
      </c>
      <c r="C8678" s="166"/>
    </row>
    <row r="8679" spans="1:3" x14ac:dyDescent="0.25">
      <c r="A8679" s="183">
        <v>44192</v>
      </c>
      <c r="B8679" s="163">
        <v>13</v>
      </c>
      <c r="C8679" s="166"/>
    </row>
    <row r="8680" spans="1:3" x14ac:dyDescent="0.25">
      <c r="A8680" s="183">
        <v>44192</v>
      </c>
      <c r="B8680" s="163">
        <v>14</v>
      </c>
      <c r="C8680" s="166"/>
    </row>
    <row r="8681" spans="1:3" x14ac:dyDescent="0.25">
      <c r="A8681" s="183">
        <v>44192</v>
      </c>
      <c r="B8681" s="163">
        <v>15</v>
      </c>
      <c r="C8681" s="166"/>
    </row>
    <row r="8682" spans="1:3" x14ac:dyDescent="0.25">
      <c r="A8682" s="183">
        <v>44192</v>
      </c>
      <c r="B8682" s="163">
        <v>16</v>
      </c>
      <c r="C8682" s="166"/>
    </row>
    <row r="8683" spans="1:3" x14ac:dyDescent="0.25">
      <c r="A8683" s="183">
        <v>44192</v>
      </c>
      <c r="B8683" s="163">
        <v>17</v>
      </c>
      <c r="C8683" s="166"/>
    </row>
    <row r="8684" spans="1:3" x14ac:dyDescent="0.25">
      <c r="A8684" s="183">
        <v>44192</v>
      </c>
      <c r="B8684" s="163">
        <v>18</v>
      </c>
      <c r="C8684" s="166"/>
    </row>
    <row r="8685" spans="1:3" x14ac:dyDescent="0.25">
      <c r="A8685" s="183">
        <v>44192</v>
      </c>
      <c r="B8685" s="163">
        <v>19</v>
      </c>
      <c r="C8685" s="166"/>
    </row>
    <row r="8686" spans="1:3" x14ac:dyDescent="0.25">
      <c r="A8686" s="183">
        <v>44192</v>
      </c>
      <c r="B8686" s="163">
        <v>20</v>
      </c>
      <c r="C8686" s="166"/>
    </row>
    <row r="8687" spans="1:3" x14ac:dyDescent="0.25">
      <c r="A8687" s="183">
        <v>44192</v>
      </c>
      <c r="B8687" s="163">
        <v>21</v>
      </c>
      <c r="C8687" s="166"/>
    </row>
    <row r="8688" spans="1:3" x14ac:dyDescent="0.25">
      <c r="A8688" s="183">
        <v>44192</v>
      </c>
      <c r="B8688" s="163">
        <v>22</v>
      </c>
      <c r="C8688" s="166"/>
    </row>
    <row r="8689" spans="1:3" x14ac:dyDescent="0.25">
      <c r="A8689" s="183">
        <v>44192</v>
      </c>
      <c r="B8689" s="163">
        <v>23</v>
      </c>
      <c r="C8689" s="166"/>
    </row>
    <row r="8690" spans="1:3" x14ac:dyDescent="0.25">
      <c r="A8690" s="183">
        <v>44192</v>
      </c>
      <c r="B8690" s="163">
        <v>24</v>
      </c>
      <c r="C8690" s="166"/>
    </row>
    <row r="8691" spans="1:3" x14ac:dyDescent="0.25">
      <c r="A8691" s="183">
        <v>44193</v>
      </c>
      <c r="B8691" s="163">
        <v>1</v>
      </c>
      <c r="C8691" s="166"/>
    </row>
    <row r="8692" spans="1:3" x14ac:dyDescent="0.25">
      <c r="A8692" s="183">
        <v>44193</v>
      </c>
      <c r="B8692" s="163">
        <v>2</v>
      </c>
      <c r="C8692" s="166"/>
    </row>
    <row r="8693" spans="1:3" x14ac:dyDescent="0.25">
      <c r="A8693" s="183">
        <v>44193</v>
      </c>
      <c r="B8693" s="163">
        <v>3</v>
      </c>
      <c r="C8693" s="166"/>
    </row>
    <row r="8694" spans="1:3" x14ac:dyDescent="0.25">
      <c r="A8694" s="183">
        <v>44193</v>
      </c>
      <c r="B8694" s="163">
        <v>4</v>
      </c>
      <c r="C8694" s="166"/>
    </row>
    <row r="8695" spans="1:3" x14ac:dyDescent="0.25">
      <c r="A8695" s="183">
        <v>44193</v>
      </c>
      <c r="B8695" s="163">
        <v>5</v>
      </c>
      <c r="C8695" s="166"/>
    </row>
    <row r="8696" spans="1:3" x14ac:dyDescent="0.25">
      <c r="A8696" s="183">
        <v>44193</v>
      </c>
      <c r="B8696" s="163">
        <v>6</v>
      </c>
      <c r="C8696" s="166"/>
    </row>
    <row r="8697" spans="1:3" x14ac:dyDescent="0.25">
      <c r="A8697" s="183">
        <v>44193</v>
      </c>
      <c r="B8697" s="163">
        <v>7</v>
      </c>
      <c r="C8697" s="166"/>
    </row>
    <row r="8698" spans="1:3" x14ac:dyDescent="0.25">
      <c r="A8698" s="183">
        <v>44193</v>
      </c>
      <c r="B8698" s="163">
        <v>8</v>
      </c>
      <c r="C8698" s="166"/>
    </row>
    <row r="8699" spans="1:3" x14ac:dyDescent="0.25">
      <c r="A8699" s="183">
        <v>44193</v>
      </c>
      <c r="B8699" s="163">
        <v>9</v>
      </c>
      <c r="C8699" s="166"/>
    </row>
    <row r="8700" spans="1:3" x14ac:dyDescent="0.25">
      <c r="A8700" s="183">
        <v>44193</v>
      </c>
      <c r="B8700" s="163">
        <v>10</v>
      </c>
      <c r="C8700" s="166"/>
    </row>
    <row r="8701" spans="1:3" x14ac:dyDescent="0.25">
      <c r="A8701" s="183">
        <v>44193</v>
      </c>
      <c r="B8701" s="163">
        <v>11</v>
      </c>
      <c r="C8701" s="166"/>
    </row>
    <row r="8702" spans="1:3" x14ac:dyDescent="0.25">
      <c r="A8702" s="183">
        <v>44193</v>
      </c>
      <c r="B8702" s="163">
        <v>12</v>
      </c>
      <c r="C8702" s="166"/>
    </row>
    <row r="8703" spans="1:3" x14ac:dyDescent="0.25">
      <c r="A8703" s="183">
        <v>44193</v>
      </c>
      <c r="B8703" s="163">
        <v>13</v>
      </c>
      <c r="C8703" s="166"/>
    </row>
    <row r="8704" spans="1:3" x14ac:dyDescent="0.25">
      <c r="A8704" s="183">
        <v>44193</v>
      </c>
      <c r="B8704" s="163">
        <v>14</v>
      </c>
      <c r="C8704" s="166"/>
    </row>
    <row r="8705" spans="1:3" x14ac:dyDescent="0.25">
      <c r="A8705" s="183">
        <v>44193</v>
      </c>
      <c r="B8705" s="163">
        <v>15</v>
      </c>
      <c r="C8705" s="166"/>
    </row>
    <row r="8706" spans="1:3" x14ac:dyDescent="0.25">
      <c r="A8706" s="183">
        <v>44193</v>
      </c>
      <c r="B8706" s="163">
        <v>16</v>
      </c>
      <c r="C8706" s="166"/>
    </row>
    <row r="8707" spans="1:3" x14ac:dyDescent="0.25">
      <c r="A8707" s="183">
        <v>44193</v>
      </c>
      <c r="B8707" s="163">
        <v>17</v>
      </c>
      <c r="C8707" s="166"/>
    </row>
    <row r="8708" spans="1:3" x14ac:dyDescent="0.25">
      <c r="A8708" s="183">
        <v>44193</v>
      </c>
      <c r="B8708" s="163">
        <v>18</v>
      </c>
      <c r="C8708" s="166"/>
    </row>
    <row r="8709" spans="1:3" x14ac:dyDescent="0.25">
      <c r="A8709" s="183">
        <v>44193</v>
      </c>
      <c r="B8709" s="163">
        <v>19</v>
      </c>
      <c r="C8709" s="166"/>
    </row>
    <row r="8710" spans="1:3" x14ac:dyDescent="0.25">
      <c r="A8710" s="183">
        <v>44193</v>
      </c>
      <c r="B8710" s="163">
        <v>20</v>
      </c>
      <c r="C8710" s="166"/>
    </row>
    <row r="8711" spans="1:3" x14ac:dyDescent="0.25">
      <c r="A8711" s="183">
        <v>44193</v>
      </c>
      <c r="B8711" s="163">
        <v>21</v>
      </c>
      <c r="C8711" s="166"/>
    </row>
    <row r="8712" spans="1:3" x14ac:dyDescent="0.25">
      <c r="A8712" s="183">
        <v>44193</v>
      </c>
      <c r="B8712" s="163">
        <v>22</v>
      </c>
      <c r="C8712" s="166"/>
    </row>
    <row r="8713" spans="1:3" x14ac:dyDescent="0.25">
      <c r="A8713" s="183">
        <v>44193</v>
      </c>
      <c r="B8713" s="163">
        <v>23</v>
      </c>
      <c r="C8713" s="166"/>
    </row>
    <row r="8714" spans="1:3" x14ac:dyDescent="0.25">
      <c r="A8714" s="183">
        <v>44193</v>
      </c>
      <c r="B8714" s="163">
        <v>24</v>
      </c>
      <c r="C8714" s="166"/>
    </row>
    <row r="8715" spans="1:3" x14ac:dyDescent="0.25">
      <c r="A8715" s="183">
        <v>44194</v>
      </c>
      <c r="B8715" s="163">
        <v>1</v>
      </c>
      <c r="C8715" s="166"/>
    </row>
    <row r="8716" spans="1:3" x14ac:dyDescent="0.25">
      <c r="A8716" s="183">
        <v>44194</v>
      </c>
      <c r="B8716" s="163">
        <v>2</v>
      </c>
      <c r="C8716" s="166"/>
    </row>
    <row r="8717" spans="1:3" x14ac:dyDescent="0.25">
      <c r="A8717" s="183">
        <v>44194</v>
      </c>
      <c r="B8717" s="163">
        <v>3</v>
      </c>
      <c r="C8717" s="166"/>
    </row>
    <row r="8718" spans="1:3" x14ac:dyDescent="0.25">
      <c r="A8718" s="183">
        <v>44194</v>
      </c>
      <c r="B8718" s="163">
        <v>4</v>
      </c>
      <c r="C8718" s="166"/>
    </row>
    <row r="8719" spans="1:3" x14ac:dyDescent="0.25">
      <c r="A8719" s="183">
        <v>44194</v>
      </c>
      <c r="B8719" s="163">
        <v>5</v>
      </c>
      <c r="C8719" s="166"/>
    </row>
    <row r="8720" spans="1:3" x14ac:dyDescent="0.25">
      <c r="A8720" s="183">
        <v>44194</v>
      </c>
      <c r="B8720" s="163">
        <v>6</v>
      </c>
      <c r="C8720" s="166"/>
    </row>
    <row r="8721" spans="1:3" x14ac:dyDescent="0.25">
      <c r="A8721" s="183">
        <v>44194</v>
      </c>
      <c r="B8721" s="163">
        <v>7</v>
      </c>
      <c r="C8721" s="166"/>
    </row>
    <row r="8722" spans="1:3" x14ac:dyDescent="0.25">
      <c r="A8722" s="183">
        <v>44194</v>
      </c>
      <c r="B8722" s="163">
        <v>8</v>
      </c>
      <c r="C8722" s="166"/>
    </row>
    <row r="8723" spans="1:3" x14ac:dyDescent="0.25">
      <c r="A8723" s="183">
        <v>44194</v>
      </c>
      <c r="B8723" s="163">
        <v>9</v>
      </c>
      <c r="C8723" s="166"/>
    </row>
    <row r="8724" spans="1:3" x14ac:dyDescent="0.25">
      <c r="A8724" s="183">
        <v>44194</v>
      </c>
      <c r="B8724" s="163">
        <v>10</v>
      </c>
      <c r="C8724" s="166"/>
    </row>
    <row r="8725" spans="1:3" x14ac:dyDescent="0.25">
      <c r="A8725" s="183">
        <v>44194</v>
      </c>
      <c r="B8725" s="163">
        <v>11</v>
      </c>
      <c r="C8725" s="166"/>
    </row>
    <row r="8726" spans="1:3" x14ac:dyDescent="0.25">
      <c r="A8726" s="183">
        <v>44194</v>
      </c>
      <c r="B8726" s="163">
        <v>12</v>
      </c>
      <c r="C8726" s="166"/>
    </row>
    <row r="8727" spans="1:3" x14ac:dyDescent="0.25">
      <c r="A8727" s="183">
        <v>44194</v>
      </c>
      <c r="B8727" s="163">
        <v>13</v>
      </c>
      <c r="C8727" s="166"/>
    </row>
    <row r="8728" spans="1:3" x14ac:dyDescent="0.25">
      <c r="A8728" s="183">
        <v>44194</v>
      </c>
      <c r="B8728" s="163">
        <v>14</v>
      </c>
      <c r="C8728" s="166"/>
    </row>
    <row r="8729" spans="1:3" x14ac:dyDescent="0.25">
      <c r="A8729" s="183">
        <v>44194</v>
      </c>
      <c r="B8729" s="163">
        <v>15</v>
      </c>
      <c r="C8729" s="166"/>
    </row>
    <row r="8730" spans="1:3" x14ac:dyDescent="0.25">
      <c r="A8730" s="183">
        <v>44194</v>
      </c>
      <c r="B8730" s="163">
        <v>16</v>
      </c>
      <c r="C8730" s="166"/>
    </row>
    <row r="8731" spans="1:3" x14ac:dyDescent="0.25">
      <c r="A8731" s="183">
        <v>44194</v>
      </c>
      <c r="B8731" s="163">
        <v>17</v>
      </c>
      <c r="C8731" s="166"/>
    </row>
    <row r="8732" spans="1:3" x14ac:dyDescent="0.25">
      <c r="A8732" s="183">
        <v>44194</v>
      </c>
      <c r="B8732" s="163">
        <v>18</v>
      </c>
      <c r="C8732" s="166"/>
    </row>
    <row r="8733" spans="1:3" x14ac:dyDescent="0.25">
      <c r="A8733" s="183">
        <v>44194</v>
      </c>
      <c r="B8733" s="163">
        <v>19</v>
      </c>
      <c r="C8733" s="166"/>
    </row>
    <row r="8734" spans="1:3" x14ac:dyDescent="0.25">
      <c r="A8734" s="183">
        <v>44194</v>
      </c>
      <c r="B8734" s="163">
        <v>20</v>
      </c>
      <c r="C8734" s="166"/>
    </row>
    <row r="8735" spans="1:3" x14ac:dyDescent="0.25">
      <c r="A8735" s="183">
        <v>44194</v>
      </c>
      <c r="B8735" s="163">
        <v>21</v>
      </c>
      <c r="C8735" s="166"/>
    </row>
    <row r="8736" spans="1:3" x14ac:dyDescent="0.25">
      <c r="A8736" s="183">
        <v>44194</v>
      </c>
      <c r="B8736" s="163">
        <v>22</v>
      </c>
      <c r="C8736" s="166"/>
    </row>
    <row r="8737" spans="1:3" x14ac:dyDescent="0.25">
      <c r="A8737" s="183">
        <v>44194</v>
      </c>
      <c r="B8737" s="163">
        <v>23</v>
      </c>
      <c r="C8737" s="166"/>
    </row>
    <row r="8738" spans="1:3" x14ac:dyDescent="0.25">
      <c r="A8738" s="183">
        <v>44194</v>
      </c>
      <c r="B8738" s="163">
        <v>24</v>
      </c>
      <c r="C8738" s="166"/>
    </row>
    <row r="8739" spans="1:3" x14ac:dyDescent="0.25">
      <c r="A8739" s="183">
        <v>44195</v>
      </c>
      <c r="B8739" s="163">
        <v>1</v>
      </c>
      <c r="C8739" s="166"/>
    </row>
    <row r="8740" spans="1:3" x14ac:dyDescent="0.25">
      <c r="A8740" s="183">
        <v>44195</v>
      </c>
      <c r="B8740" s="163">
        <v>2</v>
      </c>
      <c r="C8740" s="166"/>
    </row>
    <row r="8741" spans="1:3" x14ac:dyDescent="0.25">
      <c r="A8741" s="183">
        <v>44195</v>
      </c>
      <c r="B8741" s="163">
        <v>3</v>
      </c>
      <c r="C8741" s="166"/>
    </row>
    <row r="8742" spans="1:3" x14ac:dyDescent="0.25">
      <c r="A8742" s="183">
        <v>44195</v>
      </c>
      <c r="B8742" s="163">
        <v>4</v>
      </c>
      <c r="C8742" s="166"/>
    </row>
    <row r="8743" spans="1:3" x14ac:dyDescent="0.25">
      <c r="A8743" s="183">
        <v>44195</v>
      </c>
      <c r="B8743" s="163">
        <v>5</v>
      </c>
      <c r="C8743" s="166"/>
    </row>
    <row r="8744" spans="1:3" x14ac:dyDescent="0.25">
      <c r="A8744" s="183">
        <v>44195</v>
      </c>
      <c r="B8744" s="163">
        <v>6</v>
      </c>
      <c r="C8744" s="166"/>
    </row>
    <row r="8745" spans="1:3" x14ac:dyDescent="0.25">
      <c r="A8745" s="183">
        <v>44195</v>
      </c>
      <c r="B8745" s="163">
        <v>7</v>
      </c>
      <c r="C8745" s="166"/>
    </row>
    <row r="8746" spans="1:3" x14ac:dyDescent="0.25">
      <c r="A8746" s="183">
        <v>44195</v>
      </c>
      <c r="B8746" s="163">
        <v>8</v>
      </c>
      <c r="C8746" s="166"/>
    </row>
    <row r="8747" spans="1:3" x14ac:dyDescent="0.25">
      <c r="A8747" s="183">
        <v>44195</v>
      </c>
      <c r="B8747" s="163">
        <v>9</v>
      </c>
      <c r="C8747" s="166"/>
    </row>
    <row r="8748" spans="1:3" x14ac:dyDescent="0.25">
      <c r="A8748" s="183">
        <v>44195</v>
      </c>
      <c r="B8748" s="163">
        <v>10</v>
      </c>
      <c r="C8748" s="166"/>
    </row>
    <row r="8749" spans="1:3" x14ac:dyDescent="0.25">
      <c r="A8749" s="183">
        <v>44195</v>
      </c>
      <c r="B8749" s="163">
        <v>11</v>
      </c>
      <c r="C8749" s="166"/>
    </row>
    <row r="8750" spans="1:3" x14ac:dyDescent="0.25">
      <c r="A8750" s="183">
        <v>44195</v>
      </c>
      <c r="B8750" s="163">
        <v>12</v>
      </c>
      <c r="C8750" s="166"/>
    </row>
    <row r="8751" spans="1:3" x14ac:dyDescent="0.25">
      <c r="A8751" s="183">
        <v>44195</v>
      </c>
      <c r="B8751" s="163">
        <v>13</v>
      </c>
      <c r="C8751" s="166"/>
    </row>
    <row r="8752" spans="1:3" x14ac:dyDescent="0.25">
      <c r="A8752" s="183">
        <v>44195</v>
      </c>
      <c r="B8752" s="163">
        <v>14</v>
      </c>
      <c r="C8752" s="166"/>
    </row>
    <row r="8753" spans="1:3" x14ac:dyDescent="0.25">
      <c r="A8753" s="183">
        <v>44195</v>
      </c>
      <c r="B8753" s="163">
        <v>15</v>
      </c>
      <c r="C8753" s="166"/>
    </row>
    <row r="8754" spans="1:3" x14ac:dyDescent="0.25">
      <c r="A8754" s="183">
        <v>44195</v>
      </c>
      <c r="B8754" s="163">
        <v>16</v>
      </c>
      <c r="C8754" s="166"/>
    </row>
    <row r="8755" spans="1:3" x14ac:dyDescent="0.25">
      <c r="A8755" s="183">
        <v>44195</v>
      </c>
      <c r="B8755" s="163">
        <v>17</v>
      </c>
      <c r="C8755" s="166"/>
    </row>
    <row r="8756" spans="1:3" x14ac:dyDescent="0.25">
      <c r="A8756" s="183">
        <v>44195</v>
      </c>
      <c r="B8756" s="163">
        <v>18</v>
      </c>
      <c r="C8756" s="166"/>
    </row>
    <row r="8757" spans="1:3" x14ac:dyDescent="0.25">
      <c r="A8757" s="183">
        <v>44195</v>
      </c>
      <c r="B8757" s="163">
        <v>19</v>
      </c>
      <c r="C8757" s="166"/>
    </row>
    <row r="8758" spans="1:3" x14ac:dyDescent="0.25">
      <c r="A8758" s="183">
        <v>44195</v>
      </c>
      <c r="B8758" s="163">
        <v>20</v>
      </c>
      <c r="C8758" s="166"/>
    </row>
    <row r="8759" spans="1:3" x14ac:dyDescent="0.25">
      <c r="A8759" s="183">
        <v>44195</v>
      </c>
      <c r="B8759" s="163">
        <v>21</v>
      </c>
      <c r="C8759" s="166"/>
    </row>
    <row r="8760" spans="1:3" x14ac:dyDescent="0.25">
      <c r="A8760" s="183">
        <v>44195</v>
      </c>
      <c r="B8760" s="163">
        <v>22</v>
      </c>
      <c r="C8760" s="166"/>
    </row>
    <row r="8761" spans="1:3" x14ac:dyDescent="0.25">
      <c r="A8761" s="183">
        <v>44195</v>
      </c>
      <c r="B8761" s="163">
        <v>23</v>
      </c>
      <c r="C8761" s="166"/>
    </row>
    <row r="8762" spans="1:3" x14ac:dyDescent="0.25">
      <c r="A8762" s="183">
        <v>44195</v>
      </c>
      <c r="B8762" s="163">
        <v>24</v>
      </c>
      <c r="C8762" s="166"/>
    </row>
    <row r="8763" spans="1:3" x14ac:dyDescent="0.25">
      <c r="A8763" s="183">
        <v>44196</v>
      </c>
      <c r="B8763" s="163">
        <v>1</v>
      </c>
      <c r="C8763" s="166"/>
    </row>
    <row r="8764" spans="1:3" x14ac:dyDescent="0.25">
      <c r="A8764" s="183">
        <v>44196</v>
      </c>
      <c r="B8764" s="163">
        <v>2</v>
      </c>
      <c r="C8764" s="166"/>
    </row>
    <row r="8765" spans="1:3" x14ac:dyDescent="0.25">
      <c r="A8765" s="183">
        <v>44196</v>
      </c>
      <c r="B8765" s="163">
        <v>3</v>
      </c>
      <c r="C8765" s="166"/>
    </row>
    <row r="8766" spans="1:3" x14ac:dyDescent="0.25">
      <c r="A8766" s="183">
        <v>44196</v>
      </c>
      <c r="B8766" s="163">
        <v>4</v>
      </c>
      <c r="C8766" s="166"/>
    </row>
    <row r="8767" spans="1:3" x14ac:dyDescent="0.25">
      <c r="A8767" s="183">
        <v>44196</v>
      </c>
      <c r="B8767" s="163">
        <v>5</v>
      </c>
      <c r="C8767" s="166"/>
    </row>
    <row r="8768" spans="1:3" x14ac:dyDescent="0.25">
      <c r="A8768" s="183">
        <v>44196</v>
      </c>
      <c r="B8768" s="163">
        <v>6</v>
      </c>
      <c r="C8768" s="166"/>
    </row>
    <row r="8769" spans="1:3" x14ac:dyDescent="0.25">
      <c r="A8769" s="183">
        <v>44196</v>
      </c>
      <c r="B8769" s="163">
        <v>7</v>
      </c>
      <c r="C8769" s="166"/>
    </row>
    <row r="8770" spans="1:3" x14ac:dyDescent="0.25">
      <c r="A8770" s="183">
        <v>44196</v>
      </c>
      <c r="B8770" s="163">
        <v>8</v>
      </c>
      <c r="C8770" s="166"/>
    </row>
    <row r="8771" spans="1:3" x14ac:dyDescent="0.25">
      <c r="A8771" s="183">
        <v>44196</v>
      </c>
      <c r="B8771" s="163">
        <v>9</v>
      </c>
      <c r="C8771" s="166"/>
    </row>
    <row r="8772" spans="1:3" x14ac:dyDescent="0.25">
      <c r="A8772" s="183">
        <v>44196</v>
      </c>
      <c r="B8772" s="163">
        <v>10</v>
      </c>
      <c r="C8772" s="166"/>
    </row>
    <row r="8773" spans="1:3" x14ac:dyDescent="0.25">
      <c r="A8773" s="183">
        <v>44196</v>
      </c>
      <c r="B8773" s="163">
        <v>11</v>
      </c>
      <c r="C8773" s="166"/>
    </row>
    <row r="8774" spans="1:3" x14ac:dyDescent="0.25">
      <c r="A8774" s="183">
        <v>44196</v>
      </c>
      <c r="B8774" s="163">
        <v>12</v>
      </c>
      <c r="C8774" s="166"/>
    </row>
    <row r="8775" spans="1:3" x14ac:dyDescent="0.25">
      <c r="A8775" s="183">
        <v>44196</v>
      </c>
      <c r="B8775" s="163">
        <v>13</v>
      </c>
      <c r="C8775" s="166"/>
    </row>
    <row r="8776" spans="1:3" x14ac:dyDescent="0.25">
      <c r="A8776" s="183">
        <v>44196</v>
      </c>
      <c r="B8776" s="163">
        <v>14</v>
      </c>
      <c r="C8776" s="166"/>
    </row>
    <row r="8777" spans="1:3" x14ac:dyDescent="0.25">
      <c r="A8777" s="183">
        <v>44196</v>
      </c>
      <c r="B8777" s="163">
        <v>15</v>
      </c>
      <c r="C8777" s="166"/>
    </row>
    <row r="8778" spans="1:3" x14ac:dyDescent="0.25">
      <c r="A8778" s="183">
        <v>44196</v>
      </c>
      <c r="B8778" s="163">
        <v>16</v>
      </c>
      <c r="C8778" s="166"/>
    </row>
    <row r="8779" spans="1:3" x14ac:dyDescent="0.25">
      <c r="A8779" s="183">
        <v>44196</v>
      </c>
      <c r="B8779" s="163">
        <v>17</v>
      </c>
      <c r="C8779" s="166"/>
    </row>
    <row r="8780" spans="1:3" x14ac:dyDescent="0.25">
      <c r="A8780" s="183">
        <v>44196</v>
      </c>
      <c r="B8780" s="163">
        <v>18</v>
      </c>
      <c r="C8780" s="166"/>
    </row>
    <row r="8781" spans="1:3" x14ac:dyDescent="0.25">
      <c r="A8781" s="183">
        <v>44196</v>
      </c>
      <c r="B8781" s="163">
        <v>19</v>
      </c>
      <c r="C8781" s="166"/>
    </row>
    <row r="8782" spans="1:3" x14ac:dyDescent="0.25">
      <c r="A8782" s="183">
        <v>44196</v>
      </c>
      <c r="B8782" s="163">
        <v>20</v>
      </c>
      <c r="C8782" s="166"/>
    </row>
    <row r="8783" spans="1:3" x14ac:dyDescent="0.25">
      <c r="A8783" s="183">
        <v>44196</v>
      </c>
      <c r="B8783" s="163">
        <v>21</v>
      </c>
      <c r="C8783" s="166"/>
    </row>
    <row r="8784" spans="1:3" x14ac:dyDescent="0.25">
      <c r="A8784" s="183">
        <v>44196</v>
      </c>
      <c r="B8784" s="163">
        <v>22</v>
      </c>
      <c r="C8784" s="166"/>
    </row>
    <row r="8785" spans="1:3" x14ac:dyDescent="0.25">
      <c r="A8785" s="183">
        <v>44196</v>
      </c>
      <c r="B8785" s="163">
        <v>23</v>
      </c>
      <c r="C8785" s="166"/>
    </row>
    <row r="8786" spans="1:3" x14ac:dyDescent="0.25">
      <c r="A8786" s="183">
        <v>44196</v>
      </c>
      <c r="B8786" s="163">
        <v>24</v>
      </c>
      <c r="C8786" s="166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383"/>
  <sheetViews>
    <sheetView showGridLines="0" topLeftCell="A7" zoomScale="50" zoomScaleNormal="50" zoomScaleSheetLayoutView="30" workbookViewId="0">
      <pane xSplit="2" ySplit="2" topLeftCell="C9" activePane="bottomRight" state="frozen"/>
      <selection activeCell="A7" sqref="A7"/>
      <selection pane="topRight" activeCell="D7" sqref="D7"/>
      <selection pane="bottomLeft" activeCell="A9" sqref="A9"/>
      <selection pane="bottomRight" activeCell="K35" sqref="K35"/>
    </sheetView>
  </sheetViews>
  <sheetFormatPr defaultColWidth="23.125" defaultRowHeight="14.25" x14ac:dyDescent="0.2"/>
  <cols>
    <col min="1" max="1" width="14.125" style="199" bestFit="1" customWidth="1"/>
    <col min="2" max="2" width="85.25" style="199" bestFit="1" customWidth="1"/>
    <col min="3" max="3" width="54.125" style="199" customWidth="1"/>
    <col min="4" max="4" width="37.875" style="64" bestFit="1" customWidth="1"/>
    <col min="5" max="5" width="26.375" style="199" bestFit="1" customWidth="1"/>
    <col min="6" max="6" width="48.375" style="202" bestFit="1" customWidth="1"/>
    <col min="7" max="7" width="31.125" style="202" bestFit="1" customWidth="1"/>
    <col min="8" max="8" width="31.125" style="202" customWidth="1"/>
    <col min="9" max="9" width="16.625" style="261" bestFit="1" customWidth="1"/>
    <col min="10" max="10" width="21.375" style="261" bestFit="1" customWidth="1"/>
    <col min="11" max="11" width="19.125" style="199" bestFit="1" customWidth="1"/>
    <col min="12" max="12" width="26.625" style="199" bestFit="1" customWidth="1"/>
    <col min="13" max="13" width="26.625" style="199" customWidth="1"/>
    <col min="14" max="14" width="9.125" style="199" bestFit="1" customWidth="1"/>
    <col min="15" max="15" width="9.125" style="221" bestFit="1" customWidth="1"/>
    <col min="16" max="16" width="2.375" style="70" customWidth="1"/>
    <col min="17" max="17" width="23.125" style="223"/>
    <col min="18" max="19" width="23.125" style="199"/>
    <col min="20" max="20" width="23.125" style="203"/>
    <col min="21" max="16384" width="23.125" style="199"/>
  </cols>
  <sheetData>
    <row r="1" spans="1:17" s="70" customFormat="1" x14ac:dyDescent="0.25">
      <c r="A1" s="70" t="s">
        <v>65</v>
      </c>
      <c r="C1" s="184"/>
      <c r="D1" s="3"/>
      <c r="F1" s="185"/>
      <c r="G1" s="185"/>
      <c r="H1" s="185"/>
      <c r="I1" s="256"/>
      <c r="J1" s="256"/>
    </row>
    <row r="2" spans="1:17" s="70" customFormat="1" x14ac:dyDescent="0.25">
      <c r="A2" s="70" t="s">
        <v>66</v>
      </c>
      <c r="C2" s="184"/>
      <c r="D2" s="68"/>
      <c r="F2" s="185"/>
      <c r="G2" s="185"/>
      <c r="H2" s="185"/>
      <c r="I2" s="256"/>
      <c r="J2" s="256"/>
    </row>
    <row r="3" spans="1:17" s="186" customFormat="1" ht="15.75" customHeight="1" x14ac:dyDescent="0.25">
      <c r="A3" s="6" t="s">
        <v>174</v>
      </c>
      <c r="C3" s="187"/>
      <c r="F3" s="185"/>
      <c r="G3" s="188"/>
      <c r="H3" s="188"/>
      <c r="I3" s="257"/>
      <c r="J3" s="257"/>
      <c r="K3" s="189"/>
      <c r="L3" s="189"/>
      <c r="M3" s="189"/>
    </row>
    <row r="4" spans="1:17" s="186" customFormat="1" ht="15.75" customHeight="1" x14ac:dyDescent="0.25">
      <c r="A4" s="211" t="s">
        <v>169</v>
      </c>
      <c r="C4" s="70" t="s">
        <v>189</v>
      </c>
      <c r="F4" s="185"/>
      <c r="G4" s="185"/>
      <c r="H4" s="185"/>
      <c r="I4" s="256"/>
      <c r="J4" s="256"/>
    </row>
    <row r="5" spans="1:17" s="186" customFormat="1" ht="15.75" customHeight="1" x14ac:dyDescent="0.25">
      <c r="A5" s="70" t="s">
        <v>98</v>
      </c>
      <c r="C5" s="184"/>
      <c r="F5" s="185"/>
      <c r="G5" s="185"/>
      <c r="H5" s="185"/>
      <c r="I5" s="256"/>
      <c r="J5" s="256"/>
    </row>
    <row r="6" spans="1:17" s="186" customFormat="1" ht="15.75" customHeight="1" x14ac:dyDescent="0.25">
      <c r="A6" s="212" t="str">
        <f>'Admin Info'!B6</f>
        <v>Marin Clean Energy</v>
      </c>
      <c r="C6" s="190"/>
      <c r="F6" s="70"/>
      <c r="G6" s="191"/>
      <c r="H6" s="191"/>
      <c r="I6" s="258"/>
      <c r="J6" s="258"/>
      <c r="K6" s="192"/>
      <c r="L6" s="192"/>
      <c r="M6" s="192"/>
      <c r="N6" s="188"/>
    </row>
    <row r="7" spans="1:17" s="195" customFormat="1" x14ac:dyDescent="0.25">
      <c r="A7" s="213"/>
      <c r="C7" s="193" t="s">
        <v>103</v>
      </c>
      <c r="D7" s="194"/>
      <c r="F7" s="196"/>
      <c r="G7" s="197"/>
      <c r="H7" s="197"/>
      <c r="I7" s="259"/>
      <c r="J7" s="259"/>
      <c r="P7" s="225"/>
    </row>
    <row r="8" spans="1:17" s="198" customFormat="1" ht="30" x14ac:dyDescent="0.25">
      <c r="A8" s="210" t="s">
        <v>131</v>
      </c>
      <c r="B8" s="210" t="s">
        <v>50</v>
      </c>
      <c r="C8" s="210" t="s">
        <v>108</v>
      </c>
      <c r="D8" s="210" t="s">
        <v>13</v>
      </c>
      <c r="E8" s="210" t="s">
        <v>173</v>
      </c>
      <c r="F8" s="210" t="s">
        <v>93</v>
      </c>
      <c r="G8" s="210" t="s">
        <v>94</v>
      </c>
      <c r="H8" s="210" t="s">
        <v>109</v>
      </c>
      <c r="I8" s="260" t="s">
        <v>95</v>
      </c>
      <c r="J8" s="260" t="s">
        <v>96</v>
      </c>
      <c r="K8" s="210" t="s">
        <v>91</v>
      </c>
      <c r="L8" s="210" t="s">
        <v>97</v>
      </c>
      <c r="M8" s="210" t="s">
        <v>178</v>
      </c>
      <c r="N8" s="210" t="s">
        <v>60</v>
      </c>
      <c r="O8" s="210" t="s">
        <v>61</v>
      </c>
      <c r="P8" s="226"/>
      <c r="Q8" s="222"/>
    </row>
    <row r="9" spans="1:17" x14ac:dyDescent="0.2">
      <c r="A9" s="199" t="str">
        <f>'S-2_SUPPLY'!A33</f>
        <v>6b</v>
      </c>
      <c r="B9" s="200" t="str">
        <f>'S-2_SUPPLY'!B33</f>
        <v>333 G2 Energy (Ostrom Road), LLC Ostrom_MCE</v>
      </c>
      <c r="C9" s="200" t="s">
        <v>0</v>
      </c>
      <c r="D9" s="251" t="s">
        <v>411</v>
      </c>
      <c r="E9" s="263" t="s">
        <v>938</v>
      </c>
      <c r="F9" s="263" t="s">
        <v>939</v>
      </c>
      <c r="G9" s="263" t="s">
        <v>940</v>
      </c>
      <c r="H9" s="263" t="s">
        <v>940</v>
      </c>
      <c r="I9" s="264">
        <v>41456</v>
      </c>
      <c r="J9" s="264">
        <v>48029</v>
      </c>
      <c r="K9" s="277" t="s">
        <v>1239</v>
      </c>
      <c r="L9" s="263" t="s">
        <v>941</v>
      </c>
      <c r="M9" s="263" t="s">
        <v>1171</v>
      </c>
      <c r="O9" s="199"/>
    </row>
    <row r="10" spans="1:17" x14ac:dyDescent="0.2">
      <c r="A10" s="199" t="str">
        <f>'S-2_SUPPLY'!A34</f>
        <v>6c</v>
      </c>
      <c r="B10" s="200" t="str">
        <f>'S-2_SUPPLY'!B34</f>
        <v>334 G2 Energy (Hay Road), LLC Hay_MCE</v>
      </c>
      <c r="C10" s="200" t="s">
        <v>0</v>
      </c>
      <c r="D10" s="251" t="s">
        <v>412</v>
      </c>
      <c r="E10" s="263" t="s">
        <v>938</v>
      </c>
      <c r="F10" s="263" t="s">
        <v>942</v>
      </c>
      <c r="G10" s="263" t="s">
        <v>940</v>
      </c>
      <c r="H10" s="263" t="s">
        <v>940</v>
      </c>
      <c r="I10" s="264">
        <v>41456</v>
      </c>
      <c r="J10" s="264">
        <v>48760</v>
      </c>
      <c r="K10" s="277" t="s">
        <v>1239</v>
      </c>
      <c r="L10" s="263" t="s">
        <v>941</v>
      </c>
      <c r="M10" s="263" t="s">
        <v>1171</v>
      </c>
      <c r="O10" s="199"/>
    </row>
    <row r="11" spans="1:17" x14ac:dyDescent="0.2">
      <c r="A11" s="199" t="str">
        <f>'S-2_SUPPLY'!A35</f>
        <v>6d</v>
      </c>
      <c r="B11" s="200" t="str">
        <f>'S-2_SUPPLY'!B35</f>
        <v>335 FPL Energy Green Power Wind, LLC FPL Green_MCE</v>
      </c>
      <c r="C11" s="200" t="s">
        <v>115</v>
      </c>
      <c r="D11" s="252" t="s">
        <v>413</v>
      </c>
      <c r="E11" s="263" t="s">
        <v>938</v>
      </c>
      <c r="F11" s="263" t="s">
        <v>943</v>
      </c>
      <c r="G11" s="263" t="s">
        <v>940</v>
      </c>
      <c r="H11" s="263" t="s">
        <v>940</v>
      </c>
      <c r="I11" s="264">
        <v>43466</v>
      </c>
      <c r="J11" s="264">
        <v>45291</v>
      </c>
      <c r="K11" s="277" t="s">
        <v>1239</v>
      </c>
      <c r="L11" s="263" t="s">
        <v>941</v>
      </c>
      <c r="M11" s="263" t="s">
        <v>1171</v>
      </c>
      <c r="O11" s="199"/>
    </row>
    <row r="12" spans="1:17" x14ac:dyDescent="0.2">
      <c r="A12" s="199" t="str">
        <f>'S-2_SUPPLY'!A36</f>
        <v>6e</v>
      </c>
      <c r="B12" s="200" t="str">
        <f>'S-2_SUPPLY'!B36</f>
        <v>336 Calpine Energy Services, L.P. Geysers_MCE</v>
      </c>
      <c r="C12" s="200" t="s">
        <v>116</v>
      </c>
      <c r="D12" s="252" t="s">
        <v>414</v>
      </c>
      <c r="E12" s="263" t="s">
        <v>938</v>
      </c>
      <c r="F12" s="263" t="s">
        <v>944</v>
      </c>
      <c r="G12" s="263" t="s">
        <v>940</v>
      </c>
      <c r="H12" s="263" t="s">
        <v>940</v>
      </c>
      <c r="I12" s="264">
        <v>42736</v>
      </c>
      <c r="J12" s="264">
        <v>46387</v>
      </c>
      <c r="K12" s="277" t="s">
        <v>1239</v>
      </c>
      <c r="L12" s="263" t="s">
        <v>941</v>
      </c>
      <c r="M12" s="263" t="s">
        <v>1171</v>
      </c>
      <c r="O12" s="199"/>
    </row>
    <row r="13" spans="1:17" x14ac:dyDescent="0.2">
      <c r="A13" s="199" t="str">
        <f>'S-2_SUPPLY'!A37</f>
        <v>6f</v>
      </c>
      <c r="B13" s="200" t="str">
        <f>'S-2_SUPPLY'!B37</f>
        <v>337 Genpower, LLC Lincoln_MCE</v>
      </c>
      <c r="C13" s="200" t="s">
        <v>0</v>
      </c>
      <c r="D13" s="252" t="s">
        <v>415</v>
      </c>
      <c r="E13" s="263" t="s">
        <v>938</v>
      </c>
      <c r="F13" s="263" t="s">
        <v>945</v>
      </c>
      <c r="G13" s="263" t="s">
        <v>940</v>
      </c>
      <c r="H13" s="263" t="s">
        <v>940</v>
      </c>
      <c r="I13" s="264">
        <v>41319</v>
      </c>
      <c r="J13" s="264">
        <v>48623</v>
      </c>
      <c r="K13" s="277" t="s">
        <v>1239</v>
      </c>
      <c r="L13" s="263" t="s">
        <v>97</v>
      </c>
      <c r="M13" s="263" t="s">
        <v>1171</v>
      </c>
      <c r="O13" s="199"/>
    </row>
    <row r="14" spans="1:17" x14ac:dyDescent="0.2">
      <c r="A14" s="199" t="str">
        <f>'S-2_SUPPLY'!A38</f>
        <v>6g</v>
      </c>
      <c r="B14" s="200" t="str">
        <f>'S-2_SUPPLY'!B38</f>
        <v>341 TGP Energy Management, LLC TGen Portfolio_MCE</v>
      </c>
      <c r="C14" s="200" t="s">
        <v>115</v>
      </c>
      <c r="D14" s="252" t="s">
        <v>416</v>
      </c>
      <c r="E14" s="263" t="s">
        <v>948</v>
      </c>
      <c r="F14" s="263" t="s">
        <v>949</v>
      </c>
      <c r="G14" s="263" t="s">
        <v>940</v>
      </c>
      <c r="H14" s="263" t="s">
        <v>940</v>
      </c>
      <c r="I14" s="264">
        <v>43101</v>
      </c>
      <c r="J14" s="264">
        <v>44926</v>
      </c>
      <c r="K14" s="277" t="s">
        <v>1239</v>
      </c>
      <c r="L14" s="263" t="s">
        <v>946</v>
      </c>
      <c r="M14" s="263" t="s">
        <v>1171</v>
      </c>
      <c r="O14" s="199"/>
    </row>
    <row r="15" spans="1:17" x14ac:dyDescent="0.2">
      <c r="A15" s="199" t="str">
        <f>'S-2_SUPPLY'!A39</f>
        <v>6h</v>
      </c>
      <c r="B15" s="200" t="str">
        <f>'S-2_SUPPLY'!B39</f>
        <v>342 Voyager Wind III, LLC Voyager II_MCE</v>
      </c>
      <c r="C15" s="200" t="s">
        <v>115</v>
      </c>
      <c r="D15" s="252" t="s">
        <v>417</v>
      </c>
      <c r="E15" s="263" t="s">
        <v>938</v>
      </c>
      <c r="F15" s="263" t="s">
        <v>950</v>
      </c>
      <c r="G15" s="263" t="s">
        <v>940</v>
      </c>
      <c r="H15" s="263" t="s">
        <v>940</v>
      </c>
      <c r="I15" s="264">
        <v>43463</v>
      </c>
      <c r="J15" s="264">
        <v>47845</v>
      </c>
      <c r="K15" s="277" t="s">
        <v>1239</v>
      </c>
      <c r="L15" s="263" t="s">
        <v>941</v>
      </c>
      <c r="M15" s="263" t="s">
        <v>1171</v>
      </c>
      <c r="O15" s="199"/>
    </row>
    <row r="16" spans="1:17" x14ac:dyDescent="0.2">
      <c r="A16" s="199" t="str">
        <f>'S-2_SUPPLY'!A40</f>
        <v>6i</v>
      </c>
      <c r="B16" s="200" t="str">
        <f>'S-2_SUPPLY'!B40</f>
        <v>343 WM Renewable Energy, LLC WM_MCE</v>
      </c>
      <c r="C16" s="200" t="s">
        <v>0</v>
      </c>
      <c r="D16" s="252" t="s">
        <v>418</v>
      </c>
      <c r="E16" s="263" t="s">
        <v>938</v>
      </c>
      <c r="F16" s="263" t="s">
        <v>951</v>
      </c>
      <c r="G16" s="263" t="s">
        <v>940</v>
      </c>
      <c r="H16" s="263" t="s">
        <v>940</v>
      </c>
      <c r="I16" s="264">
        <v>42992</v>
      </c>
      <c r="J16" s="264">
        <v>50296</v>
      </c>
      <c r="K16" s="277" t="s">
        <v>1239</v>
      </c>
      <c r="L16" s="263" t="s">
        <v>941</v>
      </c>
      <c r="M16" s="263" t="s">
        <v>1171</v>
      </c>
      <c r="O16" s="199"/>
    </row>
    <row r="17" spans="1:15" x14ac:dyDescent="0.2">
      <c r="A17" s="199" t="str">
        <f>'S-2_SUPPLY'!A41</f>
        <v>6j</v>
      </c>
      <c r="B17" s="200" t="str">
        <f>'S-2_SUPPLY'!B41</f>
        <v>344 CED Lost Hills Solar, LLC CED Lost Hills_MCE</v>
      </c>
      <c r="C17" s="200" t="s">
        <v>119</v>
      </c>
      <c r="D17" s="252" t="s">
        <v>419</v>
      </c>
      <c r="E17" s="263" t="s">
        <v>938</v>
      </c>
      <c r="F17" s="263" t="s">
        <v>1175</v>
      </c>
      <c r="G17" s="263" t="s">
        <v>940</v>
      </c>
      <c r="H17" s="263" t="s">
        <v>940</v>
      </c>
      <c r="I17" s="264">
        <v>43221</v>
      </c>
      <c r="J17" s="264">
        <v>43830</v>
      </c>
      <c r="K17" s="277" t="s">
        <v>1239</v>
      </c>
      <c r="L17" s="263" t="s">
        <v>946</v>
      </c>
      <c r="M17" s="263" t="s">
        <v>1171</v>
      </c>
      <c r="O17" s="199"/>
    </row>
    <row r="18" spans="1:15" x14ac:dyDescent="0.2">
      <c r="A18" s="199" t="str">
        <f>'S-2_SUPPLY'!A42</f>
        <v>6k</v>
      </c>
      <c r="B18" s="200" t="str">
        <f>'S-2_SUPPLY'!B42</f>
        <v>491 Antelope Expansion 2, LLC Antelope 2_MCE</v>
      </c>
      <c r="C18" s="200" t="s">
        <v>119</v>
      </c>
      <c r="D18" s="252" t="s">
        <v>420</v>
      </c>
      <c r="E18" s="263" t="s">
        <v>938</v>
      </c>
      <c r="F18" s="263" t="s">
        <v>952</v>
      </c>
      <c r="G18" s="263" t="s">
        <v>940</v>
      </c>
      <c r="H18" s="263" t="s">
        <v>940</v>
      </c>
      <c r="I18" s="264">
        <v>43466</v>
      </c>
      <c r="J18" s="264">
        <v>50770</v>
      </c>
      <c r="K18" s="277" t="s">
        <v>1239</v>
      </c>
      <c r="L18" s="263" t="s">
        <v>941</v>
      </c>
      <c r="M18" s="263" t="s">
        <v>1171</v>
      </c>
      <c r="O18" s="199"/>
    </row>
    <row r="19" spans="1:15" x14ac:dyDescent="0.2">
      <c r="A19" s="199" t="str">
        <f>'S-2_SUPPLY'!A43</f>
        <v>6l</v>
      </c>
      <c r="B19" s="200" t="str">
        <f>'S-2_SUPPLY'!B43</f>
        <v>492 DRES Quarry LLC Cooley I_MCE</v>
      </c>
      <c r="C19" s="200" t="s">
        <v>119</v>
      </c>
      <c r="D19" s="252" t="s">
        <v>421</v>
      </c>
      <c r="E19" s="263" t="s">
        <v>938</v>
      </c>
      <c r="F19" s="263" t="s">
        <v>953</v>
      </c>
      <c r="G19" s="263" t="s">
        <v>940</v>
      </c>
      <c r="H19" s="263" t="s">
        <v>940</v>
      </c>
      <c r="I19" s="264">
        <v>42795</v>
      </c>
      <c r="J19" s="264">
        <v>50099</v>
      </c>
      <c r="K19" s="277" t="s">
        <v>1239</v>
      </c>
      <c r="L19" s="263" t="s">
        <v>946</v>
      </c>
      <c r="M19" s="263" t="s">
        <v>1171</v>
      </c>
      <c r="O19" s="199"/>
    </row>
    <row r="20" spans="1:15" x14ac:dyDescent="0.2">
      <c r="A20" s="199" t="str">
        <f>'S-2_SUPPLY'!A44</f>
        <v>6m</v>
      </c>
      <c r="B20" s="200" t="str">
        <f>'S-2_SUPPLY'!B44</f>
        <v>494 Larkspur Real Estate Partnership I Cost Plus_MCE</v>
      </c>
      <c r="C20" s="200" t="s">
        <v>119</v>
      </c>
      <c r="D20" s="252" t="s">
        <v>422</v>
      </c>
      <c r="E20" s="263" t="s">
        <v>938</v>
      </c>
      <c r="F20" s="263" t="s">
        <v>954</v>
      </c>
      <c r="G20" s="263" t="s">
        <v>940</v>
      </c>
      <c r="H20" s="263" t="s">
        <v>940</v>
      </c>
      <c r="I20" s="264">
        <v>42614</v>
      </c>
      <c r="J20" s="264">
        <v>49918</v>
      </c>
      <c r="K20" s="277" t="s">
        <v>1239</v>
      </c>
      <c r="L20" s="263" t="s">
        <v>946</v>
      </c>
      <c r="M20" s="263" t="s">
        <v>1171</v>
      </c>
      <c r="O20" s="199"/>
    </row>
    <row r="21" spans="1:15" x14ac:dyDescent="0.2">
      <c r="A21" s="199" t="str">
        <f>'S-2_SUPPLY'!A45</f>
        <v>6n</v>
      </c>
      <c r="B21" s="200" t="str">
        <f>'S-2_SUPPLY'!B45</f>
        <v>496 Desert Harvest, LLC Desert Harvest_MCE</v>
      </c>
      <c r="C21" s="200" t="s">
        <v>119</v>
      </c>
      <c r="D21" s="252" t="s">
        <v>423</v>
      </c>
      <c r="E21" s="263" t="s">
        <v>938</v>
      </c>
      <c r="F21" s="263" t="s">
        <v>1006</v>
      </c>
      <c r="G21" s="263" t="s">
        <v>940</v>
      </c>
      <c r="H21" s="263" t="s">
        <v>940</v>
      </c>
      <c r="I21" s="264">
        <v>44182</v>
      </c>
      <c r="J21" s="264">
        <v>51486</v>
      </c>
      <c r="K21" s="277" t="s">
        <v>1239</v>
      </c>
      <c r="L21" s="263" t="s">
        <v>941</v>
      </c>
      <c r="M21" s="263" t="s">
        <v>1171</v>
      </c>
      <c r="O21" s="199"/>
    </row>
    <row r="22" spans="1:15" x14ac:dyDescent="0.2">
      <c r="A22" s="199" t="str">
        <f>'S-2_SUPPLY'!A46</f>
        <v>6o</v>
      </c>
      <c r="B22" s="200" t="str">
        <f>'S-2_SUPPLY'!B46</f>
        <v>497 Northshore Solar Partners LLC Freethy 1_MCE</v>
      </c>
      <c r="C22" s="200" t="s">
        <v>119</v>
      </c>
      <c r="D22" s="252" t="s">
        <v>424</v>
      </c>
      <c r="E22" s="263" t="s">
        <v>938</v>
      </c>
      <c r="F22" s="263" t="s">
        <v>1176</v>
      </c>
      <c r="G22" s="263" t="s">
        <v>940</v>
      </c>
      <c r="H22" s="263" t="s">
        <v>940</v>
      </c>
      <c r="I22" s="264">
        <v>42649</v>
      </c>
      <c r="J22" s="264">
        <v>49953</v>
      </c>
      <c r="K22" s="277" t="s">
        <v>1239</v>
      </c>
      <c r="L22" s="263" t="s">
        <v>946</v>
      </c>
      <c r="M22" s="263" t="s">
        <v>1171</v>
      </c>
      <c r="O22" s="199"/>
    </row>
    <row r="23" spans="1:15" x14ac:dyDescent="0.2">
      <c r="A23" s="199" t="str">
        <f>'S-2_SUPPLY'!A47</f>
        <v>6p</v>
      </c>
      <c r="B23" s="200" t="str">
        <f>'S-2_SUPPLY'!B47</f>
        <v>498 Northshore Solar Partners LLC Freethy 2_MCE</v>
      </c>
      <c r="C23" s="200" t="s">
        <v>119</v>
      </c>
      <c r="D23" s="252" t="s">
        <v>424</v>
      </c>
      <c r="E23" s="263" t="s">
        <v>938</v>
      </c>
      <c r="F23" s="263" t="s">
        <v>1177</v>
      </c>
      <c r="G23" s="263" t="s">
        <v>940</v>
      </c>
      <c r="H23" s="263" t="s">
        <v>940</v>
      </c>
      <c r="I23" s="264">
        <v>42649</v>
      </c>
      <c r="J23" s="264">
        <v>49953</v>
      </c>
      <c r="K23" s="277" t="s">
        <v>1239</v>
      </c>
      <c r="L23" s="263" t="s">
        <v>946</v>
      </c>
      <c r="M23" s="263" t="s">
        <v>1171</v>
      </c>
      <c r="O23" s="199"/>
    </row>
    <row r="24" spans="1:15" x14ac:dyDescent="0.2">
      <c r="A24" s="199" t="str">
        <f>'S-2_SUPPLY'!A48</f>
        <v>6q</v>
      </c>
      <c r="B24" s="200" t="str">
        <f>'S-2_SUPPLY'!B48</f>
        <v>499 Great Valley Solar 1, LLC Great Valley_MCE</v>
      </c>
      <c r="C24" s="200" t="s">
        <v>119</v>
      </c>
      <c r="D24" s="252" t="s">
        <v>425</v>
      </c>
      <c r="E24" s="263" t="s">
        <v>938</v>
      </c>
      <c r="F24" s="263" t="s">
        <v>955</v>
      </c>
      <c r="G24" s="263" t="s">
        <v>940</v>
      </c>
      <c r="H24" s="263" t="s">
        <v>940</v>
      </c>
      <c r="I24" s="264">
        <v>43204</v>
      </c>
      <c r="J24" s="264">
        <v>48682</v>
      </c>
      <c r="K24" s="277" t="s">
        <v>1239</v>
      </c>
      <c r="L24" s="263" t="s">
        <v>941</v>
      </c>
      <c r="M24" s="263" t="s">
        <v>1171</v>
      </c>
      <c r="O24" s="199"/>
    </row>
    <row r="25" spans="1:15" x14ac:dyDescent="0.2">
      <c r="A25" s="199" t="str">
        <f>'S-2_SUPPLY'!A49</f>
        <v>6r</v>
      </c>
      <c r="B25" s="200" t="str">
        <f>'S-2_SUPPLY'!B49</f>
        <v>500 Little Bear Solar 1, LLC Little Bear 1_MCE</v>
      </c>
      <c r="C25" s="200" t="s">
        <v>119</v>
      </c>
      <c r="D25" s="252" t="s">
        <v>426</v>
      </c>
      <c r="E25" s="263" t="s">
        <v>938</v>
      </c>
      <c r="F25" s="263" t="s">
        <v>1007</v>
      </c>
      <c r="G25" s="263" t="s">
        <v>940</v>
      </c>
      <c r="H25" s="263" t="s">
        <v>940</v>
      </c>
      <c r="I25" s="264">
        <v>44175</v>
      </c>
      <c r="J25" s="264">
        <v>51479</v>
      </c>
      <c r="K25" s="277" t="s">
        <v>1239</v>
      </c>
      <c r="L25" s="263" t="s">
        <v>941</v>
      </c>
      <c r="M25" s="263" t="s">
        <v>1171</v>
      </c>
      <c r="O25" s="199"/>
    </row>
    <row r="26" spans="1:15" x14ac:dyDescent="0.2">
      <c r="A26" s="199" t="str">
        <f>'S-2_SUPPLY'!A50</f>
        <v>6s</v>
      </c>
      <c r="B26" s="200" t="str">
        <f>'S-2_SUPPLY'!B50</f>
        <v>501 Little Bear Solar 3, LLC Little Bear 3_MCE</v>
      </c>
      <c r="C26" s="200" t="s">
        <v>119</v>
      </c>
      <c r="D26" s="252" t="s">
        <v>427</v>
      </c>
      <c r="E26" s="263" t="s">
        <v>938</v>
      </c>
      <c r="F26" s="263" t="s">
        <v>1008</v>
      </c>
      <c r="G26" s="263" t="s">
        <v>940</v>
      </c>
      <c r="H26" s="263" t="s">
        <v>940</v>
      </c>
      <c r="I26" s="264">
        <v>44175</v>
      </c>
      <c r="J26" s="264">
        <v>51479</v>
      </c>
      <c r="K26" s="277" t="s">
        <v>1239</v>
      </c>
      <c r="L26" s="263" t="s">
        <v>941</v>
      </c>
      <c r="M26" s="263" t="s">
        <v>1171</v>
      </c>
      <c r="O26" s="199"/>
    </row>
    <row r="27" spans="1:15" x14ac:dyDescent="0.2">
      <c r="A27" s="199" t="str">
        <f>'S-2_SUPPLY'!A51</f>
        <v>6t</v>
      </c>
      <c r="B27" s="200" t="str">
        <f>'S-2_SUPPLY'!B51</f>
        <v>502 Little Bear Solar 4, LLC Little Bear 4_MCE</v>
      </c>
      <c r="C27" s="200" t="s">
        <v>119</v>
      </c>
      <c r="D27" s="252" t="s">
        <v>428</v>
      </c>
      <c r="E27" s="263" t="s">
        <v>938</v>
      </c>
      <c r="F27" s="263" t="s">
        <v>1009</v>
      </c>
      <c r="G27" s="263" t="s">
        <v>940</v>
      </c>
      <c r="H27" s="263" t="s">
        <v>940</v>
      </c>
      <c r="I27" s="264">
        <v>44175</v>
      </c>
      <c r="J27" s="264">
        <v>51479</v>
      </c>
      <c r="K27" s="277" t="s">
        <v>1239</v>
      </c>
      <c r="L27" s="263" t="s">
        <v>941</v>
      </c>
      <c r="M27" s="263" t="s">
        <v>1171</v>
      </c>
      <c r="O27" s="199"/>
    </row>
    <row r="28" spans="1:15" x14ac:dyDescent="0.2">
      <c r="A28" s="199" t="str">
        <f>'S-2_SUPPLY'!A52</f>
        <v>6u</v>
      </c>
      <c r="B28" s="200" t="str">
        <f>'S-2_SUPPLY'!B52</f>
        <v>503 Little Bear Solar 5, LLC Little Bear 5_MCE</v>
      </c>
      <c r="C28" s="200" t="s">
        <v>119</v>
      </c>
      <c r="D28" s="252" t="s">
        <v>429</v>
      </c>
      <c r="E28" s="263" t="s">
        <v>938</v>
      </c>
      <c r="F28" s="263" t="s">
        <v>1010</v>
      </c>
      <c r="G28" s="263" t="s">
        <v>940</v>
      </c>
      <c r="H28" s="263" t="s">
        <v>940</v>
      </c>
      <c r="I28" s="264">
        <v>44175</v>
      </c>
      <c r="J28" s="264">
        <v>51479</v>
      </c>
      <c r="K28" s="277" t="s">
        <v>1239</v>
      </c>
      <c r="L28" s="263" t="s">
        <v>941</v>
      </c>
      <c r="M28" s="263" t="s">
        <v>1171</v>
      </c>
      <c r="O28" s="199"/>
    </row>
    <row r="29" spans="1:15" x14ac:dyDescent="0.2">
      <c r="A29" s="199" t="str">
        <f>'S-2_SUPPLY'!A53</f>
        <v>6v</v>
      </c>
      <c r="B29" s="200" t="str">
        <f>'S-2_SUPPLY'!B53</f>
        <v>505 San Rafael Airport LLC SR Airport_MCE</v>
      </c>
      <c r="C29" s="200" t="s">
        <v>119</v>
      </c>
      <c r="D29" s="252" t="s">
        <v>430</v>
      </c>
      <c r="E29" s="263" t="s">
        <v>938</v>
      </c>
      <c r="F29" s="263" t="s">
        <v>956</v>
      </c>
      <c r="G29" s="263" t="s">
        <v>940</v>
      </c>
      <c r="H29" s="263" t="s">
        <v>940</v>
      </c>
      <c r="I29" s="264">
        <v>41205</v>
      </c>
      <c r="J29" s="264">
        <v>48509</v>
      </c>
      <c r="K29" s="277" t="s">
        <v>1239</v>
      </c>
      <c r="L29" s="263" t="s">
        <v>946</v>
      </c>
      <c r="M29" s="263" t="s">
        <v>1171</v>
      </c>
      <c r="O29" s="199"/>
    </row>
    <row r="30" spans="1:15" x14ac:dyDescent="0.2">
      <c r="A30" s="199" t="str">
        <f>'S-2_SUPPLY'!A54</f>
        <v>6w</v>
      </c>
      <c r="B30" s="200" t="str">
        <f>'S-2_SUPPLY'!B54</f>
        <v>507 RE Mustang 4 LLC Mustang_MCE</v>
      </c>
      <c r="C30" s="200" t="s">
        <v>119</v>
      </c>
      <c r="D30" s="252" t="s">
        <v>431</v>
      </c>
      <c r="E30" s="263" t="s">
        <v>938</v>
      </c>
      <c r="F30" s="263" t="s">
        <v>957</v>
      </c>
      <c r="G30" s="263" t="s">
        <v>940</v>
      </c>
      <c r="H30" s="263" t="s">
        <v>940</v>
      </c>
      <c r="I30" s="264">
        <v>42180</v>
      </c>
      <c r="J30" s="264">
        <v>48579</v>
      </c>
      <c r="K30" s="277" t="s">
        <v>1239</v>
      </c>
      <c r="L30" s="263" t="s">
        <v>941</v>
      </c>
      <c r="M30" s="263" t="s">
        <v>1171</v>
      </c>
      <c r="O30" s="199"/>
    </row>
    <row r="31" spans="1:15" x14ac:dyDescent="0.2">
      <c r="A31" s="199" t="str">
        <f>'S-2_SUPPLY'!A55</f>
        <v>6x</v>
      </c>
      <c r="B31" s="200" t="str">
        <f>'S-2_SUPPLY'!B55</f>
        <v>586 East Bay Municipal Utility District EBMUD B1_MCE</v>
      </c>
      <c r="C31" s="200" t="s">
        <v>122</v>
      </c>
      <c r="D31" s="252" t="s">
        <v>432</v>
      </c>
      <c r="E31" s="263" t="s">
        <v>938</v>
      </c>
      <c r="F31" s="263" t="s">
        <v>1080</v>
      </c>
      <c r="G31" s="263" t="s">
        <v>940</v>
      </c>
      <c r="H31" s="263" t="s">
        <v>940</v>
      </c>
      <c r="I31" s="264">
        <v>42186</v>
      </c>
      <c r="J31" s="264">
        <v>45838</v>
      </c>
      <c r="K31" s="277" t="s">
        <v>1239</v>
      </c>
      <c r="L31" s="263" t="s">
        <v>941</v>
      </c>
      <c r="M31" s="263" t="s">
        <v>1171</v>
      </c>
      <c r="O31" s="199"/>
    </row>
    <row r="32" spans="1:15" x14ac:dyDescent="0.2">
      <c r="A32" s="199" t="str">
        <f>'S-2_SUPPLY'!A56</f>
        <v>6y</v>
      </c>
      <c r="B32" s="200" t="str">
        <f>'S-2_SUPPLY'!B56</f>
        <v>588 Morgan Stanley Capital Group MSCG Harvest Wind PCC1_MCE</v>
      </c>
      <c r="C32" s="200" t="s">
        <v>115</v>
      </c>
      <c r="D32" s="252" t="s">
        <v>433</v>
      </c>
      <c r="E32" s="263" t="s">
        <v>938</v>
      </c>
      <c r="F32" s="263" t="s">
        <v>949</v>
      </c>
      <c r="G32" s="263" t="s">
        <v>958</v>
      </c>
      <c r="H32" s="263" t="s">
        <v>940</v>
      </c>
      <c r="I32" s="264">
        <v>43435</v>
      </c>
      <c r="J32" s="264">
        <v>44196</v>
      </c>
      <c r="K32" s="277" t="s">
        <v>1239</v>
      </c>
      <c r="L32" s="263" t="s">
        <v>946</v>
      </c>
      <c r="M32" s="263" t="s">
        <v>1171</v>
      </c>
      <c r="O32" s="199"/>
    </row>
    <row r="33" spans="1:15" x14ac:dyDescent="0.2">
      <c r="A33" s="199" t="str">
        <f>'S-2_SUPPLY'!A57</f>
        <v>6z</v>
      </c>
      <c r="B33" s="200" t="str">
        <f>'S-2_SUPPLY'!B57</f>
        <v>598 Powerex Corp. Powerex 7 PCC 1_MCE</v>
      </c>
      <c r="C33" s="200" t="s">
        <v>115</v>
      </c>
      <c r="D33" s="252" t="s">
        <v>434</v>
      </c>
      <c r="E33" s="263" t="s">
        <v>948</v>
      </c>
      <c r="F33" s="263" t="s">
        <v>949</v>
      </c>
      <c r="G33" s="263" t="s">
        <v>959</v>
      </c>
      <c r="H33" s="263" t="s">
        <v>940</v>
      </c>
      <c r="I33" s="264">
        <v>43678</v>
      </c>
      <c r="J33" s="264">
        <v>44196</v>
      </c>
      <c r="K33" s="277" t="s">
        <v>1239</v>
      </c>
      <c r="L33" s="263" t="s">
        <v>946</v>
      </c>
      <c r="M33" s="263" t="s">
        <v>1171</v>
      </c>
      <c r="O33" s="199"/>
    </row>
    <row r="34" spans="1:15" x14ac:dyDescent="0.2">
      <c r="A34" s="199" t="str">
        <f>'S-2_SUPPLY'!A58</f>
        <v>6aa</v>
      </c>
      <c r="B34" s="200" t="str">
        <f>'S-2_SUPPLY'!B58</f>
        <v>853 RP Napa Solar 2, LLC Soscal Ferry Solar C_MCE</v>
      </c>
      <c r="C34" s="200" t="s">
        <v>119</v>
      </c>
      <c r="D34" s="252" t="s">
        <v>435</v>
      </c>
      <c r="E34" s="263" t="s">
        <v>938</v>
      </c>
      <c r="F34" s="263" t="s">
        <v>1178</v>
      </c>
      <c r="G34" s="263" t="s">
        <v>940</v>
      </c>
      <c r="H34" s="263" t="s">
        <v>940</v>
      </c>
      <c r="I34" s="264">
        <v>44073</v>
      </c>
      <c r="J34" s="264">
        <v>51377</v>
      </c>
      <c r="K34" s="277" t="s">
        <v>1239</v>
      </c>
      <c r="L34" s="263" t="s">
        <v>946</v>
      </c>
      <c r="M34" s="263" t="s">
        <v>1171</v>
      </c>
      <c r="O34" s="199"/>
    </row>
    <row r="35" spans="1:15" x14ac:dyDescent="0.2">
      <c r="A35" s="199" t="str">
        <f>'S-2_SUPPLY'!A59</f>
        <v>6ab</v>
      </c>
      <c r="B35" s="200" t="str">
        <f>'S-2_SUPPLY'!B59</f>
        <v>855 RP Napa Solar 2, LLC Soscal Ferry Solar D_MCE</v>
      </c>
      <c r="C35" s="200" t="s">
        <v>119</v>
      </c>
      <c r="D35" s="252" t="s">
        <v>435</v>
      </c>
      <c r="E35" s="263" t="s">
        <v>938</v>
      </c>
      <c r="F35" s="263" t="s">
        <v>1179</v>
      </c>
      <c r="G35" s="263" t="s">
        <v>940</v>
      </c>
      <c r="H35" s="263" t="s">
        <v>940</v>
      </c>
      <c r="I35" s="264">
        <v>44073</v>
      </c>
      <c r="J35" s="264">
        <v>51377</v>
      </c>
      <c r="K35" s="277" t="s">
        <v>1239</v>
      </c>
      <c r="L35" s="263" t="s">
        <v>946</v>
      </c>
      <c r="M35" s="263" t="s">
        <v>1171</v>
      </c>
      <c r="O35" s="199"/>
    </row>
    <row r="36" spans="1:15" x14ac:dyDescent="0.2">
      <c r="A36" s="199" t="str">
        <f>'S-2_SUPPLY'!A60</f>
        <v>6ac</v>
      </c>
      <c r="B36" s="200" t="str">
        <f>'S-2_SUPPLY'!B60</f>
        <v>856 RP Napa Solar 1, LLC American Canyon Solar A_MCE</v>
      </c>
      <c r="C36" s="200" t="s">
        <v>119</v>
      </c>
      <c r="D36" s="252" t="s">
        <v>436</v>
      </c>
      <c r="E36" s="263" t="s">
        <v>938</v>
      </c>
      <c r="F36" s="263" t="s">
        <v>960</v>
      </c>
      <c r="G36" s="263" t="s">
        <v>940</v>
      </c>
      <c r="H36" s="263" t="s">
        <v>940</v>
      </c>
      <c r="I36" s="264">
        <v>43709</v>
      </c>
      <c r="J36" s="264">
        <v>51013</v>
      </c>
      <c r="K36" s="277" t="s">
        <v>1239</v>
      </c>
      <c r="L36" s="263" t="s">
        <v>946</v>
      </c>
      <c r="M36" s="263" t="s">
        <v>1171</v>
      </c>
      <c r="O36" s="199"/>
    </row>
    <row r="37" spans="1:15" x14ac:dyDescent="0.2">
      <c r="A37" s="199" t="str">
        <f>'S-2_SUPPLY'!A61</f>
        <v>6ad</v>
      </c>
      <c r="B37" s="200" t="str">
        <f>'S-2_SUPPLY'!B61</f>
        <v>886 RP Napa Solar 1, LLC American Canyon Solar B_MCE</v>
      </c>
      <c r="C37" s="200" t="s">
        <v>119</v>
      </c>
      <c r="D37" s="252" t="s">
        <v>436</v>
      </c>
      <c r="E37" s="263" t="s">
        <v>938</v>
      </c>
      <c r="F37" s="263" t="s">
        <v>961</v>
      </c>
      <c r="G37" s="263" t="s">
        <v>940</v>
      </c>
      <c r="H37" s="263" t="s">
        <v>940</v>
      </c>
      <c r="I37" s="264">
        <v>43709</v>
      </c>
      <c r="J37" s="264">
        <v>51013</v>
      </c>
      <c r="K37" s="277" t="s">
        <v>1239</v>
      </c>
      <c r="L37" s="263" t="s">
        <v>946</v>
      </c>
      <c r="M37" s="263" t="s">
        <v>1171</v>
      </c>
      <c r="O37" s="199"/>
    </row>
    <row r="38" spans="1:15" x14ac:dyDescent="0.2">
      <c r="A38" s="199" t="str">
        <f>'S-2_SUPPLY'!A62</f>
        <v>6ae</v>
      </c>
      <c r="B38" s="200" t="str">
        <f>'S-2_SUPPLY'!B62</f>
        <v>887 RP Napa Solar 1, LLC American Canyon Solar C_MCE</v>
      </c>
      <c r="C38" s="200" t="s">
        <v>119</v>
      </c>
      <c r="D38" s="252" t="s">
        <v>436</v>
      </c>
      <c r="E38" s="263" t="s">
        <v>938</v>
      </c>
      <c r="F38" s="263" t="s">
        <v>962</v>
      </c>
      <c r="G38" s="263" t="s">
        <v>940</v>
      </c>
      <c r="H38" s="263" t="s">
        <v>940</v>
      </c>
      <c r="I38" s="264">
        <v>43709</v>
      </c>
      <c r="J38" s="264">
        <v>51013</v>
      </c>
      <c r="K38" s="277" t="s">
        <v>1239</v>
      </c>
      <c r="L38" s="263" t="s">
        <v>946</v>
      </c>
      <c r="M38" s="263" t="s">
        <v>1171</v>
      </c>
      <c r="O38" s="199"/>
    </row>
    <row r="39" spans="1:15" x14ac:dyDescent="0.2">
      <c r="A39" s="199" t="str">
        <f>'S-2_SUPPLY'!A63</f>
        <v>6af</v>
      </c>
      <c r="B39" s="200" t="str">
        <f>'S-2_SUPPLY'!B63</f>
        <v>993 Turlock Irrigation District TID_PCC1_1_MCE</v>
      </c>
      <c r="C39" s="200" t="s">
        <v>122</v>
      </c>
      <c r="D39" s="252" t="s">
        <v>437</v>
      </c>
      <c r="E39" s="263" t="s">
        <v>948</v>
      </c>
      <c r="F39" s="263" t="s">
        <v>949</v>
      </c>
      <c r="G39" s="263"/>
      <c r="H39" s="263" t="s">
        <v>940</v>
      </c>
      <c r="I39" s="264">
        <v>43466</v>
      </c>
      <c r="J39" s="264">
        <v>44196</v>
      </c>
      <c r="K39" s="277" t="s">
        <v>1239</v>
      </c>
      <c r="L39" s="263" t="s">
        <v>946</v>
      </c>
      <c r="M39" s="263" t="s">
        <v>1171</v>
      </c>
      <c r="O39" s="199"/>
    </row>
    <row r="40" spans="1:15" x14ac:dyDescent="0.2">
      <c r="A40" s="199" t="str">
        <f>'S-2_SUPPLY'!A64</f>
        <v>6ag</v>
      </c>
      <c r="B40" s="200" t="str">
        <f>'S-2_SUPPLY'!B64</f>
        <v>1001 RP Napa Solar 3, LLC Silveira Ranch A_MCE</v>
      </c>
      <c r="C40" s="200" t="s">
        <v>119</v>
      </c>
      <c r="D40" s="252" t="s">
        <v>438</v>
      </c>
      <c r="E40" s="263" t="s">
        <v>938</v>
      </c>
      <c r="F40" s="263" t="s">
        <v>1180</v>
      </c>
      <c r="G40" s="263" t="s">
        <v>940</v>
      </c>
      <c r="H40" s="263" t="s">
        <v>940</v>
      </c>
      <c r="I40" s="264">
        <v>44285</v>
      </c>
      <c r="J40" s="264">
        <v>51589</v>
      </c>
      <c r="K40" s="277" t="s">
        <v>1239</v>
      </c>
      <c r="L40" s="263" t="s">
        <v>946</v>
      </c>
      <c r="M40" s="263" t="s">
        <v>1171</v>
      </c>
      <c r="O40" s="199"/>
    </row>
    <row r="41" spans="1:15" x14ac:dyDescent="0.2">
      <c r="A41" s="199" t="str">
        <f>'S-2_SUPPLY'!A65</f>
        <v>6ah</v>
      </c>
      <c r="B41" s="200" t="str">
        <f>'S-2_SUPPLY'!B65</f>
        <v>1002 RP Napa Solar 3, LLC Silveira Ranch B_MCE</v>
      </c>
      <c r="C41" s="200" t="s">
        <v>119</v>
      </c>
      <c r="D41" s="252" t="s">
        <v>438</v>
      </c>
      <c r="E41" s="263" t="s">
        <v>938</v>
      </c>
      <c r="F41" s="263" t="s">
        <v>1181</v>
      </c>
      <c r="G41" s="263" t="s">
        <v>940</v>
      </c>
      <c r="H41" s="263" t="s">
        <v>940</v>
      </c>
      <c r="I41" s="264">
        <v>44285</v>
      </c>
      <c r="J41" s="264">
        <v>51589</v>
      </c>
      <c r="K41" s="277" t="s">
        <v>1239</v>
      </c>
      <c r="L41" s="263" t="s">
        <v>946</v>
      </c>
      <c r="M41" s="263" t="s">
        <v>1171</v>
      </c>
      <c r="O41" s="199"/>
    </row>
    <row r="42" spans="1:15" x14ac:dyDescent="0.2">
      <c r="A42" s="199" t="str">
        <f>'S-2_SUPPLY'!A66</f>
        <v>6ai</v>
      </c>
      <c r="B42" s="200" t="str">
        <f>'S-2_SUPPLY'!B66</f>
        <v>1035 San Rafael Airport LLC SR Airport 2_MCE</v>
      </c>
      <c r="C42" s="200" t="s">
        <v>119</v>
      </c>
      <c r="D42" s="252" t="s">
        <v>430</v>
      </c>
      <c r="E42" s="263" t="s">
        <v>938</v>
      </c>
      <c r="F42" s="263" t="s">
        <v>1182</v>
      </c>
      <c r="G42" s="263" t="s">
        <v>940</v>
      </c>
      <c r="H42" s="263" t="s">
        <v>940</v>
      </c>
      <c r="I42" s="264">
        <v>44104</v>
      </c>
      <c r="J42" s="264">
        <v>51408</v>
      </c>
      <c r="K42" s="277" t="s">
        <v>1239</v>
      </c>
      <c r="L42" s="263" t="s">
        <v>946</v>
      </c>
      <c r="M42" s="263" t="s">
        <v>1171</v>
      </c>
      <c r="O42" s="199"/>
    </row>
    <row r="43" spans="1:15" x14ac:dyDescent="0.2">
      <c r="A43" s="199" t="str">
        <f>'S-2_SUPPLY'!A67</f>
        <v>6aj</v>
      </c>
      <c r="B43" s="200" t="str">
        <f>'S-2_SUPPLY'!B67</f>
        <v>1053 Pacific Gas &amp; Electric Company PG&amp;E_PCC1_1_MCE</v>
      </c>
      <c r="C43" s="200" t="s">
        <v>1</v>
      </c>
      <c r="D43" s="252" t="s">
        <v>439</v>
      </c>
      <c r="E43" s="263" t="s">
        <v>948</v>
      </c>
      <c r="F43" s="263" t="s">
        <v>949</v>
      </c>
      <c r="G43" s="263" t="s">
        <v>940</v>
      </c>
      <c r="H43" s="263" t="s">
        <v>940</v>
      </c>
      <c r="I43" s="264">
        <v>43647</v>
      </c>
      <c r="J43" s="264">
        <v>44196</v>
      </c>
      <c r="K43" s="277" t="s">
        <v>1239</v>
      </c>
      <c r="L43" s="263" t="s">
        <v>946</v>
      </c>
      <c r="M43" s="263" t="s">
        <v>1171</v>
      </c>
      <c r="O43" s="199"/>
    </row>
    <row r="44" spans="1:15" x14ac:dyDescent="0.2">
      <c r="A44" s="199" t="str">
        <f>'S-2_SUPPLY'!A68</f>
        <v>6ak</v>
      </c>
      <c r="B44" s="200" t="str">
        <f>'S-2_SUPPLY'!B68</f>
        <v>1068 Small World Trading CO EO Products_MCE</v>
      </c>
      <c r="C44" s="200" t="s">
        <v>119</v>
      </c>
      <c r="D44" s="252" t="s">
        <v>440</v>
      </c>
      <c r="E44" s="263" t="s">
        <v>938</v>
      </c>
      <c r="F44" s="263" t="s">
        <v>1183</v>
      </c>
      <c r="G44" s="263" t="s">
        <v>940</v>
      </c>
      <c r="H44" s="263" t="s">
        <v>940</v>
      </c>
      <c r="I44" s="264">
        <v>43444</v>
      </c>
      <c r="J44" s="264">
        <v>50748</v>
      </c>
      <c r="K44" s="277" t="s">
        <v>1239</v>
      </c>
      <c r="L44" s="263" t="s">
        <v>946</v>
      </c>
      <c r="M44" s="263" t="s">
        <v>1171</v>
      </c>
      <c r="O44" s="199"/>
    </row>
    <row r="45" spans="1:15" x14ac:dyDescent="0.2">
      <c r="A45" s="199" t="str">
        <f>'S-2_SUPPLY'!A69</f>
        <v>6al</v>
      </c>
      <c r="B45" s="200" t="str">
        <f>'S-2_SUPPLY'!B69</f>
        <v>1069 Central Marin Sanitation Agency CMSA_MCE</v>
      </c>
      <c r="C45" s="200" t="s">
        <v>0</v>
      </c>
      <c r="D45" s="252" t="s">
        <v>441</v>
      </c>
      <c r="E45" s="263" t="s">
        <v>938</v>
      </c>
      <c r="F45" s="263" t="s">
        <v>1184</v>
      </c>
      <c r="G45" s="263" t="s">
        <v>940</v>
      </c>
      <c r="H45" s="263" t="s">
        <v>940</v>
      </c>
      <c r="I45" s="264">
        <v>43581</v>
      </c>
      <c r="J45" s="264">
        <v>44757</v>
      </c>
      <c r="K45" s="277" t="s">
        <v>1239</v>
      </c>
      <c r="L45" s="263" t="s">
        <v>946</v>
      </c>
      <c r="M45" s="263" t="s">
        <v>1171</v>
      </c>
      <c r="O45" s="199"/>
    </row>
    <row r="46" spans="1:15" x14ac:dyDescent="0.2">
      <c r="A46" s="199" t="str">
        <f>'S-2_SUPPLY'!A70</f>
        <v>6am</v>
      </c>
      <c r="B46" s="200" t="str">
        <f>'S-2_SUPPLY'!B70</f>
        <v>1070 Hayworth-Fabian, LLC Oakley RV &amp; Boat Storage_MCE</v>
      </c>
      <c r="C46" s="200" t="s">
        <v>119</v>
      </c>
      <c r="D46" s="252" t="s">
        <v>442</v>
      </c>
      <c r="E46" s="263" t="s">
        <v>938</v>
      </c>
      <c r="F46" s="263" t="s">
        <v>1185</v>
      </c>
      <c r="G46" s="263" t="s">
        <v>940</v>
      </c>
      <c r="H46" s="263" t="s">
        <v>940</v>
      </c>
      <c r="I46" s="264">
        <v>43312</v>
      </c>
      <c r="J46" s="264">
        <v>50616</v>
      </c>
      <c r="K46" s="277" t="s">
        <v>1239</v>
      </c>
      <c r="L46" s="263" t="s">
        <v>946</v>
      </c>
      <c r="M46" s="263" t="s">
        <v>1171</v>
      </c>
      <c r="O46" s="199"/>
    </row>
    <row r="47" spans="1:15" x14ac:dyDescent="0.2">
      <c r="A47" s="199" t="str">
        <f>'S-2_SUPPLY'!A71</f>
        <v>6an</v>
      </c>
      <c r="B47" s="200" t="str">
        <f>'S-2_SUPPLY'!B71</f>
        <v>1071 DRES Quarry LLC DRES Quarry 2.4_MCE</v>
      </c>
      <c r="C47" s="200" t="s">
        <v>119</v>
      </c>
      <c r="D47" s="252" t="s">
        <v>421</v>
      </c>
      <c r="E47" s="263" t="s">
        <v>938</v>
      </c>
      <c r="F47" s="263" t="s">
        <v>1186</v>
      </c>
      <c r="G47" s="263" t="s">
        <v>940</v>
      </c>
      <c r="H47" s="263" t="s">
        <v>940</v>
      </c>
      <c r="I47" s="264">
        <v>43599</v>
      </c>
      <c r="J47" s="264">
        <v>50903</v>
      </c>
      <c r="K47" s="277" t="s">
        <v>1239</v>
      </c>
      <c r="L47" s="263" t="s">
        <v>946</v>
      </c>
      <c r="M47" s="263" t="s">
        <v>1171</v>
      </c>
      <c r="O47" s="199"/>
    </row>
    <row r="48" spans="1:15" x14ac:dyDescent="0.2">
      <c r="A48" s="199" t="str">
        <f>'S-2_SUPPLY'!A72</f>
        <v>6ao</v>
      </c>
      <c r="B48" s="200" t="str">
        <f>'S-2_SUPPLY'!B72</f>
        <v>1162 Southern California Edison Company SCE_PCC1_1_MCE</v>
      </c>
      <c r="C48" s="200" t="s">
        <v>1</v>
      </c>
      <c r="D48" s="252" t="s">
        <v>443</v>
      </c>
      <c r="E48" s="263" t="s">
        <v>948</v>
      </c>
      <c r="F48" s="263" t="s">
        <v>949</v>
      </c>
      <c r="G48" s="263" t="s">
        <v>940</v>
      </c>
      <c r="H48" s="263" t="s">
        <v>940</v>
      </c>
      <c r="I48" s="264">
        <v>43739</v>
      </c>
      <c r="J48" s="264">
        <v>44196</v>
      </c>
      <c r="K48" s="277" t="s">
        <v>1239</v>
      </c>
      <c r="L48" s="263" t="s">
        <v>946</v>
      </c>
      <c r="M48" s="263" t="s">
        <v>1171</v>
      </c>
      <c r="O48" s="199"/>
    </row>
    <row r="49" spans="1:15" x14ac:dyDescent="0.2">
      <c r="A49" s="199" t="str">
        <f>'S-2_SUPPLY'!A73</f>
        <v>6ap</v>
      </c>
      <c r="B49" s="200" t="str">
        <f>'S-2_SUPPLY'!B73</f>
        <v>1314 Powerex Corp. Powerex_PCC1_Sale_2_MCE</v>
      </c>
      <c r="C49" s="200" t="s">
        <v>1</v>
      </c>
      <c r="D49" s="252" t="s">
        <v>434</v>
      </c>
      <c r="E49" s="263" t="s">
        <v>948</v>
      </c>
      <c r="F49" s="263" t="s">
        <v>949</v>
      </c>
      <c r="G49" s="263" t="s">
        <v>940</v>
      </c>
      <c r="H49" s="263" t="s">
        <v>940</v>
      </c>
      <c r="I49" s="264">
        <v>43739</v>
      </c>
      <c r="J49" s="264">
        <v>43830</v>
      </c>
      <c r="K49" s="277" t="s">
        <v>1239</v>
      </c>
      <c r="L49" s="263" t="s">
        <v>946</v>
      </c>
      <c r="M49" s="263" t="s">
        <v>1171</v>
      </c>
      <c r="O49" s="199"/>
    </row>
    <row r="50" spans="1:15" x14ac:dyDescent="0.2">
      <c r="A50" s="199" t="str">
        <f>'S-2_SUPPLY'!A74</f>
        <v>6aq</v>
      </c>
      <c r="B50" s="200" t="str">
        <f>'S-2_SUPPLY'!B74</f>
        <v>1600 Southern California Edison Company SCE_PCC1_2_MCE</v>
      </c>
      <c r="C50" s="200" t="s">
        <v>1</v>
      </c>
      <c r="D50" s="252" t="s">
        <v>443</v>
      </c>
      <c r="E50" s="263" t="s">
        <v>948</v>
      </c>
      <c r="F50" s="263" t="s">
        <v>949</v>
      </c>
      <c r="G50" s="263" t="s">
        <v>940</v>
      </c>
      <c r="H50" s="263" t="s">
        <v>940</v>
      </c>
      <c r="I50" s="264">
        <v>43770</v>
      </c>
      <c r="J50" s="264">
        <v>44196</v>
      </c>
      <c r="K50" s="277" t="s">
        <v>1239</v>
      </c>
      <c r="L50" s="263" t="s">
        <v>946</v>
      </c>
      <c r="M50" s="263" t="s">
        <v>1171</v>
      </c>
      <c r="O50" s="199"/>
    </row>
    <row r="51" spans="1:15" x14ac:dyDescent="0.2">
      <c r="A51" s="199" t="str">
        <f>'S-2_SUPPLY'!A75</f>
        <v>6ar</v>
      </c>
      <c r="B51" s="200" t="str">
        <f>'S-2_SUPPLY'!B75</f>
        <v>1647 NextEra Energy  Marketing, LLC NextEra_3_PCC1_MCE</v>
      </c>
      <c r="C51" s="200" t="s">
        <v>116</v>
      </c>
      <c r="D51" s="252" t="s">
        <v>444</v>
      </c>
      <c r="E51" s="263" t="s">
        <v>948</v>
      </c>
      <c r="F51" s="263" t="s">
        <v>949</v>
      </c>
      <c r="G51" s="263" t="s">
        <v>940</v>
      </c>
      <c r="H51" s="263" t="s">
        <v>940</v>
      </c>
      <c r="I51" s="264">
        <v>43831</v>
      </c>
      <c r="J51" s="264">
        <v>44926</v>
      </c>
      <c r="K51" s="277" t="s">
        <v>1239</v>
      </c>
      <c r="L51" s="263" t="s">
        <v>946</v>
      </c>
      <c r="M51" s="263" t="s">
        <v>1171</v>
      </c>
      <c r="O51" s="199"/>
    </row>
    <row r="52" spans="1:15" x14ac:dyDescent="0.2">
      <c r="A52" s="199" t="str">
        <f>'S-2_SUPPLY'!A76</f>
        <v>6as</v>
      </c>
      <c r="B52" s="200" t="str">
        <f>'S-2_SUPPLY'!B76</f>
        <v>1679 Cottonwood Solar, LLC Corcoran_MCE</v>
      </c>
      <c r="C52" s="200" t="s">
        <v>119</v>
      </c>
      <c r="D52" s="252" t="s">
        <v>445</v>
      </c>
      <c r="E52" s="263" t="s">
        <v>938</v>
      </c>
      <c r="F52" s="263" t="s">
        <v>1015</v>
      </c>
      <c r="G52" s="263" t="s">
        <v>940</v>
      </c>
      <c r="H52" s="263" t="s">
        <v>940</v>
      </c>
      <c r="I52" s="264">
        <v>42146</v>
      </c>
      <c r="J52" s="264">
        <v>51256</v>
      </c>
      <c r="K52" s="277" t="s">
        <v>1239</v>
      </c>
      <c r="L52" s="263" t="s">
        <v>941</v>
      </c>
      <c r="M52" s="263" t="s">
        <v>1171</v>
      </c>
      <c r="O52" s="199"/>
    </row>
    <row r="53" spans="1:15" x14ac:dyDescent="0.2">
      <c r="A53" s="199" t="str">
        <f>'S-2_SUPPLY'!A77</f>
        <v>6at</v>
      </c>
      <c r="B53" s="200" t="str">
        <f>'S-2_SUPPLY'!B77</f>
        <v>1680 Cottonwood Solar, LLC Goose Lake_MCE</v>
      </c>
      <c r="C53" s="200" t="s">
        <v>119</v>
      </c>
      <c r="D53" s="252" t="s">
        <v>445</v>
      </c>
      <c r="E53" s="263" t="s">
        <v>938</v>
      </c>
      <c r="F53" s="263" t="s">
        <v>1024</v>
      </c>
      <c r="G53" s="263" t="s">
        <v>940</v>
      </c>
      <c r="H53" s="263" t="s">
        <v>940</v>
      </c>
      <c r="I53" s="264">
        <v>42146</v>
      </c>
      <c r="J53" s="264">
        <v>51256</v>
      </c>
      <c r="K53" s="277" t="s">
        <v>1239</v>
      </c>
      <c r="L53" s="263" t="s">
        <v>941</v>
      </c>
      <c r="M53" s="263" t="s">
        <v>1171</v>
      </c>
      <c r="O53" s="199"/>
    </row>
    <row r="54" spans="1:15" x14ac:dyDescent="0.2">
      <c r="A54" s="199" t="str">
        <f>'S-2_SUPPLY'!A78</f>
        <v>6au</v>
      </c>
      <c r="B54" s="200" t="str">
        <f>'S-2_SUPPLY'!B78</f>
        <v>1681 Cottonwood Solar, LLC Buck_MCE</v>
      </c>
      <c r="C54" s="200" t="s">
        <v>119</v>
      </c>
      <c r="D54" s="252" t="s">
        <v>445</v>
      </c>
      <c r="E54" s="263" t="s">
        <v>938</v>
      </c>
      <c r="F54" s="263" t="s">
        <v>949</v>
      </c>
      <c r="G54" s="263" t="s">
        <v>940</v>
      </c>
      <c r="H54" s="263" t="s">
        <v>940</v>
      </c>
      <c r="I54" s="264">
        <v>42146</v>
      </c>
      <c r="J54" s="264">
        <v>51256</v>
      </c>
      <c r="K54" s="277" t="s">
        <v>1239</v>
      </c>
      <c r="L54" s="263" t="s">
        <v>946</v>
      </c>
      <c r="M54" s="263" t="s">
        <v>1171</v>
      </c>
      <c r="O54" s="199"/>
    </row>
    <row r="55" spans="1:15" x14ac:dyDescent="0.2">
      <c r="A55" s="199" t="str">
        <f>'S-2_SUPPLY'!A79</f>
        <v>6av</v>
      </c>
      <c r="B55" s="200" t="str">
        <f>'S-2_SUPPLY'!B79</f>
        <v>1685 MCE Solar One, LLC MCE Solar 1_8.5_MCE</v>
      </c>
      <c r="C55" s="200" t="s">
        <v>119</v>
      </c>
      <c r="D55" s="252" t="s">
        <v>446</v>
      </c>
      <c r="E55" s="263" t="s">
        <v>938</v>
      </c>
      <c r="F55" s="263" t="s">
        <v>1020</v>
      </c>
      <c r="G55" s="263" t="s">
        <v>940</v>
      </c>
      <c r="H55" s="263" t="s">
        <v>940</v>
      </c>
      <c r="I55" s="264">
        <v>43101</v>
      </c>
      <c r="J55" s="264">
        <v>50405</v>
      </c>
      <c r="K55" s="277" t="s">
        <v>1239</v>
      </c>
      <c r="L55" s="263" t="s">
        <v>941</v>
      </c>
      <c r="M55" s="263" t="s">
        <v>1171</v>
      </c>
      <c r="O55" s="199"/>
    </row>
    <row r="56" spans="1:15" x14ac:dyDescent="0.2">
      <c r="A56" s="199" t="str">
        <f>'S-2_SUPPLY'!A80</f>
        <v>6aw</v>
      </c>
      <c r="B56" s="200" t="str">
        <f>'S-2_SUPPLY'!B80</f>
        <v>1686 MCE Solar One, LLC MCE Solar 1_2.0_MCE</v>
      </c>
      <c r="C56" s="200" t="s">
        <v>119</v>
      </c>
      <c r="D56" s="252" t="s">
        <v>446</v>
      </c>
      <c r="E56" s="263" t="s">
        <v>938</v>
      </c>
      <c r="F56" s="263" t="s">
        <v>1022</v>
      </c>
      <c r="G56" s="263" t="s">
        <v>940</v>
      </c>
      <c r="H56" s="263" t="s">
        <v>940</v>
      </c>
      <c r="I56" s="264">
        <v>43101</v>
      </c>
      <c r="J56" s="264">
        <v>50405</v>
      </c>
      <c r="K56" s="277" t="s">
        <v>1239</v>
      </c>
      <c r="L56" s="263" t="s">
        <v>941</v>
      </c>
      <c r="M56" s="263" t="s">
        <v>1171</v>
      </c>
      <c r="O56" s="199"/>
    </row>
    <row r="57" spans="1:15" x14ac:dyDescent="0.2">
      <c r="A57" s="199" t="str">
        <f>'S-2_SUPPLY'!A81</f>
        <v>6ax</v>
      </c>
      <c r="B57" s="200" t="str">
        <f>'S-2_SUPPLY'!B81</f>
        <v>1746 Kern and Tule Hydro LLC Kern Tule_PCC1_1_LT_MCE</v>
      </c>
      <c r="C57" s="200" t="s">
        <v>122</v>
      </c>
      <c r="D57" s="252" t="s">
        <v>447</v>
      </c>
      <c r="E57" s="263" t="s">
        <v>938</v>
      </c>
      <c r="F57" s="263" t="s">
        <v>1055</v>
      </c>
      <c r="G57" s="263" t="s">
        <v>940</v>
      </c>
      <c r="H57" s="263" t="s">
        <v>940</v>
      </c>
      <c r="I57" s="264">
        <v>44382</v>
      </c>
      <c r="J57" s="264">
        <v>49860</v>
      </c>
      <c r="K57" s="277" t="s">
        <v>1239</v>
      </c>
      <c r="L57" s="263" t="s">
        <v>941</v>
      </c>
      <c r="M57" s="263" t="s">
        <v>1171</v>
      </c>
      <c r="O57" s="199"/>
    </row>
    <row r="58" spans="1:15" x14ac:dyDescent="0.2">
      <c r="A58" s="199" t="str">
        <f>'S-2_SUPPLY'!A82</f>
        <v>6ay</v>
      </c>
      <c r="B58" s="200" t="str">
        <f>'S-2_SUPPLY'!B82</f>
        <v>1770 NextEra Energy  Marketing, LLC NextEra_4_PCC1_MCE</v>
      </c>
      <c r="C58" s="200" t="s">
        <v>0</v>
      </c>
      <c r="D58" s="252" t="s">
        <v>444</v>
      </c>
      <c r="E58" s="263" t="s">
        <v>938</v>
      </c>
      <c r="F58" s="263" t="s">
        <v>1018</v>
      </c>
      <c r="G58" s="263" t="s">
        <v>940</v>
      </c>
      <c r="H58" s="263" t="s">
        <v>940</v>
      </c>
      <c r="I58" s="264">
        <v>44197</v>
      </c>
      <c r="J58" s="264">
        <v>44561</v>
      </c>
      <c r="K58" s="277" t="s">
        <v>1239</v>
      </c>
      <c r="L58" s="263" t="s">
        <v>946</v>
      </c>
      <c r="M58" s="263" t="s">
        <v>1171</v>
      </c>
      <c r="O58" s="199"/>
    </row>
    <row r="59" spans="1:15" x14ac:dyDescent="0.2">
      <c r="A59" s="199" t="str">
        <f>'S-2_SUPPLY'!A83</f>
        <v>6az</v>
      </c>
      <c r="B59" s="200" t="str">
        <f>'S-2_SUPPLY'!B83</f>
        <v>1877 Morgan Stanley Capital Group MSCG_PCC1_1_MCE</v>
      </c>
      <c r="C59" s="200" t="s">
        <v>1</v>
      </c>
      <c r="D59" s="252" t="s">
        <v>433</v>
      </c>
      <c r="E59" s="263" t="s">
        <v>948</v>
      </c>
      <c r="F59" s="263" t="s">
        <v>949</v>
      </c>
      <c r="G59" s="263" t="s">
        <v>940</v>
      </c>
      <c r="H59" s="263" t="s">
        <v>940</v>
      </c>
      <c r="I59" s="264">
        <v>43952</v>
      </c>
      <c r="J59" s="264">
        <v>44196</v>
      </c>
      <c r="K59" s="277" t="s">
        <v>1239</v>
      </c>
      <c r="L59" s="263" t="s">
        <v>946</v>
      </c>
      <c r="M59" s="263" t="s">
        <v>1171</v>
      </c>
      <c r="O59" s="199"/>
    </row>
    <row r="60" spans="1:15" x14ac:dyDescent="0.2">
      <c r="A60" s="199" t="str">
        <f>'S-2_SUPPLY'!A84</f>
        <v>6ba</v>
      </c>
      <c r="B60" s="200" t="str">
        <f>'S-2_SUPPLY'!B84</f>
        <v>1902 Powerex Corp. Powerex_8_PCC1_MCE</v>
      </c>
      <c r="C60" s="200" t="s">
        <v>115</v>
      </c>
      <c r="D60" s="252" t="s">
        <v>434</v>
      </c>
      <c r="E60" s="263" t="s">
        <v>948</v>
      </c>
      <c r="F60" s="263" t="s">
        <v>949</v>
      </c>
      <c r="G60" s="263"/>
      <c r="H60" s="263" t="s">
        <v>940</v>
      </c>
      <c r="I60" s="264">
        <v>43983</v>
      </c>
      <c r="J60" s="264">
        <v>44196</v>
      </c>
      <c r="K60" s="277" t="s">
        <v>1239</v>
      </c>
      <c r="L60" s="263" t="s">
        <v>946</v>
      </c>
      <c r="M60" s="263" t="s">
        <v>1171</v>
      </c>
      <c r="O60" s="199"/>
    </row>
    <row r="61" spans="1:15" x14ac:dyDescent="0.2">
      <c r="A61" s="199" t="str">
        <f>'S-2_SUPPLY'!A85</f>
        <v>6bb</v>
      </c>
      <c r="B61" s="200" t="str">
        <f>'S-2_SUPPLY'!B85</f>
        <v>1903 Powerex Corp. Powerex_9_PCC1_MCE</v>
      </c>
      <c r="C61" s="200" t="s">
        <v>115</v>
      </c>
      <c r="D61" s="252" t="s">
        <v>434</v>
      </c>
      <c r="E61" s="263" t="s">
        <v>948</v>
      </c>
      <c r="F61" s="263" t="s">
        <v>949</v>
      </c>
      <c r="G61" s="263"/>
      <c r="H61" s="263" t="s">
        <v>940</v>
      </c>
      <c r="I61" s="264">
        <v>43983</v>
      </c>
      <c r="J61" s="264">
        <v>44196</v>
      </c>
      <c r="K61" s="277" t="s">
        <v>1239</v>
      </c>
      <c r="L61" s="263" t="s">
        <v>946</v>
      </c>
      <c r="M61" s="263" t="s">
        <v>1171</v>
      </c>
      <c r="O61" s="199"/>
    </row>
    <row r="62" spans="1:15" x14ac:dyDescent="0.2">
      <c r="A62" s="199" t="str">
        <f>'S-2_SUPPLY'!A86</f>
        <v>6bc</v>
      </c>
      <c r="B62" s="200" t="str">
        <f>'S-2_SUPPLY'!B86</f>
        <v>1918 Shell Energy North America SENA_PCC1_21_MCE</v>
      </c>
      <c r="C62" s="200" t="s">
        <v>1</v>
      </c>
      <c r="D62" s="252" t="s">
        <v>448</v>
      </c>
      <c r="E62" s="263" t="s">
        <v>948</v>
      </c>
      <c r="F62" s="263" t="s">
        <v>949</v>
      </c>
      <c r="G62" s="263" t="s">
        <v>940</v>
      </c>
      <c r="H62" s="263" t="s">
        <v>940</v>
      </c>
      <c r="I62" s="264">
        <v>43983</v>
      </c>
      <c r="J62" s="264">
        <v>44561</v>
      </c>
      <c r="K62" s="277" t="s">
        <v>1239</v>
      </c>
      <c r="L62" s="263" t="s">
        <v>946</v>
      </c>
      <c r="M62" s="263" t="s">
        <v>1171</v>
      </c>
      <c r="O62" s="199"/>
    </row>
    <row r="63" spans="1:15" x14ac:dyDescent="0.2">
      <c r="A63" s="199" t="str">
        <f>'S-2_SUPPLY'!A87</f>
        <v>6bd</v>
      </c>
      <c r="B63" s="200" t="str">
        <f>'S-2_SUPPLY'!B87</f>
        <v>1955 RP Napa Solar 3, LLC Silveira Ranch C_MCE</v>
      </c>
      <c r="C63" s="200" t="s">
        <v>119</v>
      </c>
      <c r="D63" s="252" t="s">
        <v>438</v>
      </c>
      <c r="E63" s="263" t="s">
        <v>938</v>
      </c>
      <c r="F63" s="263" t="s">
        <v>1187</v>
      </c>
      <c r="G63" s="263" t="s">
        <v>940</v>
      </c>
      <c r="H63" s="263" t="s">
        <v>940</v>
      </c>
      <c r="I63" s="264">
        <v>44285</v>
      </c>
      <c r="J63" s="264">
        <v>51589</v>
      </c>
      <c r="K63" s="277" t="s">
        <v>1239</v>
      </c>
      <c r="L63" s="263" t="s">
        <v>946</v>
      </c>
      <c r="M63" s="263" t="s">
        <v>1171</v>
      </c>
      <c r="O63" s="199"/>
    </row>
    <row r="64" spans="1:15" x14ac:dyDescent="0.2">
      <c r="A64" s="199" t="str">
        <f>'S-2_SUPPLY'!A88</f>
        <v>6be</v>
      </c>
      <c r="B64" s="200" t="str">
        <f>'S-2_SUPPLY'!B88</f>
        <v>1957 Avangrid Renewables, LLC Avangrid_PCC1_1_MCE</v>
      </c>
      <c r="C64" s="200" t="s">
        <v>115</v>
      </c>
      <c r="D64" s="252" t="s">
        <v>449</v>
      </c>
      <c r="E64" s="263" t="s">
        <v>948</v>
      </c>
      <c r="F64" s="263" t="s">
        <v>949</v>
      </c>
      <c r="G64" s="263"/>
      <c r="H64" s="263" t="s">
        <v>940</v>
      </c>
      <c r="I64" s="264">
        <v>43997</v>
      </c>
      <c r="J64" s="264">
        <v>44196</v>
      </c>
      <c r="K64" s="277" t="s">
        <v>1239</v>
      </c>
      <c r="L64" s="263" t="s">
        <v>946</v>
      </c>
      <c r="M64" s="263" t="s">
        <v>1171</v>
      </c>
      <c r="O64" s="199"/>
    </row>
    <row r="65" spans="1:15" x14ac:dyDescent="0.2">
      <c r="A65" s="199" t="str">
        <f>'S-2_SUPPLY'!A89</f>
        <v>6bf</v>
      </c>
      <c r="B65" s="200" t="str">
        <f>'S-2_SUPPLY'!B89</f>
        <v>1969 Southern California Edison Company SCE_PCC1_3_MCE</v>
      </c>
      <c r="C65" s="200" t="s">
        <v>1</v>
      </c>
      <c r="D65" s="252" t="s">
        <v>443</v>
      </c>
      <c r="E65" s="263" t="s">
        <v>948</v>
      </c>
      <c r="F65" s="263" t="s">
        <v>949</v>
      </c>
      <c r="G65" s="263" t="s">
        <v>940</v>
      </c>
      <c r="H65" s="263" t="s">
        <v>940</v>
      </c>
      <c r="I65" s="264">
        <v>44044</v>
      </c>
      <c r="J65" s="264">
        <v>44561</v>
      </c>
      <c r="K65" s="277" t="s">
        <v>1239</v>
      </c>
      <c r="L65" s="263" t="s">
        <v>946</v>
      </c>
      <c r="M65" s="263" t="s">
        <v>1171</v>
      </c>
      <c r="O65" s="199"/>
    </row>
    <row r="66" spans="1:15" x14ac:dyDescent="0.2">
      <c r="A66" s="199" t="str">
        <f>'S-2_SUPPLY'!A90</f>
        <v>6bg</v>
      </c>
      <c r="B66" s="200" t="str">
        <f>'S-2_SUPPLY'!B90</f>
        <v>1997 3Phases Renewables, Inc. 3Phases_8_PCC1_MCE</v>
      </c>
      <c r="C66" s="200" t="s">
        <v>1</v>
      </c>
      <c r="D66" s="252" t="s">
        <v>450</v>
      </c>
      <c r="E66" s="263" t="s">
        <v>948</v>
      </c>
      <c r="F66" s="263" t="s">
        <v>949</v>
      </c>
      <c r="G66" s="263" t="s">
        <v>940</v>
      </c>
      <c r="H66" s="263" t="s">
        <v>940</v>
      </c>
      <c r="I66" s="264">
        <v>43983</v>
      </c>
      <c r="J66" s="264">
        <v>44196</v>
      </c>
      <c r="K66" s="277" t="s">
        <v>1239</v>
      </c>
      <c r="L66" s="263" t="s">
        <v>946</v>
      </c>
      <c r="M66" s="263" t="s">
        <v>1171</v>
      </c>
      <c r="O66" s="199"/>
    </row>
    <row r="67" spans="1:15" x14ac:dyDescent="0.2">
      <c r="A67" s="199" t="str">
        <f>'S-2_SUPPLY'!A91</f>
        <v>6bh</v>
      </c>
      <c r="B67" s="200" t="str">
        <f>'S-2_SUPPLY'!B91</f>
        <v>2106 Shell Energy North America SENA_PCC1_Sell_1_MCE</v>
      </c>
      <c r="C67" s="200" t="s">
        <v>1</v>
      </c>
      <c r="D67" s="252" t="s">
        <v>448</v>
      </c>
      <c r="E67" s="263" t="s">
        <v>948</v>
      </c>
      <c r="F67" s="263" t="s">
        <v>949</v>
      </c>
      <c r="G67" s="263" t="s">
        <v>940</v>
      </c>
      <c r="H67" s="263" t="s">
        <v>940</v>
      </c>
      <c r="I67" s="264">
        <v>44105</v>
      </c>
      <c r="J67" s="264">
        <v>44196</v>
      </c>
      <c r="K67" s="277" t="s">
        <v>1239</v>
      </c>
      <c r="L67" s="263" t="s">
        <v>946</v>
      </c>
      <c r="M67" s="263" t="s">
        <v>1171</v>
      </c>
      <c r="O67" s="199"/>
    </row>
    <row r="68" spans="1:15" x14ac:dyDescent="0.2">
      <c r="A68" s="199" t="str">
        <f>'S-2_SUPPLY'!A92</f>
        <v>6bi</v>
      </c>
      <c r="B68" s="200" t="str">
        <f>'S-2_SUPPLY'!B92</f>
        <v>2130 Daggett Solar Power 3 LLC Daggett_PCC1_1_LT_MCE</v>
      </c>
      <c r="C68" s="200" t="s">
        <v>119</v>
      </c>
      <c r="D68" s="252" t="s">
        <v>451</v>
      </c>
      <c r="E68" s="263" t="s">
        <v>938</v>
      </c>
      <c r="F68" s="263" t="s">
        <v>947</v>
      </c>
      <c r="G68" s="263" t="s">
        <v>940</v>
      </c>
      <c r="H68" s="263" t="s">
        <v>940</v>
      </c>
      <c r="I68" s="264">
        <v>44927</v>
      </c>
      <c r="J68" s="264">
        <v>50405</v>
      </c>
      <c r="K68" s="277" t="s">
        <v>1239</v>
      </c>
      <c r="L68" s="263" t="s">
        <v>941</v>
      </c>
      <c r="M68" s="263" t="s">
        <v>1171</v>
      </c>
      <c r="O68" s="199"/>
    </row>
    <row r="69" spans="1:15" x14ac:dyDescent="0.2">
      <c r="A69" s="199" t="str">
        <f>'S-2_SUPPLY'!A93</f>
        <v>6bj</v>
      </c>
      <c r="B69" s="200" t="str">
        <f>'S-2_SUPPLY'!B93</f>
        <v>2131 RPCA Solar 4, LLC Lake Herman_PCC1_1_LT_MCE</v>
      </c>
      <c r="C69" s="200" t="s">
        <v>119</v>
      </c>
      <c r="D69" s="252" t="s">
        <v>452</v>
      </c>
      <c r="E69" s="263" t="s">
        <v>938</v>
      </c>
      <c r="F69" s="263" t="s">
        <v>1188</v>
      </c>
      <c r="G69" s="263" t="s">
        <v>940</v>
      </c>
      <c r="H69" s="263" t="s">
        <v>940</v>
      </c>
      <c r="I69" s="264">
        <v>44562</v>
      </c>
      <c r="J69" s="264">
        <v>51866</v>
      </c>
      <c r="K69" s="277" t="s">
        <v>1239</v>
      </c>
      <c r="L69" s="263" t="s">
        <v>946</v>
      </c>
      <c r="M69" s="263" t="s">
        <v>1171</v>
      </c>
      <c r="O69" s="199"/>
    </row>
    <row r="70" spans="1:15" x14ac:dyDescent="0.2">
      <c r="A70" s="199" t="str">
        <f>'S-2_SUPPLY'!A94</f>
        <v>6bk</v>
      </c>
      <c r="B70" s="200" t="str">
        <f>'S-2_SUPPLY'!B94</f>
        <v>2386 Byron Solar Farm, LLC Byron Solar_PCC1_1_LT_MCE</v>
      </c>
      <c r="C70" s="200" t="s">
        <v>119</v>
      </c>
      <c r="D70" s="252" t="s">
        <v>453</v>
      </c>
      <c r="E70" s="263" t="s">
        <v>938</v>
      </c>
      <c r="F70" s="263" t="s">
        <v>1074</v>
      </c>
      <c r="G70" s="263" t="s">
        <v>940</v>
      </c>
      <c r="H70" s="263" t="s">
        <v>940</v>
      </c>
      <c r="I70" s="264">
        <v>44702</v>
      </c>
      <c r="J70" s="264">
        <v>52006</v>
      </c>
      <c r="K70" s="277" t="s">
        <v>1239</v>
      </c>
      <c r="L70" s="263" t="s">
        <v>946</v>
      </c>
      <c r="M70" s="263" t="s">
        <v>1171</v>
      </c>
      <c r="O70" s="199"/>
    </row>
    <row r="71" spans="1:15" x14ac:dyDescent="0.2">
      <c r="A71" s="199" t="str">
        <f>'S-2_SUPPLY'!A95</f>
        <v>6bl</v>
      </c>
      <c r="B71" s="200" t="str">
        <f>'S-2_SUPPLY'!B95</f>
        <v>2440 Strauss Wind, LLC Strauss_PCC1_1_LT_MCE</v>
      </c>
      <c r="C71" s="200" t="s">
        <v>115</v>
      </c>
      <c r="D71" s="252" t="s">
        <v>454</v>
      </c>
      <c r="E71" s="263" t="s">
        <v>938</v>
      </c>
      <c r="F71" s="263" t="s">
        <v>947</v>
      </c>
      <c r="G71" s="263" t="s">
        <v>940</v>
      </c>
      <c r="H71" s="263" t="s">
        <v>940</v>
      </c>
      <c r="I71" s="264">
        <v>44562</v>
      </c>
      <c r="J71" s="264">
        <v>51866</v>
      </c>
      <c r="K71" s="277" t="s">
        <v>1239</v>
      </c>
      <c r="L71" s="263" t="s">
        <v>941</v>
      </c>
      <c r="M71" s="263" t="s">
        <v>1171</v>
      </c>
      <c r="O71" s="199"/>
    </row>
    <row r="72" spans="1:15" x14ac:dyDescent="0.2">
      <c r="A72" s="199" t="str">
        <f>'S-2_SUPPLY'!A96</f>
        <v>6bm</v>
      </c>
      <c r="B72" s="200" t="str">
        <f>'S-2_SUPPLY'!B96</f>
        <v>2475 RPCA Solar 2, LLC Byron Solar_PCC1_2_LT_MCE</v>
      </c>
      <c r="C72" s="200" t="s">
        <v>119</v>
      </c>
      <c r="D72" s="252" t="s">
        <v>455</v>
      </c>
      <c r="E72" s="263" t="s">
        <v>938</v>
      </c>
      <c r="F72" s="263" t="s">
        <v>1189</v>
      </c>
      <c r="G72" s="263" t="s">
        <v>940</v>
      </c>
      <c r="H72" s="263" t="s">
        <v>940</v>
      </c>
      <c r="I72" s="264">
        <v>44531</v>
      </c>
      <c r="J72" s="264">
        <v>51835</v>
      </c>
      <c r="K72" s="277" t="s">
        <v>1239</v>
      </c>
      <c r="L72" s="263" t="s">
        <v>946</v>
      </c>
      <c r="M72" s="263" t="s">
        <v>1171</v>
      </c>
      <c r="O72" s="199"/>
    </row>
    <row r="73" spans="1:15" x14ac:dyDescent="0.2">
      <c r="A73" s="199" t="str">
        <f>'S-2_SUPPLY'!A97</f>
        <v>6bn</v>
      </c>
      <c r="B73" s="200" t="str">
        <f>'S-2_SUPPLY'!B97</f>
        <v>2522 Hayworth-Fabian, LLC Hayworth_PCC1_1_LT_MCE</v>
      </c>
      <c r="C73" s="200" t="s">
        <v>119</v>
      </c>
      <c r="D73" s="252" t="s">
        <v>442</v>
      </c>
      <c r="E73" s="263" t="s">
        <v>938</v>
      </c>
      <c r="F73" s="263" t="s">
        <v>1190</v>
      </c>
      <c r="G73" s="263" t="s">
        <v>940</v>
      </c>
      <c r="H73" s="263" t="s">
        <v>940</v>
      </c>
      <c r="I73" s="264">
        <v>44470</v>
      </c>
      <c r="J73" s="264">
        <v>51774</v>
      </c>
      <c r="K73" s="277" t="s">
        <v>1239</v>
      </c>
      <c r="L73" s="263" t="s">
        <v>946</v>
      </c>
      <c r="M73" s="263" t="s">
        <v>1171</v>
      </c>
      <c r="O73" s="199"/>
    </row>
    <row r="74" spans="1:15" x14ac:dyDescent="0.2">
      <c r="A74" s="199" t="str">
        <f>'S-2_SUPPLY'!A98</f>
        <v>6bo</v>
      </c>
      <c r="B74" s="200" t="str">
        <f>'S-2_SUPPLY'!B98</f>
        <v>2524 Powerex Corp. Powerex_10_PCC1_MCE</v>
      </c>
      <c r="C74" s="200" t="s">
        <v>1</v>
      </c>
      <c r="D74" s="252" t="s">
        <v>434</v>
      </c>
      <c r="E74" s="263" t="s">
        <v>948</v>
      </c>
      <c r="F74" s="263" t="s">
        <v>949</v>
      </c>
      <c r="G74" s="263"/>
      <c r="H74" s="263" t="s">
        <v>940</v>
      </c>
      <c r="I74" s="264">
        <v>44287</v>
      </c>
      <c r="J74" s="264">
        <v>45291</v>
      </c>
      <c r="K74" s="277" t="s">
        <v>1239</v>
      </c>
      <c r="L74" s="263" t="s">
        <v>946</v>
      </c>
      <c r="M74" s="263" t="s">
        <v>1171</v>
      </c>
      <c r="O74" s="199"/>
    </row>
    <row r="75" spans="1:15" x14ac:dyDescent="0.2">
      <c r="A75" s="199" t="str">
        <f>'S-2_SUPPLY'!A99</f>
        <v>6bp</v>
      </c>
      <c r="B75" s="200" t="str">
        <f>'S-2_SUPPLY'!B99</f>
        <v>2529 Morgan Stanley Capital Group MSCG_PCC1_2_MCE</v>
      </c>
      <c r="C75" s="200" t="s">
        <v>1</v>
      </c>
      <c r="D75" s="252" t="s">
        <v>433</v>
      </c>
      <c r="E75" s="263" t="s">
        <v>948</v>
      </c>
      <c r="F75" s="263" t="s">
        <v>949</v>
      </c>
      <c r="G75" s="263" t="s">
        <v>940</v>
      </c>
      <c r="H75" s="263" t="s">
        <v>940</v>
      </c>
      <c r="I75" s="264">
        <v>44287</v>
      </c>
      <c r="J75" s="264">
        <v>45291</v>
      </c>
      <c r="K75" s="277" t="s">
        <v>1239</v>
      </c>
      <c r="L75" s="263" t="s">
        <v>946</v>
      </c>
      <c r="M75" s="263" t="s">
        <v>1171</v>
      </c>
      <c r="O75" s="199"/>
    </row>
    <row r="76" spans="1:15" x14ac:dyDescent="0.2">
      <c r="A76" s="199" t="str">
        <f>'S-2_SUPPLY'!A100</f>
        <v>6bq</v>
      </c>
      <c r="B76" s="200" t="str">
        <f>'S-2_SUPPLY'!B100</f>
        <v>2530 Morgan Stanley Capital Group MSCG_PCC1_3_MCE</v>
      </c>
      <c r="C76" s="200" t="s">
        <v>1</v>
      </c>
      <c r="D76" s="252" t="s">
        <v>433</v>
      </c>
      <c r="E76" s="263" t="s">
        <v>948</v>
      </c>
      <c r="F76" s="263" t="s">
        <v>949</v>
      </c>
      <c r="G76" s="263" t="s">
        <v>940</v>
      </c>
      <c r="H76" s="263" t="s">
        <v>940</v>
      </c>
      <c r="I76" s="264">
        <v>44287</v>
      </c>
      <c r="J76" s="264">
        <v>45291</v>
      </c>
      <c r="K76" s="277" t="s">
        <v>1239</v>
      </c>
      <c r="L76" s="263" t="s">
        <v>946</v>
      </c>
      <c r="M76" s="263" t="s">
        <v>1171</v>
      </c>
      <c r="O76" s="199"/>
    </row>
    <row r="77" spans="1:15" x14ac:dyDescent="0.2">
      <c r="A77" s="199" t="str">
        <f>'S-2_SUPPLY'!A101</f>
        <v>6br</v>
      </c>
      <c r="B77" s="200" t="str">
        <f>'S-2_SUPPLY'!B101</f>
        <v>2544 Portland General Electric Company PGE_PCC1_1_MCE</v>
      </c>
      <c r="C77" s="200" t="s">
        <v>115</v>
      </c>
      <c r="D77" s="252" t="s">
        <v>456</v>
      </c>
      <c r="E77" s="263" t="s">
        <v>948</v>
      </c>
      <c r="F77" s="263" t="s">
        <v>949</v>
      </c>
      <c r="G77" s="263"/>
      <c r="H77" s="263" t="s">
        <v>940</v>
      </c>
      <c r="I77" s="264">
        <v>44317</v>
      </c>
      <c r="J77" s="264">
        <v>44561</v>
      </c>
      <c r="K77" s="277" t="s">
        <v>1239</v>
      </c>
      <c r="L77" s="263" t="s">
        <v>946</v>
      </c>
      <c r="M77" s="263" t="s">
        <v>1171</v>
      </c>
      <c r="O77" s="199"/>
    </row>
    <row r="78" spans="1:15" x14ac:dyDescent="0.2">
      <c r="A78" s="199" t="str">
        <f>'S-2_SUPPLY'!A102</f>
        <v>6bs</v>
      </c>
      <c r="B78" s="200" t="str">
        <f>'S-2_SUPPLY'!B102</f>
        <v>3548 Fallon Two Rock Rd Solar Farm LLC Fallon_PCC1_1_LT_MCE</v>
      </c>
      <c r="C78" s="200" t="s">
        <v>119</v>
      </c>
      <c r="D78" s="252" t="s">
        <v>457</v>
      </c>
      <c r="E78" s="263" t="s">
        <v>938</v>
      </c>
      <c r="F78" s="263" t="s">
        <v>1191</v>
      </c>
      <c r="G78" s="263" t="s">
        <v>940</v>
      </c>
      <c r="H78" s="263" t="s">
        <v>940</v>
      </c>
      <c r="I78" s="264">
        <v>44531</v>
      </c>
      <c r="J78" s="264">
        <v>51835</v>
      </c>
      <c r="K78" s="277" t="s">
        <v>1239</v>
      </c>
      <c r="L78" s="263" t="s">
        <v>946</v>
      </c>
      <c r="M78" s="263" t="s">
        <v>1171</v>
      </c>
      <c r="O78" s="199"/>
    </row>
    <row r="79" spans="1:15" x14ac:dyDescent="0.2">
      <c r="A79" s="199" t="str">
        <f>'S-2_SUPPLY'!A103</f>
        <v>6bt</v>
      </c>
      <c r="B79" s="200" t="str">
        <f>'S-2_SUPPLY'!B103</f>
        <v>3549 RPCA Solar 3, LLC RPCA_PCC1_1_LT_MCE</v>
      </c>
      <c r="C79" s="200" t="s">
        <v>119</v>
      </c>
      <c r="D79" s="252" t="s">
        <v>458</v>
      </c>
      <c r="E79" s="263" t="s">
        <v>938</v>
      </c>
      <c r="F79" s="263" t="s">
        <v>1192</v>
      </c>
      <c r="G79" s="263" t="s">
        <v>940</v>
      </c>
      <c r="H79" s="263" t="s">
        <v>940</v>
      </c>
      <c r="I79" s="264">
        <v>44895</v>
      </c>
      <c r="J79" s="264">
        <v>52199</v>
      </c>
      <c r="K79" s="277" t="s">
        <v>1239</v>
      </c>
      <c r="L79" s="263" t="s">
        <v>946</v>
      </c>
      <c r="M79" s="263" t="s">
        <v>1171</v>
      </c>
      <c r="O79" s="199"/>
    </row>
    <row r="80" spans="1:15" x14ac:dyDescent="0.2">
      <c r="A80" s="199" t="str">
        <f>'S-2_SUPPLY'!A104</f>
        <v>6bu</v>
      </c>
      <c r="B80" s="200" t="str">
        <f>'S-2_SUPPLY'!B104</f>
        <v>3550 Napa Jamieson Canyon, LLC Napa_PCC1_1_LT_MCE</v>
      </c>
      <c r="C80" s="200" t="s">
        <v>119</v>
      </c>
      <c r="D80" s="252" t="s">
        <v>459</v>
      </c>
      <c r="E80" s="263" t="s">
        <v>938</v>
      </c>
      <c r="F80" s="263" t="s">
        <v>1193</v>
      </c>
      <c r="G80" s="263" t="s">
        <v>940</v>
      </c>
      <c r="H80" s="263" t="s">
        <v>940</v>
      </c>
      <c r="I80" s="264">
        <v>44501</v>
      </c>
      <c r="J80" s="264">
        <v>51805</v>
      </c>
      <c r="K80" s="277" t="s">
        <v>1239</v>
      </c>
      <c r="L80" s="263" t="s">
        <v>946</v>
      </c>
      <c r="M80" s="263" t="s">
        <v>1171</v>
      </c>
      <c r="O80" s="199"/>
    </row>
    <row r="81" spans="1:20" x14ac:dyDescent="0.2">
      <c r="A81" s="199" t="str">
        <f>'S-2_SUPPLY'!A105</f>
        <v>6bv</v>
      </c>
      <c r="B81" s="200" t="str">
        <f>'S-2_SUPPLY'!B105</f>
        <v>3572 Pacific Gas &amp; Electric Company PG&amp;E_PCC1_2_MCE</v>
      </c>
      <c r="C81" s="200" t="s">
        <v>1</v>
      </c>
      <c r="D81" s="252" t="s">
        <v>439</v>
      </c>
      <c r="E81" s="263" t="s">
        <v>948</v>
      </c>
      <c r="F81" s="263" t="s">
        <v>949</v>
      </c>
      <c r="G81" s="263" t="s">
        <v>940</v>
      </c>
      <c r="H81" s="263" t="s">
        <v>940</v>
      </c>
      <c r="I81" s="264">
        <v>44378</v>
      </c>
      <c r="J81" s="264">
        <v>44926</v>
      </c>
      <c r="K81" s="277" t="s">
        <v>1239</v>
      </c>
      <c r="L81" s="263" t="s">
        <v>946</v>
      </c>
      <c r="M81" s="263" t="s">
        <v>1171</v>
      </c>
      <c r="O81" s="199"/>
    </row>
    <row r="82" spans="1:20" x14ac:dyDescent="0.2">
      <c r="A82" s="199" t="str">
        <f>'S-2_SUPPLY'!A106</f>
        <v>6bw</v>
      </c>
      <c r="B82" s="200" t="str">
        <f>'S-2_SUPPLY'!B106</f>
        <v>3573 NextEra Energy  Marketing, LLC NextEra_PCC1_5_MCE</v>
      </c>
      <c r="C82" s="200" t="s">
        <v>0</v>
      </c>
      <c r="D82" s="252" t="s">
        <v>444</v>
      </c>
      <c r="E82" s="263" t="s">
        <v>938</v>
      </c>
      <c r="F82" s="263" t="s">
        <v>1018</v>
      </c>
      <c r="G82" s="263" t="s">
        <v>940</v>
      </c>
      <c r="H82" s="263" t="s">
        <v>940</v>
      </c>
      <c r="I82" s="264">
        <v>44562</v>
      </c>
      <c r="J82" s="264">
        <v>44926</v>
      </c>
      <c r="K82" s="277" t="s">
        <v>1239</v>
      </c>
      <c r="L82" s="263" t="s">
        <v>946</v>
      </c>
      <c r="M82" s="263" t="s">
        <v>1171</v>
      </c>
      <c r="O82" s="199"/>
    </row>
    <row r="83" spans="1:20" x14ac:dyDescent="0.2">
      <c r="A83" s="199" t="str">
        <f>'S-2_SUPPLY'!A107</f>
        <v>6bx</v>
      </c>
      <c r="B83" s="200" t="str">
        <f>'S-2_SUPPLY'!B107</f>
        <v>3575 Pattern Energy Management Services LLC Pattern_PCC1_1_MCE</v>
      </c>
      <c r="C83" s="200" t="s">
        <v>115</v>
      </c>
      <c r="D83" s="252" t="s">
        <v>460</v>
      </c>
      <c r="E83" s="263" t="s">
        <v>938</v>
      </c>
      <c r="F83" s="263" t="s">
        <v>949</v>
      </c>
      <c r="G83" s="263" t="s">
        <v>940</v>
      </c>
      <c r="H83" s="263" t="s">
        <v>940</v>
      </c>
      <c r="I83" s="264">
        <v>44562</v>
      </c>
      <c r="J83" s="264">
        <v>45291</v>
      </c>
      <c r="K83" s="277" t="s">
        <v>1239</v>
      </c>
      <c r="L83" s="263" t="s">
        <v>946</v>
      </c>
      <c r="M83" s="263" t="s">
        <v>1171</v>
      </c>
      <c r="O83" s="199"/>
    </row>
    <row r="84" spans="1:20" x14ac:dyDescent="0.2">
      <c r="A84" s="199" t="str">
        <f>'S-2_SUPPLY'!A108</f>
        <v>6by</v>
      </c>
      <c r="B84" s="200" t="str">
        <f>'S-2_SUPPLY'!B108</f>
        <v>3584 Central Marin Sanitation Agency CMSA_PCC1_2_LT_MCE</v>
      </c>
      <c r="C84" s="200" t="s">
        <v>0</v>
      </c>
      <c r="D84" s="252" t="s">
        <v>441</v>
      </c>
      <c r="E84" s="263" t="s">
        <v>938</v>
      </c>
      <c r="F84" s="263" t="s">
        <v>1194</v>
      </c>
      <c r="G84" s="263" t="s">
        <v>940</v>
      </c>
      <c r="H84" s="263" t="s">
        <v>940</v>
      </c>
      <c r="I84" s="264">
        <v>44758</v>
      </c>
      <c r="J84" s="264">
        <v>48410</v>
      </c>
      <c r="K84" s="277" t="s">
        <v>1239</v>
      </c>
      <c r="L84" s="263" t="s">
        <v>946</v>
      </c>
      <c r="M84" s="263" t="s">
        <v>1171</v>
      </c>
      <c r="O84" s="199"/>
    </row>
    <row r="85" spans="1:20" x14ac:dyDescent="0.2">
      <c r="A85" s="199" t="str">
        <f>'S-2_SUPPLY'!A109</f>
        <v>6bz</v>
      </c>
      <c r="B85" s="200" t="str">
        <f>'S-2_SUPPLY'!B109</f>
        <v>3585 Daggett Solar Power 3 LLC Daggett BESS_PCC1_1_LT_MCE</v>
      </c>
      <c r="C85" s="200" t="s">
        <v>119</v>
      </c>
      <c r="D85" s="252" t="s">
        <v>451</v>
      </c>
      <c r="E85" s="263" t="s">
        <v>938</v>
      </c>
      <c r="F85" s="263" t="s">
        <v>947</v>
      </c>
      <c r="G85" s="263" t="s">
        <v>940</v>
      </c>
      <c r="H85" s="263" t="s">
        <v>940</v>
      </c>
      <c r="I85" s="264">
        <v>44927</v>
      </c>
      <c r="J85" s="264">
        <v>50405</v>
      </c>
      <c r="K85" s="277" t="s">
        <v>1239</v>
      </c>
      <c r="L85" s="263" t="s">
        <v>941</v>
      </c>
      <c r="M85" s="263" t="s">
        <v>1171</v>
      </c>
      <c r="O85" s="199"/>
    </row>
    <row r="86" spans="1:20" x14ac:dyDescent="0.2">
      <c r="A86" s="199" t="str">
        <f>'S-2_SUPPLY'!A110</f>
        <v>6ca</v>
      </c>
      <c r="B86" s="200" t="str">
        <f>'S-2_SUPPLY'!B110</f>
        <v>3586 Shell Energy North America SENA_PCC1_Sell_2_MCE</v>
      </c>
      <c r="C86" s="200" t="s">
        <v>1</v>
      </c>
      <c r="D86" s="252" t="s">
        <v>448</v>
      </c>
      <c r="E86" s="263" t="s">
        <v>948</v>
      </c>
      <c r="F86" s="263" t="s">
        <v>949</v>
      </c>
      <c r="G86" s="263" t="s">
        <v>940</v>
      </c>
      <c r="H86" s="263" t="s">
        <v>940</v>
      </c>
      <c r="I86" s="264">
        <v>44470</v>
      </c>
      <c r="J86" s="264">
        <v>44561</v>
      </c>
      <c r="K86" s="277" t="s">
        <v>1239</v>
      </c>
      <c r="L86" s="263" t="s">
        <v>946</v>
      </c>
      <c r="M86" s="263" t="s">
        <v>1171</v>
      </c>
      <c r="O86" s="199"/>
    </row>
    <row r="87" spans="1:20" x14ac:dyDescent="0.2">
      <c r="A87" s="199" t="str">
        <f>'S-2_SUPPLY'!A111</f>
        <v>6cb</v>
      </c>
      <c r="B87" s="200" t="str">
        <f>'S-2_SUPPLY'!B111</f>
        <v>3600 Clean Power Alliance CPA_PCC1_1_MCE</v>
      </c>
      <c r="C87" s="200" t="s">
        <v>1</v>
      </c>
      <c r="D87" s="252" t="s">
        <v>461</v>
      </c>
      <c r="E87" s="263" t="s">
        <v>948</v>
      </c>
      <c r="F87" s="263" t="s">
        <v>949</v>
      </c>
      <c r="G87" s="263" t="s">
        <v>940</v>
      </c>
      <c r="H87" s="263" t="s">
        <v>940</v>
      </c>
      <c r="I87" s="264">
        <v>44440</v>
      </c>
      <c r="J87" s="264">
        <v>44561</v>
      </c>
      <c r="K87" s="277" t="s">
        <v>1239</v>
      </c>
      <c r="L87" s="263" t="s">
        <v>946</v>
      </c>
      <c r="M87" s="263" t="s">
        <v>1171</v>
      </c>
      <c r="O87" s="199"/>
    </row>
    <row r="88" spans="1:20" x14ac:dyDescent="0.2">
      <c r="A88" s="199" t="str">
        <f>'S-2_SUPPLY'!A112</f>
        <v>6cc</v>
      </c>
      <c r="B88" s="200" t="str">
        <f>'S-2_SUPPLY'!B112</f>
        <v>3615 East Bay Community Energy Authority EBCE_PCC1_Sale_1_MCE</v>
      </c>
      <c r="C88" s="200" t="s">
        <v>119</v>
      </c>
      <c r="D88" s="252" t="s">
        <v>462</v>
      </c>
      <c r="E88" s="263" t="s">
        <v>938</v>
      </c>
      <c r="F88" s="263" t="s">
        <v>1024</v>
      </c>
      <c r="G88" s="263" t="s">
        <v>940</v>
      </c>
      <c r="H88" s="263" t="s">
        <v>940</v>
      </c>
      <c r="I88" s="264">
        <v>44445</v>
      </c>
      <c r="J88" s="264">
        <v>45657</v>
      </c>
      <c r="K88" s="277" t="s">
        <v>1239</v>
      </c>
      <c r="L88" s="263" t="s">
        <v>946</v>
      </c>
      <c r="M88" s="263" t="s">
        <v>1171</v>
      </c>
      <c r="O88" s="199"/>
    </row>
    <row r="89" spans="1:20" x14ac:dyDescent="0.2">
      <c r="A89" s="199" t="str">
        <f>'S-2_SUPPLY'!A115</f>
        <v>7b</v>
      </c>
      <c r="B89" s="205" t="str">
        <f>'S-2_SUPPLY'!B115</f>
        <v>Other Bilateral Contract -312 Exelon Generation Company, LLC Exelon_Sys_1_MCE</v>
      </c>
      <c r="C89" s="200" t="s">
        <v>1</v>
      </c>
      <c r="D89" s="204" t="s">
        <v>522</v>
      </c>
      <c r="E89" s="263" t="s">
        <v>964</v>
      </c>
      <c r="F89" s="263" t="s">
        <v>989</v>
      </c>
      <c r="G89" s="263" t="s">
        <v>940</v>
      </c>
      <c r="H89" s="263" t="s">
        <v>940</v>
      </c>
      <c r="I89" s="264">
        <v>43101</v>
      </c>
      <c r="J89" s="264">
        <v>43830</v>
      </c>
      <c r="K89" s="277" t="s">
        <v>1239</v>
      </c>
      <c r="L89" s="263" t="s">
        <v>946</v>
      </c>
      <c r="M89" s="263" t="s">
        <v>1171</v>
      </c>
      <c r="O89" s="199"/>
    </row>
    <row r="90" spans="1:20" x14ac:dyDescent="0.2">
      <c r="A90" s="199" t="str">
        <f>'S-2_SUPPLY'!A116</f>
        <v>7c</v>
      </c>
      <c r="B90" s="205" t="str">
        <f>'S-2_SUPPLY'!B116</f>
        <v>Other Bilateral Contract -315 Direct Energy Business Marketing, LLC Direct_SYS_1_Peak_MCE</v>
      </c>
      <c r="C90" s="200" t="s">
        <v>1</v>
      </c>
      <c r="D90" s="201" t="s">
        <v>523</v>
      </c>
      <c r="E90" s="263" t="s">
        <v>964</v>
      </c>
      <c r="F90" s="263" t="s">
        <v>989</v>
      </c>
      <c r="G90" s="263" t="s">
        <v>940</v>
      </c>
      <c r="H90" s="263" t="s">
        <v>940</v>
      </c>
      <c r="I90" s="264">
        <v>43101</v>
      </c>
      <c r="J90" s="264">
        <v>44196</v>
      </c>
      <c r="K90" s="277" t="s">
        <v>1239</v>
      </c>
      <c r="L90" s="263" t="s">
        <v>946</v>
      </c>
      <c r="M90" s="263" t="s">
        <v>1171</v>
      </c>
      <c r="O90" s="199"/>
    </row>
    <row r="91" spans="1:20" s="207" customFormat="1" x14ac:dyDescent="0.2">
      <c r="A91" s="199" t="str">
        <f>'S-2_SUPPLY'!A117</f>
        <v>7d</v>
      </c>
      <c r="B91" s="205" t="str">
        <f>'S-2_SUPPLY'!B117</f>
        <v>Other Bilateral Contract -316 Direct Energy Business Marketing, LLC Direct_Sys_1_Off Peak_MCE</v>
      </c>
      <c r="C91" s="200" t="s">
        <v>1</v>
      </c>
      <c r="D91" s="206" t="s">
        <v>523</v>
      </c>
      <c r="E91" s="263" t="s">
        <v>964</v>
      </c>
      <c r="F91" s="263" t="s">
        <v>989</v>
      </c>
      <c r="G91" s="263" t="s">
        <v>940</v>
      </c>
      <c r="H91" s="263" t="s">
        <v>940</v>
      </c>
      <c r="I91" s="264">
        <v>43101</v>
      </c>
      <c r="J91" s="264">
        <v>44196</v>
      </c>
      <c r="K91" s="277" t="s">
        <v>1239</v>
      </c>
      <c r="L91" s="263" t="s">
        <v>946</v>
      </c>
      <c r="M91" s="263" t="s">
        <v>1171</v>
      </c>
      <c r="O91" s="199"/>
      <c r="P91" s="70"/>
      <c r="Q91" s="224"/>
      <c r="T91" s="203"/>
    </row>
    <row r="92" spans="1:20" x14ac:dyDescent="0.2">
      <c r="A92" s="207" t="str">
        <f>'S-2_SUPPLY'!A118</f>
        <v>7e</v>
      </c>
      <c r="B92" s="215" t="str">
        <f>'S-2_SUPPLY'!B118</f>
        <v>Other Bilateral Contract -318 Direct Energy Business Marketing, LLC Direct_Sys_2_MCE</v>
      </c>
      <c r="C92" s="200" t="s">
        <v>1</v>
      </c>
      <c r="D92" s="206" t="s">
        <v>523</v>
      </c>
      <c r="E92" s="263" t="s">
        <v>964</v>
      </c>
      <c r="F92" s="263" t="s">
        <v>989</v>
      </c>
      <c r="G92" s="263" t="s">
        <v>940</v>
      </c>
      <c r="H92" s="263" t="s">
        <v>940</v>
      </c>
      <c r="I92" s="264">
        <v>43466</v>
      </c>
      <c r="J92" s="264">
        <v>43830</v>
      </c>
      <c r="K92" s="277" t="s">
        <v>1239</v>
      </c>
      <c r="L92" s="263" t="s">
        <v>946</v>
      </c>
      <c r="M92" s="263" t="s">
        <v>1171</v>
      </c>
      <c r="N92" s="207"/>
      <c r="O92" s="199"/>
      <c r="T92" s="209"/>
    </row>
    <row r="93" spans="1:20" s="214" customFormat="1" x14ac:dyDescent="0.2">
      <c r="A93" s="207" t="str">
        <f>'S-2_SUPPLY'!A119</f>
        <v>7f</v>
      </c>
      <c r="B93" s="215" t="str">
        <f>'S-2_SUPPLY'!B119</f>
        <v>Other Bilateral Contract -322 Morgan Stanley Capital Group MSCG_Sys_2_Peak_MCE</v>
      </c>
      <c r="C93" s="200" t="s">
        <v>1</v>
      </c>
      <c r="D93" s="206" t="s">
        <v>433</v>
      </c>
      <c r="E93" s="263" t="s">
        <v>964</v>
      </c>
      <c r="F93" s="263" t="s">
        <v>989</v>
      </c>
      <c r="G93" s="263" t="s">
        <v>940</v>
      </c>
      <c r="H93" s="263" t="s">
        <v>940</v>
      </c>
      <c r="I93" s="264">
        <v>43466</v>
      </c>
      <c r="J93" s="264">
        <v>44196</v>
      </c>
      <c r="K93" s="277" t="s">
        <v>1239</v>
      </c>
      <c r="L93" s="263" t="s">
        <v>946</v>
      </c>
      <c r="M93" s="263" t="s">
        <v>1171</v>
      </c>
      <c r="N93" s="207"/>
      <c r="O93" s="199"/>
      <c r="P93" s="70"/>
      <c r="Q93" s="220"/>
      <c r="T93" s="218"/>
    </row>
    <row r="94" spans="1:20" s="214" customFormat="1" x14ac:dyDescent="0.2">
      <c r="A94" s="207" t="str">
        <f>'S-2_SUPPLY'!A120</f>
        <v>7g</v>
      </c>
      <c r="B94" s="215" t="str">
        <f>'S-2_SUPPLY'!B120</f>
        <v>Other Bilateral Contract -323 Morgan Stanley Capital Group MSCG_Sys_2._Off Peak_MCE</v>
      </c>
      <c r="C94" s="200" t="s">
        <v>1</v>
      </c>
      <c r="D94" s="206" t="s">
        <v>433</v>
      </c>
      <c r="E94" s="263" t="s">
        <v>964</v>
      </c>
      <c r="F94" s="263" t="s">
        <v>989</v>
      </c>
      <c r="G94" s="263" t="s">
        <v>940</v>
      </c>
      <c r="H94" s="263" t="s">
        <v>940</v>
      </c>
      <c r="I94" s="264">
        <v>43466</v>
      </c>
      <c r="J94" s="264">
        <v>44196</v>
      </c>
      <c r="K94" s="277" t="s">
        <v>1239</v>
      </c>
      <c r="L94" s="263" t="s">
        <v>946</v>
      </c>
      <c r="M94" s="263" t="s">
        <v>1171</v>
      </c>
      <c r="N94" s="207"/>
      <c r="O94" s="199"/>
      <c r="P94" s="70"/>
      <c r="Q94" s="220"/>
      <c r="T94" s="218"/>
    </row>
    <row r="95" spans="1:20" s="214" customFormat="1" x14ac:dyDescent="0.2">
      <c r="A95" s="207" t="str">
        <f>'S-2_SUPPLY'!A121</f>
        <v>7h</v>
      </c>
      <c r="B95" s="215" t="str">
        <f>'S-2_SUPPLY'!B121</f>
        <v>Other Bilateral Contract -325 Morgan Stanley Capital Group MSCG_Sys_3_Peak_MCE</v>
      </c>
      <c r="C95" s="200" t="s">
        <v>1</v>
      </c>
      <c r="D95" s="206" t="s">
        <v>433</v>
      </c>
      <c r="E95" s="263" t="s">
        <v>964</v>
      </c>
      <c r="F95" s="263" t="s">
        <v>989</v>
      </c>
      <c r="G95" s="263" t="s">
        <v>940</v>
      </c>
      <c r="H95" s="263" t="s">
        <v>940</v>
      </c>
      <c r="I95" s="264">
        <v>43101</v>
      </c>
      <c r="J95" s="264">
        <v>44196</v>
      </c>
      <c r="K95" s="277" t="s">
        <v>1239</v>
      </c>
      <c r="L95" s="263" t="s">
        <v>946</v>
      </c>
      <c r="M95" s="263" t="s">
        <v>1171</v>
      </c>
      <c r="N95" s="207"/>
      <c r="O95" s="199"/>
      <c r="P95" s="70"/>
      <c r="Q95" s="220"/>
      <c r="T95" s="218"/>
    </row>
    <row r="96" spans="1:20" s="214" customFormat="1" x14ac:dyDescent="0.2">
      <c r="A96" s="207" t="str">
        <f>'S-2_SUPPLY'!A122</f>
        <v>7i</v>
      </c>
      <c r="B96" s="215" t="str">
        <f>'S-2_SUPPLY'!B122</f>
        <v>Other Bilateral Contract -327 Morgan Stanley Capital Group MSCG_Sys_3_Off Peak_MCE</v>
      </c>
      <c r="C96" s="200" t="s">
        <v>1</v>
      </c>
      <c r="D96" s="206" t="s">
        <v>433</v>
      </c>
      <c r="E96" s="263" t="s">
        <v>964</v>
      </c>
      <c r="F96" s="263" t="s">
        <v>989</v>
      </c>
      <c r="G96" s="263" t="s">
        <v>940</v>
      </c>
      <c r="H96" s="263" t="s">
        <v>940</v>
      </c>
      <c r="I96" s="264">
        <v>43101</v>
      </c>
      <c r="J96" s="264">
        <v>44196</v>
      </c>
      <c r="K96" s="277" t="s">
        <v>1239</v>
      </c>
      <c r="L96" s="263" t="s">
        <v>946</v>
      </c>
      <c r="M96" s="263" t="s">
        <v>1171</v>
      </c>
      <c r="N96" s="207"/>
      <c r="O96" s="199"/>
      <c r="P96" s="70"/>
      <c r="Q96" s="220"/>
      <c r="T96" s="218"/>
    </row>
    <row r="97" spans="1:20" s="214" customFormat="1" x14ac:dyDescent="0.2">
      <c r="A97" s="207" t="str">
        <f>'S-2_SUPPLY'!A123</f>
        <v>7j</v>
      </c>
      <c r="B97" s="215" t="str">
        <f>'S-2_SUPPLY'!B123</f>
        <v>Other Bilateral Contract -328 Shell Energy North America SENA_Sys_1_MCE</v>
      </c>
      <c r="C97" s="200" t="s">
        <v>1</v>
      </c>
      <c r="D97" s="206" t="s">
        <v>448</v>
      </c>
      <c r="E97" s="263" t="s">
        <v>964</v>
      </c>
      <c r="F97" s="263" t="s">
        <v>989</v>
      </c>
      <c r="G97" s="263" t="s">
        <v>940</v>
      </c>
      <c r="H97" s="263" t="s">
        <v>940</v>
      </c>
      <c r="I97" s="264">
        <v>43191</v>
      </c>
      <c r="J97" s="264">
        <v>44196</v>
      </c>
      <c r="K97" s="277" t="s">
        <v>1239</v>
      </c>
      <c r="L97" s="263" t="s">
        <v>946</v>
      </c>
      <c r="M97" s="263" t="s">
        <v>1171</v>
      </c>
      <c r="N97" s="207"/>
      <c r="O97" s="199"/>
      <c r="P97" s="70"/>
      <c r="Q97" s="220"/>
      <c r="T97" s="218"/>
    </row>
    <row r="98" spans="1:20" s="214" customFormat="1" x14ac:dyDescent="0.2">
      <c r="A98" s="207" t="str">
        <f>'S-2_SUPPLY'!A124</f>
        <v>7k</v>
      </c>
      <c r="B98" s="215" t="str">
        <f>'S-2_SUPPLY'!B124</f>
        <v>Other Bilateral Contract -930 Shell Energy North America SENA_SYS_2_Peak_MCE</v>
      </c>
      <c r="C98" s="200" t="s">
        <v>1</v>
      </c>
      <c r="D98" s="206" t="s">
        <v>448</v>
      </c>
      <c r="E98" s="263" t="s">
        <v>964</v>
      </c>
      <c r="F98" s="263" t="s">
        <v>989</v>
      </c>
      <c r="G98" s="263" t="s">
        <v>940</v>
      </c>
      <c r="H98" s="263" t="s">
        <v>940</v>
      </c>
      <c r="I98" s="264">
        <v>43466</v>
      </c>
      <c r="J98" s="264">
        <v>43830</v>
      </c>
      <c r="K98" s="277" t="s">
        <v>1239</v>
      </c>
      <c r="L98" s="263" t="s">
        <v>946</v>
      </c>
      <c r="M98" s="263" t="s">
        <v>1171</v>
      </c>
      <c r="N98" s="207"/>
      <c r="O98" s="199"/>
      <c r="P98" s="70"/>
      <c r="Q98" s="220"/>
      <c r="T98" s="218"/>
    </row>
    <row r="99" spans="1:20" s="214" customFormat="1" x14ac:dyDescent="0.2">
      <c r="A99" s="207" t="str">
        <f>'S-2_SUPPLY'!A125</f>
        <v>7l</v>
      </c>
      <c r="B99" s="215" t="str">
        <f>'S-2_SUPPLY'!B125</f>
        <v>Other Bilateral Contract -931 Shell Energy North America SENA_SYS_2_Off Peak_MCE</v>
      </c>
      <c r="C99" s="200" t="s">
        <v>1</v>
      </c>
      <c r="D99" s="206" t="s">
        <v>448</v>
      </c>
      <c r="E99" s="263" t="s">
        <v>964</v>
      </c>
      <c r="F99" s="263" t="s">
        <v>989</v>
      </c>
      <c r="G99" s="263" t="s">
        <v>940</v>
      </c>
      <c r="H99" s="263" t="s">
        <v>940</v>
      </c>
      <c r="I99" s="264">
        <v>43466</v>
      </c>
      <c r="J99" s="264">
        <v>43830</v>
      </c>
      <c r="K99" s="277" t="s">
        <v>1239</v>
      </c>
      <c r="L99" s="263" t="s">
        <v>946</v>
      </c>
      <c r="M99" s="263" t="s">
        <v>1171</v>
      </c>
      <c r="N99" s="207"/>
      <c r="O99" s="199"/>
      <c r="P99" s="70"/>
      <c r="Q99" s="220"/>
      <c r="T99" s="218"/>
    </row>
    <row r="100" spans="1:20" s="214" customFormat="1" x14ac:dyDescent="0.2">
      <c r="A100" s="207" t="str">
        <f>'S-2_SUPPLY'!A126</f>
        <v>7m</v>
      </c>
      <c r="B100" s="215" t="str">
        <f>'S-2_SUPPLY'!B126</f>
        <v>Other Bilateral Contract -933 Exelon Generation Company, LLC Exelon_Sys_4_Peak_MCE</v>
      </c>
      <c r="C100" s="200" t="s">
        <v>1</v>
      </c>
      <c r="D100" s="206" t="s">
        <v>522</v>
      </c>
      <c r="E100" s="263" t="s">
        <v>964</v>
      </c>
      <c r="F100" s="263" t="s">
        <v>989</v>
      </c>
      <c r="G100" s="263" t="s">
        <v>940</v>
      </c>
      <c r="H100" s="263" t="s">
        <v>940</v>
      </c>
      <c r="I100" s="264">
        <v>43831</v>
      </c>
      <c r="J100" s="264">
        <v>44196</v>
      </c>
      <c r="K100" s="277" t="s">
        <v>1239</v>
      </c>
      <c r="L100" s="263" t="s">
        <v>946</v>
      </c>
      <c r="M100" s="263" t="s">
        <v>1171</v>
      </c>
      <c r="N100" s="207"/>
      <c r="O100" s="199"/>
      <c r="P100" s="70"/>
      <c r="Q100" s="220"/>
      <c r="T100" s="218"/>
    </row>
    <row r="101" spans="1:20" s="214" customFormat="1" x14ac:dyDescent="0.2">
      <c r="A101" s="207" t="str">
        <f>'S-2_SUPPLY'!A127</f>
        <v>7n</v>
      </c>
      <c r="B101" s="215" t="str">
        <f>'S-2_SUPPLY'!B127</f>
        <v>Other Bilateral Contract -934 Exelon Generation Company, LLC Exelon_Sys_4_Off Peak_MCE</v>
      </c>
      <c r="C101" s="200" t="s">
        <v>1</v>
      </c>
      <c r="D101" s="206" t="s">
        <v>522</v>
      </c>
      <c r="E101" s="263" t="s">
        <v>964</v>
      </c>
      <c r="F101" s="263" t="s">
        <v>989</v>
      </c>
      <c r="G101" s="263" t="s">
        <v>940</v>
      </c>
      <c r="H101" s="263" t="s">
        <v>940</v>
      </c>
      <c r="I101" s="264">
        <v>43831</v>
      </c>
      <c r="J101" s="264">
        <v>44196</v>
      </c>
      <c r="K101" s="277" t="s">
        <v>1239</v>
      </c>
      <c r="L101" s="263" t="s">
        <v>946</v>
      </c>
      <c r="M101" s="263" t="s">
        <v>1171</v>
      </c>
      <c r="N101" s="207"/>
      <c r="O101" s="199"/>
      <c r="P101" s="70"/>
      <c r="Q101" s="220"/>
      <c r="T101" s="218"/>
    </row>
    <row r="102" spans="1:20" s="214" customFormat="1" x14ac:dyDescent="0.2">
      <c r="A102" s="207" t="str">
        <f>'S-2_SUPPLY'!A128</f>
        <v>7o</v>
      </c>
      <c r="B102" s="215" t="str">
        <f>'S-2_SUPPLY'!B128</f>
        <v>Other Bilateral Contract -935 Morgan Stanley Capital Group MSCG_Sys_4_Peak_MCE</v>
      </c>
      <c r="C102" s="200" t="s">
        <v>1</v>
      </c>
      <c r="D102" s="206" t="s">
        <v>433</v>
      </c>
      <c r="E102" s="263" t="s">
        <v>964</v>
      </c>
      <c r="F102" s="263" t="s">
        <v>989</v>
      </c>
      <c r="G102" s="263" t="s">
        <v>940</v>
      </c>
      <c r="H102" s="263" t="s">
        <v>940</v>
      </c>
      <c r="I102" s="264">
        <v>44197</v>
      </c>
      <c r="J102" s="264">
        <v>44926</v>
      </c>
      <c r="K102" s="277" t="s">
        <v>1239</v>
      </c>
      <c r="L102" s="263" t="s">
        <v>946</v>
      </c>
      <c r="M102" s="263" t="s">
        <v>1171</v>
      </c>
      <c r="N102" s="207"/>
      <c r="O102" s="199"/>
      <c r="P102" s="70"/>
      <c r="Q102" s="220"/>
      <c r="T102" s="218"/>
    </row>
    <row r="103" spans="1:20" s="214" customFormat="1" x14ac:dyDescent="0.2">
      <c r="A103" s="207" t="str">
        <f>'S-2_SUPPLY'!A129</f>
        <v>7p</v>
      </c>
      <c r="B103" s="215" t="str">
        <f>'S-2_SUPPLY'!B129</f>
        <v>Other Bilateral Contract -939 Morgan Stanley Capital Group MSCG_Sys_4_Off Peak_MCE</v>
      </c>
      <c r="C103" s="200" t="s">
        <v>1</v>
      </c>
      <c r="D103" s="206" t="s">
        <v>433</v>
      </c>
      <c r="E103" s="263" t="s">
        <v>964</v>
      </c>
      <c r="F103" s="263" t="s">
        <v>989</v>
      </c>
      <c r="G103" s="263" t="s">
        <v>940</v>
      </c>
      <c r="H103" s="263" t="s">
        <v>940</v>
      </c>
      <c r="I103" s="264">
        <v>44197</v>
      </c>
      <c r="J103" s="264">
        <v>44926</v>
      </c>
      <c r="K103" s="277" t="s">
        <v>1239</v>
      </c>
      <c r="L103" s="263" t="s">
        <v>946</v>
      </c>
      <c r="M103" s="263" t="s">
        <v>1171</v>
      </c>
      <c r="N103" s="207"/>
      <c r="O103" s="199"/>
      <c r="P103" s="70"/>
      <c r="Q103" s="220"/>
      <c r="T103" s="218"/>
    </row>
    <row r="104" spans="1:20" s="214" customFormat="1" x14ac:dyDescent="0.2">
      <c r="A104" s="207" t="str">
        <f>'S-2_SUPPLY'!A130</f>
        <v>7q</v>
      </c>
      <c r="B104" s="215" t="str">
        <f>'S-2_SUPPLY'!B130</f>
        <v>Other Bilateral Contract -979 Shell Energy North America SENA_Sys_3_MCE</v>
      </c>
      <c r="C104" s="200" t="s">
        <v>1</v>
      </c>
      <c r="D104" s="206" t="s">
        <v>448</v>
      </c>
      <c r="E104" s="263" t="s">
        <v>964</v>
      </c>
      <c r="F104" s="263" t="s">
        <v>989</v>
      </c>
      <c r="G104" s="263" t="s">
        <v>940</v>
      </c>
      <c r="H104" s="263" t="s">
        <v>940</v>
      </c>
      <c r="I104" s="264">
        <v>43497</v>
      </c>
      <c r="J104" s="264">
        <v>44926</v>
      </c>
      <c r="K104" s="277" t="s">
        <v>1239</v>
      </c>
      <c r="L104" s="263" t="s">
        <v>946</v>
      </c>
      <c r="M104" s="263" t="s">
        <v>1171</v>
      </c>
      <c r="N104" s="207"/>
      <c r="O104" s="199"/>
      <c r="P104" s="70"/>
      <c r="Q104" s="220"/>
      <c r="T104" s="218"/>
    </row>
    <row r="105" spans="1:20" s="214" customFormat="1" x14ac:dyDescent="0.2">
      <c r="A105" s="207" t="str">
        <f>'S-2_SUPPLY'!A131</f>
        <v>7r</v>
      </c>
      <c r="B105" s="215" t="str">
        <f>'S-2_SUPPLY'!B131</f>
        <v>Other Bilateral Contract -1054 Direct Energy Business Marketing, LLC Direct_Sys_3_MCE</v>
      </c>
      <c r="C105" s="200" t="s">
        <v>1</v>
      </c>
      <c r="D105" s="206" t="s">
        <v>523</v>
      </c>
      <c r="E105" s="263" t="s">
        <v>964</v>
      </c>
      <c r="F105" s="263" t="s">
        <v>989</v>
      </c>
      <c r="G105" s="263" t="s">
        <v>940</v>
      </c>
      <c r="H105" s="263" t="s">
        <v>940</v>
      </c>
      <c r="I105" s="264">
        <v>44197</v>
      </c>
      <c r="J105" s="264">
        <v>44561</v>
      </c>
      <c r="K105" s="277" t="s">
        <v>1239</v>
      </c>
      <c r="L105" s="263" t="s">
        <v>946</v>
      </c>
      <c r="M105" s="263" t="s">
        <v>1171</v>
      </c>
      <c r="N105" s="207"/>
      <c r="O105" s="199"/>
      <c r="P105" s="70"/>
      <c r="Q105" s="220"/>
      <c r="T105" s="218"/>
    </row>
    <row r="106" spans="1:20" s="214" customFormat="1" x14ac:dyDescent="0.2">
      <c r="A106" s="207" t="str">
        <f>'S-2_SUPPLY'!A132</f>
        <v>7s</v>
      </c>
      <c r="B106" s="215" t="str">
        <f>'S-2_SUPPLY'!B132</f>
        <v>Other Bilateral Contract -1055 Shell Energy North America SENA_Sys_4_MCE</v>
      </c>
      <c r="C106" s="200" t="s">
        <v>1</v>
      </c>
      <c r="D106" s="206" t="s">
        <v>448</v>
      </c>
      <c r="E106" s="263" t="s">
        <v>964</v>
      </c>
      <c r="F106" s="263" t="s">
        <v>989</v>
      </c>
      <c r="G106" s="263" t="s">
        <v>940</v>
      </c>
      <c r="H106" s="263" t="s">
        <v>940</v>
      </c>
      <c r="I106" s="264">
        <v>43647</v>
      </c>
      <c r="J106" s="264">
        <v>44196</v>
      </c>
      <c r="K106" s="277" t="s">
        <v>1239</v>
      </c>
      <c r="L106" s="263" t="s">
        <v>946</v>
      </c>
      <c r="M106" s="263" t="s">
        <v>1171</v>
      </c>
      <c r="N106" s="207"/>
      <c r="O106" s="199"/>
      <c r="P106" s="70"/>
      <c r="Q106" s="220"/>
      <c r="T106" s="218"/>
    </row>
    <row r="107" spans="1:20" s="214" customFormat="1" x14ac:dyDescent="0.2">
      <c r="A107" s="207" t="str">
        <f>'S-2_SUPPLY'!A133</f>
        <v>7t</v>
      </c>
      <c r="B107" s="215" t="str">
        <f>'S-2_SUPPLY'!B133</f>
        <v>Other Bilateral Contract -1247 Exelon Generation Company, LLC Exelon_Sys_5_MCE</v>
      </c>
      <c r="C107" s="200" t="s">
        <v>1</v>
      </c>
      <c r="D107" s="206" t="s">
        <v>522</v>
      </c>
      <c r="E107" s="263" t="s">
        <v>964</v>
      </c>
      <c r="F107" s="263" t="s">
        <v>989</v>
      </c>
      <c r="G107" s="263" t="s">
        <v>940</v>
      </c>
      <c r="H107" s="263" t="s">
        <v>940</v>
      </c>
      <c r="I107" s="264">
        <v>43831</v>
      </c>
      <c r="J107" s="264">
        <v>44926</v>
      </c>
      <c r="K107" s="277" t="s">
        <v>1239</v>
      </c>
      <c r="L107" s="263" t="s">
        <v>946</v>
      </c>
      <c r="M107" s="263" t="s">
        <v>1171</v>
      </c>
      <c r="N107" s="207"/>
      <c r="O107" s="199"/>
      <c r="P107" s="70"/>
      <c r="Q107" s="220"/>
      <c r="T107" s="218"/>
    </row>
    <row r="108" spans="1:20" s="214" customFormat="1" x14ac:dyDescent="0.2">
      <c r="A108" s="207" t="str">
        <f>'S-2_SUPPLY'!A134</f>
        <v>7u</v>
      </c>
      <c r="B108" s="215" t="str">
        <f>'S-2_SUPPLY'!B134</f>
        <v>Other Bilateral Contract -1248 Morgan Stanley Capital Group MSCG_Sys_5_MCE</v>
      </c>
      <c r="C108" s="200" t="s">
        <v>1</v>
      </c>
      <c r="D108" s="206" t="s">
        <v>433</v>
      </c>
      <c r="E108" s="263" t="s">
        <v>964</v>
      </c>
      <c r="F108" s="263" t="s">
        <v>989</v>
      </c>
      <c r="G108" s="263" t="s">
        <v>940</v>
      </c>
      <c r="H108" s="263" t="s">
        <v>940</v>
      </c>
      <c r="I108" s="264">
        <v>44927</v>
      </c>
      <c r="J108" s="264">
        <v>45291</v>
      </c>
      <c r="K108" s="277" t="s">
        <v>1239</v>
      </c>
      <c r="L108" s="263" t="s">
        <v>946</v>
      </c>
      <c r="M108" s="263" t="s">
        <v>1171</v>
      </c>
      <c r="N108" s="207"/>
      <c r="O108" s="199"/>
      <c r="P108" s="70"/>
      <c r="Q108" s="220"/>
      <c r="T108" s="218"/>
    </row>
    <row r="109" spans="1:20" s="214" customFormat="1" x14ac:dyDescent="0.2">
      <c r="A109" s="207" t="str">
        <f>'S-2_SUPPLY'!A135</f>
        <v>7v</v>
      </c>
      <c r="B109" s="215" t="str">
        <f>'S-2_SUPPLY'!B135</f>
        <v>Other Bilateral Contract -1668 Shell Energy North America SENA_Sys_5_MCE</v>
      </c>
      <c r="C109" s="200" t="s">
        <v>1</v>
      </c>
      <c r="D109" s="206" t="s">
        <v>448</v>
      </c>
      <c r="E109" s="263" t="s">
        <v>964</v>
      </c>
      <c r="F109" s="263" t="s">
        <v>989</v>
      </c>
      <c r="G109" s="263" t="s">
        <v>940</v>
      </c>
      <c r="H109" s="263" t="s">
        <v>940</v>
      </c>
      <c r="I109" s="264">
        <v>43831</v>
      </c>
      <c r="J109" s="264">
        <v>44196</v>
      </c>
      <c r="K109" s="277" t="s">
        <v>1239</v>
      </c>
      <c r="L109" s="263" t="s">
        <v>946</v>
      </c>
      <c r="M109" s="263" t="s">
        <v>1171</v>
      </c>
      <c r="N109" s="207"/>
      <c r="O109" s="199"/>
      <c r="P109" s="70"/>
      <c r="Q109" s="220"/>
      <c r="T109" s="218"/>
    </row>
    <row r="110" spans="1:20" s="214" customFormat="1" x14ac:dyDescent="0.2">
      <c r="A110" s="207" t="str">
        <f>'S-2_SUPPLY'!A136</f>
        <v>7w</v>
      </c>
      <c r="B110" s="215" t="str">
        <f>'S-2_SUPPLY'!B136</f>
        <v>Other Bilateral Contract -1967 Morgan Stanley Capital Group MSCG_Sys_6_MCE</v>
      </c>
      <c r="C110" s="200" t="s">
        <v>1</v>
      </c>
      <c r="D110" s="206" t="s">
        <v>433</v>
      </c>
      <c r="E110" s="263" t="s">
        <v>964</v>
      </c>
      <c r="F110" s="263" t="s">
        <v>989</v>
      </c>
      <c r="G110" s="263" t="s">
        <v>940</v>
      </c>
      <c r="H110" s="263" t="s">
        <v>940</v>
      </c>
      <c r="I110" s="264">
        <v>44197</v>
      </c>
      <c r="J110" s="264">
        <v>44926</v>
      </c>
      <c r="K110" s="277" t="s">
        <v>1239</v>
      </c>
      <c r="L110" s="263" t="s">
        <v>946</v>
      </c>
      <c r="M110" s="263" t="s">
        <v>1171</v>
      </c>
      <c r="N110" s="207"/>
      <c r="O110" s="199"/>
      <c r="P110" s="70"/>
      <c r="Q110" s="220"/>
      <c r="T110" s="218"/>
    </row>
    <row r="111" spans="1:20" s="214" customFormat="1" x14ac:dyDescent="0.2">
      <c r="A111" s="207" t="str">
        <f>'S-2_SUPPLY'!A137</f>
        <v>7x</v>
      </c>
      <c r="B111" s="215" t="str">
        <f>'S-2_SUPPLY'!B137</f>
        <v>Other Bilateral Contract -1968 NextEra Energy  Marketing, LLC NextEra_Sys_1_MCE</v>
      </c>
      <c r="C111" s="200" t="s">
        <v>1</v>
      </c>
      <c r="D111" s="206" t="s">
        <v>444</v>
      </c>
      <c r="E111" s="263" t="s">
        <v>964</v>
      </c>
      <c r="F111" s="263" t="s">
        <v>989</v>
      </c>
      <c r="G111" s="263" t="s">
        <v>940</v>
      </c>
      <c r="H111" s="263" t="s">
        <v>940</v>
      </c>
      <c r="I111" s="264">
        <v>44927</v>
      </c>
      <c r="J111" s="264">
        <v>45291</v>
      </c>
      <c r="K111" s="277" t="s">
        <v>1239</v>
      </c>
      <c r="L111" s="263" t="s">
        <v>946</v>
      </c>
      <c r="M111" s="263" t="s">
        <v>1171</v>
      </c>
      <c r="N111" s="207"/>
      <c r="O111" s="199"/>
      <c r="P111" s="70"/>
      <c r="Q111" s="220"/>
      <c r="T111" s="218"/>
    </row>
    <row r="112" spans="1:20" s="214" customFormat="1" x14ac:dyDescent="0.2">
      <c r="A112" s="207" t="str">
        <f>'S-2_SUPPLY'!A138</f>
        <v>7y</v>
      </c>
      <c r="B112" s="215" t="str">
        <f>'S-2_SUPPLY'!B138</f>
        <v>Other Bilateral Contract -2066 Transalta Energy Marketing (U.S.) Transalta_Sys_1_MCE</v>
      </c>
      <c r="C112" s="200" t="s">
        <v>1</v>
      </c>
      <c r="D112" s="206" t="s">
        <v>524</v>
      </c>
      <c r="E112" s="263" t="s">
        <v>964</v>
      </c>
      <c r="F112" s="263" t="s">
        <v>989</v>
      </c>
      <c r="G112" s="263" t="s">
        <v>940</v>
      </c>
      <c r="H112" s="263" t="s">
        <v>940</v>
      </c>
      <c r="I112" s="264">
        <v>44075</v>
      </c>
      <c r="J112" s="264">
        <v>44075</v>
      </c>
      <c r="K112" s="277" t="s">
        <v>1239</v>
      </c>
      <c r="L112" s="263" t="s">
        <v>946</v>
      </c>
      <c r="M112" s="263" t="s">
        <v>1171</v>
      </c>
      <c r="N112" s="207"/>
      <c r="O112" s="199"/>
      <c r="P112" s="70"/>
      <c r="Q112" s="220"/>
      <c r="T112" s="218"/>
    </row>
    <row r="113" spans="1:20" s="214" customFormat="1" x14ac:dyDescent="0.2">
      <c r="A113" s="207" t="str">
        <f>'S-2_SUPPLY'!A139</f>
        <v>7z</v>
      </c>
      <c r="B113" s="215" t="str">
        <f>'S-2_SUPPLY'!B139</f>
        <v>Other Bilateral Contract -2384 Shell Energy North America SENA_Sys_6_MCE</v>
      </c>
      <c r="C113" s="200" t="s">
        <v>1</v>
      </c>
      <c r="D113" s="206" t="s">
        <v>448</v>
      </c>
      <c r="E113" s="263" t="s">
        <v>964</v>
      </c>
      <c r="F113" s="263" t="s">
        <v>989</v>
      </c>
      <c r="G113" s="263" t="s">
        <v>940</v>
      </c>
      <c r="H113" s="263" t="s">
        <v>940</v>
      </c>
      <c r="I113" s="264">
        <v>44136</v>
      </c>
      <c r="J113" s="264">
        <v>45657</v>
      </c>
      <c r="K113" s="277" t="s">
        <v>1239</v>
      </c>
      <c r="L113" s="263" t="s">
        <v>946</v>
      </c>
      <c r="M113" s="263" t="s">
        <v>1171</v>
      </c>
      <c r="N113" s="207"/>
      <c r="O113" s="199"/>
      <c r="P113" s="70"/>
      <c r="Q113" s="220"/>
      <c r="T113" s="218"/>
    </row>
    <row r="114" spans="1:20" s="214" customFormat="1" x14ac:dyDescent="0.2">
      <c r="A114" s="207" t="str">
        <f>'S-2_SUPPLY'!A140</f>
        <v>7aa</v>
      </c>
      <c r="B114" s="215" t="str">
        <f>'S-2_SUPPLY'!B140</f>
        <v>Other Bilateral Contract -2523 Exelon Generation Company, LLC Exelon_Sys_6_MCE</v>
      </c>
      <c r="C114" s="200" t="s">
        <v>1</v>
      </c>
      <c r="D114" s="206" t="s">
        <v>522</v>
      </c>
      <c r="E114" s="263" t="s">
        <v>964</v>
      </c>
      <c r="F114" s="263" t="s">
        <v>989</v>
      </c>
      <c r="G114" s="263" t="s">
        <v>940</v>
      </c>
      <c r="H114" s="263" t="s">
        <v>940</v>
      </c>
      <c r="I114" s="264">
        <v>44287</v>
      </c>
      <c r="J114" s="264">
        <v>45291</v>
      </c>
      <c r="K114" s="277" t="s">
        <v>1239</v>
      </c>
      <c r="L114" s="263" t="s">
        <v>946</v>
      </c>
      <c r="M114" s="263" t="s">
        <v>1171</v>
      </c>
      <c r="N114" s="207"/>
      <c r="O114" s="199"/>
      <c r="P114" s="70"/>
      <c r="Q114" s="220"/>
      <c r="T114" s="218"/>
    </row>
    <row r="115" spans="1:20" s="214" customFormat="1" x14ac:dyDescent="0.2">
      <c r="A115" s="207" t="str">
        <f>'S-2_SUPPLY'!A141</f>
        <v>7ab</v>
      </c>
      <c r="B115" s="215" t="str">
        <f>'S-2_SUPPLY'!B141</f>
        <v>Other Bilateral Contract -3587 Exelon Generation Company, LLC Exelon_Sys_7_Peak_MCE</v>
      </c>
      <c r="C115" s="200" t="s">
        <v>1</v>
      </c>
      <c r="D115" s="206" t="s">
        <v>522</v>
      </c>
      <c r="E115" s="263" t="s">
        <v>964</v>
      </c>
      <c r="F115" s="263" t="s">
        <v>989</v>
      </c>
      <c r="G115" s="263" t="s">
        <v>940</v>
      </c>
      <c r="H115" s="263" t="s">
        <v>940</v>
      </c>
      <c r="I115" s="264">
        <v>44470</v>
      </c>
      <c r="J115" s="264">
        <v>44561</v>
      </c>
      <c r="K115" s="277" t="s">
        <v>1239</v>
      </c>
      <c r="L115" s="263" t="s">
        <v>946</v>
      </c>
      <c r="M115" s="263" t="s">
        <v>1171</v>
      </c>
      <c r="N115" s="207"/>
      <c r="O115" s="199"/>
      <c r="P115" s="70"/>
      <c r="Q115" s="220"/>
      <c r="T115" s="218"/>
    </row>
    <row r="116" spans="1:20" s="214" customFormat="1" x14ac:dyDescent="0.2">
      <c r="A116" s="207" t="str">
        <f>'S-2_SUPPLY'!A142</f>
        <v>7ac</v>
      </c>
      <c r="B116" s="215" t="str">
        <f>'S-2_SUPPLY'!B142</f>
        <v>Other Bilateral Contract -3588 Exelon Generation Company, LLC Exelon_Sys_8_Off Peak_MCE</v>
      </c>
      <c r="C116" s="200" t="s">
        <v>1</v>
      </c>
      <c r="D116" s="206" t="s">
        <v>522</v>
      </c>
      <c r="E116" s="263" t="s">
        <v>964</v>
      </c>
      <c r="F116" s="263" t="s">
        <v>989</v>
      </c>
      <c r="G116" s="263" t="s">
        <v>940</v>
      </c>
      <c r="H116" s="263" t="s">
        <v>940</v>
      </c>
      <c r="I116" s="264">
        <v>44470</v>
      </c>
      <c r="J116" s="264">
        <v>46022</v>
      </c>
      <c r="K116" s="277" t="s">
        <v>1239</v>
      </c>
      <c r="L116" s="263" t="s">
        <v>946</v>
      </c>
      <c r="M116" s="263" t="s">
        <v>1171</v>
      </c>
      <c r="N116" s="207"/>
      <c r="O116" s="199"/>
      <c r="P116" s="70"/>
      <c r="Q116" s="220"/>
      <c r="T116" s="218"/>
    </row>
    <row r="117" spans="1:20" s="214" customFormat="1" x14ac:dyDescent="0.2">
      <c r="A117" s="207" t="str">
        <f>'S-2_SUPPLY'!A143</f>
        <v>7ad</v>
      </c>
      <c r="B117" s="215" t="str">
        <f>'S-2_SUPPLY'!B143</f>
        <v>Other Bilateral Contract -3589 Morgan Stanley Capital Group MSCG_Sys_7_Super Peak_MCE</v>
      </c>
      <c r="C117" s="200" t="s">
        <v>1</v>
      </c>
      <c r="D117" s="206" t="s">
        <v>433</v>
      </c>
      <c r="E117" s="263" t="s">
        <v>964</v>
      </c>
      <c r="F117" s="263" t="s">
        <v>989</v>
      </c>
      <c r="G117" s="263" t="s">
        <v>940</v>
      </c>
      <c r="H117" s="263" t="s">
        <v>940</v>
      </c>
      <c r="I117" s="264">
        <v>44470</v>
      </c>
      <c r="J117" s="264">
        <v>44561</v>
      </c>
      <c r="K117" s="277" t="s">
        <v>1239</v>
      </c>
      <c r="L117" s="263" t="s">
        <v>946</v>
      </c>
      <c r="M117" s="263" t="s">
        <v>1171</v>
      </c>
      <c r="N117" s="207"/>
      <c r="O117" s="199"/>
      <c r="P117" s="70"/>
      <c r="Q117" s="220"/>
      <c r="T117" s="218"/>
    </row>
    <row r="118" spans="1:20" s="214" customFormat="1" x14ac:dyDescent="0.2">
      <c r="A118" s="207" t="str">
        <f>'S-2_SUPPLY'!A144</f>
        <v>7ae</v>
      </c>
      <c r="B118" s="215" t="str">
        <f>'S-2_SUPPLY'!B144</f>
        <v>Other Bilateral Contract -3601 Direct Energy Business Marketing, LLC Direct_Sys_4_Peak_MCE</v>
      </c>
      <c r="C118" s="200" t="s">
        <v>1</v>
      </c>
      <c r="D118" s="206" t="s">
        <v>523</v>
      </c>
      <c r="E118" s="263" t="s">
        <v>964</v>
      </c>
      <c r="F118" s="263" t="s">
        <v>989</v>
      </c>
      <c r="G118" s="263" t="s">
        <v>940</v>
      </c>
      <c r="H118" s="263" t="s">
        <v>940</v>
      </c>
      <c r="I118" s="264">
        <v>44420</v>
      </c>
      <c r="J118" s="264">
        <v>44439</v>
      </c>
      <c r="K118" s="277" t="s">
        <v>1239</v>
      </c>
      <c r="L118" s="263" t="s">
        <v>946</v>
      </c>
      <c r="M118" s="263" t="s">
        <v>1171</v>
      </c>
      <c r="N118" s="207"/>
      <c r="O118" s="199"/>
      <c r="P118" s="70"/>
      <c r="Q118" s="220"/>
      <c r="T118" s="218"/>
    </row>
    <row r="119" spans="1:20" s="214" customFormat="1" x14ac:dyDescent="0.2">
      <c r="A119" s="207" t="str">
        <f>'S-2_SUPPLY'!A145</f>
        <v>7af</v>
      </c>
      <c r="B119" s="215" t="str">
        <f>'S-2_SUPPLY'!B145</f>
        <v>Other Bilateral Contract -585 Direct Energy Business Marketing, LLC Direct BPA ACS Index 1_MCE</v>
      </c>
      <c r="C119" s="200" t="s">
        <v>1</v>
      </c>
      <c r="D119" s="206" t="s">
        <v>523</v>
      </c>
      <c r="E119" s="263" t="s">
        <v>965</v>
      </c>
      <c r="F119" s="263" t="s">
        <v>963</v>
      </c>
      <c r="G119" s="263" t="s">
        <v>963</v>
      </c>
      <c r="H119" s="263" t="s">
        <v>940</v>
      </c>
      <c r="I119" s="264">
        <v>43101</v>
      </c>
      <c r="J119" s="264">
        <v>43830</v>
      </c>
      <c r="K119" s="277" t="s">
        <v>1239</v>
      </c>
      <c r="L119" s="263" t="s">
        <v>946</v>
      </c>
      <c r="M119" s="263" t="s">
        <v>1171</v>
      </c>
      <c r="N119" s="207"/>
      <c r="O119" s="199"/>
      <c r="P119" s="70"/>
      <c r="Q119" s="220"/>
      <c r="T119" s="218"/>
    </row>
    <row r="120" spans="1:20" s="214" customFormat="1" x14ac:dyDescent="0.2">
      <c r="A120" s="207" t="str">
        <f>'S-2_SUPPLY'!A146</f>
        <v>7ag</v>
      </c>
      <c r="B120" s="215" t="str">
        <f>'S-2_SUPPLY'!B146</f>
        <v>Other Bilateral Contract -1073 Brookfield Energy Marketing LP Brookfield_CF_2_MCE</v>
      </c>
      <c r="C120" s="200" t="s">
        <v>1</v>
      </c>
      <c r="D120" s="206" t="s">
        <v>525</v>
      </c>
      <c r="E120" s="263" t="s">
        <v>948</v>
      </c>
      <c r="F120" s="263" t="s">
        <v>949</v>
      </c>
      <c r="G120" s="263"/>
      <c r="H120" s="263" t="s">
        <v>940</v>
      </c>
      <c r="I120" s="264">
        <v>43647</v>
      </c>
      <c r="J120" s="264">
        <v>43830</v>
      </c>
      <c r="K120" s="277" t="s">
        <v>1239</v>
      </c>
      <c r="L120" s="263" t="s">
        <v>946</v>
      </c>
      <c r="M120" s="263" t="s">
        <v>1171</v>
      </c>
      <c r="N120" s="207"/>
      <c r="O120" s="199"/>
      <c r="P120" s="70"/>
      <c r="Q120" s="220"/>
      <c r="T120" s="218"/>
    </row>
    <row r="121" spans="1:20" s="214" customFormat="1" x14ac:dyDescent="0.2">
      <c r="A121" s="207" t="str">
        <f>'S-2_SUPPLY'!A147</f>
        <v>7ah</v>
      </c>
      <c r="B121" s="215" t="str">
        <f>'S-2_SUPPLY'!B147</f>
        <v>Other Bilateral Contract -1164 Peninsula Clean Energy Authority PCE_CF_4_MCE</v>
      </c>
      <c r="C121" s="200" t="s">
        <v>1</v>
      </c>
      <c r="D121" s="206" t="s">
        <v>526</v>
      </c>
      <c r="E121" s="263" t="s">
        <v>948</v>
      </c>
      <c r="F121" s="263" t="s">
        <v>949</v>
      </c>
      <c r="G121" s="263"/>
      <c r="H121" s="263" t="s">
        <v>940</v>
      </c>
      <c r="I121" s="264">
        <v>43678</v>
      </c>
      <c r="J121" s="264">
        <v>43830</v>
      </c>
      <c r="K121" s="277" t="s">
        <v>1239</v>
      </c>
      <c r="L121" s="263" t="s">
        <v>946</v>
      </c>
      <c r="M121" s="263" t="s">
        <v>1171</v>
      </c>
      <c r="N121" s="207"/>
      <c r="O121" s="199"/>
      <c r="P121" s="70"/>
      <c r="Q121" s="220"/>
      <c r="T121" s="218"/>
    </row>
    <row r="122" spans="1:20" s="214" customFormat="1" x14ac:dyDescent="0.2">
      <c r="A122" s="207" t="str">
        <f>'S-2_SUPPLY'!A148</f>
        <v>7ai</v>
      </c>
      <c r="B122" s="215" t="str">
        <f>'S-2_SUPPLY'!B148</f>
        <v>Other Bilateral Contract -1168 Bonneville Power Administation BPA_CF_ATC_1_MCE</v>
      </c>
      <c r="C122" s="200" t="s">
        <v>1</v>
      </c>
      <c r="D122" s="206" t="s">
        <v>527</v>
      </c>
      <c r="E122" s="263" t="s">
        <v>948</v>
      </c>
      <c r="F122" s="263" t="s">
        <v>963</v>
      </c>
      <c r="G122" s="263" t="s">
        <v>963</v>
      </c>
      <c r="H122" s="263" t="s">
        <v>940</v>
      </c>
      <c r="I122" s="264">
        <v>43831</v>
      </c>
      <c r="J122" s="264">
        <v>44196</v>
      </c>
      <c r="K122" s="277" t="s">
        <v>1239</v>
      </c>
      <c r="L122" s="263" t="s">
        <v>946</v>
      </c>
      <c r="M122" s="263" t="s">
        <v>1171</v>
      </c>
      <c r="N122" s="207"/>
      <c r="O122" s="199"/>
      <c r="P122" s="70"/>
      <c r="Q122" s="220"/>
      <c r="T122" s="218"/>
    </row>
    <row r="123" spans="1:20" s="214" customFormat="1" x14ac:dyDescent="0.2">
      <c r="A123" s="207" t="str">
        <f>'S-2_SUPPLY'!A149</f>
        <v>7aj</v>
      </c>
      <c r="B123" s="215" t="str">
        <f>'S-2_SUPPLY'!B149</f>
        <v>Other Bilateral Contract -1789 Brookfield Energy Marketing LP Brookfield_CF_3_MCE</v>
      </c>
      <c r="C123" s="200" t="s">
        <v>1</v>
      </c>
      <c r="D123" s="206" t="s">
        <v>525</v>
      </c>
      <c r="E123" s="263" t="s">
        <v>948</v>
      </c>
      <c r="F123" s="263" t="s">
        <v>949</v>
      </c>
      <c r="G123" s="263"/>
      <c r="H123" s="263" t="s">
        <v>940</v>
      </c>
      <c r="I123" s="264">
        <v>43891</v>
      </c>
      <c r="J123" s="264">
        <v>44196</v>
      </c>
      <c r="K123" s="277" t="s">
        <v>1239</v>
      </c>
      <c r="L123" s="263" t="s">
        <v>946</v>
      </c>
      <c r="M123" s="263" t="s">
        <v>1171</v>
      </c>
      <c r="N123" s="207"/>
      <c r="O123" s="199"/>
      <c r="P123" s="70"/>
      <c r="Q123" s="220"/>
      <c r="T123" s="218"/>
    </row>
    <row r="124" spans="1:20" s="214" customFormat="1" x14ac:dyDescent="0.2">
      <c r="A124" s="207" t="str">
        <f>'S-2_SUPPLY'!A150</f>
        <v>7ak</v>
      </c>
      <c r="B124" s="215" t="str">
        <f>'S-2_SUPPLY'!B150</f>
        <v>Other Bilateral Contract -1792 Morgan Stanley Capital Group MSCG_CF_3_MCE</v>
      </c>
      <c r="C124" s="200" t="s">
        <v>1</v>
      </c>
      <c r="D124" s="206" t="s">
        <v>433</v>
      </c>
      <c r="E124" s="263" t="s">
        <v>948</v>
      </c>
      <c r="F124" s="263" t="s">
        <v>949</v>
      </c>
      <c r="G124" s="263"/>
      <c r="H124" s="263" t="s">
        <v>940</v>
      </c>
      <c r="I124" s="264">
        <v>43922</v>
      </c>
      <c r="J124" s="264">
        <v>44196</v>
      </c>
      <c r="K124" s="277" t="s">
        <v>1239</v>
      </c>
      <c r="L124" s="263" t="s">
        <v>946</v>
      </c>
      <c r="M124" s="263" t="s">
        <v>1171</v>
      </c>
      <c r="N124" s="207"/>
      <c r="O124" s="199"/>
      <c r="P124" s="70"/>
      <c r="Q124" s="220"/>
      <c r="T124" s="218"/>
    </row>
    <row r="125" spans="1:20" s="214" customFormat="1" x14ac:dyDescent="0.2">
      <c r="A125" s="207" t="str">
        <f>'S-2_SUPPLY'!A151</f>
        <v>7al</v>
      </c>
      <c r="B125" s="215" t="str">
        <f>'S-2_SUPPLY'!B151</f>
        <v>Other Bilateral Contract -1879 Powerex Corp. Powerex_CF_1_MCE</v>
      </c>
      <c r="C125" s="200" t="s">
        <v>1</v>
      </c>
      <c r="D125" s="206" t="s">
        <v>434</v>
      </c>
      <c r="E125" s="263" t="s">
        <v>948</v>
      </c>
      <c r="F125" s="263" t="s">
        <v>949</v>
      </c>
      <c r="G125" s="263"/>
      <c r="H125" s="263" t="s">
        <v>940</v>
      </c>
      <c r="I125" s="264">
        <v>43952</v>
      </c>
      <c r="J125" s="264">
        <v>44196</v>
      </c>
      <c r="K125" s="277" t="s">
        <v>1239</v>
      </c>
      <c r="L125" s="263" t="s">
        <v>946</v>
      </c>
      <c r="M125" s="263" t="s">
        <v>1171</v>
      </c>
      <c r="N125" s="207"/>
      <c r="O125" s="199"/>
      <c r="P125" s="70"/>
      <c r="Q125" s="220"/>
      <c r="T125" s="218"/>
    </row>
    <row r="126" spans="1:20" s="214" customFormat="1" x14ac:dyDescent="0.2">
      <c r="A126" s="207" t="str">
        <f>'S-2_SUPPLY'!A152</f>
        <v>7am</v>
      </c>
      <c r="B126" s="215" t="str">
        <f>'S-2_SUPPLY'!B152</f>
        <v>Other Bilateral Contract -1905 Brookfield Energy Marketing LP Brookfield_CF_3_Amd_1_MCE</v>
      </c>
      <c r="C126" s="200" t="s">
        <v>1</v>
      </c>
      <c r="D126" s="206" t="s">
        <v>525</v>
      </c>
      <c r="E126" s="263" t="s">
        <v>948</v>
      </c>
      <c r="F126" s="263" t="s">
        <v>949</v>
      </c>
      <c r="G126" s="263"/>
      <c r="H126" s="263" t="s">
        <v>940</v>
      </c>
      <c r="I126" s="264">
        <v>43952</v>
      </c>
      <c r="J126" s="264">
        <v>44196</v>
      </c>
      <c r="K126" s="277" t="s">
        <v>1239</v>
      </c>
      <c r="L126" s="263" t="s">
        <v>946</v>
      </c>
      <c r="M126" s="263" t="s">
        <v>1171</v>
      </c>
      <c r="N126" s="207"/>
      <c r="O126" s="199"/>
      <c r="P126" s="70"/>
      <c r="Q126" s="220"/>
      <c r="T126" s="218"/>
    </row>
    <row r="127" spans="1:20" s="214" customFormat="1" x14ac:dyDescent="0.2">
      <c r="A127" s="207" t="str">
        <f>'S-2_SUPPLY'!A153</f>
        <v>7an</v>
      </c>
      <c r="B127" s="215" t="str">
        <f>'S-2_SUPPLY'!B153</f>
        <v>Other Bilateral Contract -2112 Bonneville Power Administation BPA_ACS_2_MCE</v>
      </c>
      <c r="C127" s="200" t="s">
        <v>1</v>
      </c>
      <c r="D127" s="206" t="s">
        <v>527</v>
      </c>
      <c r="E127" s="263" t="s">
        <v>938</v>
      </c>
      <c r="F127" s="263" t="s">
        <v>1173</v>
      </c>
      <c r="G127" s="263" t="s">
        <v>963</v>
      </c>
      <c r="H127" s="263" t="s">
        <v>940</v>
      </c>
      <c r="I127" s="264">
        <v>44197</v>
      </c>
      <c r="J127" s="264">
        <v>44561</v>
      </c>
      <c r="K127" s="277" t="s">
        <v>1239</v>
      </c>
      <c r="L127" s="263" t="s">
        <v>941</v>
      </c>
      <c r="M127" s="263" t="s">
        <v>1171</v>
      </c>
      <c r="N127" s="207"/>
      <c r="O127" s="199"/>
      <c r="P127" s="70"/>
      <c r="Q127" s="220"/>
      <c r="T127" s="218"/>
    </row>
    <row r="128" spans="1:20" s="214" customFormat="1" x14ac:dyDescent="0.2">
      <c r="A128" s="207" t="str">
        <f>'S-2_SUPPLY'!A154</f>
        <v>7ao</v>
      </c>
      <c r="B128" s="215" t="str">
        <f>'S-2_SUPPLY'!B154</f>
        <v>Other Bilateral Contract -2528 Morgan Stanley Capital Group MSCG_CF_6_MCE</v>
      </c>
      <c r="C128" s="200" t="s">
        <v>1</v>
      </c>
      <c r="D128" s="206" t="s">
        <v>433</v>
      </c>
      <c r="E128" s="263" t="s">
        <v>948</v>
      </c>
      <c r="F128" s="263" t="s">
        <v>949</v>
      </c>
      <c r="G128" s="263"/>
      <c r="H128" s="263" t="s">
        <v>940</v>
      </c>
      <c r="I128" s="264">
        <v>44287</v>
      </c>
      <c r="J128" s="264">
        <v>44561</v>
      </c>
      <c r="K128" s="277" t="s">
        <v>1239</v>
      </c>
      <c r="L128" s="263" t="s">
        <v>946</v>
      </c>
      <c r="M128" s="263" t="s">
        <v>1171</v>
      </c>
      <c r="N128" s="207"/>
      <c r="O128" s="199"/>
      <c r="P128" s="70"/>
      <c r="Q128" s="220"/>
      <c r="T128" s="218"/>
    </row>
    <row r="129" spans="1:20" s="214" customFormat="1" x14ac:dyDescent="0.2">
      <c r="A129" s="207" t="str">
        <f>'S-2_SUPPLY'!A155</f>
        <v>7ap</v>
      </c>
      <c r="B129" s="215" t="str">
        <f>'S-2_SUPPLY'!B155</f>
        <v>Other Bilateral Contract -3593 Bonneville Power Administation BPA_ACS_3_MCE</v>
      </c>
      <c r="C129" s="200" t="s">
        <v>1</v>
      </c>
      <c r="D129" s="206" t="s">
        <v>527</v>
      </c>
      <c r="E129" s="263" t="s">
        <v>948</v>
      </c>
      <c r="F129" s="263" t="s">
        <v>963</v>
      </c>
      <c r="G129" s="263" t="s">
        <v>963</v>
      </c>
      <c r="H129" s="263" t="s">
        <v>940</v>
      </c>
      <c r="I129" s="264">
        <v>44562</v>
      </c>
      <c r="J129" s="264">
        <v>44926</v>
      </c>
      <c r="K129" s="277" t="s">
        <v>1239</v>
      </c>
      <c r="L129" s="263" t="s">
        <v>941</v>
      </c>
      <c r="M129" s="263" t="s">
        <v>1171</v>
      </c>
      <c r="N129" s="207"/>
      <c r="O129" s="199"/>
      <c r="P129" s="70"/>
      <c r="Q129" s="220"/>
      <c r="T129" s="218"/>
    </row>
    <row r="130" spans="1:20" s="214" customFormat="1" x14ac:dyDescent="0.2">
      <c r="A130" s="207" t="str">
        <f>'S-2_SUPPLY'!A156</f>
        <v>7aq</v>
      </c>
      <c r="B130" s="215" t="str">
        <f>'S-2_SUPPLY'!B156</f>
        <v>Other Bilateral Contract -587 Morgan Stanley Capital Group MSCG 4 CF_MCE</v>
      </c>
      <c r="C130" s="200" t="s">
        <v>121</v>
      </c>
      <c r="D130" s="206" t="s">
        <v>433</v>
      </c>
      <c r="E130" s="263" t="s">
        <v>948</v>
      </c>
      <c r="F130" s="263" t="s">
        <v>949</v>
      </c>
      <c r="G130" s="263" t="s">
        <v>963</v>
      </c>
      <c r="H130" s="263" t="s">
        <v>940</v>
      </c>
      <c r="I130" s="264">
        <v>43101</v>
      </c>
      <c r="J130" s="264">
        <v>44196</v>
      </c>
      <c r="K130" s="277" t="s">
        <v>1239</v>
      </c>
      <c r="L130" s="263" t="s">
        <v>946</v>
      </c>
      <c r="M130" s="263" t="s">
        <v>1171</v>
      </c>
      <c r="N130" s="207"/>
      <c r="O130" s="199"/>
      <c r="P130" s="70"/>
      <c r="Q130" s="220"/>
      <c r="T130" s="218"/>
    </row>
    <row r="131" spans="1:20" s="214" customFormat="1" x14ac:dyDescent="0.2">
      <c r="A131" s="207" t="str">
        <f>'S-2_SUPPLY'!A157</f>
        <v>7ar</v>
      </c>
      <c r="B131" s="215" t="str">
        <f>'S-2_SUPPLY'!B157</f>
        <v>Other Bilateral Contract -602 Tenaska Power Services Co. Tenaska PCWA_CF_1_MCE</v>
      </c>
      <c r="C131" s="200" t="s">
        <v>121</v>
      </c>
      <c r="D131" s="206" t="s">
        <v>528</v>
      </c>
      <c r="E131" s="263" t="s">
        <v>938</v>
      </c>
      <c r="F131" s="263" t="s">
        <v>966</v>
      </c>
      <c r="G131" s="263" t="s">
        <v>940</v>
      </c>
      <c r="H131" s="263" t="s">
        <v>940</v>
      </c>
      <c r="I131" s="264">
        <v>43101</v>
      </c>
      <c r="J131" s="264">
        <v>44926</v>
      </c>
      <c r="K131" s="277" t="s">
        <v>1239</v>
      </c>
      <c r="L131" s="263" t="s">
        <v>946</v>
      </c>
      <c r="M131" s="263" t="s">
        <v>1171</v>
      </c>
      <c r="N131" s="207"/>
      <c r="O131" s="199"/>
      <c r="P131" s="70"/>
      <c r="Q131" s="220"/>
      <c r="T131" s="218"/>
    </row>
    <row r="132" spans="1:20" s="214" customFormat="1" x14ac:dyDescent="0.2">
      <c r="A132" s="207" t="str">
        <f>'S-2_SUPPLY'!A158</f>
        <v>7as</v>
      </c>
      <c r="B132" s="215" t="str">
        <f>'S-2_SUPPLY'!B158</f>
        <v>Other Bilateral Contract -603 Transalta Energy Marketing (U.S.) Transalta_CF_1_MCE</v>
      </c>
      <c r="C132" s="200" t="s">
        <v>121</v>
      </c>
      <c r="D132" s="206" t="s">
        <v>524</v>
      </c>
      <c r="E132" s="263" t="s">
        <v>948</v>
      </c>
      <c r="F132" s="263" t="s">
        <v>949</v>
      </c>
      <c r="G132" s="263" t="s">
        <v>963</v>
      </c>
      <c r="H132" s="263" t="s">
        <v>940</v>
      </c>
      <c r="I132" s="264">
        <v>42917</v>
      </c>
      <c r="J132" s="264">
        <v>43496</v>
      </c>
      <c r="K132" s="277" t="s">
        <v>1239</v>
      </c>
      <c r="L132" s="263" t="s">
        <v>946</v>
      </c>
      <c r="M132" s="263" t="s">
        <v>1171</v>
      </c>
      <c r="N132" s="207"/>
      <c r="O132" s="199"/>
      <c r="P132" s="70"/>
      <c r="Q132" s="220"/>
      <c r="T132" s="218"/>
    </row>
    <row r="133" spans="1:20" s="214" customFormat="1" x14ac:dyDescent="0.2">
      <c r="A133" s="207" t="str">
        <f>'S-2_SUPPLY'!A159</f>
        <v>7at</v>
      </c>
      <c r="B133" s="215" t="str">
        <f>'S-2_SUPPLY'!B159</f>
        <v>Other Bilateral Contract -611 Western Area Power Administration WAPA_BR_MCE</v>
      </c>
      <c r="C133" s="200" t="s">
        <v>121</v>
      </c>
      <c r="D133" s="206" t="s">
        <v>529</v>
      </c>
      <c r="E133" s="263" t="s">
        <v>938</v>
      </c>
      <c r="F133" s="263" t="s">
        <v>1011</v>
      </c>
      <c r="G133" s="263"/>
      <c r="H133" s="263" t="s">
        <v>940</v>
      </c>
      <c r="I133" s="264">
        <v>42005</v>
      </c>
      <c r="J133" s="264">
        <v>45657</v>
      </c>
      <c r="K133" s="277" t="s">
        <v>1239</v>
      </c>
      <c r="L133" s="263" t="s">
        <v>946</v>
      </c>
      <c r="M133" s="263" t="s">
        <v>1171</v>
      </c>
      <c r="N133" s="207"/>
      <c r="O133" s="199"/>
      <c r="P133" s="70"/>
      <c r="Q133" s="220"/>
      <c r="T133" s="218"/>
    </row>
    <row r="134" spans="1:20" s="214" customFormat="1" x14ac:dyDescent="0.2">
      <c r="A134" s="207" t="str">
        <f>'S-2_SUPPLY'!A160</f>
        <v>7au</v>
      </c>
      <c r="B134" s="215" t="str">
        <f>'S-2_SUPPLY'!B160</f>
        <v>Other Bilateral Contract -922 Shell Energy North America SENA_CF_06_MCE</v>
      </c>
      <c r="C134" s="200" t="s">
        <v>121</v>
      </c>
      <c r="D134" s="206" t="s">
        <v>448</v>
      </c>
      <c r="E134" s="263" t="s">
        <v>948</v>
      </c>
      <c r="F134" s="263" t="s">
        <v>949</v>
      </c>
      <c r="G134" s="263" t="s">
        <v>940</v>
      </c>
      <c r="H134" s="263" t="s">
        <v>940</v>
      </c>
      <c r="I134" s="264">
        <v>43831</v>
      </c>
      <c r="J134" s="264">
        <v>44196</v>
      </c>
      <c r="K134" s="277" t="s">
        <v>1239</v>
      </c>
      <c r="L134" s="263" t="s">
        <v>946</v>
      </c>
      <c r="M134" s="263" t="s">
        <v>1171</v>
      </c>
      <c r="N134" s="207"/>
      <c r="O134" s="199"/>
      <c r="P134" s="70"/>
      <c r="Q134" s="220"/>
      <c r="T134" s="218"/>
    </row>
    <row r="135" spans="1:20" s="214" customFormat="1" x14ac:dyDescent="0.2">
      <c r="A135" s="207" t="str">
        <f>'S-2_SUPPLY'!A161</f>
        <v>7av</v>
      </c>
      <c r="B135" s="215" t="str">
        <f>'S-2_SUPPLY'!B161</f>
        <v>Other Bilateral Contract -923 Transalta Energy Marketing (U.S.) TransAlta_CF_2_MCE</v>
      </c>
      <c r="C135" s="200" t="s">
        <v>121</v>
      </c>
      <c r="D135" s="206" t="s">
        <v>524</v>
      </c>
      <c r="E135" s="263" t="s">
        <v>948</v>
      </c>
      <c r="F135" s="263" t="s">
        <v>949</v>
      </c>
      <c r="G135" s="263"/>
      <c r="H135" s="263" t="s">
        <v>940</v>
      </c>
      <c r="I135" s="264">
        <v>43466</v>
      </c>
      <c r="J135" s="264">
        <v>43830</v>
      </c>
      <c r="K135" s="277" t="s">
        <v>1239</v>
      </c>
      <c r="L135" s="263" t="s">
        <v>946</v>
      </c>
      <c r="M135" s="263" t="s">
        <v>1171</v>
      </c>
      <c r="N135" s="207"/>
      <c r="O135" s="199"/>
      <c r="P135" s="70"/>
      <c r="Q135" s="220"/>
      <c r="T135" s="218"/>
    </row>
    <row r="136" spans="1:20" s="214" customFormat="1" x14ac:dyDescent="0.2">
      <c r="A136" s="207" t="str">
        <f>'S-2_SUPPLY'!A162</f>
        <v>7aw</v>
      </c>
      <c r="B136" s="215" t="str">
        <f>'S-2_SUPPLY'!B162</f>
        <v>Other Bilateral Contract -994 Brookfield Energy Marketing LP Brookfied_CF_1_MCE</v>
      </c>
      <c r="C136" s="200" t="s">
        <v>121</v>
      </c>
      <c r="D136" s="206" t="s">
        <v>525</v>
      </c>
      <c r="E136" s="263" t="s">
        <v>948</v>
      </c>
      <c r="F136" s="263" t="s">
        <v>949</v>
      </c>
      <c r="G136" s="263"/>
      <c r="H136" s="263" t="s">
        <v>940</v>
      </c>
      <c r="I136" s="264">
        <v>43525</v>
      </c>
      <c r="J136" s="264">
        <v>43830</v>
      </c>
      <c r="K136" s="277" t="s">
        <v>1239</v>
      </c>
      <c r="L136" s="263" t="s">
        <v>946</v>
      </c>
      <c r="M136" s="263" t="s">
        <v>1171</v>
      </c>
      <c r="N136" s="207"/>
      <c r="O136" s="199"/>
      <c r="P136" s="70"/>
      <c r="Q136" s="220"/>
      <c r="T136" s="218"/>
    </row>
    <row r="137" spans="1:20" s="214" customFormat="1" x14ac:dyDescent="0.2">
      <c r="A137" s="207" t="str">
        <f>'S-2_SUPPLY'!A163</f>
        <v>7ax</v>
      </c>
      <c r="B137" s="215" t="str">
        <f>'S-2_SUPPLY'!B163</f>
        <v>Other Bilateral Contract -1031 Shell Energy North America SENA_CF_12_MCE</v>
      </c>
      <c r="C137" s="200" t="s">
        <v>121</v>
      </c>
      <c r="D137" s="206" t="s">
        <v>448</v>
      </c>
      <c r="E137" s="263" t="s">
        <v>948</v>
      </c>
      <c r="F137" s="263" t="s">
        <v>949</v>
      </c>
      <c r="G137" s="263"/>
      <c r="H137" s="263" t="s">
        <v>940</v>
      </c>
      <c r="I137" s="264">
        <v>44927</v>
      </c>
      <c r="J137" s="264">
        <v>45291</v>
      </c>
      <c r="K137" s="277" t="s">
        <v>1239</v>
      </c>
      <c r="L137" s="263" t="s">
        <v>946</v>
      </c>
      <c r="M137" s="263" t="s">
        <v>1171</v>
      </c>
      <c r="N137" s="207"/>
      <c r="O137" s="199"/>
      <c r="P137" s="70"/>
      <c r="Q137" s="220"/>
      <c r="T137" s="218"/>
    </row>
    <row r="138" spans="1:20" s="214" customFormat="1" x14ac:dyDescent="0.2">
      <c r="A138" s="207" t="str">
        <f>'S-2_SUPPLY'!A164</f>
        <v>7ay</v>
      </c>
      <c r="B138" s="215" t="str">
        <f>'S-2_SUPPLY'!B164</f>
        <v>Other Bilateral Contract -1032 Shell Energy North America SENA_CF_13_MCE</v>
      </c>
      <c r="C138" s="200" t="s">
        <v>121</v>
      </c>
      <c r="D138" s="206" t="s">
        <v>448</v>
      </c>
      <c r="E138" s="263" t="s">
        <v>948</v>
      </c>
      <c r="F138" s="263" t="s">
        <v>949</v>
      </c>
      <c r="G138" s="263"/>
      <c r="H138" s="263" t="s">
        <v>940</v>
      </c>
      <c r="I138" s="264">
        <v>45292</v>
      </c>
      <c r="J138" s="264">
        <v>45657</v>
      </c>
      <c r="K138" s="277" t="s">
        <v>1239</v>
      </c>
      <c r="L138" s="263" t="s">
        <v>946</v>
      </c>
      <c r="M138" s="263" t="s">
        <v>1171</v>
      </c>
      <c r="N138" s="207"/>
      <c r="O138" s="199"/>
      <c r="P138" s="70"/>
      <c r="Q138" s="220"/>
      <c r="T138" s="218"/>
    </row>
    <row r="139" spans="1:20" s="214" customFormat="1" x14ac:dyDescent="0.2">
      <c r="A139" s="207" t="str">
        <f>'S-2_SUPPLY'!A165</f>
        <v>7az</v>
      </c>
      <c r="B139" s="215" t="str">
        <f>'S-2_SUPPLY'!B165</f>
        <v>Other Bilateral Contract -1163 Shell Energy North America SENA_CF_5_AR_MCE</v>
      </c>
      <c r="C139" s="200" t="s">
        <v>121</v>
      </c>
      <c r="D139" s="206" t="s">
        <v>448</v>
      </c>
      <c r="E139" s="263" t="s">
        <v>948</v>
      </c>
      <c r="F139" s="263" t="s">
        <v>949</v>
      </c>
      <c r="G139" s="263"/>
      <c r="H139" s="263" t="s">
        <v>940</v>
      </c>
      <c r="I139" s="264">
        <v>43466</v>
      </c>
      <c r="J139" s="264">
        <v>43830</v>
      </c>
      <c r="K139" s="277" t="s">
        <v>1239</v>
      </c>
      <c r="L139" s="263" t="s">
        <v>946</v>
      </c>
      <c r="M139" s="263" t="s">
        <v>1171</v>
      </c>
      <c r="N139" s="207"/>
      <c r="O139" s="199"/>
      <c r="P139" s="70"/>
      <c r="Q139" s="220"/>
      <c r="T139" s="218"/>
    </row>
    <row r="140" spans="1:20" s="214" customFormat="1" x14ac:dyDescent="0.2">
      <c r="A140" s="207" t="str">
        <f>'S-2_SUPPLY'!A166</f>
        <v>7ba</v>
      </c>
      <c r="B140" s="215" t="str">
        <f>'S-2_SUPPLY'!B166</f>
        <v>Other Bilateral Contract -1670 Peninsula Clean Energy Authority PCE_CF_5_MCE</v>
      </c>
      <c r="C140" s="200" t="s">
        <v>121</v>
      </c>
      <c r="D140" s="206" t="s">
        <v>526</v>
      </c>
      <c r="E140" s="263" t="s">
        <v>938</v>
      </c>
      <c r="F140" s="263" t="s">
        <v>1174</v>
      </c>
      <c r="G140" s="263" t="s">
        <v>940</v>
      </c>
      <c r="H140" s="263" t="s">
        <v>940</v>
      </c>
      <c r="I140" s="264">
        <v>43800</v>
      </c>
      <c r="J140" s="264">
        <v>43830</v>
      </c>
      <c r="K140" s="277" t="s">
        <v>1239</v>
      </c>
      <c r="L140" s="263" t="s">
        <v>946</v>
      </c>
      <c r="M140" s="263" t="s">
        <v>1171</v>
      </c>
      <c r="N140" s="207"/>
      <c r="O140" s="199"/>
      <c r="P140" s="70"/>
      <c r="Q140" s="220"/>
      <c r="T140" s="218"/>
    </row>
    <row r="141" spans="1:20" s="214" customFormat="1" x14ac:dyDescent="0.2">
      <c r="A141" s="207" t="str">
        <f>'S-2_SUPPLY'!A167</f>
        <v>7bb</v>
      </c>
      <c r="B141" s="215" t="str">
        <f>'S-2_SUPPLY'!B167</f>
        <v>Other Bilateral Contract -1904 Transalta Energy Marketing (U.S.) Transalta_CF_3_MCE</v>
      </c>
      <c r="C141" s="200" t="s">
        <v>121</v>
      </c>
      <c r="D141" s="206" t="s">
        <v>524</v>
      </c>
      <c r="E141" s="263" t="s">
        <v>948</v>
      </c>
      <c r="F141" s="263" t="s">
        <v>949</v>
      </c>
      <c r="G141" s="263"/>
      <c r="H141" s="263" t="s">
        <v>940</v>
      </c>
      <c r="I141" s="264">
        <v>43952</v>
      </c>
      <c r="J141" s="264">
        <v>44196</v>
      </c>
      <c r="K141" s="277" t="s">
        <v>1239</v>
      </c>
      <c r="L141" s="263" t="s">
        <v>946</v>
      </c>
      <c r="M141" s="263" t="s">
        <v>1171</v>
      </c>
      <c r="N141" s="207"/>
      <c r="O141" s="199"/>
      <c r="P141" s="70"/>
      <c r="Q141" s="220"/>
      <c r="T141" s="218"/>
    </row>
    <row r="142" spans="1:20" s="214" customFormat="1" x14ac:dyDescent="0.2">
      <c r="A142" s="207" t="str">
        <f>'S-2_SUPPLY'!A168</f>
        <v>7bc</v>
      </c>
      <c r="B142" s="215" t="str">
        <f>'S-2_SUPPLY'!B168</f>
        <v>Other Bilateral Contract -1911 Rancho Mirage Energy Authority RMEA_CF_1_MCE</v>
      </c>
      <c r="C142" s="200" t="s">
        <v>121</v>
      </c>
      <c r="D142" s="206" t="s">
        <v>530</v>
      </c>
      <c r="E142" s="263" t="s">
        <v>948</v>
      </c>
      <c r="F142" s="263" t="s">
        <v>949</v>
      </c>
      <c r="G142" s="263" t="s">
        <v>940</v>
      </c>
      <c r="H142" s="263" t="s">
        <v>940</v>
      </c>
      <c r="I142" s="264">
        <v>43983</v>
      </c>
      <c r="J142" s="264">
        <v>44196</v>
      </c>
      <c r="K142" s="277" t="s">
        <v>1239</v>
      </c>
      <c r="L142" s="263" t="s">
        <v>946</v>
      </c>
      <c r="M142" s="263" t="s">
        <v>1171</v>
      </c>
      <c r="N142" s="207"/>
      <c r="O142" s="199"/>
      <c r="P142" s="70"/>
      <c r="Q142" s="220"/>
      <c r="T142" s="218"/>
    </row>
    <row r="143" spans="1:20" s="214" customFormat="1" x14ac:dyDescent="0.2">
      <c r="A143" s="207" t="str">
        <f>'S-2_SUPPLY'!A169</f>
        <v>7bd</v>
      </c>
      <c r="B143" s="215" t="str">
        <f>'S-2_SUPPLY'!B169</f>
        <v>Other Bilateral Contract -1956 Pacific Gas &amp; Electric Company PGE_Hydro_1_MCE</v>
      </c>
      <c r="C143" s="200" t="s">
        <v>121</v>
      </c>
      <c r="D143" s="206" t="s">
        <v>439</v>
      </c>
      <c r="E143" s="263" t="s">
        <v>948</v>
      </c>
      <c r="F143" s="263" t="s">
        <v>949</v>
      </c>
      <c r="G143" s="263"/>
      <c r="H143" s="263" t="s">
        <v>940</v>
      </c>
      <c r="I143" s="264">
        <v>43997</v>
      </c>
      <c r="J143" s="264">
        <v>44196</v>
      </c>
      <c r="K143" s="277" t="s">
        <v>1239</v>
      </c>
      <c r="L143" s="263" t="s">
        <v>946</v>
      </c>
      <c r="M143" s="263" t="s">
        <v>1171</v>
      </c>
      <c r="N143" s="207"/>
      <c r="O143" s="199"/>
      <c r="P143" s="70"/>
      <c r="Q143" s="220"/>
      <c r="T143" s="218"/>
    </row>
    <row r="144" spans="1:20" s="214" customFormat="1" x14ac:dyDescent="0.2">
      <c r="A144" s="207" t="str">
        <f>'S-2_SUPPLY'!A170</f>
        <v>7be</v>
      </c>
      <c r="B144" s="215" t="str">
        <f>'S-2_SUPPLY'!B170</f>
        <v>Other Bilateral Contract -2129 Morgan Stanley Capital Group MSCG_CF_5_MCE</v>
      </c>
      <c r="C144" s="200" t="s">
        <v>121</v>
      </c>
      <c r="D144" s="206" t="s">
        <v>433</v>
      </c>
      <c r="E144" s="263" t="s">
        <v>948</v>
      </c>
      <c r="F144" s="263" t="s">
        <v>949</v>
      </c>
      <c r="G144" s="263"/>
      <c r="H144" s="263" t="s">
        <v>940</v>
      </c>
      <c r="I144" s="264">
        <v>44197</v>
      </c>
      <c r="J144" s="264">
        <v>45657</v>
      </c>
      <c r="K144" s="277" t="s">
        <v>1239</v>
      </c>
      <c r="L144" s="263" t="s">
        <v>946</v>
      </c>
      <c r="M144" s="263" t="s">
        <v>1171</v>
      </c>
      <c r="N144" s="207"/>
      <c r="O144" s="199"/>
      <c r="P144" s="70"/>
      <c r="Q144" s="220"/>
      <c r="T144" s="218"/>
    </row>
    <row r="145" spans="1:20" s="214" customFormat="1" x14ac:dyDescent="0.2">
      <c r="A145" s="207" t="str">
        <f>'S-2_SUPPLY'!A171</f>
        <v>7bf</v>
      </c>
      <c r="B145" s="215" t="str">
        <f>'S-2_SUPPLY'!B171</f>
        <v>Other Bilateral Contract -2357 Brookfield Energy Marketing LP Brookfield_CF_4_MCE</v>
      </c>
      <c r="C145" s="200" t="s">
        <v>121</v>
      </c>
      <c r="D145" s="206" t="s">
        <v>525</v>
      </c>
      <c r="E145" s="263" t="s">
        <v>948</v>
      </c>
      <c r="F145" s="263" t="s">
        <v>949</v>
      </c>
      <c r="G145" s="263"/>
      <c r="H145" s="263" t="s">
        <v>940</v>
      </c>
      <c r="I145" s="264">
        <v>44197</v>
      </c>
      <c r="J145" s="264">
        <v>45657</v>
      </c>
      <c r="K145" s="277" t="s">
        <v>1239</v>
      </c>
      <c r="L145" s="263" t="s">
        <v>946</v>
      </c>
      <c r="M145" s="263" t="s">
        <v>1171</v>
      </c>
      <c r="N145" s="207"/>
      <c r="O145" s="199"/>
      <c r="P145" s="70"/>
      <c r="Q145" s="220"/>
      <c r="T145" s="218"/>
    </row>
    <row r="146" spans="1:20" s="214" customFormat="1" x14ac:dyDescent="0.2">
      <c r="A146" s="207" t="str">
        <f>'S-2_SUPPLY'!A172</f>
        <v>7bg</v>
      </c>
      <c r="B146" s="215" t="str">
        <f>'S-2_SUPPLY'!B172</f>
        <v>Other Bilateral Contract -2517 Pacific Gas &amp; Electric Company PG&amp;E_Hydro_2_MCE</v>
      </c>
      <c r="C146" s="200" t="s">
        <v>121</v>
      </c>
      <c r="D146" s="206" t="s">
        <v>439</v>
      </c>
      <c r="E146" s="263" t="s">
        <v>948</v>
      </c>
      <c r="F146" s="263" t="s">
        <v>949</v>
      </c>
      <c r="G146" s="263" t="s">
        <v>940</v>
      </c>
      <c r="H146" s="263" t="s">
        <v>940</v>
      </c>
      <c r="I146" s="264">
        <v>44228</v>
      </c>
      <c r="J146" s="264">
        <v>44561</v>
      </c>
      <c r="K146" s="277" t="s">
        <v>1239</v>
      </c>
      <c r="L146" s="263" t="s">
        <v>946</v>
      </c>
      <c r="M146" s="263" t="s">
        <v>1171</v>
      </c>
      <c r="N146" s="207"/>
      <c r="O146" s="199"/>
      <c r="P146" s="70"/>
      <c r="Q146" s="220"/>
      <c r="T146" s="218"/>
    </row>
    <row r="147" spans="1:20" s="214" customFormat="1" x14ac:dyDescent="0.2">
      <c r="A147" s="207" t="str">
        <f>'S-2_SUPPLY'!A173</f>
        <v>7bh</v>
      </c>
      <c r="B147" s="215" t="str">
        <f>'S-2_SUPPLY'!B173</f>
        <v>Other Bilateral Contract -2525 Shell Energy North America SENA_CF_14_MCE</v>
      </c>
      <c r="C147" s="200" t="s">
        <v>121</v>
      </c>
      <c r="D147" s="206" t="s">
        <v>448</v>
      </c>
      <c r="E147" s="263" t="s">
        <v>948</v>
      </c>
      <c r="F147" s="263" t="s">
        <v>949</v>
      </c>
      <c r="G147" s="263"/>
      <c r="H147" s="263" t="s">
        <v>940</v>
      </c>
      <c r="I147" s="264">
        <v>44287</v>
      </c>
      <c r="J147" s="264">
        <v>44561</v>
      </c>
      <c r="K147" s="277" t="s">
        <v>1239</v>
      </c>
      <c r="L147" s="263" t="s">
        <v>946</v>
      </c>
      <c r="M147" s="263" t="s">
        <v>1171</v>
      </c>
      <c r="N147" s="207"/>
      <c r="O147" s="199"/>
      <c r="P147" s="70"/>
      <c r="Q147" s="220"/>
      <c r="T147" s="218"/>
    </row>
    <row r="148" spans="1:20" s="214" customFormat="1" x14ac:dyDescent="0.2">
      <c r="A148" s="207" t="str">
        <f>'S-2_SUPPLY'!A174</f>
        <v>7bi</v>
      </c>
      <c r="B148" s="215" t="str">
        <f>'S-2_SUPPLY'!B174</f>
        <v>Other Bilateral Contract -702 CalPeak Power, LLC CALPEAK_RA_2_POF_MCE</v>
      </c>
      <c r="C148" s="200" t="s">
        <v>106</v>
      </c>
      <c r="D148" s="206" t="s">
        <v>907</v>
      </c>
      <c r="E148" s="263" t="s">
        <v>938</v>
      </c>
      <c r="F148" s="263" t="s">
        <v>969</v>
      </c>
      <c r="G148" s="263" t="s">
        <v>940</v>
      </c>
      <c r="H148" s="263" t="s">
        <v>940</v>
      </c>
      <c r="I148" s="264">
        <v>43466</v>
      </c>
      <c r="J148" s="264">
        <v>44196</v>
      </c>
      <c r="K148" s="277" t="s">
        <v>1239</v>
      </c>
      <c r="L148" s="263" t="s">
        <v>968</v>
      </c>
      <c r="M148" s="263" t="s">
        <v>1172</v>
      </c>
      <c r="N148" s="207"/>
      <c r="O148" s="199"/>
      <c r="P148" s="70"/>
      <c r="Q148" s="220"/>
      <c r="T148" s="218"/>
    </row>
    <row r="149" spans="1:20" s="214" customFormat="1" x14ac:dyDescent="0.2">
      <c r="A149" s="207" t="str">
        <f>'S-2_SUPPLY'!A175</f>
        <v>7bj</v>
      </c>
      <c r="B149" s="215" t="str">
        <f>'S-2_SUPPLY'!B175</f>
        <v>Other Bilateral Contract -726 Malaga Power, LLC MALAGA_RA_1_POF_MCE</v>
      </c>
      <c r="C149" s="200" t="s">
        <v>106</v>
      </c>
      <c r="D149" s="206" t="s">
        <v>908</v>
      </c>
      <c r="E149" s="263" t="s">
        <v>938</v>
      </c>
      <c r="F149" s="263" t="s">
        <v>967</v>
      </c>
      <c r="G149" s="263" t="s">
        <v>940</v>
      </c>
      <c r="H149" s="263" t="s">
        <v>940</v>
      </c>
      <c r="I149" s="264">
        <v>43466</v>
      </c>
      <c r="J149" s="264">
        <v>43830</v>
      </c>
      <c r="K149" s="277" t="s">
        <v>1239</v>
      </c>
      <c r="L149" s="263" t="s">
        <v>968</v>
      </c>
      <c r="M149" s="263" t="s">
        <v>1172</v>
      </c>
      <c r="N149" s="207"/>
      <c r="O149" s="199"/>
      <c r="P149" s="70"/>
      <c r="Q149" s="220"/>
      <c r="T149" s="218"/>
    </row>
    <row r="150" spans="1:20" s="214" customFormat="1" x14ac:dyDescent="0.2">
      <c r="A150" s="207" t="str">
        <f>'S-2_SUPPLY'!A176</f>
        <v>7bk</v>
      </c>
      <c r="B150" s="215" t="str">
        <f>'S-2_SUPPLY'!B176</f>
        <v>Other Bilateral Contract -708 Calpine Energy Services, L.P. CALPINE_RA_5_BA_MCE</v>
      </c>
      <c r="C150" s="200" t="s">
        <v>106</v>
      </c>
      <c r="D150" s="206" t="s">
        <v>414</v>
      </c>
      <c r="E150" s="263" t="s">
        <v>938</v>
      </c>
      <c r="F150" s="263" t="s">
        <v>970</v>
      </c>
      <c r="G150" s="263" t="s">
        <v>940</v>
      </c>
      <c r="H150" s="263" t="s">
        <v>940</v>
      </c>
      <c r="I150" s="264">
        <v>43466</v>
      </c>
      <c r="J150" s="264">
        <v>45291</v>
      </c>
      <c r="K150" s="277" t="s">
        <v>1239</v>
      </c>
      <c r="L150" s="263" t="s">
        <v>968</v>
      </c>
      <c r="M150" s="263" t="s">
        <v>1172</v>
      </c>
      <c r="N150" s="207"/>
      <c r="O150" s="199"/>
      <c r="P150" s="70"/>
      <c r="Q150" s="220"/>
      <c r="T150" s="218"/>
    </row>
    <row r="151" spans="1:20" s="214" customFormat="1" x14ac:dyDescent="0.2">
      <c r="A151" s="207" t="str">
        <f>'S-2_SUPPLY'!A177</f>
        <v>7bl</v>
      </c>
      <c r="B151" s="215" t="str">
        <f>'S-2_SUPPLY'!B177</f>
        <v>Other Bilateral Contract -709 Calpine Energy Services, L.P. CALPINE_RA_5_BAF_MCE</v>
      </c>
      <c r="C151" s="200" t="s">
        <v>106</v>
      </c>
      <c r="D151" s="206" t="s">
        <v>414</v>
      </c>
      <c r="E151" s="263" t="s">
        <v>938</v>
      </c>
      <c r="F151" s="263" t="s">
        <v>970</v>
      </c>
      <c r="G151" s="263" t="s">
        <v>940</v>
      </c>
      <c r="H151" s="263" t="s">
        <v>940</v>
      </c>
      <c r="I151" s="264">
        <v>43466</v>
      </c>
      <c r="J151" s="264">
        <v>45291</v>
      </c>
      <c r="K151" s="277" t="s">
        <v>1239</v>
      </c>
      <c r="L151" s="263" t="s">
        <v>968</v>
      </c>
      <c r="M151" s="263" t="s">
        <v>1172</v>
      </c>
      <c r="N151" s="207"/>
      <c r="O151" s="199"/>
      <c r="P151" s="70"/>
      <c r="Q151" s="220"/>
      <c r="T151" s="218"/>
    </row>
    <row r="152" spans="1:20" s="214" customFormat="1" x14ac:dyDescent="0.2">
      <c r="A152" s="207" t="str">
        <f>'S-2_SUPPLY'!A178</f>
        <v>7bm</v>
      </c>
      <c r="B152" s="215" t="str">
        <f>'S-2_SUPPLY'!B178</f>
        <v>Other Bilateral Contract -711 Calpine Energy Services, L.P. CALPINE_RA_6_NS_MCE</v>
      </c>
      <c r="C152" s="200" t="s">
        <v>106</v>
      </c>
      <c r="D152" s="206" t="s">
        <v>414</v>
      </c>
      <c r="E152" s="263" t="s">
        <v>938</v>
      </c>
      <c r="F152" s="263" t="s">
        <v>971</v>
      </c>
      <c r="G152" s="263" t="s">
        <v>940</v>
      </c>
      <c r="H152" s="263" t="s">
        <v>940</v>
      </c>
      <c r="I152" s="264">
        <v>43466</v>
      </c>
      <c r="J152" s="264">
        <v>44196</v>
      </c>
      <c r="K152" s="277" t="s">
        <v>1239</v>
      </c>
      <c r="L152" s="263" t="s">
        <v>968</v>
      </c>
      <c r="M152" s="263" t="s">
        <v>1172</v>
      </c>
      <c r="N152" s="207"/>
      <c r="O152" s="199"/>
      <c r="P152" s="70"/>
      <c r="Q152" s="220"/>
      <c r="T152" s="218"/>
    </row>
    <row r="153" spans="1:20" s="214" customFormat="1" x14ac:dyDescent="0.2">
      <c r="A153" s="207" t="str">
        <f>'S-2_SUPPLY'!A179</f>
        <v>7bn</v>
      </c>
      <c r="B153" s="215" t="str">
        <f>'S-2_SUPPLY'!B179</f>
        <v>Other Bilateral Contract -712 Calpine Energy Services, L.P. CALPINE_RA_6_NSF_MCE</v>
      </c>
      <c r="C153" s="200" t="s">
        <v>106</v>
      </c>
      <c r="D153" s="206" t="s">
        <v>414</v>
      </c>
      <c r="E153" s="263" t="s">
        <v>938</v>
      </c>
      <c r="F153" s="263" t="s">
        <v>971</v>
      </c>
      <c r="G153" s="263" t="s">
        <v>940</v>
      </c>
      <c r="H153" s="263" t="s">
        <v>940</v>
      </c>
      <c r="I153" s="264">
        <v>43466</v>
      </c>
      <c r="J153" s="264">
        <v>44196</v>
      </c>
      <c r="K153" s="277" t="s">
        <v>1239</v>
      </c>
      <c r="L153" s="263" t="s">
        <v>968</v>
      </c>
      <c r="M153" s="263" t="s">
        <v>1172</v>
      </c>
      <c r="N153" s="207"/>
      <c r="O153" s="199"/>
      <c r="P153" s="70"/>
      <c r="Q153" s="220"/>
      <c r="T153" s="218"/>
    </row>
    <row r="154" spans="1:20" s="214" customFormat="1" x14ac:dyDescent="0.2">
      <c r="A154" s="207" t="str">
        <f>'S-2_SUPPLY'!A180</f>
        <v>7bo</v>
      </c>
      <c r="B154" s="215" t="str">
        <f>'S-2_SUPPLY'!B180</f>
        <v>Other Bilateral Contract -736 Pacific Gas &amp; Electric Company PG&amp;E_RA_4_NS_MCE</v>
      </c>
      <c r="C154" s="200" t="s">
        <v>119</v>
      </c>
      <c r="D154" s="206" t="s">
        <v>439</v>
      </c>
      <c r="E154" s="263" t="s">
        <v>948</v>
      </c>
      <c r="F154" s="263" t="s">
        <v>1083</v>
      </c>
      <c r="G154" s="263" t="s">
        <v>940</v>
      </c>
      <c r="H154" s="263" t="s">
        <v>940</v>
      </c>
      <c r="I154" s="264">
        <v>43466</v>
      </c>
      <c r="J154" s="264">
        <v>44074</v>
      </c>
      <c r="K154" s="277" t="s">
        <v>1239</v>
      </c>
      <c r="L154" s="263" t="s">
        <v>968</v>
      </c>
      <c r="M154" s="263" t="s">
        <v>1172</v>
      </c>
      <c r="N154" s="207"/>
      <c r="O154" s="199"/>
      <c r="P154" s="70"/>
      <c r="Q154" s="220"/>
      <c r="T154" s="218"/>
    </row>
    <row r="155" spans="1:20" s="214" customFormat="1" x14ac:dyDescent="0.2">
      <c r="A155" s="207" t="str">
        <f>'S-2_SUPPLY'!A181</f>
        <v>7bp</v>
      </c>
      <c r="B155" s="215" t="str">
        <f>'S-2_SUPPLY'!B181</f>
        <v>Other Bilateral Contract -736 Pacific Gas &amp; Electric Company PG&amp;E_RA_4_NS_MCE</v>
      </c>
      <c r="C155" s="200" t="s">
        <v>119</v>
      </c>
      <c r="D155" s="206" t="s">
        <v>439</v>
      </c>
      <c r="E155" s="263" t="s">
        <v>948</v>
      </c>
      <c r="F155" s="263" t="s">
        <v>1083</v>
      </c>
      <c r="G155" s="263" t="s">
        <v>940</v>
      </c>
      <c r="H155" s="263" t="s">
        <v>940</v>
      </c>
      <c r="I155" s="264">
        <v>43466</v>
      </c>
      <c r="J155" s="264">
        <v>44074</v>
      </c>
      <c r="K155" s="277" t="s">
        <v>1239</v>
      </c>
      <c r="L155" s="263" t="s">
        <v>968</v>
      </c>
      <c r="M155" s="263" t="s">
        <v>1172</v>
      </c>
      <c r="N155" s="207"/>
      <c r="O155" s="199"/>
      <c r="P155" s="70"/>
      <c r="Q155" s="220"/>
      <c r="T155" s="218"/>
    </row>
    <row r="156" spans="1:20" s="214" customFormat="1" x14ac:dyDescent="0.2">
      <c r="A156" s="207" t="str">
        <f>'S-2_SUPPLY'!A182</f>
        <v>7bq</v>
      </c>
      <c r="B156" s="215" t="str">
        <f>'S-2_SUPPLY'!B182</f>
        <v>Other Bilateral Contract -737 Pacific Gas &amp; Electric Company PG&amp;E_RA_4_NSF_MCE</v>
      </c>
      <c r="C156" s="200" t="s">
        <v>121</v>
      </c>
      <c r="D156" s="206" t="s">
        <v>439</v>
      </c>
      <c r="E156" s="263" t="s">
        <v>948</v>
      </c>
      <c r="F156" s="263" t="s">
        <v>1086</v>
      </c>
      <c r="G156" s="263" t="s">
        <v>940</v>
      </c>
      <c r="H156" s="263" t="s">
        <v>940</v>
      </c>
      <c r="I156" s="264">
        <v>43466</v>
      </c>
      <c r="J156" s="264">
        <v>44561</v>
      </c>
      <c r="K156" s="277" t="s">
        <v>1239</v>
      </c>
      <c r="L156" s="263" t="s">
        <v>968</v>
      </c>
      <c r="M156" s="263" t="s">
        <v>1172</v>
      </c>
      <c r="N156" s="207"/>
      <c r="O156" s="199"/>
      <c r="P156" s="70"/>
      <c r="Q156" s="220"/>
      <c r="T156" s="218"/>
    </row>
    <row r="157" spans="1:20" s="214" customFormat="1" x14ac:dyDescent="0.2">
      <c r="A157" s="207" t="str">
        <f>'S-2_SUPPLY'!A183</f>
        <v>7br</v>
      </c>
      <c r="B157" s="215" t="str">
        <f>'S-2_SUPPLY'!B183</f>
        <v>Other Bilateral Contract -737 Pacific Gas &amp; Electric Company PG&amp;E_RA_4_NSF_MCE</v>
      </c>
      <c r="C157" s="200" t="s">
        <v>121</v>
      </c>
      <c r="D157" s="206" t="s">
        <v>439</v>
      </c>
      <c r="E157" s="263" t="s">
        <v>948</v>
      </c>
      <c r="F157" s="263" t="s">
        <v>1086</v>
      </c>
      <c r="G157" s="263" t="s">
        <v>940</v>
      </c>
      <c r="H157" s="263" t="s">
        <v>940</v>
      </c>
      <c r="I157" s="264">
        <v>43466</v>
      </c>
      <c r="J157" s="264">
        <v>44561</v>
      </c>
      <c r="K157" s="277" t="s">
        <v>1239</v>
      </c>
      <c r="L157" s="263" t="s">
        <v>968</v>
      </c>
      <c r="M157" s="263" t="s">
        <v>1172</v>
      </c>
      <c r="N157" s="207"/>
      <c r="O157" s="199"/>
      <c r="P157" s="70"/>
      <c r="Q157" s="220"/>
      <c r="T157" s="218"/>
    </row>
    <row r="158" spans="1:20" s="214" customFormat="1" x14ac:dyDescent="0.2">
      <c r="A158" s="207" t="str">
        <f>'S-2_SUPPLY'!A184</f>
        <v>7bs</v>
      </c>
      <c r="B158" s="215" t="str">
        <f>'S-2_SUPPLY'!B184</f>
        <v>Other Bilateral Contract -738 Pacific Gas &amp; Electric Company PG&amp;E_RA_4_PO_MCE</v>
      </c>
      <c r="C158" s="200" t="s">
        <v>1</v>
      </c>
      <c r="D158" s="206" t="s">
        <v>439</v>
      </c>
      <c r="E158" s="263" t="s">
        <v>948</v>
      </c>
      <c r="F158" s="263" t="s">
        <v>947</v>
      </c>
      <c r="G158" s="263" t="s">
        <v>940</v>
      </c>
      <c r="H158" s="263" t="s">
        <v>940</v>
      </c>
      <c r="I158" s="264">
        <v>43466</v>
      </c>
      <c r="J158" s="264">
        <v>44561</v>
      </c>
      <c r="K158" s="277" t="s">
        <v>1239</v>
      </c>
      <c r="L158" s="263" t="s">
        <v>968</v>
      </c>
      <c r="M158" s="263" t="s">
        <v>1172</v>
      </c>
      <c r="N158" s="207"/>
      <c r="O158" s="199"/>
      <c r="P158" s="70"/>
      <c r="Q158" s="220"/>
      <c r="T158" s="218"/>
    </row>
    <row r="159" spans="1:20" s="214" customFormat="1" x14ac:dyDescent="0.2">
      <c r="A159" s="207" t="str">
        <f>'S-2_SUPPLY'!A185</f>
        <v>7bt</v>
      </c>
      <c r="B159" s="215" t="str">
        <f>'S-2_SUPPLY'!B185</f>
        <v>Other Bilateral Contract -754 Tenaska Power Services Co. TENASKA_RA_4_PO_MCE</v>
      </c>
      <c r="C159" s="200" t="s">
        <v>121</v>
      </c>
      <c r="D159" s="206" t="s">
        <v>528</v>
      </c>
      <c r="E159" s="263" t="s">
        <v>938</v>
      </c>
      <c r="F159" s="263" t="s">
        <v>966</v>
      </c>
      <c r="G159" s="263" t="s">
        <v>940</v>
      </c>
      <c r="H159" s="263" t="s">
        <v>940</v>
      </c>
      <c r="I159" s="264">
        <v>43466</v>
      </c>
      <c r="J159" s="264">
        <v>44196</v>
      </c>
      <c r="K159" s="277" t="s">
        <v>1239</v>
      </c>
      <c r="L159" s="263" t="s">
        <v>968</v>
      </c>
      <c r="M159" s="263" t="s">
        <v>1172</v>
      </c>
      <c r="N159" s="207"/>
      <c r="O159" s="199"/>
      <c r="P159" s="70"/>
      <c r="Q159" s="220"/>
      <c r="T159" s="218"/>
    </row>
    <row r="160" spans="1:20" s="214" customFormat="1" x14ac:dyDescent="0.2">
      <c r="A160" s="207" t="str">
        <f>'S-2_SUPPLY'!A186</f>
        <v>7bu</v>
      </c>
      <c r="B160" s="215" t="str">
        <f>'S-2_SUPPLY'!B186</f>
        <v>Other Bilateral Contract -755 Tenaska Power Services Co. TENASKA_RA_4_POF_MCE</v>
      </c>
      <c r="C160" s="200" t="s">
        <v>121</v>
      </c>
      <c r="D160" s="206" t="s">
        <v>528</v>
      </c>
      <c r="E160" s="263" t="s">
        <v>938</v>
      </c>
      <c r="F160" s="263" t="s">
        <v>966</v>
      </c>
      <c r="G160" s="263" t="s">
        <v>940</v>
      </c>
      <c r="H160" s="263" t="s">
        <v>940</v>
      </c>
      <c r="I160" s="264">
        <v>43466</v>
      </c>
      <c r="J160" s="264">
        <v>44196</v>
      </c>
      <c r="K160" s="277" t="s">
        <v>1239</v>
      </c>
      <c r="L160" s="263" t="s">
        <v>968</v>
      </c>
      <c r="M160" s="263" t="s">
        <v>1172</v>
      </c>
      <c r="N160" s="207"/>
      <c r="O160" s="199"/>
      <c r="P160" s="70"/>
      <c r="Q160" s="220"/>
      <c r="T160" s="218"/>
    </row>
    <row r="161" spans="1:20" s="214" customFormat="1" x14ac:dyDescent="0.2">
      <c r="A161" s="207" t="str">
        <f>'S-2_SUPPLY'!A187</f>
        <v>7bv</v>
      </c>
      <c r="B161" s="215" t="str">
        <f>'S-2_SUPPLY'!B187</f>
        <v>Other Bilateral Contract -1476 Pacific Gas &amp; Electric Company PG&amp;E_RA_13_F_MCE</v>
      </c>
      <c r="C161" s="200" t="s">
        <v>119</v>
      </c>
      <c r="D161" s="206" t="s">
        <v>439</v>
      </c>
      <c r="E161" s="263" t="s">
        <v>948</v>
      </c>
      <c r="F161" s="263" t="s">
        <v>1123</v>
      </c>
      <c r="G161" s="263" t="s">
        <v>940</v>
      </c>
      <c r="H161" s="263" t="s">
        <v>940</v>
      </c>
      <c r="I161" s="264">
        <v>44013</v>
      </c>
      <c r="J161" s="264">
        <v>44561</v>
      </c>
      <c r="K161" s="277" t="s">
        <v>1239</v>
      </c>
      <c r="L161" s="263" t="s">
        <v>968</v>
      </c>
      <c r="M161" s="263" t="s">
        <v>1172</v>
      </c>
      <c r="N161" s="207"/>
      <c r="O161" s="199"/>
      <c r="P161" s="70"/>
      <c r="Q161" s="220"/>
      <c r="T161" s="218"/>
    </row>
    <row r="162" spans="1:20" s="214" customFormat="1" x14ac:dyDescent="0.2">
      <c r="A162" s="207" t="str">
        <f>'S-2_SUPPLY'!A188</f>
        <v>7bw</v>
      </c>
      <c r="B162" s="215" t="str">
        <f>'S-2_SUPPLY'!B188</f>
        <v>Other Bilateral Contract -1476 Pacific Gas &amp; Electric Company PG&amp;E_RA_13_F_MCE</v>
      </c>
      <c r="C162" s="200" t="s">
        <v>119</v>
      </c>
      <c r="D162" s="206" t="s">
        <v>439</v>
      </c>
      <c r="E162" s="263" t="s">
        <v>948</v>
      </c>
      <c r="F162" s="263" t="s">
        <v>1123</v>
      </c>
      <c r="G162" s="263" t="s">
        <v>940</v>
      </c>
      <c r="H162" s="263" t="s">
        <v>940</v>
      </c>
      <c r="I162" s="264">
        <v>44013</v>
      </c>
      <c r="J162" s="264">
        <v>44561</v>
      </c>
      <c r="K162" s="277" t="s">
        <v>1239</v>
      </c>
      <c r="L162" s="263" t="s">
        <v>968</v>
      </c>
      <c r="M162" s="263" t="s">
        <v>1172</v>
      </c>
      <c r="N162" s="207"/>
      <c r="O162" s="199"/>
      <c r="P162" s="70"/>
      <c r="Q162" s="220"/>
      <c r="T162" s="218"/>
    </row>
    <row r="163" spans="1:20" s="214" customFormat="1" x14ac:dyDescent="0.2">
      <c r="A163" s="207" t="str">
        <f>'S-2_SUPPLY'!A189</f>
        <v>7bx</v>
      </c>
      <c r="B163" s="215" t="str">
        <f>'S-2_SUPPLY'!B189</f>
        <v>Other Bilateral Contract -1476 Pacific Gas &amp; Electric Company PG&amp;E_RA_13_F_MCE</v>
      </c>
      <c r="C163" s="200" t="s">
        <v>119</v>
      </c>
      <c r="D163" s="206" t="s">
        <v>439</v>
      </c>
      <c r="E163" s="263" t="s">
        <v>948</v>
      </c>
      <c r="F163" s="263" t="s">
        <v>1123</v>
      </c>
      <c r="G163" s="263" t="s">
        <v>940</v>
      </c>
      <c r="H163" s="263" t="s">
        <v>940</v>
      </c>
      <c r="I163" s="264">
        <v>44013</v>
      </c>
      <c r="J163" s="264">
        <v>44561</v>
      </c>
      <c r="K163" s="277" t="s">
        <v>1239</v>
      </c>
      <c r="L163" s="263" t="s">
        <v>968</v>
      </c>
      <c r="M163" s="263" t="s">
        <v>1172</v>
      </c>
      <c r="N163" s="207"/>
      <c r="O163" s="199"/>
      <c r="P163" s="70"/>
      <c r="Q163" s="220"/>
      <c r="T163" s="218"/>
    </row>
    <row r="164" spans="1:20" s="214" customFormat="1" x14ac:dyDescent="0.2">
      <c r="A164" s="207" t="str">
        <f>'S-2_SUPPLY'!A190</f>
        <v>7by</v>
      </c>
      <c r="B164" s="215" t="str">
        <f>'S-2_SUPPLY'!B190</f>
        <v>Other Bilateral Contract -1476 Pacific Gas &amp; Electric Company PG&amp;E_RA_13_F_MCE</v>
      </c>
      <c r="C164" s="200" t="s">
        <v>119</v>
      </c>
      <c r="D164" s="206" t="s">
        <v>439</v>
      </c>
      <c r="E164" s="263" t="s">
        <v>948</v>
      </c>
      <c r="F164" s="263" t="s">
        <v>1123</v>
      </c>
      <c r="G164" s="263" t="s">
        <v>940</v>
      </c>
      <c r="H164" s="263" t="s">
        <v>940</v>
      </c>
      <c r="I164" s="264">
        <v>44013</v>
      </c>
      <c r="J164" s="264">
        <v>44561</v>
      </c>
      <c r="K164" s="277" t="s">
        <v>1239</v>
      </c>
      <c r="L164" s="263" t="s">
        <v>968</v>
      </c>
      <c r="M164" s="263" t="s">
        <v>1172</v>
      </c>
      <c r="N164" s="207"/>
      <c r="O164" s="199"/>
      <c r="P164" s="70"/>
      <c r="Q164" s="220"/>
      <c r="T164" s="218"/>
    </row>
    <row r="165" spans="1:20" s="214" customFormat="1" x14ac:dyDescent="0.2">
      <c r="A165" s="207" t="str">
        <f>'S-2_SUPPLY'!A191</f>
        <v>7bz</v>
      </c>
      <c r="B165" s="215" t="str">
        <f>'S-2_SUPPLY'!B191</f>
        <v>Other Bilateral Contract -1477 Pacific Gas &amp; Electric Company PG&amp;E_RA_13_H_MCE</v>
      </c>
      <c r="C165" s="200" t="s">
        <v>122</v>
      </c>
      <c r="D165" s="206" t="s">
        <v>439</v>
      </c>
      <c r="E165" s="263" t="s">
        <v>948</v>
      </c>
      <c r="F165" s="263" t="s">
        <v>1126</v>
      </c>
      <c r="G165" s="263" t="s">
        <v>940</v>
      </c>
      <c r="H165" s="263" t="s">
        <v>940</v>
      </c>
      <c r="I165" s="264">
        <v>44013</v>
      </c>
      <c r="J165" s="264">
        <v>44561</v>
      </c>
      <c r="K165" s="277" t="s">
        <v>1239</v>
      </c>
      <c r="L165" s="263" t="s">
        <v>968</v>
      </c>
      <c r="M165" s="263" t="s">
        <v>1172</v>
      </c>
      <c r="N165" s="207"/>
      <c r="O165" s="199"/>
      <c r="P165" s="70"/>
      <c r="Q165" s="220"/>
      <c r="T165" s="218"/>
    </row>
    <row r="166" spans="1:20" s="214" customFormat="1" x14ac:dyDescent="0.2">
      <c r="A166" s="207" t="str">
        <f>'S-2_SUPPLY'!A192</f>
        <v>7ca</v>
      </c>
      <c r="B166" s="215" t="str">
        <f>'S-2_SUPPLY'!B192</f>
        <v>Other Bilateral Contract -1478 Pacific Gas &amp; Electric Company PG&amp;E_RA_13_K_MCE</v>
      </c>
      <c r="C166" s="200" t="s">
        <v>0</v>
      </c>
      <c r="D166" s="206" t="s">
        <v>439</v>
      </c>
      <c r="E166" s="263" t="s">
        <v>938</v>
      </c>
      <c r="F166" s="263" t="s">
        <v>1042</v>
      </c>
      <c r="G166" s="263" t="s">
        <v>940</v>
      </c>
      <c r="H166" s="263" t="s">
        <v>940</v>
      </c>
      <c r="I166" s="264">
        <v>44013</v>
      </c>
      <c r="J166" s="264">
        <v>44408</v>
      </c>
      <c r="K166" s="277" t="s">
        <v>1239</v>
      </c>
      <c r="L166" s="263" t="s">
        <v>968</v>
      </c>
      <c r="M166" s="263" t="s">
        <v>1172</v>
      </c>
      <c r="N166" s="207"/>
      <c r="O166" s="199"/>
      <c r="P166" s="70"/>
      <c r="Q166" s="220"/>
      <c r="T166" s="218"/>
    </row>
    <row r="167" spans="1:20" s="214" customFormat="1" x14ac:dyDescent="0.2">
      <c r="A167" s="207" t="str">
        <f>'S-2_SUPPLY'!A193</f>
        <v>7cb</v>
      </c>
      <c r="B167" s="215" t="str">
        <f>'S-2_SUPPLY'!B193</f>
        <v>Other Bilateral Contract -1479 Pacific Gas &amp; Electric Company PG&amp;E_RA_13_St_MCE</v>
      </c>
      <c r="C167" s="200" t="s">
        <v>0</v>
      </c>
      <c r="D167" s="206" t="s">
        <v>439</v>
      </c>
      <c r="E167" s="263" t="s">
        <v>948</v>
      </c>
      <c r="F167" s="263" t="s">
        <v>1128</v>
      </c>
      <c r="G167" s="263" t="s">
        <v>940</v>
      </c>
      <c r="H167" s="263" t="s">
        <v>940</v>
      </c>
      <c r="I167" s="264">
        <v>44013</v>
      </c>
      <c r="J167" s="264">
        <v>44561</v>
      </c>
      <c r="K167" s="277" t="s">
        <v>1239</v>
      </c>
      <c r="L167" s="263" t="s">
        <v>968</v>
      </c>
      <c r="M167" s="263" t="s">
        <v>1172</v>
      </c>
      <c r="N167" s="207"/>
      <c r="O167" s="199"/>
      <c r="P167" s="70"/>
      <c r="Q167" s="220"/>
      <c r="T167" s="218"/>
    </row>
    <row r="168" spans="1:20" s="214" customFormat="1" x14ac:dyDescent="0.2">
      <c r="A168" s="207" t="str">
        <f>'S-2_SUPPLY'!A194</f>
        <v>7cc</v>
      </c>
      <c r="B168" s="215" t="str">
        <f>'S-2_SUPPLY'!B194</f>
        <v>Other Bilateral Contract -729 NRG Power Marketing LLC NRG_RA_1_NS_MCE</v>
      </c>
      <c r="C168" s="200" t="s">
        <v>106</v>
      </c>
      <c r="D168" s="206" t="s">
        <v>909</v>
      </c>
      <c r="E168" s="263" t="s">
        <v>938</v>
      </c>
      <c r="F168" s="263" t="s">
        <v>974</v>
      </c>
      <c r="G168" s="263" t="s">
        <v>940</v>
      </c>
      <c r="H168" s="263" t="s">
        <v>940</v>
      </c>
      <c r="I168" s="264">
        <v>43466</v>
      </c>
      <c r="J168" s="264">
        <v>43830</v>
      </c>
      <c r="K168" s="277" t="s">
        <v>1239</v>
      </c>
      <c r="L168" s="263" t="s">
        <v>968</v>
      </c>
      <c r="M168" s="263" t="s">
        <v>1172</v>
      </c>
      <c r="N168" s="207"/>
      <c r="O168" s="199"/>
      <c r="P168" s="70"/>
      <c r="Q168" s="220"/>
      <c r="T168" s="218"/>
    </row>
    <row r="169" spans="1:20" s="214" customFormat="1" x14ac:dyDescent="0.2">
      <c r="A169" s="207" t="str">
        <f>'S-2_SUPPLY'!A195</f>
        <v>7cd</v>
      </c>
      <c r="B169" s="215" t="str">
        <f>'S-2_SUPPLY'!B195</f>
        <v>Other Bilateral Contract -730 NRG Power Marketing LLC NRG_RA_1_NSF_MCE</v>
      </c>
      <c r="C169" s="200" t="s">
        <v>106</v>
      </c>
      <c r="D169" s="206" t="s">
        <v>909</v>
      </c>
      <c r="E169" s="263" t="s">
        <v>938</v>
      </c>
      <c r="F169" s="263" t="s">
        <v>974</v>
      </c>
      <c r="G169" s="263" t="s">
        <v>940</v>
      </c>
      <c r="H169" s="263" t="s">
        <v>940</v>
      </c>
      <c r="I169" s="264">
        <v>43466</v>
      </c>
      <c r="J169" s="264">
        <v>43830</v>
      </c>
      <c r="K169" s="277" t="s">
        <v>1239</v>
      </c>
      <c r="L169" s="263" t="s">
        <v>968</v>
      </c>
      <c r="M169" s="263" t="s">
        <v>1172</v>
      </c>
      <c r="N169" s="207"/>
      <c r="O169" s="199"/>
      <c r="P169" s="70"/>
      <c r="Q169" s="220"/>
      <c r="T169" s="218"/>
    </row>
    <row r="170" spans="1:20" s="214" customFormat="1" x14ac:dyDescent="0.2">
      <c r="A170" s="207" t="str">
        <f>'S-2_SUPPLY'!A196</f>
        <v>7ce</v>
      </c>
      <c r="B170" s="215" t="str">
        <f>'S-2_SUPPLY'!B196</f>
        <v>Other Bilateral Contract -722 High Desert Power Project, LLC HIGHDESERT_RA_2_SSF_MCE</v>
      </c>
      <c r="C170" s="200" t="s">
        <v>106</v>
      </c>
      <c r="D170" s="206" t="s">
        <v>910</v>
      </c>
      <c r="E170" s="263" t="s">
        <v>938</v>
      </c>
      <c r="F170" s="263" t="s">
        <v>973</v>
      </c>
      <c r="G170" s="263" t="s">
        <v>940</v>
      </c>
      <c r="H170" s="263" t="s">
        <v>940</v>
      </c>
      <c r="I170" s="264">
        <v>43466</v>
      </c>
      <c r="J170" s="264">
        <v>44196</v>
      </c>
      <c r="K170" s="277" t="s">
        <v>1239</v>
      </c>
      <c r="L170" s="263" t="s">
        <v>968</v>
      </c>
      <c r="M170" s="263" t="s">
        <v>1172</v>
      </c>
      <c r="N170" s="207"/>
      <c r="O170" s="199"/>
      <c r="P170" s="70"/>
      <c r="Q170" s="220"/>
      <c r="T170" s="218"/>
    </row>
    <row r="171" spans="1:20" s="214" customFormat="1" x14ac:dyDescent="0.2">
      <c r="A171" s="207" t="str">
        <f>'S-2_SUPPLY'!A197</f>
        <v>7cf</v>
      </c>
      <c r="B171" s="215" t="str">
        <f>'S-2_SUPPLY'!B197</f>
        <v>Other Bilateral Contract -851 Morgan Stanley Capital Group MSCG_RA_2_RA_NS_MCE</v>
      </c>
      <c r="C171" s="200" t="s">
        <v>1</v>
      </c>
      <c r="D171" s="206" t="s">
        <v>433</v>
      </c>
      <c r="E171" s="263" t="s">
        <v>938</v>
      </c>
      <c r="F171" s="263" t="s">
        <v>1026</v>
      </c>
      <c r="G171" s="263"/>
      <c r="H171" s="263" t="s">
        <v>940</v>
      </c>
      <c r="I171" s="264">
        <v>43586</v>
      </c>
      <c r="J171" s="264">
        <v>43769</v>
      </c>
      <c r="K171" s="277" t="s">
        <v>1239</v>
      </c>
      <c r="L171" s="263" t="s">
        <v>968</v>
      </c>
      <c r="M171" s="263" t="s">
        <v>1172</v>
      </c>
      <c r="N171" s="207"/>
      <c r="O171" s="199"/>
      <c r="P171" s="70"/>
      <c r="Q171" s="220"/>
      <c r="T171" s="218"/>
    </row>
    <row r="172" spans="1:20" s="214" customFormat="1" x14ac:dyDescent="0.2">
      <c r="A172" s="207" t="str">
        <f>'S-2_SUPPLY'!A198</f>
        <v>7cg</v>
      </c>
      <c r="B172" s="215" t="str">
        <f>'S-2_SUPPLY'!B198</f>
        <v>Other Bilateral Contract -852 Morgan Stanley Capital Group MSCG_RA_1_RA_SS_MCE</v>
      </c>
      <c r="C172" s="200" t="s">
        <v>1</v>
      </c>
      <c r="D172" s="206" t="s">
        <v>433</v>
      </c>
      <c r="E172" s="263" t="s">
        <v>938</v>
      </c>
      <c r="F172" s="263" t="s">
        <v>979</v>
      </c>
      <c r="G172" s="263"/>
      <c r="H172" s="263" t="s">
        <v>940</v>
      </c>
      <c r="I172" s="264">
        <v>43586</v>
      </c>
      <c r="J172" s="264">
        <v>43769</v>
      </c>
      <c r="K172" s="277" t="s">
        <v>1239</v>
      </c>
      <c r="L172" s="263" t="s">
        <v>968</v>
      </c>
      <c r="M172" s="263" t="s">
        <v>1172</v>
      </c>
      <c r="N172" s="207"/>
      <c r="O172" s="199"/>
      <c r="P172" s="70"/>
      <c r="Q172" s="220"/>
      <c r="T172" s="218"/>
    </row>
    <row r="173" spans="1:20" s="214" customFormat="1" x14ac:dyDescent="0.2">
      <c r="A173" s="207" t="str">
        <f>'S-2_SUPPLY'!A199</f>
        <v>7ch</v>
      </c>
      <c r="B173" s="215" t="str">
        <f>'S-2_SUPPLY'!B199</f>
        <v>Other Bilateral Contract -881 Shell Energy North America SENA_RA_3_NS_MCE</v>
      </c>
      <c r="C173" s="200" t="s">
        <v>1</v>
      </c>
      <c r="D173" s="206" t="s">
        <v>448</v>
      </c>
      <c r="E173" s="263" t="s">
        <v>938</v>
      </c>
      <c r="F173" s="263" t="s">
        <v>983</v>
      </c>
      <c r="G173" s="263"/>
      <c r="H173" s="263" t="s">
        <v>940</v>
      </c>
      <c r="I173" s="264">
        <v>43617</v>
      </c>
      <c r="J173" s="264">
        <v>43769</v>
      </c>
      <c r="K173" s="277" t="s">
        <v>1239</v>
      </c>
      <c r="L173" s="263" t="s">
        <v>968</v>
      </c>
      <c r="M173" s="263" t="s">
        <v>1172</v>
      </c>
      <c r="N173" s="207"/>
      <c r="O173" s="199"/>
      <c r="P173" s="70"/>
      <c r="Q173" s="220"/>
      <c r="T173" s="218"/>
    </row>
    <row r="174" spans="1:20" s="214" customFormat="1" x14ac:dyDescent="0.2">
      <c r="A174" s="207" t="str">
        <f>'S-2_SUPPLY'!A200</f>
        <v>7ci</v>
      </c>
      <c r="B174" s="215" t="str">
        <f>'S-2_SUPPLY'!B200</f>
        <v>Other Bilateral Contract -873 Calpine Energy Services, L.P. CALPINE_RA_12_BA_MCE</v>
      </c>
      <c r="C174" s="200" t="s">
        <v>106</v>
      </c>
      <c r="D174" s="206" t="s">
        <v>414</v>
      </c>
      <c r="E174" s="263" t="s">
        <v>938</v>
      </c>
      <c r="F174" s="263" t="s">
        <v>971</v>
      </c>
      <c r="G174" s="263" t="s">
        <v>940</v>
      </c>
      <c r="H174" s="263" t="s">
        <v>940</v>
      </c>
      <c r="I174" s="264">
        <v>43466</v>
      </c>
      <c r="J174" s="264">
        <v>43830</v>
      </c>
      <c r="K174" s="277" t="s">
        <v>1239</v>
      </c>
      <c r="L174" s="263" t="s">
        <v>968</v>
      </c>
      <c r="M174" s="263" t="s">
        <v>1172</v>
      </c>
      <c r="N174" s="207"/>
      <c r="O174" s="199"/>
      <c r="P174" s="70"/>
      <c r="Q174" s="220"/>
      <c r="T174" s="218"/>
    </row>
    <row r="175" spans="1:20" s="214" customFormat="1" x14ac:dyDescent="0.2">
      <c r="A175" s="207" t="str">
        <f>'S-2_SUPPLY'!A201</f>
        <v>7cj</v>
      </c>
      <c r="B175" s="215" t="str">
        <f>'S-2_SUPPLY'!B201</f>
        <v>Other Bilateral Contract -876 Calpine Energy Services, L.P. CALPINE_RA_8_PO_MCE</v>
      </c>
      <c r="C175" s="200" t="s">
        <v>116</v>
      </c>
      <c r="D175" s="206" t="s">
        <v>414</v>
      </c>
      <c r="E175" s="263" t="s">
        <v>938</v>
      </c>
      <c r="F175" s="263" t="s">
        <v>980</v>
      </c>
      <c r="G175" s="263" t="s">
        <v>940</v>
      </c>
      <c r="H175" s="263" t="s">
        <v>940</v>
      </c>
      <c r="I175" s="264">
        <v>43466</v>
      </c>
      <c r="J175" s="264">
        <v>43830</v>
      </c>
      <c r="K175" s="277" t="s">
        <v>1239</v>
      </c>
      <c r="L175" s="263" t="s">
        <v>968</v>
      </c>
      <c r="M175" s="263" t="s">
        <v>1172</v>
      </c>
      <c r="N175" s="207"/>
      <c r="O175" s="199"/>
      <c r="P175" s="70"/>
      <c r="Q175" s="220"/>
      <c r="T175" s="218"/>
    </row>
    <row r="176" spans="1:20" s="214" customFormat="1" x14ac:dyDescent="0.2">
      <c r="A176" s="207" t="str">
        <f>'S-2_SUPPLY'!A202</f>
        <v>7ck</v>
      </c>
      <c r="B176" s="215" t="str">
        <f>'S-2_SUPPLY'!B202</f>
        <v>Other Bilateral Contract -877 Calpine Energy Services, L.P. CALPINE_RA_9_PO_MCE</v>
      </c>
      <c r="C176" s="200" t="s">
        <v>116</v>
      </c>
      <c r="D176" s="206" t="s">
        <v>414</v>
      </c>
      <c r="E176" s="263" t="s">
        <v>938</v>
      </c>
      <c r="F176" s="263" t="s">
        <v>981</v>
      </c>
      <c r="G176" s="263" t="s">
        <v>940</v>
      </c>
      <c r="H176" s="263" t="s">
        <v>940</v>
      </c>
      <c r="I176" s="264">
        <v>43466</v>
      </c>
      <c r="J176" s="264">
        <v>43830</v>
      </c>
      <c r="K176" s="277" t="s">
        <v>1239</v>
      </c>
      <c r="L176" s="263" t="s">
        <v>968</v>
      </c>
      <c r="M176" s="263" t="s">
        <v>1172</v>
      </c>
      <c r="N176" s="207"/>
      <c r="O176" s="199"/>
      <c r="P176" s="70"/>
      <c r="Q176" s="220"/>
      <c r="T176" s="218"/>
    </row>
    <row r="177" spans="1:20" s="214" customFormat="1" x14ac:dyDescent="0.2">
      <c r="A177" s="207" t="str">
        <f>'S-2_SUPPLY'!A203</f>
        <v>7cl</v>
      </c>
      <c r="B177" s="215" t="str">
        <f>'S-2_SUPPLY'!B203</f>
        <v>Other Bilateral Contract -875 Calpine Energy Services, L.P. CALPINE_RA_16_NS_MCE</v>
      </c>
      <c r="C177" s="200" t="s">
        <v>1</v>
      </c>
      <c r="D177" s="206" t="s">
        <v>414</v>
      </c>
      <c r="E177" s="263" t="s">
        <v>938</v>
      </c>
      <c r="F177" s="263" t="s">
        <v>972</v>
      </c>
      <c r="G177" s="263"/>
      <c r="H177" s="263" t="s">
        <v>940</v>
      </c>
      <c r="I177" s="264">
        <v>43466</v>
      </c>
      <c r="J177" s="264">
        <v>43830</v>
      </c>
      <c r="K177" s="277" t="s">
        <v>1239</v>
      </c>
      <c r="L177" s="263" t="s">
        <v>968</v>
      </c>
      <c r="M177" s="263" t="s">
        <v>1172</v>
      </c>
      <c r="N177" s="207"/>
      <c r="O177" s="199"/>
      <c r="P177" s="70"/>
      <c r="Q177" s="220"/>
      <c r="T177" s="218"/>
    </row>
    <row r="178" spans="1:20" s="214" customFormat="1" x14ac:dyDescent="0.2">
      <c r="A178" s="207" t="str">
        <f>'S-2_SUPPLY'!A204</f>
        <v>7cm</v>
      </c>
      <c r="B178" s="215" t="str">
        <f>'S-2_SUPPLY'!B204</f>
        <v>Other Bilateral Contract -874 Calpine Energy Services, L.P. CALPINE_RA_14_BAF_MCE</v>
      </c>
      <c r="C178" s="200" t="s">
        <v>106</v>
      </c>
      <c r="D178" s="206" t="s">
        <v>414</v>
      </c>
      <c r="E178" s="263" t="s">
        <v>938</v>
      </c>
      <c r="F178" s="263" t="s">
        <v>971</v>
      </c>
      <c r="G178" s="263" t="s">
        <v>940</v>
      </c>
      <c r="H178" s="263" t="s">
        <v>940</v>
      </c>
      <c r="I178" s="264">
        <v>43466</v>
      </c>
      <c r="J178" s="264">
        <v>43830</v>
      </c>
      <c r="K178" s="277" t="s">
        <v>1239</v>
      </c>
      <c r="L178" s="263" t="s">
        <v>968</v>
      </c>
      <c r="M178" s="263" t="s">
        <v>1172</v>
      </c>
      <c r="N178" s="207"/>
      <c r="O178" s="199"/>
      <c r="P178" s="70"/>
      <c r="Q178" s="220"/>
      <c r="T178" s="218"/>
    </row>
    <row r="179" spans="1:20" s="214" customFormat="1" x14ac:dyDescent="0.2">
      <c r="A179" s="207" t="str">
        <f>'S-2_SUPPLY'!A205</f>
        <v>7cn</v>
      </c>
      <c r="B179" s="215" t="str">
        <f>'S-2_SUPPLY'!B205</f>
        <v>Other Bilateral Contract -878 ConocoPhillips Company CONOCO_RA_1_PO_MCE</v>
      </c>
      <c r="C179" s="200" t="s">
        <v>1</v>
      </c>
      <c r="D179" s="206" t="s">
        <v>911</v>
      </c>
      <c r="E179" s="263" t="s">
        <v>938</v>
      </c>
      <c r="F179" s="263" t="s">
        <v>982</v>
      </c>
      <c r="G179" s="263" t="s">
        <v>940</v>
      </c>
      <c r="H179" s="263" t="s">
        <v>940</v>
      </c>
      <c r="I179" s="264">
        <v>43466</v>
      </c>
      <c r="J179" s="264">
        <v>43830</v>
      </c>
      <c r="K179" s="277" t="s">
        <v>1239</v>
      </c>
      <c r="L179" s="263" t="s">
        <v>968</v>
      </c>
      <c r="M179" s="263" t="s">
        <v>1172</v>
      </c>
      <c r="N179" s="207"/>
      <c r="O179" s="199"/>
      <c r="P179" s="70"/>
      <c r="Q179" s="220"/>
      <c r="T179" s="218"/>
    </row>
    <row r="180" spans="1:20" s="214" customFormat="1" x14ac:dyDescent="0.2">
      <c r="A180" s="207" t="str">
        <f>'S-2_SUPPLY'!A206</f>
        <v>7co</v>
      </c>
      <c r="B180" s="215" t="str">
        <f>'S-2_SUPPLY'!B206</f>
        <v>Other Bilateral Contract -989 Southern California Edison Company SCE_RA_2_NS_MCE</v>
      </c>
      <c r="C180" s="200" t="s">
        <v>106</v>
      </c>
      <c r="D180" s="206" t="s">
        <v>443</v>
      </c>
      <c r="E180" s="263" t="s">
        <v>938</v>
      </c>
      <c r="F180" s="263" t="s">
        <v>974</v>
      </c>
      <c r="G180" s="263" t="s">
        <v>940</v>
      </c>
      <c r="H180" s="263" t="s">
        <v>940</v>
      </c>
      <c r="I180" s="264">
        <v>43647</v>
      </c>
      <c r="J180" s="264">
        <v>43738</v>
      </c>
      <c r="K180" s="277" t="s">
        <v>1239</v>
      </c>
      <c r="L180" s="263" t="s">
        <v>968</v>
      </c>
      <c r="M180" s="263" t="s">
        <v>1172</v>
      </c>
      <c r="N180" s="207"/>
      <c r="O180" s="199"/>
      <c r="P180" s="70"/>
      <c r="Q180" s="220"/>
      <c r="T180" s="218"/>
    </row>
    <row r="181" spans="1:20" s="214" customFormat="1" x14ac:dyDescent="0.2">
      <c r="A181" s="207" t="str">
        <f>'S-2_SUPPLY'!A207</f>
        <v>7cp</v>
      </c>
      <c r="B181" s="215" t="str">
        <f>'S-2_SUPPLY'!B207</f>
        <v>Other Bilateral Contract -990 Southern California Edison Company SCE_RA_2_NSF_MCE</v>
      </c>
      <c r="C181" s="200" t="s">
        <v>106</v>
      </c>
      <c r="D181" s="206" t="s">
        <v>443</v>
      </c>
      <c r="E181" s="263" t="s">
        <v>938</v>
      </c>
      <c r="F181" s="263" t="s">
        <v>974</v>
      </c>
      <c r="G181" s="263" t="s">
        <v>940</v>
      </c>
      <c r="H181" s="263" t="s">
        <v>940</v>
      </c>
      <c r="I181" s="264">
        <v>43647</v>
      </c>
      <c r="J181" s="264">
        <v>43738</v>
      </c>
      <c r="K181" s="277" t="s">
        <v>1239</v>
      </c>
      <c r="L181" s="263" t="s">
        <v>968</v>
      </c>
      <c r="M181" s="263" t="s">
        <v>1172</v>
      </c>
      <c r="N181" s="207"/>
      <c r="O181" s="199"/>
      <c r="P181" s="70"/>
      <c r="Q181" s="220"/>
      <c r="T181" s="218"/>
    </row>
    <row r="182" spans="1:20" s="214" customFormat="1" x14ac:dyDescent="0.2">
      <c r="A182" s="207" t="str">
        <f>'S-2_SUPPLY'!A208</f>
        <v>7cq</v>
      </c>
      <c r="B182" s="215" t="str">
        <f>'S-2_SUPPLY'!B208</f>
        <v>Other Bilateral Contract -1155 Wellhead Power Exchange, LLC WELLHEAD_RA_2_POF_MCE</v>
      </c>
      <c r="C182" s="200" t="s">
        <v>106</v>
      </c>
      <c r="D182" s="206" t="s">
        <v>912</v>
      </c>
      <c r="E182" s="263" t="s">
        <v>938</v>
      </c>
      <c r="F182" s="263" t="s">
        <v>1029</v>
      </c>
      <c r="G182" s="263" t="s">
        <v>940</v>
      </c>
      <c r="H182" s="263" t="s">
        <v>940</v>
      </c>
      <c r="I182" s="264">
        <v>43831</v>
      </c>
      <c r="J182" s="264">
        <v>44926</v>
      </c>
      <c r="K182" s="277" t="s">
        <v>1239</v>
      </c>
      <c r="L182" s="263" t="s">
        <v>968</v>
      </c>
      <c r="M182" s="263" t="s">
        <v>1172</v>
      </c>
      <c r="N182" s="207"/>
      <c r="O182" s="199"/>
      <c r="P182" s="70"/>
      <c r="Q182" s="220"/>
      <c r="T182" s="218"/>
    </row>
    <row r="183" spans="1:20" s="214" customFormat="1" x14ac:dyDescent="0.2">
      <c r="A183" s="207" t="str">
        <f>'S-2_SUPPLY'!A209</f>
        <v>7cr</v>
      </c>
      <c r="B183" s="215" t="str">
        <f>'S-2_SUPPLY'!B209</f>
        <v>Other Bilateral Contract -1156 Wellhead Power Exchange, LLC WELLHEAD_RA_3_POF_MCE</v>
      </c>
      <c r="C183" s="200" t="s">
        <v>106</v>
      </c>
      <c r="D183" s="206" t="s">
        <v>912</v>
      </c>
      <c r="E183" s="263" t="s">
        <v>938</v>
      </c>
      <c r="F183" s="263" t="s">
        <v>977</v>
      </c>
      <c r="G183" s="263" t="s">
        <v>940</v>
      </c>
      <c r="H183" s="263" t="s">
        <v>940</v>
      </c>
      <c r="I183" s="264">
        <v>43831</v>
      </c>
      <c r="J183" s="264">
        <v>47848</v>
      </c>
      <c r="K183" s="277" t="s">
        <v>1239</v>
      </c>
      <c r="L183" s="263" t="s">
        <v>968</v>
      </c>
      <c r="M183" s="263" t="s">
        <v>1172</v>
      </c>
      <c r="N183" s="207"/>
      <c r="O183" s="199"/>
      <c r="P183" s="70"/>
      <c r="Q183" s="220"/>
      <c r="T183" s="218"/>
    </row>
    <row r="184" spans="1:20" s="214" customFormat="1" x14ac:dyDescent="0.2">
      <c r="A184" s="207" t="str">
        <f>'S-2_SUPPLY'!A210</f>
        <v>7cs</v>
      </c>
      <c r="B184" s="215" t="str">
        <f>'S-2_SUPPLY'!B210</f>
        <v>Other Bilateral Contract -1303 NRG Power Marketing LLC NRG_RA_5_NS_MCE</v>
      </c>
      <c r="C184" s="200" t="s">
        <v>106</v>
      </c>
      <c r="D184" s="206" t="s">
        <v>909</v>
      </c>
      <c r="E184" s="263" t="s">
        <v>938</v>
      </c>
      <c r="F184" s="263" t="s">
        <v>1096</v>
      </c>
      <c r="G184" s="263" t="s">
        <v>940</v>
      </c>
      <c r="H184" s="263" t="s">
        <v>940</v>
      </c>
      <c r="I184" s="264">
        <v>43831</v>
      </c>
      <c r="J184" s="264">
        <v>44926</v>
      </c>
      <c r="K184" s="277" t="s">
        <v>1239</v>
      </c>
      <c r="L184" s="263" t="s">
        <v>968</v>
      </c>
      <c r="M184" s="263" t="s">
        <v>1172</v>
      </c>
      <c r="N184" s="207"/>
      <c r="O184" s="199"/>
      <c r="P184" s="70"/>
      <c r="Q184" s="220"/>
      <c r="T184" s="218"/>
    </row>
    <row r="185" spans="1:20" s="214" customFormat="1" x14ac:dyDescent="0.2">
      <c r="A185" s="207" t="str">
        <f>'S-2_SUPPLY'!A211</f>
        <v>7ct</v>
      </c>
      <c r="B185" s="215" t="str">
        <f>'S-2_SUPPLY'!B211</f>
        <v>Other Bilateral Contract -1304 NRG Power Marketing LLC NRG_RA_5_NSF_MCE</v>
      </c>
      <c r="C185" s="200" t="s">
        <v>106</v>
      </c>
      <c r="D185" s="206" t="s">
        <v>909</v>
      </c>
      <c r="E185" s="263" t="s">
        <v>938</v>
      </c>
      <c r="F185" s="263" t="s">
        <v>1096</v>
      </c>
      <c r="G185" s="263" t="s">
        <v>940</v>
      </c>
      <c r="H185" s="263" t="s">
        <v>940</v>
      </c>
      <c r="I185" s="264">
        <v>43831</v>
      </c>
      <c r="J185" s="264">
        <v>44926</v>
      </c>
      <c r="K185" s="277" t="s">
        <v>1239</v>
      </c>
      <c r="L185" s="263" t="s">
        <v>968</v>
      </c>
      <c r="M185" s="263" t="s">
        <v>1172</v>
      </c>
      <c r="N185" s="207"/>
      <c r="O185" s="199"/>
      <c r="P185" s="70"/>
      <c r="Q185" s="220"/>
      <c r="T185" s="218"/>
    </row>
    <row r="186" spans="1:20" s="214" customFormat="1" x14ac:dyDescent="0.2">
      <c r="A186" s="207" t="str">
        <f>'S-2_SUPPLY'!A212</f>
        <v>7cu</v>
      </c>
      <c r="B186" s="215" t="str">
        <f>'S-2_SUPPLY'!B212</f>
        <v>Other Bilateral Contract -1188 Calpine Energy Services, L.P. CALPINE_RA_20_BAF_MCE</v>
      </c>
      <c r="C186" s="200" t="s">
        <v>106</v>
      </c>
      <c r="D186" s="206" t="s">
        <v>414</v>
      </c>
      <c r="E186" s="263" t="s">
        <v>938</v>
      </c>
      <c r="F186" s="263" t="s">
        <v>971</v>
      </c>
      <c r="G186" s="263" t="s">
        <v>940</v>
      </c>
      <c r="H186" s="263" t="s">
        <v>940</v>
      </c>
      <c r="I186" s="264">
        <v>43831</v>
      </c>
      <c r="J186" s="264">
        <v>44926</v>
      </c>
      <c r="K186" s="277" t="s">
        <v>1239</v>
      </c>
      <c r="L186" s="263" t="s">
        <v>968</v>
      </c>
      <c r="M186" s="263" t="s">
        <v>1172</v>
      </c>
      <c r="N186" s="207"/>
      <c r="O186" s="199"/>
      <c r="P186" s="70"/>
      <c r="Q186" s="220"/>
      <c r="T186" s="218"/>
    </row>
    <row r="187" spans="1:20" s="214" customFormat="1" x14ac:dyDescent="0.2">
      <c r="A187" s="207" t="str">
        <f>'S-2_SUPPLY'!A213</f>
        <v>7cv</v>
      </c>
      <c r="B187" s="215" t="str">
        <f>'S-2_SUPPLY'!B213</f>
        <v>Other Bilateral Contract -1189 Calpine Energy Services, L.P. CALPINE_RA_21_NS_MCE</v>
      </c>
      <c r="C187" s="200" t="s">
        <v>115</v>
      </c>
      <c r="D187" s="206" t="s">
        <v>414</v>
      </c>
      <c r="E187" s="263" t="s">
        <v>938</v>
      </c>
      <c r="F187" s="263" t="s">
        <v>1087</v>
      </c>
      <c r="G187" s="263" t="s">
        <v>940</v>
      </c>
      <c r="H187" s="263" t="s">
        <v>940</v>
      </c>
      <c r="I187" s="264">
        <v>43831</v>
      </c>
      <c r="J187" s="264">
        <v>44926</v>
      </c>
      <c r="K187" s="277" t="s">
        <v>1239</v>
      </c>
      <c r="L187" s="263" t="s">
        <v>968</v>
      </c>
      <c r="M187" s="263" t="s">
        <v>1172</v>
      </c>
      <c r="N187" s="207"/>
      <c r="O187" s="199"/>
      <c r="P187" s="70"/>
      <c r="Q187" s="220"/>
      <c r="T187" s="218"/>
    </row>
    <row r="188" spans="1:20" s="214" customFormat="1" x14ac:dyDescent="0.2">
      <c r="A188" s="207" t="str">
        <f>'S-2_SUPPLY'!A214</f>
        <v>7cw</v>
      </c>
      <c r="B188" s="215" t="str">
        <f>'S-2_SUPPLY'!B214</f>
        <v>Other Bilateral Contract -1190 Calpine Energy Services, L.P. CALPINE_RA_22_SiF_MCE</v>
      </c>
      <c r="C188" s="200" t="s">
        <v>106</v>
      </c>
      <c r="D188" s="206" t="s">
        <v>414</v>
      </c>
      <c r="E188" s="263" t="s">
        <v>938</v>
      </c>
      <c r="F188" s="263" t="s">
        <v>1032</v>
      </c>
      <c r="G188" s="263" t="s">
        <v>940</v>
      </c>
      <c r="H188" s="263" t="s">
        <v>940</v>
      </c>
      <c r="I188" s="264">
        <v>43831</v>
      </c>
      <c r="J188" s="264">
        <v>44926</v>
      </c>
      <c r="K188" s="277" t="s">
        <v>1239</v>
      </c>
      <c r="L188" s="263" t="s">
        <v>968</v>
      </c>
      <c r="M188" s="263" t="s">
        <v>1172</v>
      </c>
      <c r="N188" s="207"/>
      <c r="O188" s="199"/>
      <c r="P188" s="70"/>
      <c r="Q188" s="220"/>
      <c r="T188" s="218"/>
    </row>
    <row r="189" spans="1:20" s="214" customFormat="1" x14ac:dyDescent="0.2">
      <c r="A189" s="207" t="str">
        <f>'S-2_SUPPLY'!A215</f>
        <v>7cx</v>
      </c>
      <c r="B189" s="215" t="str">
        <f>'S-2_SUPPLY'!B215</f>
        <v>Other Bilateral Contract -1191 Calpine Energy Services, L.P. CALPINE_RA_23_SiF_MCE</v>
      </c>
      <c r="C189" s="200" t="s">
        <v>106</v>
      </c>
      <c r="D189" s="206" t="s">
        <v>414</v>
      </c>
      <c r="E189" s="263" t="s">
        <v>938</v>
      </c>
      <c r="F189" s="263" t="s">
        <v>1034</v>
      </c>
      <c r="G189" s="263" t="s">
        <v>940</v>
      </c>
      <c r="H189" s="263" t="s">
        <v>940</v>
      </c>
      <c r="I189" s="264">
        <v>43831</v>
      </c>
      <c r="J189" s="264">
        <v>44926</v>
      </c>
      <c r="K189" s="277" t="s">
        <v>1239</v>
      </c>
      <c r="L189" s="263" t="s">
        <v>968</v>
      </c>
      <c r="M189" s="263" t="s">
        <v>1172</v>
      </c>
      <c r="N189" s="207"/>
      <c r="O189" s="199"/>
      <c r="P189" s="70"/>
      <c r="Q189" s="220"/>
      <c r="T189" s="218"/>
    </row>
    <row r="190" spans="1:20" s="214" customFormat="1" x14ac:dyDescent="0.2">
      <c r="A190" s="207" t="str">
        <f>'S-2_SUPPLY'!A216</f>
        <v>7cy</v>
      </c>
      <c r="B190" s="215" t="str">
        <f>'S-2_SUPPLY'!B216</f>
        <v>Other Bilateral Contract -1195 EDF Trading North America, LLC EDFTNA_RA_3_K_MCE</v>
      </c>
      <c r="C190" s="200" t="s">
        <v>106</v>
      </c>
      <c r="D190" s="206" t="s">
        <v>913</v>
      </c>
      <c r="E190" s="263" t="s">
        <v>938</v>
      </c>
      <c r="F190" s="263" t="s">
        <v>1036</v>
      </c>
      <c r="G190" s="263" t="s">
        <v>940</v>
      </c>
      <c r="H190" s="263" t="s">
        <v>940</v>
      </c>
      <c r="I190" s="264">
        <v>44166</v>
      </c>
      <c r="J190" s="264">
        <v>44926</v>
      </c>
      <c r="K190" s="277" t="s">
        <v>1239</v>
      </c>
      <c r="L190" s="263" t="s">
        <v>968</v>
      </c>
      <c r="M190" s="263" t="s">
        <v>1172</v>
      </c>
      <c r="N190" s="207"/>
      <c r="O190" s="199"/>
      <c r="P190" s="70"/>
      <c r="Q190" s="220"/>
      <c r="T190" s="218"/>
    </row>
    <row r="191" spans="1:20" s="214" customFormat="1" x14ac:dyDescent="0.2">
      <c r="A191" s="207" t="str">
        <f>'S-2_SUPPLY'!A217</f>
        <v>7cz</v>
      </c>
      <c r="B191" s="215" t="str">
        <f>'S-2_SUPPLY'!B217</f>
        <v>Other Bilateral Contract -1221 Southern California Edison Company SCE_RA_5_NC_MCE</v>
      </c>
      <c r="C191" s="200" t="s">
        <v>116</v>
      </c>
      <c r="D191" s="206" t="s">
        <v>443</v>
      </c>
      <c r="E191" s="263" t="s">
        <v>948</v>
      </c>
      <c r="F191" s="263" t="s">
        <v>1090</v>
      </c>
      <c r="G191" s="263" t="s">
        <v>940</v>
      </c>
      <c r="H191" s="263" t="s">
        <v>940</v>
      </c>
      <c r="I191" s="264">
        <v>43831</v>
      </c>
      <c r="J191" s="264">
        <v>44926</v>
      </c>
      <c r="K191" s="277" t="s">
        <v>1239</v>
      </c>
      <c r="L191" s="263" t="s">
        <v>968</v>
      </c>
      <c r="M191" s="263" t="s">
        <v>1172</v>
      </c>
      <c r="N191" s="207"/>
      <c r="O191" s="199"/>
      <c r="P191" s="70"/>
      <c r="Q191" s="220"/>
      <c r="T191" s="218"/>
    </row>
    <row r="192" spans="1:20" s="214" customFormat="1" x14ac:dyDescent="0.2">
      <c r="A192" s="207" t="str">
        <f>'S-2_SUPPLY'!A218</f>
        <v>7da</v>
      </c>
      <c r="B192" s="215" t="str">
        <f>'S-2_SUPPLY'!B218</f>
        <v>Other Bilateral Contract -1221 Southern California Edison Company SCE_RA_5_NC_MCE</v>
      </c>
      <c r="C192" s="200" t="s">
        <v>116</v>
      </c>
      <c r="D192" s="206" t="s">
        <v>443</v>
      </c>
      <c r="E192" s="263" t="s">
        <v>948</v>
      </c>
      <c r="F192" s="263" t="s">
        <v>1090</v>
      </c>
      <c r="G192" s="263" t="s">
        <v>940</v>
      </c>
      <c r="H192" s="263" t="s">
        <v>940</v>
      </c>
      <c r="I192" s="264">
        <v>43831</v>
      </c>
      <c r="J192" s="264">
        <v>44926</v>
      </c>
      <c r="K192" s="277" t="s">
        <v>1239</v>
      </c>
      <c r="L192" s="263" t="s">
        <v>968</v>
      </c>
      <c r="M192" s="263" t="s">
        <v>1172</v>
      </c>
      <c r="N192" s="207"/>
      <c r="O192" s="199"/>
      <c r="P192" s="70"/>
      <c r="Q192" s="220"/>
      <c r="T192" s="218"/>
    </row>
    <row r="193" spans="1:20" s="214" customFormat="1" x14ac:dyDescent="0.2">
      <c r="A193" s="207" t="str">
        <f>'S-2_SUPPLY'!A219</f>
        <v>7db</v>
      </c>
      <c r="B193" s="215" t="str">
        <f>'S-2_SUPPLY'!B219</f>
        <v>Other Bilateral Contract -1307 Pacific Gas &amp; Electric Company PG&amp;E_RA_7_H_MCE</v>
      </c>
      <c r="C193" s="200" t="s">
        <v>122</v>
      </c>
      <c r="D193" s="206" t="s">
        <v>439</v>
      </c>
      <c r="E193" s="263" t="s">
        <v>948</v>
      </c>
      <c r="F193" s="263" t="s">
        <v>1099</v>
      </c>
      <c r="G193" s="263" t="s">
        <v>940</v>
      </c>
      <c r="H193" s="263" t="s">
        <v>940</v>
      </c>
      <c r="I193" s="264">
        <v>44562</v>
      </c>
      <c r="J193" s="264">
        <v>44926</v>
      </c>
      <c r="K193" s="277" t="s">
        <v>1239</v>
      </c>
      <c r="L193" s="263" t="s">
        <v>968</v>
      </c>
      <c r="M193" s="263" t="s">
        <v>1172</v>
      </c>
      <c r="N193" s="207"/>
      <c r="O193" s="199"/>
      <c r="P193" s="70"/>
      <c r="Q193" s="220"/>
      <c r="T193" s="218"/>
    </row>
    <row r="194" spans="1:20" s="214" customFormat="1" x14ac:dyDescent="0.2">
      <c r="A194" s="207" t="str">
        <f>'S-2_SUPPLY'!A220</f>
        <v>7dc</v>
      </c>
      <c r="B194" s="215" t="str">
        <f>'S-2_SUPPLY'!B220</f>
        <v>Other Bilateral Contract -1308 Pacific Gas &amp; Electric Company PG&amp;E_RA_7_St_MCE</v>
      </c>
      <c r="C194" s="200" t="s">
        <v>0</v>
      </c>
      <c r="D194" s="206" t="s">
        <v>439</v>
      </c>
      <c r="E194" s="263" t="s">
        <v>948</v>
      </c>
      <c r="F194" s="263" t="s">
        <v>1102</v>
      </c>
      <c r="G194" s="263" t="s">
        <v>940</v>
      </c>
      <c r="H194" s="263" t="s">
        <v>940</v>
      </c>
      <c r="I194" s="264">
        <v>44197</v>
      </c>
      <c r="J194" s="264">
        <v>44561</v>
      </c>
      <c r="K194" s="277" t="s">
        <v>1239</v>
      </c>
      <c r="L194" s="263" t="s">
        <v>968</v>
      </c>
      <c r="M194" s="263" t="s">
        <v>1172</v>
      </c>
      <c r="N194" s="207"/>
      <c r="O194" s="199"/>
      <c r="P194" s="70"/>
      <c r="Q194" s="220"/>
      <c r="T194" s="218"/>
    </row>
    <row r="195" spans="1:20" s="214" customFormat="1" x14ac:dyDescent="0.2">
      <c r="A195" s="207" t="str">
        <f>'S-2_SUPPLY'!A221</f>
        <v>7dd</v>
      </c>
      <c r="B195" s="215" t="str">
        <f>'S-2_SUPPLY'!B221</f>
        <v>Other Bilateral Contract -1309 Pacific Gas &amp; Electric Company PG&amp;E_RA_7_StF_MCE</v>
      </c>
      <c r="C195" s="200" t="s">
        <v>106</v>
      </c>
      <c r="D195" s="206" t="s">
        <v>439</v>
      </c>
      <c r="E195" s="263" t="s">
        <v>948</v>
      </c>
      <c r="F195" s="263" t="s">
        <v>1038</v>
      </c>
      <c r="G195" s="263" t="s">
        <v>940</v>
      </c>
      <c r="H195" s="263" t="s">
        <v>940</v>
      </c>
      <c r="I195" s="264">
        <v>43831</v>
      </c>
      <c r="J195" s="264">
        <v>44865</v>
      </c>
      <c r="K195" s="277" t="s">
        <v>1239</v>
      </c>
      <c r="L195" s="263" t="s">
        <v>968</v>
      </c>
      <c r="M195" s="263" t="s">
        <v>1172</v>
      </c>
      <c r="N195" s="207"/>
      <c r="O195" s="199"/>
      <c r="P195" s="70"/>
      <c r="Q195" s="220"/>
      <c r="T195" s="218"/>
    </row>
    <row r="196" spans="1:20" s="214" customFormat="1" x14ac:dyDescent="0.2">
      <c r="A196" s="207" t="str">
        <f>'S-2_SUPPLY'!A222</f>
        <v>7de</v>
      </c>
      <c r="B196" s="215" t="str">
        <f>'S-2_SUPPLY'!B222</f>
        <v>Other Bilateral Contract -1326 CalPeak Power, LLC CALPEAK_RA_3_FF_MCE</v>
      </c>
      <c r="C196" s="200" t="s">
        <v>106</v>
      </c>
      <c r="D196" s="206" t="s">
        <v>907</v>
      </c>
      <c r="E196" s="263" t="s">
        <v>938</v>
      </c>
      <c r="F196" s="263" t="s">
        <v>969</v>
      </c>
      <c r="G196" s="263" t="s">
        <v>940</v>
      </c>
      <c r="H196" s="263" t="s">
        <v>940</v>
      </c>
      <c r="I196" s="264">
        <v>44197</v>
      </c>
      <c r="J196" s="264">
        <v>44926</v>
      </c>
      <c r="K196" s="277" t="s">
        <v>1239</v>
      </c>
      <c r="L196" s="263" t="s">
        <v>968</v>
      </c>
      <c r="M196" s="263" t="s">
        <v>1172</v>
      </c>
      <c r="N196" s="207"/>
      <c r="O196" s="199"/>
      <c r="P196" s="70"/>
      <c r="Q196" s="220"/>
      <c r="T196" s="218"/>
    </row>
    <row r="197" spans="1:20" s="214" customFormat="1" x14ac:dyDescent="0.2">
      <c r="A197" s="207" t="str">
        <f>'S-2_SUPPLY'!A223</f>
        <v>7df</v>
      </c>
      <c r="B197" s="215" t="str">
        <f>'S-2_SUPPLY'!B223</f>
        <v>Other Bilateral Contract -1327 CalPeak Power, LLC CALPEAK_RA_4_NSF_MCE</v>
      </c>
      <c r="C197" s="200" t="s">
        <v>106</v>
      </c>
      <c r="D197" s="206" t="s">
        <v>907</v>
      </c>
      <c r="E197" s="263" t="s">
        <v>938</v>
      </c>
      <c r="F197" s="263" t="s">
        <v>1040</v>
      </c>
      <c r="G197" s="263" t="s">
        <v>940</v>
      </c>
      <c r="H197" s="263" t="s">
        <v>940</v>
      </c>
      <c r="I197" s="264">
        <v>44197</v>
      </c>
      <c r="J197" s="264">
        <v>44926</v>
      </c>
      <c r="K197" s="277" t="s">
        <v>1239</v>
      </c>
      <c r="L197" s="263" t="s">
        <v>968</v>
      </c>
      <c r="M197" s="263" t="s">
        <v>1172</v>
      </c>
      <c r="N197" s="207"/>
      <c r="O197" s="199"/>
      <c r="P197" s="70"/>
      <c r="Q197" s="220"/>
      <c r="T197" s="218"/>
    </row>
    <row r="198" spans="1:20" s="214" customFormat="1" x14ac:dyDescent="0.2">
      <c r="A198" s="207" t="str">
        <f>'S-2_SUPPLY'!A224</f>
        <v>7dg</v>
      </c>
      <c r="B198" s="215" t="str">
        <f>'S-2_SUPPLY'!B224</f>
        <v>Other Bilateral Contract -1328 Malaga Power, LLC MALAGA_RA_2_FF_MCE</v>
      </c>
      <c r="C198" s="200" t="s">
        <v>106</v>
      </c>
      <c r="D198" s="206" t="s">
        <v>908</v>
      </c>
      <c r="E198" s="263" t="s">
        <v>938</v>
      </c>
      <c r="F198" s="263" t="s">
        <v>967</v>
      </c>
      <c r="G198" s="263" t="s">
        <v>940</v>
      </c>
      <c r="H198" s="263" t="s">
        <v>940</v>
      </c>
      <c r="I198" s="264">
        <v>44197</v>
      </c>
      <c r="J198" s="264">
        <v>44926</v>
      </c>
      <c r="K198" s="277" t="s">
        <v>1239</v>
      </c>
      <c r="L198" s="263" t="s">
        <v>968</v>
      </c>
      <c r="M198" s="263" t="s">
        <v>1172</v>
      </c>
      <c r="N198" s="207"/>
      <c r="O198" s="199"/>
      <c r="P198" s="70"/>
      <c r="Q198" s="220"/>
      <c r="T198" s="218"/>
    </row>
    <row r="199" spans="1:20" s="214" customFormat="1" x14ac:dyDescent="0.2">
      <c r="A199" s="207" t="str">
        <f>'S-2_SUPPLY'!A225</f>
        <v>7dh</v>
      </c>
      <c r="B199" s="215" t="str">
        <f>'S-2_SUPPLY'!B225</f>
        <v>Other Bilateral Contract -1365 Pacific Gas &amp; Electric Company PG&amp;E_RA_11_NS_MCE</v>
      </c>
      <c r="C199" s="200" t="s">
        <v>115</v>
      </c>
      <c r="D199" s="206" t="s">
        <v>439</v>
      </c>
      <c r="E199" s="263" t="s">
        <v>948</v>
      </c>
      <c r="F199" s="263" t="s">
        <v>1117</v>
      </c>
      <c r="G199" s="263" t="s">
        <v>940</v>
      </c>
      <c r="H199" s="263" t="s">
        <v>940</v>
      </c>
      <c r="I199" s="264">
        <v>43983</v>
      </c>
      <c r="J199" s="264">
        <v>44074</v>
      </c>
      <c r="K199" s="277" t="s">
        <v>1239</v>
      </c>
      <c r="L199" s="263" t="s">
        <v>968</v>
      </c>
      <c r="M199" s="263" t="s">
        <v>1172</v>
      </c>
      <c r="N199" s="207"/>
      <c r="O199" s="199"/>
      <c r="P199" s="70"/>
      <c r="Q199" s="220"/>
      <c r="T199" s="218"/>
    </row>
    <row r="200" spans="1:20" s="214" customFormat="1" x14ac:dyDescent="0.2">
      <c r="A200" s="207" t="str">
        <f>'S-2_SUPPLY'!A226</f>
        <v>7di</v>
      </c>
      <c r="B200" s="215" t="str">
        <f>'S-2_SUPPLY'!B226</f>
        <v>Other Bilateral Contract -1366 Pacific Gas &amp; Electric Company PG&amp;E_RA_11_St_MCE</v>
      </c>
      <c r="C200" s="200" t="s">
        <v>0</v>
      </c>
      <c r="D200" s="206" t="s">
        <v>439</v>
      </c>
      <c r="E200" s="263" t="s">
        <v>948</v>
      </c>
      <c r="F200" s="263" t="s">
        <v>1120</v>
      </c>
      <c r="G200" s="263" t="s">
        <v>940</v>
      </c>
      <c r="H200" s="263" t="s">
        <v>940</v>
      </c>
      <c r="I200" s="264">
        <v>44470</v>
      </c>
      <c r="J200" s="264">
        <v>44865</v>
      </c>
      <c r="K200" s="277" t="s">
        <v>1239</v>
      </c>
      <c r="L200" s="263" t="s">
        <v>968</v>
      </c>
      <c r="M200" s="263" t="s">
        <v>1172</v>
      </c>
      <c r="N200" s="207"/>
      <c r="O200" s="199"/>
      <c r="P200" s="70"/>
      <c r="Q200" s="220"/>
      <c r="T200" s="218"/>
    </row>
    <row r="201" spans="1:20" s="214" customFormat="1" x14ac:dyDescent="0.2">
      <c r="A201" s="207" t="str">
        <f>'S-2_SUPPLY'!A227</f>
        <v>7dj</v>
      </c>
      <c r="B201" s="215" t="str">
        <f>'S-2_SUPPLY'!B227</f>
        <v>Other Bilateral Contract -1414 Sonoma Clean Power SCP_RA_2_NSF_MCE</v>
      </c>
      <c r="C201" s="200" t="s">
        <v>106</v>
      </c>
      <c r="D201" s="206" t="s">
        <v>914</v>
      </c>
      <c r="E201" s="263" t="s">
        <v>938</v>
      </c>
      <c r="F201" s="263" t="s">
        <v>1044</v>
      </c>
      <c r="G201" s="263" t="s">
        <v>940</v>
      </c>
      <c r="H201" s="263" t="s">
        <v>940</v>
      </c>
      <c r="I201" s="264">
        <v>44378</v>
      </c>
      <c r="J201" s="264">
        <v>44500</v>
      </c>
      <c r="K201" s="277" t="s">
        <v>1239</v>
      </c>
      <c r="L201" s="263" t="s">
        <v>968</v>
      </c>
      <c r="M201" s="263" t="s">
        <v>1172</v>
      </c>
      <c r="N201" s="207"/>
      <c r="O201" s="199"/>
      <c r="P201" s="70"/>
      <c r="Q201" s="220"/>
      <c r="T201" s="218"/>
    </row>
    <row r="202" spans="1:20" s="214" customFormat="1" x14ac:dyDescent="0.2">
      <c r="A202" s="207" t="str">
        <f>'S-2_SUPPLY'!A228</f>
        <v>7dk</v>
      </c>
      <c r="B202" s="215" t="str">
        <f>'S-2_SUPPLY'!B228</f>
        <v>Other Bilateral Contract -1405 Pioneer Community Energy PIONEER_RA_9_SiF_MCE</v>
      </c>
      <c r="C202" s="200" t="s">
        <v>121</v>
      </c>
      <c r="D202" s="206" t="s">
        <v>915</v>
      </c>
      <c r="E202" s="263" t="s">
        <v>938</v>
      </c>
      <c r="F202" s="263" t="s">
        <v>966</v>
      </c>
      <c r="G202" s="263" t="s">
        <v>940</v>
      </c>
      <c r="H202" s="263" t="s">
        <v>940</v>
      </c>
      <c r="I202" s="264">
        <v>44197</v>
      </c>
      <c r="J202" s="264">
        <v>44561</v>
      </c>
      <c r="K202" s="277" t="s">
        <v>1239</v>
      </c>
      <c r="L202" s="263" t="s">
        <v>968</v>
      </c>
      <c r="M202" s="263" t="s">
        <v>1172</v>
      </c>
      <c r="N202" s="207"/>
      <c r="O202" s="199"/>
      <c r="P202" s="70"/>
      <c r="Q202" s="220"/>
      <c r="T202" s="218"/>
    </row>
    <row r="203" spans="1:20" s="214" customFormat="1" x14ac:dyDescent="0.2">
      <c r="A203" s="207" t="str">
        <f>'S-2_SUPPLY'!A229</f>
        <v>7dl</v>
      </c>
      <c r="B203" s="215" t="str">
        <f>'S-2_SUPPLY'!B229</f>
        <v>Other Bilateral Contract -1450 San Jacinto Power SJP_RA_1_SS_MCE</v>
      </c>
      <c r="C203" s="200" t="s">
        <v>115</v>
      </c>
      <c r="D203" s="206" t="s">
        <v>916</v>
      </c>
      <c r="E203" s="263" t="s">
        <v>938</v>
      </c>
      <c r="F203" s="263" t="s">
        <v>1045</v>
      </c>
      <c r="G203" s="263" t="s">
        <v>940</v>
      </c>
      <c r="H203" s="263" t="s">
        <v>940</v>
      </c>
      <c r="I203" s="264">
        <v>43831</v>
      </c>
      <c r="J203" s="264">
        <v>44165</v>
      </c>
      <c r="K203" s="277" t="s">
        <v>1239</v>
      </c>
      <c r="L203" s="263" t="s">
        <v>968</v>
      </c>
      <c r="M203" s="263" t="s">
        <v>1172</v>
      </c>
      <c r="N203" s="207"/>
      <c r="O203" s="199"/>
      <c r="P203" s="70"/>
      <c r="Q203" s="220"/>
      <c r="T203" s="218"/>
    </row>
    <row r="204" spans="1:20" s="214" customFormat="1" x14ac:dyDescent="0.2">
      <c r="A204" s="207" t="str">
        <f>'S-2_SUPPLY'!A230</f>
        <v>7dm</v>
      </c>
      <c r="B204" s="215" t="str">
        <f>'S-2_SUPPLY'!B230</f>
        <v>Other Bilateral Contract -1454 Peninsula Clean Energy Authority PCE_RA_4_NSF_MCE</v>
      </c>
      <c r="C204" s="200" t="s">
        <v>106</v>
      </c>
      <c r="D204" s="206" t="s">
        <v>526</v>
      </c>
      <c r="E204" s="263" t="s">
        <v>938</v>
      </c>
      <c r="F204" s="263" t="s">
        <v>974</v>
      </c>
      <c r="G204" s="263" t="s">
        <v>940</v>
      </c>
      <c r="H204" s="263" t="s">
        <v>940</v>
      </c>
      <c r="I204" s="264">
        <v>44013</v>
      </c>
      <c r="J204" s="264">
        <v>44104</v>
      </c>
      <c r="K204" s="277" t="s">
        <v>1239</v>
      </c>
      <c r="L204" s="263" t="s">
        <v>968</v>
      </c>
      <c r="M204" s="263" t="s">
        <v>1172</v>
      </c>
      <c r="N204" s="207"/>
      <c r="O204" s="199"/>
      <c r="P204" s="70"/>
      <c r="Q204" s="220"/>
      <c r="T204" s="218"/>
    </row>
    <row r="205" spans="1:20" s="214" customFormat="1" x14ac:dyDescent="0.2">
      <c r="A205" s="207" t="str">
        <f>'S-2_SUPPLY'!A231</f>
        <v>7dn</v>
      </c>
      <c r="B205" s="215" t="str">
        <f>'S-2_SUPPLY'!B231</f>
        <v>Other Bilateral Contract -1521 Direct Energy Business Marketing, LLC DIRECT_RA_1_StF_MCE</v>
      </c>
      <c r="C205" s="200" t="s">
        <v>106</v>
      </c>
      <c r="D205" s="206" t="s">
        <v>523</v>
      </c>
      <c r="E205" s="263" t="s">
        <v>938</v>
      </c>
      <c r="F205" s="263" t="s">
        <v>1038</v>
      </c>
      <c r="G205" s="263" t="s">
        <v>940</v>
      </c>
      <c r="H205" s="263" t="s">
        <v>940</v>
      </c>
      <c r="I205" s="264">
        <v>43831</v>
      </c>
      <c r="J205" s="264">
        <v>44196</v>
      </c>
      <c r="K205" s="277" t="s">
        <v>1239</v>
      </c>
      <c r="L205" s="263" t="s">
        <v>968</v>
      </c>
      <c r="M205" s="263" t="s">
        <v>1172</v>
      </c>
      <c r="N205" s="207"/>
      <c r="O205" s="199"/>
      <c r="P205" s="70"/>
      <c r="Q205" s="220"/>
      <c r="T205" s="218"/>
    </row>
    <row r="206" spans="1:20" s="214" customFormat="1" x14ac:dyDescent="0.2">
      <c r="A206" s="207" t="str">
        <f>'S-2_SUPPLY'!A232</f>
        <v>7do</v>
      </c>
      <c r="B206" s="215" t="str">
        <f>'S-2_SUPPLY'!B232</f>
        <v>Other Bilateral Contract -1522 Direct Energy Business Marketing, LLC DIRECT_RA_2_NSF_MCE</v>
      </c>
      <c r="C206" s="200" t="s">
        <v>106</v>
      </c>
      <c r="D206" s="206" t="s">
        <v>523</v>
      </c>
      <c r="E206" s="263" t="s">
        <v>938</v>
      </c>
      <c r="F206" s="263" t="s">
        <v>1051</v>
      </c>
      <c r="G206" s="263" t="s">
        <v>940</v>
      </c>
      <c r="H206" s="263" t="s">
        <v>940</v>
      </c>
      <c r="I206" s="264">
        <v>44013</v>
      </c>
      <c r="J206" s="264">
        <v>44104</v>
      </c>
      <c r="K206" s="277" t="s">
        <v>1239</v>
      </c>
      <c r="L206" s="263" t="s">
        <v>968</v>
      </c>
      <c r="M206" s="263" t="s">
        <v>1172</v>
      </c>
      <c r="N206" s="207"/>
      <c r="O206" s="199"/>
      <c r="P206" s="70"/>
      <c r="Q206" s="220"/>
      <c r="T206" s="218"/>
    </row>
    <row r="207" spans="1:20" s="214" customFormat="1" x14ac:dyDescent="0.2">
      <c r="A207" s="207" t="str">
        <f>'S-2_SUPPLY'!A233</f>
        <v>7dp</v>
      </c>
      <c r="B207" s="215" t="str">
        <f>'S-2_SUPPLY'!B233</f>
        <v>Other Bilateral Contract -1036 Powerex Corp. POWEREX_RA_2_NS_MCE</v>
      </c>
      <c r="C207" s="200" t="s">
        <v>1</v>
      </c>
      <c r="D207" s="206" t="s">
        <v>434</v>
      </c>
      <c r="E207" s="263" t="s">
        <v>938</v>
      </c>
      <c r="F207" s="263" t="s">
        <v>976</v>
      </c>
      <c r="G207" s="263"/>
      <c r="H207" s="263" t="s">
        <v>940</v>
      </c>
      <c r="I207" s="264">
        <v>43952</v>
      </c>
      <c r="J207" s="264">
        <v>44135</v>
      </c>
      <c r="K207" s="277" t="s">
        <v>1239</v>
      </c>
      <c r="L207" s="263" t="s">
        <v>968</v>
      </c>
      <c r="M207" s="263" t="s">
        <v>1172</v>
      </c>
      <c r="N207" s="207"/>
      <c r="O207" s="199"/>
      <c r="P207" s="70"/>
      <c r="Q207" s="220"/>
      <c r="T207" s="218"/>
    </row>
    <row r="208" spans="1:20" s="214" customFormat="1" x14ac:dyDescent="0.2">
      <c r="A208" s="207" t="str">
        <f>'S-2_SUPPLY'!A234</f>
        <v>7dq</v>
      </c>
      <c r="B208" s="215" t="str">
        <f>'S-2_SUPPLY'!B234</f>
        <v>Other Bilateral Contract -1087 Powerex Corp. POWEREX_RA_3_NS_MCE</v>
      </c>
      <c r="C208" s="200" t="s">
        <v>1</v>
      </c>
      <c r="D208" s="206" t="s">
        <v>434</v>
      </c>
      <c r="E208" s="263" t="s">
        <v>938</v>
      </c>
      <c r="F208" s="263" t="s">
        <v>976</v>
      </c>
      <c r="G208" s="263"/>
      <c r="H208" s="263" t="s">
        <v>940</v>
      </c>
      <c r="I208" s="264">
        <v>43952</v>
      </c>
      <c r="J208" s="264">
        <v>44135</v>
      </c>
      <c r="K208" s="277" t="s">
        <v>1239</v>
      </c>
      <c r="L208" s="263" t="s">
        <v>968</v>
      </c>
      <c r="M208" s="263" t="s">
        <v>1172</v>
      </c>
      <c r="N208" s="207"/>
      <c r="O208" s="199"/>
      <c r="P208" s="70"/>
      <c r="Q208" s="220"/>
      <c r="T208" s="218"/>
    </row>
    <row r="209" spans="1:20" s="214" customFormat="1" x14ac:dyDescent="0.2">
      <c r="A209" s="207" t="str">
        <f>'S-2_SUPPLY'!A235</f>
        <v>7dr</v>
      </c>
      <c r="B209" s="215" t="str">
        <f>'S-2_SUPPLY'!B235</f>
        <v>Other Bilateral Contract -1165 Powerex Corp. POWEREX_RA_4_SS_MCE</v>
      </c>
      <c r="C209" s="200" t="s">
        <v>1</v>
      </c>
      <c r="D209" s="206" t="s">
        <v>434</v>
      </c>
      <c r="E209" s="263" t="s">
        <v>938</v>
      </c>
      <c r="F209" s="263" t="s">
        <v>1031</v>
      </c>
      <c r="G209" s="263"/>
      <c r="H209" s="263" t="s">
        <v>940</v>
      </c>
      <c r="I209" s="264">
        <v>43952</v>
      </c>
      <c r="J209" s="264">
        <v>44135</v>
      </c>
      <c r="K209" s="277" t="s">
        <v>1239</v>
      </c>
      <c r="L209" s="263" t="s">
        <v>968</v>
      </c>
      <c r="M209" s="263" t="s">
        <v>1172</v>
      </c>
      <c r="N209" s="207"/>
      <c r="O209" s="199"/>
      <c r="P209" s="70"/>
      <c r="Q209" s="220"/>
      <c r="T209" s="218"/>
    </row>
    <row r="210" spans="1:20" s="214" customFormat="1" x14ac:dyDescent="0.2">
      <c r="A210" s="207" t="str">
        <f>'S-2_SUPPLY'!A236</f>
        <v>7ds</v>
      </c>
      <c r="B210" s="215" t="str">
        <f>'S-2_SUPPLY'!B236</f>
        <v>Other Bilateral Contract -1527 ConocoPhillips Company CONOCO_RA_2_St_MCE</v>
      </c>
      <c r="C210" s="200" t="s">
        <v>1</v>
      </c>
      <c r="D210" s="206" t="s">
        <v>911</v>
      </c>
      <c r="E210" s="263" t="s">
        <v>938</v>
      </c>
      <c r="F210" s="263" t="s">
        <v>982</v>
      </c>
      <c r="G210" s="263" t="s">
        <v>940</v>
      </c>
      <c r="H210" s="263" t="s">
        <v>940</v>
      </c>
      <c r="I210" s="264">
        <v>43862</v>
      </c>
      <c r="J210" s="264">
        <v>44196</v>
      </c>
      <c r="K210" s="277" t="s">
        <v>1239</v>
      </c>
      <c r="L210" s="263" t="s">
        <v>968</v>
      </c>
      <c r="M210" s="263" t="s">
        <v>1172</v>
      </c>
      <c r="N210" s="207"/>
      <c r="O210" s="199"/>
      <c r="P210" s="70"/>
      <c r="Q210" s="220"/>
      <c r="T210" s="218"/>
    </row>
    <row r="211" spans="1:20" s="214" customFormat="1" x14ac:dyDescent="0.2">
      <c r="A211" s="207" t="str">
        <f>'S-2_SUPPLY'!A237</f>
        <v>7dt</v>
      </c>
      <c r="B211" s="215" t="str">
        <f>'S-2_SUPPLY'!B237</f>
        <v>Other Bilateral Contract -1052 Morgan Stanley Capital Group MSCG_RA_3_SS_MCE</v>
      </c>
      <c r="C211" s="200" t="s">
        <v>1</v>
      </c>
      <c r="D211" s="206" t="s">
        <v>433</v>
      </c>
      <c r="E211" s="263" t="s">
        <v>938</v>
      </c>
      <c r="F211" s="263" t="s">
        <v>979</v>
      </c>
      <c r="G211" s="263"/>
      <c r="H211" s="263" t="s">
        <v>940</v>
      </c>
      <c r="I211" s="264">
        <v>43831</v>
      </c>
      <c r="J211" s="264">
        <v>44196</v>
      </c>
      <c r="K211" s="277" t="s">
        <v>1239</v>
      </c>
      <c r="L211" s="263" t="s">
        <v>968</v>
      </c>
      <c r="M211" s="263" t="s">
        <v>1172</v>
      </c>
      <c r="N211" s="207"/>
      <c r="O211" s="199"/>
      <c r="P211" s="70"/>
      <c r="Q211" s="220"/>
      <c r="T211" s="218"/>
    </row>
    <row r="212" spans="1:20" s="214" customFormat="1" x14ac:dyDescent="0.2">
      <c r="A212" s="207" t="str">
        <f>'S-2_SUPPLY'!A238</f>
        <v>7du</v>
      </c>
      <c r="B212" s="215" t="str">
        <f>'S-2_SUPPLY'!B238</f>
        <v>Other Bilateral Contract -1166 Morgan Stanley Capital Group MSCG_RA_4_SS_MCE</v>
      </c>
      <c r="C212" s="200" t="s">
        <v>1</v>
      </c>
      <c r="D212" s="206" t="s">
        <v>433</v>
      </c>
      <c r="E212" s="263" t="s">
        <v>938</v>
      </c>
      <c r="F212" s="263" t="s">
        <v>979</v>
      </c>
      <c r="G212" s="263"/>
      <c r="H212" s="263" t="s">
        <v>940</v>
      </c>
      <c r="I212" s="264">
        <v>43831</v>
      </c>
      <c r="J212" s="264">
        <v>44196</v>
      </c>
      <c r="K212" s="277" t="s">
        <v>1239</v>
      </c>
      <c r="L212" s="263" t="s">
        <v>968</v>
      </c>
      <c r="M212" s="263" t="s">
        <v>1172</v>
      </c>
      <c r="N212" s="207"/>
      <c r="O212" s="199"/>
      <c r="P212" s="70"/>
      <c r="Q212" s="220"/>
      <c r="T212" s="218"/>
    </row>
    <row r="213" spans="1:20" s="214" customFormat="1" x14ac:dyDescent="0.2">
      <c r="A213" s="207" t="str">
        <f>'S-2_SUPPLY'!A239</f>
        <v>7dv</v>
      </c>
      <c r="B213" s="215" t="str">
        <f>'S-2_SUPPLY'!B239</f>
        <v>Other Bilateral Contract -1732 EDF Trading North America, LLC EDFTNA_RA_5_K_MCE</v>
      </c>
      <c r="C213" s="200" t="s">
        <v>106</v>
      </c>
      <c r="D213" s="206" t="s">
        <v>913</v>
      </c>
      <c r="E213" s="263" t="s">
        <v>938</v>
      </c>
      <c r="F213" s="263" t="s">
        <v>1053</v>
      </c>
      <c r="G213" s="263" t="s">
        <v>940</v>
      </c>
      <c r="H213" s="263" t="s">
        <v>940</v>
      </c>
      <c r="I213" s="264">
        <v>44197</v>
      </c>
      <c r="J213" s="264">
        <v>44926</v>
      </c>
      <c r="K213" s="277" t="s">
        <v>1239</v>
      </c>
      <c r="L213" s="263" t="s">
        <v>968</v>
      </c>
      <c r="M213" s="263" t="s">
        <v>1172</v>
      </c>
      <c r="N213" s="207"/>
      <c r="O213" s="199"/>
      <c r="P213" s="70"/>
      <c r="Q213" s="220"/>
      <c r="T213" s="218"/>
    </row>
    <row r="214" spans="1:20" s="214" customFormat="1" x14ac:dyDescent="0.2">
      <c r="A214" s="207" t="str">
        <f>'S-2_SUPPLY'!A240</f>
        <v>7dw</v>
      </c>
      <c r="B214" s="215" t="str">
        <f>'S-2_SUPPLY'!B240</f>
        <v>Other Bilateral Contract -1759 Calpine Energy Services, L.P. CALPINE_RA_33_NS_MCE</v>
      </c>
      <c r="C214" s="200" t="s">
        <v>106</v>
      </c>
      <c r="D214" s="206" t="s">
        <v>414</v>
      </c>
      <c r="E214" s="263" t="s">
        <v>938</v>
      </c>
      <c r="F214" s="263" t="s">
        <v>971</v>
      </c>
      <c r="G214" s="263" t="s">
        <v>940</v>
      </c>
      <c r="H214" s="263" t="s">
        <v>940</v>
      </c>
      <c r="I214" s="264">
        <v>44562</v>
      </c>
      <c r="J214" s="264">
        <v>45291</v>
      </c>
      <c r="K214" s="277" t="s">
        <v>1239</v>
      </c>
      <c r="L214" s="263" t="s">
        <v>968</v>
      </c>
      <c r="M214" s="263" t="s">
        <v>1172</v>
      </c>
      <c r="N214" s="207"/>
      <c r="O214" s="199"/>
      <c r="P214" s="70"/>
      <c r="Q214" s="220"/>
      <c r="T214" s="218"/>
    </row>
    <row r="215" spans="1:20" s="214" customFormat="1" x14ac:dyDescent="0.2">
      <c r="A215" s="207" t="str">
        <f>'S-2_SUPPLY'!A241</f>
        <v>7dx</v>
      </c>
      <c r="B215" s="215" t="str">
        <f>'S-2_SUPPLY'!B241</f>
        <v>Other Bilateral Contract -1772 NextEra Energy  Marketing, LLC NEXTERA_RA_2_NS_MCE</v>
      </c>
      <c r="C215" s="200" t="s">
        <v>1</v>
      </c>
      <c r="D215" s="206" t="s">
        <v>444</v>
      </c>
      <c r="E215" s="263" t="s">
        <v>938</v>
      </c>
      <c r="F215" s="263" t="s">
        <v>1018</v>
      </c>
      <c r="G215" s="263" t="s">
        <v>940</v>
      </c>
      <c r="H215" s="263" t="s">
        <v>940</v>
      </c>
      <c r="I215" s="264">
        <v>44197</v>
      </c>
      <c r="J215" s="264">
        <v>44561</v>
      </c>
      <c r="K215" s="277" t="s">
        <v>1239</v>
      </c>
      <c r="L215" s="263" t="s">
        <v>968</v>
      </c>
      <c r="M215" s="263" t="s">
        <v>1172</v>
      </c>
      <c r="N215" s="207"/>
      <c r="O215" s="199"/>
      <c r="P215" s="70"/>
      <c r="Q215" s="220"/>
      <c r="T215" s="218"/>
    </row>
    <row r="216" spans="1:20" s="214" customFormat="1" x14ac:dyDescent="0.2">
      <c r="A216" s="207" t="str">
        <f>'S-2_SUPPLY'!A242</f>
        <v>7dy</v>
      </c>
      <c r="B216" s="215" t="str">
        <f>'S-2_SUPPLY'!B242</f>
        <v>Other Bilateral Contract -1788 Calpine Energy Services, L.P. CALPINE_RA_34_NS_MCE</v>
      </c>
      <c r="C216" s="200" t="s">
        <v>106</v>
      </c>
      <c r="D216" s="206" t="s">
        <v>414</v>
      </c>
      <c r="E216" s="263" t="s">
        <v>938</v>
      </c>
      <c r="F216" s="263" t="s">
        <v>1057</v>
      </c>
      <c r="G216" s="263" t="s">
        <v>940</v>
      </c>
      <c r="H216" s="263" t="s">
        <v>940</v>
      </c>
      <c r="I216" s="264">
        <v>44197</v>
      </c>
      <c r="J216" s="264">
        <v>45291</v>
      </c>
      <c r="K216" s="277" t="s">
        <v>1239</v>
      </c>
      <c r="L216" s="263" t="s">
        <v>968</v>
      </c>
      <c r="M216" s="263" t="s">
        <v>1172</v>
      </c>
      <c r="N216" s="207"/>
      <c r="O216" s="199"/>
      <c r="P216" s="70"/>
      <c r="Q216" s="220"/>
      <c r="T216" s="218"/>
    </row>
    <row r="217" spans="1:20" s="214" customFormat="1" x14ac:dyDescent="0.2">
      <c r="A217" s="207" t="str">
        <f>'S-2_SUPPLY'!A243</f>
        <v>7dz</v>
      </c>
      <c r="B217" s="215" t="str">
        <f>'S-2_SUPPLY'!B243</f>
        <v>Other Bilateral Contract -1791 Calpine Energy Services, L.P. CALPINE_RA_35_SiF_MCE</v>
      </c>
      <c r="C217" s="200" t="s">
        <v>106</v>
      </c>
      <c r="D217" s="206" t="s">
        <v>414</v>
      </c>
      <c r="E217" s="263" t="s">
        <v>938</v>
      </c>
      <c r="F217" s="263" t="s">
        <v>1032</v>
      </c>
      <c r="G217" s="263" t="s">
        <v>940</v>
      </c>
      <c r="H217" s="263" t="s">
        <v>940</v>
      </c>
      <c r="I217" s="264">
        <v>44927</v>
      </c>
      <c r="J217" s="264">
        <v>45657</v>
      </c>
      <c r="K217" s="277" t="s">
        <v>1239</v>
      </c>
      <c r="L217" s="263" t="s">
        <v>968</v>
      </c>
      <c r="M217" s="263" t="s">
        <v>1172</v>
      </c>
      <c r="N217" s="207"/>
      <c r="O217" s="199"/>
      <c r="P217" s="70"/>
      <c r="Q217" s="220"/>
      <c r="T217" s="218"/>
    </row>
    <row r="218" spans="1:20" s="214" customFormat="1" x14ac:dyDescent="0.2">
      <c r="A218" s="207" t="str">
        <f>'S-2_SUPPLY'!A244</f>
        <v>7ea</v>
      </c>
      <c r="B218" s="215" t="str">
        <f>'S-2_SUPPLY'!B244</f>
        <v>Other Bilateral Contract -1456 Southern California Edison Company SCE_RA_7_St_MCE</v>
      </c>
      <c r="C218" s="200" t="s">
        <v>0</v>
      </c>
      <c r="D218" s="206" t="s">
        <v>443</v>
      </c>
      <c r="E218" s="263" t="s">
        <v>938</v>
      </c>
      <c r="F218" s="263" t="s">
        <v>1047</v>
      </c>
      <c r="G218" s="263" t="s">
        <v>940</v>
      </c>
      <c r="H218" s="263" t="s">
        <v>940</v>
      </c>
      <c r="I218" s="264">
        <v>43831</v>
      </c>
      <c r="J218" s="264">
        <v>44651</v>
      </c>
      <c r="K218" s="277" t="s">
        <v>1239</v>
      </c>
      <c r="L218" s="263" t="s">
        <v>968</v>
      </c>
      <c r="M218" s="263" t="s">
        <v>1172</v>
      </c>
      <c r="N218" s="207"/>
      <c r="O218" s="199"/>
      <c r="P218" s="70"/>
      <c r="Q218" s="220"/>
      <c r="T218" s="218"/>
    </row>
    <row r="219" spans="1:20" s="214" customFormat="1" x14ac:dyDescent="0.2">
      <c r="A219" s="207" t="str">
        <f>'S-2_SUPPLY'!A245</f>
        <v>7eb</v>
      </c>
      <c r="B219" s="215" t="str">
        <f>'S-2_SUPPLY'!B245</f>
        <v>Other Bilateral Contract -1457 Southern California Edison Company SCE_RA_8_Si_MCE</v>
      </c>
      <c r="C219" s="200" t="s">
        <v>0</v>
      </c>
      <c r="D219" s="206" t="s">
        <v>443</v>
      </c>
      <c r="E219" s="263" t="s">
        <v>938</v>
      </c>
      <c r="F219" s="263" t="s">
        <v>1049</v>
      </c>
      <c r="G219" s="263" t="s">
        <v>940</v>
      </c>
      <c r="H219" s="263" t="s">
        <v>940</v>
      </c>
      <c r="I219" s="264">
        <v>44197</v>
      </c>
      <c r="J219" s="264">
        <v>44561</v>
      </c>
      <c r="K219" s="277" t="s">
        <v>1239</v>
      </c>
      <c r="L219" s="263" t="s">
        <v>968</v>
      </c>
      <c r="M219" s="263" t="s">
        <v>1172</v>
      </c>
      <c r="N219" s="207"/>
      <c r="O219" s="199"/>
      <c r="P219" s="70"/>
      <c r="Q219" s="220"/>
      <c r="T219" s="218"/>
    </row>
    <row r="220" spans="1:20" s="214" customFormat="1" x14ac:dyDescent="0.2">
      <c r="A220" s="207" t="str">
        <f>'S-2_SUPPLY'!A246</f>
        <v>7ec</v>
      </c>
      <c r="B220" s="215" t="str">
        <f>'S-2_SUPPLY'!B246</f>
        <v>Other Bilateral Contract -1990 Sierra Energy Storage, LLC SIERRA_RA_1_StF_MCE</v>
      </c>
      <c r="C220" s="200" t="s">
        <v>1</v>
      </c>
      <c r="D220" s="206" t="s">
        <v>917</v>
      </c>
      <c r="E220" s="263" t="s">
        <v>938</v>
      </c>
      <c r="F220" s="263" t="s">
        <v>947</v>
      </c>
      <c r="G220" s="263" t="s">
        <v>940</v>
      </c>
      <c r="H220" s="263" t="s">
        <v>940</v>
      </c>
      <c r="I220" s="264">
        <v>44470</v>
      </c>
      <c r="J220" s="264">
        <v>45260</v>
      </c>
      <c r="K220" s="277" t="s">
        <v>1239</v>
      </c>
      <c r="L220" s="263" t="s">
        <v>968</v>
      </c>
      <c r="M220" s="263" t="s">
        <v>1172</v>
      </c>
      <c r="N220" s="207"/>
      <c r="O220" s="199"/>
      <c r="P220" s="70"/>
      <c r="Q220" s="220"/>
      <c r="T220" s="218"/>
    </row>
    <row r="221" spans="1:20" s="214" customFormat="1" x14ac:dyDescent="0.2">
      <c r="A221" s="207" t="str">
        <f>'S-2_SUPPLY'!A247</f>
        <v>7ed</v>
      </c>
      <c r="B221" s="215" t="str">
        <f>'S-2_SUPPLY'!B247</f>
        <v>Other Bilateral Contract -2071 Clean Power Alliance CPA_RA_10_SS_MCE</v>
      </c>
      <c r="C221" s="200" t="s">
        <v>116</v>
      </c>
      <c r="D221" s="206" t="s">
        <v>461</v>
      </c>
      <c r="E221" s="263" t="s">
        <v>938</v>
      </c>
      <c r="F221" s="263" t="s">
        <v>1133</v>
      </c>
      <c r="G221" s="263" t="s">
        <v>940</v>
      </c>
      <c r="H221" s="263" t="s">
        <v>940</v>
      </c>
      <c r="I221" s="264">
        <v>44197</v>
      </c>
      <c r="J221" s="264">
        <v>44561</v>
      </c>
      <c r="K221" s="277" t="s">
        <v>1239</v>
      </c>
      <c r="L221" s="263" t="s">
        <v>968</v>
      </c>
      <c r="M221" s="263" t="s">
        <v>1172</v>
      </c>
      <c r="N221" s="207"/>
      <c r="O221" s="199"/>
      <c r="P221" s="70"/>
      <c r="Q221" s="220"/>
      <c r="T221" s="218"/>
    </row>
    <row r="222" spans="1:20" s="214" customFormat="1" x14ac:dyDescent="0.2">
      <c r="A222" s="207" t="str">
        <f>'S-2_SUPPLY'!A248</f>
        <v>7ee</v>
      </c>
      <c r="B222" s="215" t="str">
        <f>'S-2_SUPPLY'!B248</f>
        <v>Other Bilateral Contract -2022 Calpine Energy Services, L.P. CALPINE_RA_38_BA_MCE</v>
      </c>
      <c r="C222" s="200" t="s">
        <v>106</v>
      </c>
      <c r="D222" s="206" t="s">
        <v>414</v>
      </c>
      <c r="E222" s="263" t="s">
        <v>938</v>
      </c>
      <c r="F222" s="263" t="s">
        <v>971</v>
      </c>
      <c r="G222" s="263" t="s">
        <v>940</v>
      </c>
      <c r="H222" s="263" t="s">
        <v>940</v>
      </c>
      <c r="I222" s="264">
        <v>44197</v>
      </c>
      <c r="J222" s="264">
        <v>44561</v>
      </c>
      <c r="K222" s="277" t="s">
        <v>1239</v>
      </c>
      <c r="L222" s="263" t="s">
        <v>968</v>
      </c>
      <c r="M222" s="263" t="s">
        <v>1172</v>
      </c>
      <c r="N222" s="207"/>
      <c r="O222" s="199"/>
      <c r="P222" s="70"/>
      <c r="Q222" s="220"/>
      <c r="T222" s="218"/>
    </row>
    <row r="223" spans="1:20" s="214" customFormat="1" x14ac:dyDescent="0.2">
      <c r="A223" s="207" t="str">
        <f>'S-2_SUPPLY'!A249</f>
        <v>7ef</v>
      </c>
      <c r="B223" s="215" t="str">
        <f>'S-2_SUPPLY'!B249</f>
        <v>Other Bilateral Contract -2024 City of Lancaster LCE_RA_10_BAF_MCE</v>
      </c>
      <c r="C223" s="200" t="s">
        <v>106</v>
      </c>
      <c r="D223" s="206" t="s">
        <v>918</v>
      </c>
      <c r="E223" s="263" t="s">
        <v>938</v>
      </c>
      <c r="F223" s="263" t="s">
        <v>971</v>
      </c>
      <c r="G223" s="263" t="s">
        <v>940</v>
      </c>
      <c r="H223" s="263" t="s">
        <v>940</v>
      </c>
      <c r="I223" s="264">
        <v>44197</v>
      </c>
      <c r="J223" s="264">
        <v>44561</v>
      </c>
      <c r="K223" s="277" t="s">
        <v>1239</v>
      </c>
      <c r="L223" s="263" t="s">
        <v>968</v>
      </c>
      <c r="M223" s="263" t="s">
        <v>1172</v>
      </c>
      <c r="N223" s="207"/>
      <c r="O223" s="199"/>
      <c r="P223" s="70"/>
      <c r="Q223" s="220"/>
      <c r="T223" s="218"/>
    </row>
    <row r="224" spans="1:20" s="214" customFormat="1" x14ac:dyDescent="0.2">
      <c r="A224" s="207" t="str">
        <f>'S-2_SUPPLY'!A250</f>
        <v>7eg</v>
      </c>
      <c r="B224" s="215" t="str">
        <f>'S-2_SUPPLY'!B250</f>
        <v>Other Bilateral Contract -2025 Pico Rivera Innovative Municipal Energy PRIME_RA_5_BAF_MCE</v>
      </c>
      <c r="C224" s="200" t="s">
        <v>106</v>
      </c>
      <c r="D224" s="206" t="s">
        <v>919</v>
      </c>
      <c r="E224" s="263" t="s">
        <v>938</v>
      </c>
      <c r="F224" s="263" t="s">
        <v>971</v>
      </c>
      <c r="G224" s="263" t="s">
        <v>940</v>
      </c>
      <c r="H224" s="263" t="s">
        <v>940</v>
      </c>
      <c r="I224" s="264">
        <v>44197</v>
      </c>
      <c r="J224" s="264">
        <v>44561</v>
      </c>
      <c r="K224" s="277" t="s">
        <v>1239</v>
      </c>
      <c r="L224" s="263" t="s">
        <v>968</v>
      </c>
      <c r="M224" s="263" t="s">
        <v>1172</v>
      </c>
      <c r="N224" s="207"/>
      <c r="O224" s="199"/>
      <c r="P224" s="70"/>
      <c r="Q224" s="220"/>
      <c r="T224" s="218"/>
    </row>
    <row r="225" spans="1:20" s="214" customFormat="1" x14ac:dyDescent="0.2">
      <c r="A225" s="207" t="str">
        <f>'S-2_SUPPLY'!A251</f>
        <v>7eh</v>
      </c>
      <c r="B225" s="215" t="str">
        <f>'S-2_SUPPLY'!B251</f>
        <v>Other Bilateral Contract -2026 Rancho Mirage Energy Authority RMEA_RA_2_BAF_MCE</v>
      </c>
      <c r="C225" s="200" t="s">
        <v>106</v>
      </c>
      <c r="D225" s="206" t="s">
        <v>530</v>
      </c>
      <c r="E225" s="263" t="s">
        <v>938</v>
      </c>
      <c r="F225" s="263" t="s">
        <v>971</v>
      </c>
      <c r="G225" s="263" t="s">
        <v>940</v>
      </c>
      <c r="H225" s="263" t="s">
        <v>940</v>
      </c>
      <c r="I225" s="264">
        <v>44197</v>
      </c>
      <c r="J225" s="264">
        <v>44561</v>
      </c>
      <c r="K225" s="277" t="s">
        <v>1239</v>
      </c>
      <c r="L225" s="263" t="s">
        <v>968</v>
      </c>
      <c r="M225" s="263" t="s">
        <v>1172</v>
      </c>
      <c r="N225" s="207"/>
      <c r="O225" s="199"/>
      <c r="P225" s="70"/>
      <c r="Q225" s="220"/>
      <c r="T225" s="218"/>
    </row>
    <row r="226" spans="1:20" s="214" customFormat="1" x14ac:dyDescent="0.2">
      <c r="A226" s="207" t="str">
        <f>'S-2_SUPPLY'!A252</f>
        <v>7ei</v>
      </c>
      <c r="B226" s="215" t="str">
        <f>'S-2_SUPPLY'!B252</f>
        <v>Other Bilateral Contract -2027 San Jacinto Power SJP_RA_5_BAF_MCE</v>
      </c>
      <c r="C226" s="200" t="s">
        <v>106</v>
      </c>
      <c r="D226" s="206" t="s">
        <v>916</v>
      </c>
      <c r="E226" s="263" t="s">
        <v>938</v>
      </c>
      <c r="F226" s="263" t="s">
        <v>971</v>
      </c>
      <c r="G226" s="263" t="s">
        <v>940</v>
      </c>
      <c r="H226" s="263" t="s">
        <v>940</v>
      </c>
      <c r="I226" s="264">
        <v>44197</v>
      </c>
      <c r="J226" s="264">
        <v>44561</v>
      </c>
      <c r="K226" s="277" t="s">
        <v>1239</v>
      </c>
      <c r="L226" s="263" t="s">
        <v>968</v>
      </c>
      <c r="M226" s="263" t="s">
        <v>1172</v>
      </c>
      <c r="N226" s="207"/>
      <c r="O226" s="199"/>
      <c r="P226" s="70"/>
      <c r="Q226" s="220"/>
      <c r="T226" s="218"/>
    </row>
    <row r="227" spans="1:20" s="214" customFormat="1" x14ac:dyDescent="0.2">
      <c r="A227" s="207" t="str">
        <f>'S-2_SUPPLY'!A253</f>
        <v>7ej</v>
      </c>
      <c r="B227" s="215" t="str">
        <f>'S-2_SUPPLY'!B253</f>
        <v>Other Bilateral Contract -2057 Pacific Gas &amp; Electric Company PG&amp;E_RA_19_StF_MCE</v>
      </c>
      <c r="C227" s="200" t="s">
        <v>106</v>
      </c>
      <c r="D227" s="206" t="s">
        <v>439</v>
      </c>
      <c r="E227" s="263" t="s">
        <v>938</v>
      </c>
      <c r="F227" s="263" t="s">
        <v>1038</v>
      </c>
      <c r="G227" s="263" t="s">
        <v>940</v>
      </c>
      <c r="H227" s="263" t="s">
        <v>940</v>
      </c>
      <c r="I227" s="264">
        <v>44562</v>
      </c>
      <c r="J227" s="264">
        <v>44865</v>
      </c>
      <c r="K227" s="277" t="s">
        <v>1239</v>
      </c>
      <c r="L227" s="263" t="s">
        <v>968</v>
      </c>
      <c r="M227" s="263" t="s">
        <v>1172</v>
      </c>
      <c r="N227" s="207"/>
      <c r="O227" s="199"/>
      <c r="P227" s="70"/>
      <c r="Q227" s="220"/>
      <c r="T227" s="218"/>
    </row>
    <row r="228" spans="1:20" s="214" customFormat="1" x14ac:dyDescent="0.2">
      <c r="A228" s="207" t="str">
        <f>'S-2_SUPPLY'!A254</f>
        <v>7ek</v>
      </c>
      <c r="B228" s="215" t="str">
        <f>'S-2_SUPPLY'!B254</f>
        <v>Other Bilateral Contract -2093 Calpine Energy Services, L.P. CALPINE_RA_43_Stf_MCE</v>
      </c>
      <c r="C228" s="200" t="s">
        <v>106</v>
      </c>
      <c r="D228" s="206" t="s">
        <v>414</v>
      </c>
      <c r="E228" s="263" t="s">
        <v>938</v>
      </c>
      <c r="F228" s="263" t="s">
        <v>1038</v>
      </c>
      <c r="G228" s="263" t="s">
        <v>940</v>
      </c>
      <c r="H228" s="263" t="s">
        <v>940</v>
      </c>
      <c r="I228" s="264">
        <v>44197</v>
      </c>
      <c r="J228" s="264">
        <v>44561</v>
      </c>
      <c r="K228" s="277" t="s">
        <v>1239</v>
      </c>
      <c r="L228" s="263" t="s">
        <v>968</v>
      </c>
      <c r="M228" s="263" t="s">
        <v>1172</v>
      </c>
      <c r="N228" s="207"/>
      <c r="O228" s="199"/>
      <c r="P228" s="70"/>
      <c r="Q228" s="220"/>
      <c r="T228" s="218"/>
    </row>
    <row r="229" spans="1:20" s="214" customFormat="1" x14ac:dyDescent="0.2">
      <c r="A229" s="207" t="str">
        <f>'S-2_SUPPLY'!A255</f>
        <v>7el</v>
      </c>
      <c r="B229" s="215" t="str">
        <f>'S-2_SUPPLY'!B255</f>
        <v>Other Bilateral Contract -2113 Sempra Gas &amp; Power Marketing, LLC SEMPRA_RA_1_NS_MCE</v>
      </c>
      <c r="C229" s="200" t="s">
        <v>106</v>
      </c>
      <c r="D229" s="206" t="s">
        <v>920</v>
      </c>
      <c r="E229" s="263" t="s">
        <v>938</v>
      </c>
      <c r="F229" s="263" t="s">
        <v>1058</v>
      </c>
      <c r="G229" s="263" t="s">
        <v>940</v>
      </c>
      <c r="H229" s="263" t="s">
        <v>940</v>
      </c>
      <c r="I229" s="264">
        <v>44562</v>
      </c>
      <c r="J229" s="264">
        <v>44926</v>
      </c>
      <c r="K229" s="277" t="s">
        <v>1239</v>
      </c>
      <c r="L229" s="263" t="s">
        <v>968</v>
      </c>
      <c r="M229" s="263" t="s">
        <v>1172</v>
      </c>
      <c r="N229" s="207"/>
      <c r="O229" s="199"/>
      <c r="P229" s="70"/>
      <c r="Q229" s="220"/>
      <c r="T229" s="218"/>
    </row>
    <row r="230" spans="1:20" s="214" customFormat="1" x14ac:dyDescent="0.2">
      <c r="A230" s="207" t="str">
        <f>'S-2_SUPPLY'!A256</f>
        <v>7em</v>
      </c>
      <c r="B230" s="215" t="str">
        <f>'S-2_SUPPLY'!B256</f>
        <v>Other Bilateral Contract -2114 Sempra Gas &amp; Power Marketing, LLC SEMPRA_RA_2_SS_MCE</v>
      </c>
      <c r="C230" s="200" t="s">
        <v>106</v>
      </c>
      <c r="D230" s="206" t="s">
        <v>920</v>
      </c>
      <c r="E230" s="263" t="s">
        <v>938</v>
      </c>
      <c r="F230" s="263" t="s">
        <v>1060</v>
      </c>
      <c r="G230" s="263" t="s">
        <v>940</v>
      </c>
      <c r="H230" s="263" t="s">
        <v>940</v>
      </c>
      <c r="I230" s="264">
        <v>44562</v>
      </c>
      <c r="J230" s="264">
        <v>44926</v>
      </c>
      <c r="K230" s="277" t="s">
        <v>1239</v>
      </c>
      <c r="L230" s="263" t="s">
        <v>968</v>
      </c>
      <c r="M230" s="263" t="s">
        <v>1172</v>
      </c>
      <c r="N230" s="207"/>
      <c r="O230" s="199"/>
      <c r="P230" s="70"/>
      <c r="Q230" s="220"/>
      <c r="T230" s="218"/>
    </row>
    <row r="231" spans="1:20" s="214" customFormat="1" x14ac:dyDescent="0.2">
      <c r="A231" s="207" t="str">
        <f>'S-2_SUPPLY'!A257</f>
        <v>7en</v>
      </c>
      <c r="B231" s="215" t="str">
        <f>'S-2_SUPPLY'!B257</f>
        <v>Other Bilateral Contract -2128 Calpine Energy Services, L.P. CALPINE_RA_44_NS_MCE</v>
      </c>
      <c r="C231" s="200" t="s">
        <v>106</v>
      </c>
      <c r="D231" s="206" t="s">
        <v>414</v>
      </c>
      <c r="E231" s="263" t="s">
        <v>938</v>
      </c>
      <c r="F231" s="263" t="s">
        <v>1139</v>
      </c>
      <c r="G231" s="263" t="s">
        <v>940</v>
      </c>
      <c r="H231" s="263" t="s">
        <v>940</v>
      </c>
      <c r="I231" s="264">
        <v>44562</v>
      </c>
      <c r="J231" s="264">
        <v>47118</v>
      </c>
      <c r="K231" s="277" t="s">
        <v>1239</v>
      </c>
      <c r="L231" s="263" t="s">
        <v>968</v>
      </c>
      <c r="M231" s="263" t="s">
        <v>1172</v>
      </c>
      <c r="N231" s="207"/>
      <c r="O231" s="199"/>
      <c r="P231" s="70"/>
      <c r="Q231" s="220"/>
      <c r="T231" s="218"/>
    </row>
    <row r="232" spans="1:20" s="214" customFormat="1" x14ac:dyDescent="0.2">
      <c r="A232" s="207" t="str">
        <f>'S-2_SUPPLY'!A258</f>
        <v>7eo</v>
      </c>
      <c r="B232" s="215" t="str">
        <f>'S-2_SUPPLY'!B258</f>
        <v>Other Bilateral Contract -2128 Calpine Energy Services, L.P. CALPINE_RA_44_NS_MCE</v>
      </c>
      <c r="C232" s="200" t="s">
        <v>106</v>
      </c>
      <c r="D232" s="206" t="s">
        <v>414</v>
      </c>
      <c r="E232" s="263" t="s">
        <v>938</v>
      </c>
      <c r="F232" s="263" t="s">
        <v>1139</v>
      </c>
      <c r="G232" s="263" t="s">
        <v>940</v>
      </c>
      <c r="H232" s="263" t="s">
        <v>940</v>
      </c>
      <c r="I232" s="264">
        <v>44562</v>
      </c>
      <c r="J232" s="264">
        <v>47118</v>
      </c>
      <c r="K232" s="277" t="s">
        <v>1239</v>
      </c>
      <c r="L232" s="263" t="s">
        <v>968</v>
      </c>
      <c r="M232" s="263" t="s">
        <v>1172</v>
      </c>
      <c r="N232" s="207"/>
      <c r="O232" s="199"/>
      <c r="P232" s="70"/>
      <c r="Q232" s="220"/>
      <c r="T232" s="218"/>
    </row>
    <row r="233" spans="1:20" s="214" customFormat="1" x14ac:dyDescent="0.2">
      <c r="A233" s="207" t="str">
        <f>'S-2_SUPPLY'!A259</f>
        <v>7ep</v>
      </c>
      <c r="B233" s="215" t="str">
        <f>'S-2_SUPPLY'!B259</f>
        <v>Other Bilateral Contract -2136 Calpine Energy Services, L.P. CALPINE_RA_47_StF_MCE</v>
      </c>
      <c r="C233" s="200" t="s">
        <v>106</v>
      </c>
      <c r="D233" s="206" t="s">
        <v>414</v>
      </c>
      <c r="E233" s="263" t="s">
        <v>938</v>
      </c>
      <c r="F233" s="263" t="s">
        <v>1038</v>
      </c>
      <c r="G233" s="263" t="s">
        <v>940</v>
      </c>
      <c r="H233" s="263" t="s">
        <v>940</v>
      </c>
      <c r="I233" s="264">
        <v>44197</v>
      </c>
      <c r="J233" s="264">
        <v>44561</v>
      </c>
      <c r="K233" s="277" t="s">
        <v>1239</v>
      </c>
      <c r="L233" s="263" t="s">
        <v>968</v>
      </c>
      <c r="M233" s="263" t="s">
        <v>1172</v>
      </c>
      <c r="N233" s="207"/>
      <c r="O233" s="199"/>
      <c r="P233" s="70"/>
      <c r="Q233" s="220"/>
      <c r="T233" s="218"/>
    </row>
    <row r="234" spans="1:20" s="214" customFormat="1" x14ac:dyDescent="0.2">
      <c r="A234" s="207" t="str">
        <f>'S-2_SUPPLY'!A260</f>
        <v>7eq</v>
      </c>
      <c r="B234" s="215" t="str">
        <f>'S-2_SUPPLY'!B260</f>
        <v>Other Bilateral Contract -2222 Direct Energy Business Marketing, LLC DIRECT_RA_10_Si_MCE</v>
      </c>
      <c r="C234" s="200" t="s">
        <v>121</v>
      </c>
      <c r="D234" s="206" t="s">
        <v>523</v>
      </c>
      <c r="E234" s="263" t="s">
        <v>938</v>
      </c>
      <c r="F234" s="263" t="s">
        <v>1143</v>
      </c>
      <c r="G234" s="263" t="s">
        <v>940</v>
      </c>
      <c r="H234" s="263" t="s">
        <v>940</v>
      </c>
      <c r="I234" s="264">
        <v>44197</v>
      </c>
      <c r="J234" s="264">
        <v>44926</v>
      </c>
      <c r="K234" s="277" t="s">
        <v>1239</v>
      </c>
      <c r="L234" s="263" t="s">
        <v>968</v>
      </c>
      <c r="M234" s="263" t="s">
        <v>1172</v>
      </c>
      <c r="N234" s="207"/>
      <c r="O234" s="199"/>
      <c r="P234" s="70"/>
      <c r="Q234" s="220"/>
      <c r="T234" s="218"/>
    </row>
    <row r="235" spans="1:20" s="214" customFormat="1" x14ac:dyDescent="0.2">
      <c r="A235" s="207" t="str">
        <f>'S-2_SUPPLY'!A261</f>
        <v>7er</v>
      </c>
      <c r="B235" s="215" t="str">
        <f>'S-2_SUPPLY'!B261</f>
        <v>Other Bilateral Contract -2230 NRG Power Marketing LLC NRG_RA_8_NS_MCE</v>
      </c>
      <c r="C235" s="200" t="s">
        <v>106</v>
      </c>
      <c r="D235" s="206" t="s">
        <v>909</v>
      </c>
      <c r="E235" s="263" t="s">
        <v>938</v>
      </c>
      <c r="F235" s="263" t="s">
        <v>1096</v>
      </c>
      <c r="G235" s="263" t="s">
        <v>940</v>
      </c>
      <c r="H235" s="263" t="s">
        <v>940</v>
      </c>
      <c r="I235" s="264">
        <v>44197</v>
      </c>
      <c r="J235" s="264">
        <v>44926</v>
      </c>
      <c r="K235" s="277" t="s">
        <v>1239</v>
      </c>
      <c r="L235" s="263" t="s">
        <v>968</v>
      </c>
      <c r="M235" s="263" t="s">
        <v>1172</v>
      </c>
      <c r="N235" s="207"/>
      <c r="O235" s="199"/>
      <c r="P235" s="70"/>
      <c r="Q235" s="220"/>
      <c r="T235" s="218"/>
    </row>
    <row r="236" spans="1:20" s="214" customFormat="1" x14ac:dyDescent="0.2">
      <c r="A236" s="207" t="str">
        <f>'S-2_SUPPLY'!A262</f>
        <v>7es</v>
      </c>
      <c r="B236" s="215" t="str">
        <f>'S-2_SUPPLY'!B262</f>
        <v>Other Bilateral Contract -2206 Shell Energy North America SENA_RA_9_Si_MCE</v>
      </c>
      <c r="C236" s="200" t="s">
        <v>121</v>
      </c>
      <c r="D236" s="206" t="s">
        <v>448</v>
      </c>
      <c r="E236" s="263" t="s">
        <v>938</v>
      </c>
      <c r="F236" s="263" t="s">
        <v>1140</v>
      </c>
      <c r="G236" s="263" t="s">
        <v>940</v>
      </c>
      <c r="H236" s="263" t="s">
        <v>940</v>
      </c>
      <c r="I236" s="264">
        <v>44562</v>
      </c>
      <c r="J236" s="264">
        <v>44804</v>
      </c>
      <c r="K236" s="277" t="s">
        <v>1239</v>
      </c>
      <c r="L236" s="263" t="s">
        <v>968</v>
      </c>
      <c r="M236" s="263" t="s">
        <v>1172</v>
      </c>
      <c r="N236" s="207"/>
      <c r="O236" s="199"/>
      <c r="P236" s="70"/>
      <c r="Q236" s="220"/>
      <c r="T236" s="218"/>
    </row>
    <row r="237" spans="1:20" s="214" customFormat="1" x14ac:dyDescent="0.2">
      <c r="A237" s="207" t="str">
        <f>'S-2_SUPPLY'!A263</f>
        <v>7et</v>
      </c>
      <c r="B237" s="215" t="str">
        <f>'S-2_SUPPLY'!B263</f>
        <v>Other Bilateral Contract -2206 Shell Energy North America SENA_RA_9_Si_MCE</v>
      </c>
      <c r="C237" s="200" t="s">
        <v>121</v>
      </c>
      <c r="D237" s="206" t="s">
        <v>448</v>
      </c>
      <c r="E237" s="263" t="s">
        <v>938</v>
      </c>
      <c r="F237" s="263" t="s">
        <v>1140</v>
      </c>
      <c r="G237" s="263" t="s">
        <v>940</v>
      </c>
      <c r="H237" s="263" t="s">
        <v>940</v>
      </c>
      <c r="I237" s="264">
        <v>44562</v>
      </c>
      <c r="J237" s="264">
        <v>44804</v>
      </c>
      <c r="K237" s="277" t="s">
        <v>1239</v>
      </c>
      <c r="L237" s="263" t="s">
        <v>968</v>
      </c>
      <c r="M237" s="263" t="s">
        <v>1172</v>
      </c>
      <c r="N237" s="207"/>
      <c r="O237" s="199"/>
      <c r="P237" s="70"/>
      <c r="Q237" s="220"/>
      <c r="T237" s="218"/>
    </row>
    <row r="238" spans="1:20" s="214" customFormat="1" x14ac:dyDescent="0.2">
      <c r="A238" s="207" t="str">
        <f>'S-2_SUPPLY'!A264</f>
        <v>7eu</v>
      </c>
      <c r="B238" s="215" t="str">
        <f>'S-2_SUPPLY'!B264</f>
        <v>Other Bilateral Contract -2231 Calpine Energy Services, L.P. CALPINE_RA_48_NCF_MCE</v>
      </c>
      <c r="C238" s="200" t="s">
        <v>116</v>
      </c>
      <c r="D238" s="206" t="s">
        <v>414</v>
      </c>
      <c r="E238" s="263" t="s">
        <v>938</v>
      </c>
      <c r="F238" s="263" t="s">
        <v>1027</v>
      </c>
      <c r="G238" s="263" t="s">
        <v>940</v>
      </c>
      <c r="H238" s="263" t="s">
        <v>940</v>
      </c>
      <c r="I238" s="264">
        <v>44562</v>
      </c>
      <c r="J238" s="264">
        <v>44926</v>
      </c>
      <c r="K238" s="277" t="s">
        <v>1239</v>
      </c>
      <c r="L238" s="263" t="s">
        <v>968</v>
      </c>
      <c r="M238" s="263" t="s">
        <v>1172</v>
      </c>
      <c r="N238" s="207"/>
      <c r="O238" s="199"/>
      <c r="P238" s="70"/>
      <c r="Q238" s="220"/>
      <c r="T238" s="218"/>
    </row>
    <row r="239" spans="1:20" s="214" customFormat="1" x14ac:dyDescent="0.2">
      <c r="A239" s="207" t="str">
        <f>'S-2_SUPPLY'!A265</f>
        <v>7ev</v>
      </c>
      <c r="B239" s="215" t="str">
        <f>'S-2_SUPPLY'!B265</f>
        <v>Other Bilateral Contract -2232 Calpine Energy Services, L.P. CALPINE_RA_49_Si_MCE</v>
      </c>
      <c r="C239" s="200" t="s">
        <v>106</v>
      </c>
      <c r="D239" s="206" t="s">
        <v>414</v>
      </c>
      <c r="E239" s="263" t="s">
        <v>938</v>
      </c>
      <c r="F239" s="263" t="s">
        <v>1034</v>
      </c>
      <c r="G239" s="263" t="s">
        <v>940</v>
      </c>
      <c r="H239" s="263" t="s">
        <v>940</v>
      </c>
      <c r="I239" s="264">
        <v>44562</v>
      </c>
      <c r="J239" s="264">
        <v>44926</v>
      </c>
      <c r="K239" s="277" t="s">
        <v>1239</v>
      </c>
      <c r="L239" s="263" t="s">
        <v>968</v>
      </c>
      <c r="M239" s="263" t="s">
        <v>1172</v>
      </c>
      <c r="N239" s="207"/>
      <c r="O239" s="199"/>
      <c r="P239" s="70"/>
      <c r="Q239" s="220"/>
      <c r="T239" s="218"/>
    </row>
    <row r="240" spans="1:20" s="214" customFormat="1" x14ac:dyDescent="0.2">
      <c r="A240" s="207" t="str">
        <f>'S-2_SUPPLY'!A266</f>
        <v>7ew</v>
      </c>
      <c r="B240" s="215" t="str">
        <f>'S-2_SUPPLY'!B266</f>
        <v>Other Bilateral Contract -2233 Calpine Energy Services, L.P. CALPINE_RA_50_BAF_MCE</v>
      </c>
      <c r="C240" s="200" t="s">
        <v>106</v>
      </c>
      <c r="D240" s="206" t="s">
        <v>414</v>
      </c>
      <c r="E240" s="263" t="s">
        <v>938</v>
      </c>
      <c r="F240" s="263" t="s">
        <v>970</v>
      </c>
      <c r="G240" s="263" t="s">
        <v>940</v>
      </c>
      <c r="H240" s="263" t="s">
        <v>940</v>
      </c>
      <c r="I240" s="264">
        <v>44197</v>
      </c>
      <c r="J240" s="264">
        <v>44561</v>
      </c>
      <c r="K240" s="277" t="s">
        <v>1239</v>
      </c>
      <c r="L240" s="263" t="s">
        <v>968</v>
      </c>
      <c r="M240" s="263" t="s">
        <v>1172</v>
      </c>
      <c r="N240" s="207"/>
      <c r="O240" s="199"/>
      <c r="P240" s="70"/>
      <c r="Q240" s="220"/>
      <c r="T240" s="218"/>
    </row>
    <row r="241" spans="1:20" s="214" customFormat="1" x14ac:dyDescent="0.2">
      <c r="A241" s="207" t="str">
        <f>'S-2_SUPPLY'!A267</f>
        <v>7ex</v>
      </c>
      <c r="B241" s="215" t="str">
        <f>'S-2_SUPPLY'!B267</f>
        <v>Other Bilateral Contract -2258 EDF Trading North America, LLC EDFTNA_RA_12_K_MCE</v>
      </c>
      <c r="C241" s="200" t="s">
        <v>106</v>
      </c>
      <c r="D241" s="206" t="s">
        <v>913</v>
      </c>
      <c r="E241" s="263" t="s">
        <v>938</v>
      </c>
      <c r="F241" s="263" t="s">
        <v>1146</v>
      </c>
      <c r="G241" s="263" t="s">
        <v>940</v>
      </c>
      <c r="H241" s="263" t="s">
        <v>940</v>
      </c>
      <c r="I241" s="264">
        <v>44682</v>
      </c>
      <c r="J241" s="264">
        <v>44926</v>
      </c>
      <c r="K241" s="277" t="s">
        <v>1239</v>
      </c>
      <c r="L241" s="263" t="s">
        <v>968</v>
      </c>
      <c r="M241" s="263" t="s">
        <v>1172</v>
      </c>
      <c r="N241" s="207"/>
      <c r="O241" s="199"/>
      <c r="P241" s="70"/>
      <c r="Q241" s="220"/>
      <c r="T241" s="218"/>
    </row>
    <row r="242" spans="1:20" s="214" customFormat="1" x14ac:dyDescent="0.2">
      <c r="A242" s="207" t="str">
        <f>'S-2_SUPPLY'!A268</f>
        <v>7ey</v>
      </c>
      <c r="B242" s="215" t="str">
        <f>'S-2_SUPPLY'!B268</f>
        <v>Other Bilateral Contract -2258 EDF Trading North America, LLC EDFTNA_RA_12_K_MCE</v>
      </c>
      <c r="C242" s="200" t="s">
        <v>106</v>
      </c>
      <c r="D242" s="206" t="s">
        <v>913</v>
      </c>
      <c r="E242" s="263" t="s">
        <v>938</v>
      </c>
      <c r="F242" s="263" t="s">
        <v>1146</v>
      </c>
      <c r="G242" s="263" t="s">
        <v>940</v>
      </c>
      <c r="H242" s="263" t="s">
        <v>940</v>
      </c>
      <c r="I242" s="264">
        <v>44682</v>
      </c>
      <c r="J242" s="264">
        <v>44926</v>
      </c>
      <c r="K242" s="277" t="s">
        <v>1239</v>
      </c>
      <c r="L242" s="263" t="s">
        <v>968</v>
      </c>
      <c r="M242" s="263" t="s">
        <v>1172</v>
      </c>
      <c r="N242" s="207"/>
      <c r="O242" s="199"/>
      <c r="P242" s="70"/>
      <c r="Q242" s="220"/>
      <c r="T242" s="218"/>
    </row>
    <row r="243" spans="1:20" s="214" customFormat="1" x14ac:dyDescent="0.2">
      <c r="A243" s="207" t="str">
        <f>'S-2_SUPPLY'!A269</f>
        <v>7ez</v>
      </c>
      <c r="B243" s="215" t="str">
        <f>'S-2_SUPPLY'!B269</f>
        <v>Other Bilateral Contract -2258 EDF Trading North America, LLC EDFTNA_RA_12_K_MCE</v>
      </c>
      <c r="C243" s="200" t="s">
        <v>106</v>
      </c>
      <c r="D243" s="206" t="s">
        <v>913</v>
      </c>
      <c r="E243" s="263" t="s">
        <v>938</v>
      </c>
      <c r="F243" s="263" t="s">
        <v>1146</v>
      </c>
      <c r="G243" s="263" t="s">
        <v>940</v>
      </c>
      <c r="H243" s="263" t="s">
        <v>940</v>
      </c>
      <c r="I243" s="264">
        <v>44682</v>
      </c>
      <c r="J243" s="264">
        <v>44926</v>
      </c>
      <c r="K243" s="277" t="s">
        <v>1239</v>
      </c>
      <c r="L243" s="263" t="s">
        <v>968</v>
      </c>
      <c r="M243" s="263" t="s">
        <v>1172</v>
      </c>
      <c r="N243" s="207"/>
      <c r="O243" s="199"/>
      <c r="P243" s="70"/>
      <c r="Q243" s="220"/>
      <c r="T243" s="218"/>
    </row>
    <row r="244" spans="1:20" s="214" customFormat="1" x14ac:dyDescent="0.2">
      <c r="A244" s="207" t="str">
        <f>'S-2_SUPPLY'!A270</f>
        <v>7fa</v>
      </c>
      <c r="B244" s="215" t="str">
        <f>'S-2_SUPPLY'!B270</f>
        <v>Other Bilateral Contract -2259 EDF Trading North America, LLC EDFTNA_RA_13_NS_MCE</v>
      </c>
      <c r="C244" s="200" t="s">
        <v>106</v>
      </c>
      <c r="D244" s="206" t="s">
        <v>913</v>
      </c>
      <c r="E244" s="263" t="s">
        <v>938</v>
      </c>
      <c r="F244" s="263" t="s">
        <v>1149</v>
      </c>
      <c r="G244" s="263" t="s">
        <v>940</v>
      </c>
      <c r="H244" s="263" t="s">
        <v>940</v>
      </c>
      <c r="I244" s="264">
        <v>44682</v>
      </c>
      <c r="J244" s="264">
        <v>44926</v>
      </c>
      <c r="K244" s="277" t="s">
        <v>1239</v>
      </c>
      <c r="L244" s="263" t="s">
        <v>968</v>
      </c>
      <c r="M244" s="263" t="s">
        <v>1172</v>
      </c>
      <c r="N244" s="207"/>
      <c r="O244" s="199"/>
      <c r="P244" s="70"/>
      <c r="Q244" s="220"/>
      <c r="T244" s="218"/>
    </row>
    <row r="245" spans="1:20" s="214" customFormat="1" x14ac:dyDescent="0.2">
      <c r="A245" s="207" t="str">
        <f>'S-2_SUPPLY'!A271</f>
        <v>7fb</v>
      </c>
      <c r="B245" s="215" t="str">
        <f>'S-2_SUPPLY'!B271</f>
        <v>Other Bilateral Contract -2259 EDF Trading North America, LLC EDFTNA_RA_13_NS_MCE</v>
      </c>
      <c r="C245" s="200" t="s">
        <v>106</v>
      </c>
      <c r="D245" s="206" t="s">
        <v>913</v>
      </c>
      <c r="E245" s="263" t="s">
        <v>938</v>
      </c>
      <c r="F245" s="263" t="s">
        <v>1149</v>
      </c>
      <c r="G245" s="263" t="s">
        <v>940</v>
      </c>
      <c r="H245" s="263" t="s">
        <v>940</v>
      </c>
      <c r="I245" s="264">
        <v>44682</v>
      </c>
      <c r="J245" s="264">
        <v>44926</v>
      </c>
      <c r="K245" s="277" t="s">
        <v>1239</v>
      </c>
      <c r="L245" s="263" t="s">
        <v>968</v>
      </c>
      <c r="M245" s="263" t="s">
        <v>1172</v>
      </c>
      <c r="N245" s="207"/>
      <c r="O245" s="199"/>
      <c r="P245" s="70"/>
      <c r="Q245" s="220"/>
      <c r="T245" s="218"/>
    </row>
    <row r="246" spans="1:20" s="214" customFormat="1" x14ac:dyDescent="0.2">
      <c r="A246" s="207" t="str">
        <f>'S-2_SUPPLY'!A272</f>
        <v>7fc</v>
      </c>
      <c r="B246" s="215" t="str">
        <f>'S-2_SUPPLY'!B272</f>
        <v>Other Bilateral Contract -2320 City of Santa Clara SVP_RA_6_Si_MCE</v>
      </c>
      <c r="C246" s="200" t="s">
        <v>106</v>
      </c>
      <c r="D246" s="206" t="s">
        <v>921</v>
      </c>
      <c r="E246" s="263" t="s">
        <v>938</v>
      </c>
      <c r="F246" s="263" t="s">
        <v>1071</v>
      </c>
      <c r="G246" s="263" t="s">
        <v>940</v>
      </c>
      <c r="H246" s="263" t="s">
        <v>940</v>
      </c>
      <c r="I246" s="264">
        <v>44197</v>
      </c>
      <c r="J246" s="264">
        <v>44561</v>
      </c>
      <c r="K246" s="277" t="s">
        <v>1239</v>
      </c>
      <c r="L246" s="263" t="s">
        <v>968</v>
      </c>
      <c r="M246" s="263" t="s">
        <v>1172</v>
      </c>
      <c r="N246" s="207"/>
      <c r="O246" s="199"/>
      <c r="P246" s="70"/>
      <c r="Q246" s="220"/>
      <c r="T246" s="218"/>
    </row>
    <row r="247" spans="1:20" s="214" customFormat="1" x14ac:dyDescent="0.2">
      <c r="A247" s="207" t="str">
        <f>'S-2_SUPPLY'!A273</f>
        <v>7fd</v>
      </c>
      <c r="B247" s="215" t="str">
        <f>'S-2_SUPPLY'!B273</f>
        <v>Other Bilateral Contract -2321 City of Santa Clara SVP_RA_7_NC_MCE</v>
      </c>
      <c r="C247" s="200" t="s">
        <v>116</v>
      </c>
      <c r="D247" s="206" t="s">
        <v>921</v>
      </c>
      <c r="E247" s="263" t="s">
        <v>938</v>
      </c>
      <c r="F247" s="263" t="s">
        <v>978</v>
      </c>
      <c r="G247" s="263" t="s">
        <v>940</v>
      </c>
      <c r="H247" s="263" t="s">
        <v>940</v>
      </c>
      <c r="I247" s="264">
        <v>44197</v>
      </c>
      <c r="J247" s="264">
        <v>44561</v>
      </c>
      <c r="K247" s="277" t="s">
        <v>1239</v>
      </c>
      <c r="L247" s="263" t="s">
        <v>968</v>
      </c>
      <c r="M247" s="263" t="s">
        <v>1172</v>
      </c>
      <c r="N247" s="207"/>
      <c r="O247" s="199"/>
      <c r="P247" s="70"/>
      <c r="Q247" s="220"/>
      <c r="T247" s="218"/>
    </row>
    <row r="248" spans="1:20" s="214" customFormat="1" x14ac:dyDescent="0.2">
      <c r="A248" s="207" t="str">
        <f>'S-2_SUPPLY'!A274</f>
        <v>7fe</v>
      </c>
      <c r="B248" s="215" t="str">
        <f>'S-2_SUPPLY'!B274</f>
        <v>Other Bilateral Contract -2281 Shell Energy North America SENA_RA_11_NS_MCE</v>
      </c>
      <c r="C248" s="200" t="s">
        <v>116</v>
      </c>
      <c r="D248" s="206" t="s">
        <v>448</v>
      </c>
      <c r="E248" s="263" t="s">
        <v>938</v>
      </c>
      <c r="F248" s="263" t="s">
        <v>1152</v>
      </c>
      <c r="G248" s="263" t="s">
        <v>940</v>
      </c>
      <c r="H248" s="263" t="s">
        <v>940</v>
      </c>
      <c r="I248" s="264">
        <v>44348</v>
      </c>
      <c r="J248" s="264">
        <v>44469</v>
      </c>
      <c r="K248" s="277" t="s">
        <v>1239</v>
      </c>
      <c r="L248" s="263" t="s">
        <v>968</v>
      </c>
      <c r="M248" s="263" t="s">
        <v>1172</v>
      </c>
      <c r="N248" s="207"/>
      <c r="O248" s="199"/>
      <c r="P248" s="70"/>
      <c r="Q248" s="220"/>
      <c r="T248" s="218"/>
    </row>
    <row r="249" spans="1:20" s="214" customFormat="1" x14ac:dyDescent="0.2">
      <c r="A249" s="207" t="str">
        <f>'S-2_SUPPLY'!A275</f>
        <v>7ff</v>
      </c>
      <c r="B249" s="215" t="str">
        <f>'S-2_SUPPLY'!B275</f>
        <v>Other Bilateral Contract -2316 Peninsula Clean Energy Authority PCE_RA_12_StF_MCE</v>
      </c>
      <c r="C249" s="200" t="s">
        <v>106</v>
      </c>
      <c r="D249" s="206" t="s">
        <v>526</v>
      </c>
      <c r="E249" s="263" t="s">
        <v>938</v>
      </c>
      <c r="F249" s="263" t="s">
        <v>1038</v>
      </c>
      <c r="G249" s="263" t="s">
        <v>940</v>
      </c>
      <c r="H249" s="263" t="s">
        <v>940</v>
      </c>
      <c r="I249" s="264">
        <v>44652</v>
      </c>
      <c r="J249" s="264">
        <v>44865</v>
      </c>
      <c r="K249" s="277" t="s">
        <v>1239</v>
      </c>
      <c r="L249" s="263" t="s">
        <v>968</v>
      </c>
      <c r="M249" s="263" t="s">
        <v>1172</v>
      </c>
      <c r="N249" s="207"/>
      <c r="O249" s="199"/>
      <c r="P249" s="70"/>
      <c r="Q249" s="220"/>
      <c r="T249" s="218"/>
    </row>
    <row r="250" spans="1:20" s="214" customFormat="1" x14ac:dyDescent="0.2">
      <c r="A250" s="207" t="str">
        <f>'S-2_SUPPLY'!A276</f>
        <v>7fg</v>
      </c>
      <c r="B250" s="215" t="str">
        <f>'S-2_SUPPLY'!B276</f>
        <v>Other Bilateral Contract -2367 Pioneer Community Energy PIONEER_RA_18_NCF_MCE</v>
      </c>
      <c r="C250" s="200" t="s">
        <v>116</v>
      </c>
      <c r="D250" s="206" t="s">
        <v>915</v>
      </c>
      <c r="E250" s="263" t="s">
        <v>938</v>
      </c>
      <c r="F250" s="263" t="s">
        <v>980</v>
      </c>
      <c r="G250" s="263" t="s">
        <v>940</v>
      </c>
      <c r="H250" s="263" t="s">
        <v>940</v>
      </c>
      <c r="I250" s="264">
        <v>44562</v>
      </c>
      <c r="J250" s="264">
        <v>44926</v>
      </c>
      <c r="K250" s="277" t="s">
        <v>1239</v>
      </c>
      <c r="L250" s="263" t="s">
        <v>968</v>
      </c>
      <c r="M250" s="263" t="s">
        <v>1172</v>
      </c>
      <c r="N250" s="207"/>
      <c r="O250" s="199"/>
      <c r="P250" s="70"/>
      <c r="Q250" s="220"/>
      <c r="T250" s="218"/>
    </row>
    <row r="251" spans="1:20" s="214" customFormat="1" x14ac:dyDescent="0.2">
      <c r="A251" s="207" t="str">
        <f>'S-2_SUPPLY'!A277</f>
        <v>7fh</v>
      </c>
      <c r="B251" s="215" t="str">
        <f>'S-2_SUPPLY'!B277</f>
        <v>Other Bilateral Contract -2368 Pioneer Community Energy PIONEER_RA_19_SiF_MCE</v>
      </c>
      <c r="C251" s="200" t="s">
        <v>121</v>
      </c>
      <c r="D251" s="206" t="s">
        <v>915</v>
      </c>
      <c r="E251" s="263" t="s">
        <v>938</v>
      </c>
      <c r="F251" s="263" t="s">
        <v>966</v>
      </c>
      <c r="G251" s="263" t="s">
        <v>940</v>
      </c>
      <c r="H251" s="263" t="s">
        <v>940</v>
      </c>
      <c r="I251" s="264">
        <v>44562</v>
      </c>
      <c r="J251" s="264">
        <v>44926</v>
      </c>
      <c r="K251" s="277" t="s">
        <v>1239</v>
      </c>
      <c r="L251" s="263" t="s">
        <v>968</v>
      </c>
      <c r="M251" s="263" t="s">
        <v>1172</v>
      </c>
      <c r="N251" s="207"/>
      <c r="O251" s="199"/>
      <c r="P251" s="70"/>
      <c r="Q251" s="220"/>
      <c r="T251" s="218"/>
    </row>
    <row r="252" spans="1:20" s="214" customFormat="1" x14ac:dyDescent="0.2">
      <c r="A252" s="207" t="str">
        <f>'S-2_SUPPLY'!A278</f>
        <v>7fi</v>
      </c>
      <c r="B252" s="215" t="str">
        <f>'S-2_SUPPLY'!B278</f>
        <v>Other Bilateral Contract -2382 Leapfrog Power, Inc. LEAP_RA_1_Si_MCE</v>
      </c>
      <c r="C252" s="200" t="s">
        <v>1</v>
      </c>
      <c r="D252" s="206" t="s">
        <v>922</v>
      </c>
      <c r="E252" s="263" t="s">
        <v>938</v>
      </c>
      <c r="F252" s="263" t="s">
        <v>1073</v>
      </c>
      <c r="G252" s="263" t="s">
        <v>940</v>
      </c>
      <c r="H252" s="263" t="s">
        <v>940</v>
      </c>
      <c r="I252" s="264">
        <v>44562</v>
      </c>
      <c r="J252" s="264">
        <v>44926</v>
      </c>
      <c r="K252" s="277" t="s">
        <v>1239</v>
      </c>
      <c r="L252" s="263" t="s">
        <v>968</v>
      </c>
      <c r="M252" s="263" t="s">
        <v>1172</v>
      </c>
      <c r="N252" s="207"/>
      <c r="O252" s="199"/>
      <c r="P252" s="70"/>
      <c r="Q252" s="220"/>
      <c r="T252" s="218"/>
    </row>
    <row r="253" spans="1:20" s="214" customFormat="1" x14ac:dyDescent="0.2">
      <c r="A253" s="207" t="str">
        <f>'S-2_SUPPLY'!A279</f>
        <v>7fj</v>
      </c>
      <c r="B253" s="215" t="str">
        <f>'S-2_SUPPLY'!B279</f>
        <v>Other Bilateral Contract -2394 Southern California Edison Company SCE_RA_12_NC_MCE</v>
      </c>
      <c r="C253" s="200" t="s">
        <v>116</v>
      </c>
      <c r="D253" s="206" t="s">
        <v>443</v>
      </c>
      <c r="E253" s="263" t="s">
        <v>938</v>
      </c>
      <c r="F253" s="263" t="s">
        <v>1075</v>
      </c>
      <c r="G253" s="263" t="s">
        <v>940</v>
      </c>
      <c r="H253" s="263" t="s">
        <v>940</v>
      </c>
      <c r="I253" s="264">
        <v>44470</v>
      </c>
      <c r="J253" s="264">
        <v>44865</v>
      </c>
      <c r="K253" s="277" t="s">
        <v>1239</v>
      </c>
      <c r="L253" s="263" t="s">
        <v>968</v>
      </c>
      <c r="M253" s="263" t="s">
        <v>1172</v>
      </c>
      <c r="N253" s="207"/>
      <c r="O253" s="199"/>
      <c r="P253" s="70"/>
      <c r="Q253" s="220"/>
      <c r="T253" s="218"/>
    </row>
    <row r="254" spans="1:20" s="214" customFormat="1" x14ac:dyDescent="0.2">
      <c r="A254" s="207" t="str">
        <f>'S-2_SUPPLY'!A280</f>
        <v>7fk</v>
      </c>
      <c r="B254" s="215" t="str">
        <f>'S-2_SUPPLY'!B280</f>
        <v>Other Bilateral Contract -2515 Wellhead Power Exchange, LLC WELLHEAD_RA_4_FF_MCE</v>
      </c>
      <c r="C254" s="200" t="s">
        <v>106</v>
      </c>
      <c r="D254" s="206" t="s">
        <v>912</v>
      </c>
      <c r="E254" s="263" t="s">
        <v>938</v>
      </c>
      <c r="F254" s="263" t="s">
        <v>1077</v>
      </c>
      <c r="G254" s="263" t="s">
        <v>940</v>
      </c>
      <c r="H254" s="263" t="s">
        <v>940</v>
      </c>
      <c r="I254" s="264">
        <v>44287</v>
      </c>
      <c r="J254" s="264">
        <v>44926</v>
      </c>
      <c r="K254" s="277" t="s">
        <v>1239</v>
      </c>
      <c r="L254" s="263" t="s">
        <v>968</v>
      </c>
      <c r="M254" s="263" t="s">
        <v>1172</v>
      </c>
      <c r="N254" s="207"/>
      <c r="O254" s="199"/>
      <c r="P254" s="70"/>
      <c r="Q254" s="220"/>
      <c r="T254" s="218"/>
    </row>
    <row r="255" spans="1:20" s="214" customFormat="1" x14ac:dyDescent="0.2">
      <c r="A255" s="207" t="str">
        <f>'S-2_SUPPLY'!A281</f>
        <v>7fl</v>
      </c>
      <c r="B255" s="215" t="str">
        <f>'S-2_SUPPLY'!B281</f>
        <v>Other Bilateral Contract -2134 Dynegy Marketing and Trade, LLC DYNEGY_RA_1_BAF_MCE</v>
      </c>
      <c r="C255" s="200" t="s">
        <v>106</v>
      </c>
      <c r="D255" s="206" t="s">
        <v>923</v>
      </c>
      <c r="E255" s="263" t="s">
        <v>938</v>
      </c>
      <c r="F255" s="263" t="s">
        <v>1062</v>
      </c>
      <c r="G255" s="263" t="s">
        <v>940</v>
      </c>
      <c r="H255" s="263" t="s">
        <v>940</v>
      </c>
      <c r="I255" s="264">
        <v>44562</v>
      </c>
      <c r="J255" s="264">
        <v>44926</v>
      </c>
      <c r="K255" s="277" t="s">
        <v>1239</v>
      </c>
      <c r="L255" s="263" t="s">
        <v>968</v>
      </c>
      <c r="M255" s="263" t="s">
        <v>1172</v>
      </c>
      <c r="N255" s="207"/>
      <c r="O255" s="199"/>
      <c r="P255" s="70"/>
      <c r="Q255" s="220"/>
      <c r="T255" s="218"/>
    </row>
    <row r="256" spans="1:20" s="214" customFormat="1" x14ac:dyDescent="0.2">
      <c r="A256" s="207" t="str">
        <f>'S-2_SUPPLY'!A282</f>
        <v>7fm</v>
      </c>
      <c r="B256" s="215" t="str">
        <f>'S-2_SUPPLY'!B282</f>
        <v>Other Bilateral Contract -2403 Resi Station, LLC RESI_RA_1_Si_MCE</v>
      </c>
      <c r="C256" s="200" t="s">
        <v>1</v>
      </c>
      <c r="D256" s="206" t="s">
        <v>924</v>
      </c>
      <c r="E256" s="263" t="s">
        <v>938</v>
      </c>
      <c r="F256" s="263" t="s">
        <v>1155</v>
      </c>
      <c r="G256" s="263" t="s">
        <v>940</v>
      </c>
      <c r="H256" s="263" t="s">
        <v>940</v>
      </c>
      <c r="I256" s="264">
        <v>44562</v>
      </c>
      <c r="J256" s="264">
        <v>44926</v>
      </c>
      <c r="K256" s="277" t="s">
        <v>1239</v>
      </c>
      <c r="L256" s="263" t="s">
        <v>968</v>
      </c>
      <c r="M256" s="263" t="s">
        <v>1172</v>
      </c>
      <c r="N256" s="207"/>
      <c r="O256" s="199"/>
      <c r="P256" s="70"/>
      <c r="Q256" s="220"/>
      <c r="T256" s="218"/>
    </row>
    <row r="257" spans="1:20" s="214" customFormat="1" x14ac:dyDescent="0.2">
      <c r="A257" s="207" t="str">
        <f>'S-2_SUPPLY'!A283</f>
        <v>7fn</v>
      </c>
      <c r="B257" s="215" t="str">
        <f>'S-2_SUPPLY'!B283</f>
        <v>Other Bilateral Contract -2403 Resi Station, LLC RESI_RA_1_Si_MCE</v>
      </c>
      <c r="C257" s="200" t="s">
        <v>1</v>
      </c>
      <c r="D257" s="206" t="s">
        <v>924</v>
      </c>
      <c r="E257" s="263" t="s">
        <v>938</v>
      </c>
      <c r="F257" s="263" t="s">
        <v>1155</v>
      </c>
      <c r="G257" s="263" t="s">
        <v>940</v>
      </c>
      <c r="H257" s="263" t="s">
        <v>940</v>
      </c>
      <c r="I257" s="264">
        <v>44562</v>
      </c>
      <c r="J257" s="264">
        <v>44926</v>
      </c>
      <c r="K257" s="277" t="s">
        <v>1239</v>
      </c>
      <c r="L257" s="263" t="s">
        <v>968</v>
      </c>
      <c r="M257" s="263" t="s">
        <v>1172</v>
      </c>
      <c r="N257" s="207"/>
      <c r="O257" s="199"/>
      <c r="P257" s="70"/>
      <c r="Q257" s="220"/>
      <c r="T257" s="218"/>
    </row>
    <row r="258" spans="1:20" s="214" customFormat="1" x14ac:dyDescent="0.2">
      <c r="A258" s="207" t="str">
        <f>'S-2_SUPPLY'!A284</f>
        <v>7fo</v>
      </c>
      <c r="B258" s="215" t="str">
        <f>'S-2_SUPPLY'!B284</f>
        <v>Other Bilateral Contract -2403 Resi Station, LLC RESI_RA_1_Si_MCE</v>
      </c>
      <c r="C258" s="200" t="s">
        <v>1</v>
      </c>
      <c r="D258" s="206" t="s">
        <v>924</v>
      </c>
      <c r="E258" s="263" t="s">
        <v>938</v>
      </c>
      <c r="F258" s="263" t="s">
        <v>1155</v>
      </c>
      <c r="G258" s="263" t="s">
        <v>940</v>
      </c>
      <c r="H258" s="263" t="s">
        <v>940</v>
      </c>
      <c r="I258" s="264">
        <v>44562</v>
      </c>
      <c r="J258" s="264">
        <v>44926</v>
      </c>
      <c r="K258" s="277" t="s">
        <v>1239</v>
      </c>
      <c r="L258" s="263" t="s">
        <v>968</v>
      </c>
      <c r="M258" s="263" t="s">
        <v>1172</v>
      </c>
      <c r="N258" s="207"/>
      <c r="O258" s="199"/>
      <c r="P258" s="70"/>
      <c r="Q258" s="220"/>
      <c r="T258" s="218"/>
    </row>
    <row r="259" spans="1:20" s="214" customFormat="1" x14ac:dyDescent="0.2">
      <c r="A259" s="207" t="str">
        <f>'S-2_SUPPLY'!A285</f>
        <v>7fp</v>
      </c>
      <c r="B259" s="215" t="str">
        <f>'S-2_SUPPLY'!B285</f>
        <v>Other Bilateral Contract -2403 Resi Station, LLC RESI_RA_1_Si_MCE</v>
      </c>
      <c r="C259" s="200" t="s">
        <v>1</v>
      </c>
      <c r="D259" s="206" t="s">
        <v>924</v>
      </c>
      <c r="E259" s="263" t="s">
        <v>938</v>
      </c>
      <c r="F259" s="263" t="s">
        <v>1155</v>
      </c>
      <c r="G259" s="263" t="s">
        <v>940</v>
      </c>
      <c r="H259" s="263" t="s">
        <v>940</v>
      </c>
      <c r="I259" s="264">
        <v>44562</v>
      </c>
      <c r="J259" s="264">
        <v>44926</v>
      </c>
      <c r="K259" s="277" t="s">
        <v>1239</v>
      </c>
      <c r="L259" s="263" t="s">
        <v>968</v>
      </c>
      <c r="M259" s="263" t="s">
        <v>1172</v>
      </c>
      <c r="N259" s="207"/>
      <c r="O259" s="199"/>
      <c r="P259" s="70"/>
      <c r="Q259" s="220"/>
      <c r="T259" s="218"/>
    </row>
    <row r="260" spans="1:20" s="214" customFormat="1" x14ac:dyDescent="0.2">
      <c r="A260" s="207" t="str">
        <f>'S-2_SUPPLY'!A286</f>
        <v>7fq</v>
      </c>
      <c r="B260" s="215" t="str">
        <f>'S-2_SUPPLY'!B286</f>
        <v>Other Bilateral Contract -2403 Resi Station, LLC RESI_RA_1_Si_MCE</v>
      </c>
      <c r="C260" s="200" t="s">
        <v>1</v>
      </c>
      <c r="D260" s="206" t="s">
        <v>924</v>
      </c>
      <c r="E260" s="263" t="s">
        <v>938</v>
      </c>
      <c r="F260" s="263" t="s">
        <v>1155</v>
      </c>
      <c r="G260" s="263" t="s">
        <v>940</v>
      </c>
      <c r="H260" s="263" t="s">
        <v>940</v>
      </c>
      <c r="I260" s="264">
        <v>44562</v>
      </c>
      <c r="J260" s="264">
        <v>44926</v>
      </c>
      <c r="K260" s="277" t="s">
        <v>1239</v>
      </c>
      <c r="L260" s="263" t="s">
        <v>968</v>
      </c>
      <c r="M260" s="263" t="s">
        <v>1172</v>
      </c>
      <c r="N260" s="207"/>
      <c r="O260" s="199"/>
      <c r="P260" s="70"/>
      <c r="Q260" s="220"/>
      <c r="T260" s="218"/>
    </row>
    <row r="261" spans="1:20" s="214" customFormat="1" x14ac:dyDescent="0.2">
      <c r="A261" s="207" t="str">
        <f>'S-2_SUPPLY'!A287</f>
        <v>7fr</v>
      </c>
      <c r="B261" s="215" t="str">
        <f>'S-2_SUPPLY'!B287</f>
        <v>Other Bilateral Contract -2403 Resi Station, LLC RESI_RA_1_Si_MCE</v>
      </c>
      <c r="C261" s="200" t="s">
        <v>1</v>
      </c>
      <c r="D261" s="206" t="s">
        <v>924</v>
      </c>
      <c r="E261" s="263" t="s">
        <v>938</v>
      </c>
      <c r="F261" s="263" t="s">
        <v>1155</v>
      </c>
      <c r="G261" s="263" t="s">
        <v>940</v>
      </c>
      <c r="H261" s="263" t="s">
        <v>940</v>
      </c>
      <c r="I261" s="264">
        <v>44562</v>
      </c>
      <c r="J261" s="264">
        <v>44926</v>
      </c>
      <c r="K261" s="277" t="s">
        <v>1239</v>
      </c>
      <c r="L261" s="263" t="s">
        <v>968</v>
      </c>
      <c r="M261" s="263" t="s">
        <v>1172</v>
      </c>
      <c r="N261" s="207"/>
      <c r="O261" s="199"/>
      <c r="P261" s="70"/>
      <c r="Q261" s="220"/>
      <c r="T261" s="218"/>
    </row>
    <row r="262" spans="1:20" s="214" customFormat="1" x14ac:dyDescent="0.2">
      <c r="A262" s="207" t="str">
        <f>'S-2_SUPPLY'!A288</f>
        <v>7fs</v>
      </c>
      <c r="B262" s="215" t="str">
        <f>'S-2_SUPPLY'!B288</f>
        <v>Other Bilateral Contract -2403 Resi Station, LLC RESI_RA_1_Si_MCE</v>
      </c>
      <c r="C262" s="200" t="s">
        <v>1</v>
      </c>
      <c r="D262" s="206" t="s">
        <v>924</v>
      </c>
      <c r="E262" s="263" t="s">
        <v>938</v>
      </c>
      <c r="F262" s="263" t="s">
        <v>1155</v>
      </c>
      <c r="G262" s="263" t="s">
        <v>940</v>
      </c>
      <c r="H262" s="263" t="s">
        <v>940</v>
      </c>
      <c r="I262" s="264">
        <v>44562</v>
      </c>
      <c r="J262" s="264">
        <v>44926</v>
      </c>
      <c r="K262" s="277" t="s">
        <v>1239</v>
      </c>
      <c r="L262" s="263" t="s">
        <v>968</v>
      </c>
      <c r="M262" s="263" t="s">
        <v>1172</v>
      </c>
      <c r="N262" s="207"/>
      <c r="O262" s="199"/>
      <c r="P262" s="70"/>
      <c r="Q262" s="220"/>
      <c r="T262" s="218"/>
    </row>
    <row r="263" spans="1:20" s="214" customFormat="1" x14ac:dyDescent="0.2">
      <c r="A263" s="207" t="str">
        <f>'S-2_SUPPLY'!A289</f>
        <v>7ft</v>
      </c>
      <c r="B263" s="215" t="str">
        <f>'S-2_SUPPLY'!B289</f>
        <v>Other Bilateral Contract -2403 Resi Station, LLC RESI_RA_1_Si_MCE</v>
      </c>
      <c r="C263" s="200" t="s">
        <v>1</v>
      </c>
      <c r="D263" s="206" t="s">
        <v>924</v>
      </c>
      <c r="E263" s="263" t="s">
        <v>938</v>
      </c>
      <c r="F263" s="263" t="s">
        <v>1155</v>
      </c>
      <c r="G263" s="263" t="s">
        <v>940</v>
      </c>
      <c r="H263" s="263" t="s">
        <v>940</v>
      </c>
      <c r="I263" s="264">
        <v>44562</v>
      </c>
      <c r="J263" s="264">
        <v>44926</v>
      </c>
      <c r="K263" s="277" t="s">
        <v>1239</v>
      </c>
      <c r="L263" s="263" t="s">
        <v>968</v>
      </c>
      <c r="M263" s="263" t="s">
        <v>1172</v>
      </c>
      <c r="N263" s="207"/>
      <c r="O263" s="199"/>
      <c r="P263" s="70"/>
      <c r="Q263" s="220"/>
      <c r="T263" s="218"/>
    </row>
    <row r="264" spans="1:20" s="214" customFormat="1" x14ac:dyDescent="0.2">
      <c r="A264" s="207" t="str">
        <f>'S-2_SUPPLY'!A290</f>
        <v>7fu</v>
      </c>
      <c r="B264" s="215" t="str">
        <f>'S-2_SUPPLY'!B290</f>
        <v>Other Bilateral Contract -2403 Resi Station, LLC RESI_RA_1_Si_MCE</v>
      </c>
      <c r="C264" s="200" t="s">
        <v>1</v>
      </c>
      <c r="D264" s="206" t="s">
        <v>924</v>
      </c>
      <c r="E264" s="263" t="s">
        <v>938</v>
      </c>
      <c r="F264" s="263" t="s">
        <v>1155</v>
      </c>
      <c r="G264" s="263" t="s">
        <v>940</v>
      </c>
      <c r="H264" s="263" t="s">
        <v>940</v>
      </c>
      <c r="I264" s="264">
        <v>44562</v>
      </c>
      <c r="J264" s="264">
        <v>44926</v>
      </c>
      <c r="K264" s="277" t="s">
        <v>1239</v>
      </c>
      <c r="L264" s="263" t="s">
        <v>968</v>
      </c>
      <c r="M264" s="263" t="s">
        <v>1172</v>
      </c>
      <c r="N264" s="207"/>
      <c r="O264" s="199"/>
      <c r="P264" s="70"/>
      <c r="Q264" s="220"/>
      <c r="T264" s="218"/>
    </row>
    <row r="265" spans="1:20" s="214" customFormat="1" x14ac:dyDescent="0.2">
      <c r="A265" s="207" t="str">
        <f>'S-2_SUPPLY'!A291</f>
        <v>7fv</v>
      </c>
      <c r="B265" s="215" t="str">
        <f>'S-2_SUPPLY'!B291</f>
        <v>Other Bilateral Contract -2403 Resi Station, LLC RESI_RA_1_Si_MCE</v>
      </c>
      <c r="C265" s="200" t="s">
        <v>1</v>
      </c>
      <c r="D265" s="206" t="s">
        <v>924</v>
      </c>
      <c r="E265" s="263" t="s">
        <v>938</v>
      </c>
      <c r="F265" s="263" t="s">
        <v>1155</v>
      </c>
      <c r="G265" s="263" t="s">
        <v>940</v>
      </c>
      <c r="H265" s="263" t="s">
        <v>940</v>
      </c>
      <c r="I265" s="264">
        <v>44562</v>
      </c>
      <c r="J265" s="264">
        <v>44926</v>
      </c>
      <c r="K265" s="277" t="s">
        <v>1239</v>
      </c>
      <c r="L265" s="263" t="s">
        <v>968</v>
      </c>
      <c r="M265" s="263" t="s">
        <v>1172</v>
      </c>
      <c r="N265" s="207"/>
      <c r="O265" s="199"/>
      <c r="P265" s="70"/>
      <c r="Q265" s="220"/>
      <c r="T265" s="218"/>
    </row>
    <row r="266" spans="1:20" s="214" customFormat="1" x14ac:dyDescent="0.2">
      <c r="A266" s="207" t="str">
        <f>'S-2_SUPPLY'!A292</f>
        <v>7fw</v>
      </c>
      <c r="B266" s="215" t="str">
        <f>'S-2_SUPPLY'!B292</f>
        <v>Other Bilateral Contract -3574 NextEra Energy  Marketing, LLC NEXTERA_RA_7_NS_MCE</v>
      </c>
      <c r="C266" s="200" t="s">
        <v>1</v>
      </c>
      <c r="D266" s="206" t="s">
        <v>444</v>
      </c>
      <c r="E266" s="263" t="s">
        <v>938</v>
      </c>
      <c r="F266" s="263" t="s">
        <v>1018</v>
      </c>
      <c r="G266" s="263" t="s">
        <v>940</v>
      </c>
      <c r="H266" s="263" t="s">
        <v>940</v>
      </c>
      <c r="I266" s="264">
        <v>44562</v>
      </c>
      <c r="J266" s="264">
        <v>44926</v>
      </c>
      <c r="K266" s="277" t="s">
        <v>1239</v>
      </c>
      <c r="L266" s="263" t="s">
        <v>968</v>
      </c>
      <c r="M266" s="263" t="s">
        <v>1172</v>
      </c>
      <c r="N266" s="207"/>
      <c r="O266" s="199"/>
      <c r="P266" s="70"/>
      <c r="Q266" s="220"/>
      <c r="T266" s="218"/>
    </row>
    <row r="267" spans="1:20" s="214" customFormat="1" x14ac:dyDescent="0.2">
      <c r="A267" s="207" t="str">
        <f>'S-2_SUPPLY'!A293</f>
        <v>7fx</v>
      </c>
      <c r="B267" s="215" t="str">
        <f>'S-2_SUPPLY'!B293</f>
        <v>Other Bilateral Contract -3590 Southern California Edison Company SCE_RA_19_BAF_MCE</v>
      </c>
      <c r="C267" s="200" t="s">
        <v>106</v>
      </c>
      <c r="D267" s="206" t="s">
        <v>443</v>
      </c>
      <c r="E267" s="263" t="s">
        <v>938</v>
      </c>
      <c r="F267" s="263" t="s">
        <v>1079</v>
      </c>
      <c r="G267" s="263" t="s">
        <v>940</v>
      </c>
      <c r="H267" s="263" t="s">
        <v>940</v>
      </c>
      <c r="I267" s="264">
        <v>44743</v>
      </c>
      <c r="J267" s="264">
        <v>44834</v>
      </c>
      <c r="K267" s="277" t="s">
        <v>1239</v>
      </c>
      <c r="L267" s="263" t="s">
        <v>968</v>
      </c>
      <c r="M267" s="263" t="s">
        <v>1172</v>
      </c>
      <c r="N267" s="207"/>
      <c r="O267" s="199"/>
      <c r="P267" s="70"/>
      <c r="Q267" s="220"/>
      <c r="T267" s="218"/>
    </row>
    <row r="268" spans="1:20" s="214" customFormat="1" x14ac:dyDescent="0.2">
      <c r="A268" s="207" t="str">
        <f>'S-2_SUPPLY'!A294</f>
        <v>7fy</v>
      </c>
      <c r="B268" s="215" t="str">
        <f>'S-2_SUPPLY'!B294</f>
        <v>Other Bilateral Contract -3595 Calpine Energy Services, L.P. CALPINE_RA_57_BA_MCE</v>
      </c>
      <c r="C268" s="200" t="s">
        <v>106</v>
      </c>
      <c r="D268" s="206" t="s">
        <v>414</v>
      </c>
      <c r="E268" s="263" t="s">
        <v>938</v>
      </c>
      <c r="F268" s="263" t="s">
        <v>971</v>
      </c>
      <c r="G268" s="263" t="s">
        <v>940</v>
      </c>
      <c r="H268" s="263" t="s">
        <v>940</v>
      </c>
      <c r="I268" s="264">
        <v>44562</v>
      </c>
      <c r="J268" s="264">
        <v>44926</v>
      </c>
      <c r="K268" s="277" t="s">
        <v>1239</v>
      </c>
      <c r="L268" s="263" t="s">
        <v>968</v>
      </c>
      <c r="M268" s="263" t="s">
        <v>1172</v>
      </c>
      <c r="N268" s="207"/>
      <c r="O268" s="199"/>
      <c r="P268" s="70"/>
      <c r="Q268" s="220"/>
      <c r="T268" s="218"/>
    </row>
    <row r="269" spans="1:20" s="214" customFormat="1" x14ac:dyDescent="0.2">
      <c r="A269" s="207" t="str">
        <f>'S-2_SUPPLY'!A295</f>
        <v>7fz</v>
      </c>
      <c r="B269" s="215" t="str">
        <f>'S-2_SUPPLY'!B295</f>
        <v>Other Bilateral Contract -3599 Calpine Energy Services, L.P. CALPINE_RA_58_BA_MCE</v>
      </c>
      <c r="C269" s="200" t="s">
        <v>106</v>
      </c>
      <c r="D269" s="206" t="s">
        <v>414</v>
      </c>
      <c r="E269" s="263" t="s">
        <v>938</v>
      </c>
      <c r="F269" s="263" t="s">
        <v>1058</v>
      </c>
      <c r="G269" s="263" t="s">
        <v>940</v>
      </c>
      <c r="H269" s="263" t="s">
        <v>940</v>
      </c>
      <c r="I269" s="264">
        <v>44562</v>
      </c>
      <c r="J269" s="264">
        <v>44926</v>
      </c>
      <c r="K269" s="277" t="s">
        <v>1239</v>
      </c>
      <c r="L269" s="263" t="s">
        <v>968</v>
      </c>
      <c r="M269" s="263" t="s">
        <v>1172</v>
      </c>
      <c r="N269" s="207"/>
      <c r="O269" s="199"/>
      <c r="P269" s="70"/>
      <c r="Q269" s="220"/>
      <c r="T269" s="218"/>
    </row>
    <row r="270" spans="1:20" s="214" customFormat="1" x14ac:dyDescent="0.2">
      <c r="A270" s="207" t="str">
        <f>'S-2_SUPPLY'!A296</f>
        <v>7ga</v>
      </c>
      <c r="B270" s="215" t="str">
        <f>'S-2_SUPPLY'!B296</f>
        <v>Other Bilateral Contract -718 California Choice Energy Authority CCEA_RA_2_LA_MCE</v>
      </c>
      <c r="C270" s="200" t="s">
        <v>115</v>
      </c>
      <c r="D270" s="206" t="s">
        <v>925</v>
      </c>
      <c r="E270" s="263" t="s">
        <v>938</v>
      </c>
      <c r="F270" s="263" t="s">
        <v>943</v>
      </c>
      <c r="G270" s="263" t="s">
        <v>940</v>
      </c>
      <c r="H270" s="263" t="s">
        <v>940</v>
      </c>
      <c r="I270" s="264">
        <v>43466</v>
      </c>
      <c r="J270" s="264">
        <v>43830</v>
      </c>
      <c r="K270" s="277" t="s">
        <v>1239</v>
      </c>
      <c r="L270" s="263" t="s">
        <v>968</v>
      </c>
      <c r="M270" s="263" t="s">
        <v>1172</v>
      </c>
      <c r="N270" s="207"/>
      <c r="O270" s="199"/>
      <c r="P270" s="70"/>
      <c r="Q270" s="220"/>
      <c r="T270" s="218"/>
    </row>
    <row r="271" spans="1:20" s="214" customFormat="1" x14ac:dyDescent="0.2">
      <c r="A271" s="207" t="str">
        <f>'S-2_SUPPLY'!A297</f>
        <v>7gb</v>
      </c>
      <c r="B271" s="215" t="str">
        <f>'S-2_SUPPLY'!B297</f>
        <v>Other Bilateral Contract -883 Calpine Energy Services, L.P. CALPINE_RA_13_NS_MCE</v>
      </c>
      <c r="C271" s="200" t="s">
        <v>106</v>
      </c>
      <c r="D271" s="206" t="s">
        <v>414</v>
      </c>
      <c r="E271" s="263" t="s">
        <v>938</v>
      </c>
      <c r="F271" s="263" t="s">
        <v>971</v>
      </c>
      <c r="G271" s="263" t="s">
        <v>940</v>
      </c>
      <c r="H271" s="263" t="s">
        <v>940</v>
      </c>
      <c r="I271" s="264">
        <v>43466</v>
      </c>
      <c r="J271" s="264">
        <v>43830</v>
      </c>
      <c r="K271" s="277" t="s">
        <v>1239</v>
      </c>
      <c r="L271" s="263" t="s">
        <v>968</v>
      </c>
      <c r="M271" s="263" t="s">
        <v>1172</v>
      </c>
      <c r="N271" s="207"/>
      <c r="O271" s="199"/>
      <c r="P271" s="70"/>
      <c r="Q271" s="220"/>
      <c r="T271" s="218"/>
    </row>
    <row r="272" spans="1:20" s="214" customFormat="1" x14ac:dyDescent="0.2">
      <c r="A272" s="207" t="str">
        <f>'S-2_SUPPLY'!A298</f>
        <v>7gc</v>
      </c>
      <c r="B272" s="215" t="str">
        <f>'S-2_SUPPLY'!B298</f>
        <v>Other Bilateral Contract -884 Calpine Energy Services, L.P. CALPINE_RA_15_NSF_MCE</v>
      </c>
      <c r="C272" s="200" t="s">
        <v>106</v>
      </c>
      <c r="D272" s="206" t="s">
        <v>414</v>
      </c>
      <c r="E272" s="263" t="s">
        <v>938</v>
      </c>
      <c r="F272" s="263" t="s">
        <v>971</v>
      </c>
      <c r="G272" s="263" t="s">
        <v>940</v>
      </c>
      <c r="H272" s="263" t="s">
        <v>940</v>
      </c>
      <c r="I272" s="264">
        <v>43466</v>
      </c>
      <c r="J272" s="264">
        <v>43830</v>
      </c>
      <c r="K272" s="277" t="s">
        <v>1239</v>
      </c>
      <c r="L272" s="263" t="s">
        <v>968</v>
      </c>
      <c r="M272" s="263" t="s">
        <v>1172</v>
      </c>
      <c r="N272" s="207"/>
      <c r="O272" s="199"/>
      <c r="P272" s="70"/>
      <c r="Q272" s="220"/>
      <c r="T272" s="218"/>
    </row>
    <row r="273" spans="1:20" s="214" customFormat="1" x14ac:dyDescent="0.2">
      <c r="A273" s="207" t="str">
        <f>'S-2_SUPPLY'!A299</f>
        <v>7gd</v>
      </c>
      <c r="B273" s="215" t="str">
        <f>'S-2_SUPPLY'!B299</f>
        <v>Other Bilateral Contract -991 Southern California Edison Company SCE_RA_3_SS_MCE</v>
      </c>
      <c r="C273" s="200" t="s">
        <v>115</v>
      </c>
      <c r="D273" s="206" t="s">
        <v>443</v>
      </c>
      <c r="E273" s="263" t="s">
        <v>938</v>
      </c>
      <c r="F273" s="263" t="s">
        <v>950</v>
      </c>
      <c r="G273" s="263" t="s">
        <v>940</v>
      </c>
      <c r="H273" s="263" t="s">
        <v>940</v>
      </c>
      <c r="I273" s="264">
        <v>43647</v>
      </c>
      <c r="J273" s="264">
        <v>43738</v>
      </c>
      <c r="K273" s="277" t="s">
        <v>1239</v>
      </c>
      <c r="L273" s="263" t="s">
        <v>968</v>
      </c>
      <c r="M273" s="263" t="s">
        <v>1172</v>
      </c>
      <c r="N273" s="207"/>
      <c r="O273" s="199"/>
      <c r="P273" s="70"/>
      <c r="Q273" s="220"/>
      <c r="T273" s="218"/>
    </row>
    <row r="274" spans="1:20" s="214" customFormat="1" x14ac:dyDescent="0.2">
      <c r="A274" s="207" t="str">
        <f>'S-2_SUPPLY'!A300</f>
        <v>7ge</v>
      </c>
      <c r="B274" s="215" t="str">
        <f>'S-2_SUPPLY'!B300</f>
        <v>Other Bilateral Contract -992 Southern California Edison Company SCE_RA_3_SSF_MCE</v>
      </c>
      <c r="C274" s="200" t="s">
        <v>106</v>
      </c>
      <c r="D274" s="206" t="s">
        <v>443</v>
      </c>
      <c r="E274" s="263" t="s">
        <v>938</v>
      </c>
      <c r="F274" s="263" t="s">
        <v>973</v>
      </c>
      <c r="G274" s="263" t="s">
        <v>940</v>
      </c>
      <c r="H274" s="263" t="s">
        <v>940</v>
      </c>
      <c r="I274" s="264">
        <v>43647</v>
      </c>
      <c r="J274" s="264">
        <v>43738</v>
      </c>
      <c r="K274" s="277" t="s">
        <v>1239</v>
      </c>
      <c r="L274" s="263" t="s">
        <v>968</v>
      </c>
      <c r="M274" s="263" t="s">
        <v>1172</v>
      </c>
      <c r="N274" s="207"/>
      <c r="O274" s="199"/>
      <c r="P274" s="70"/>
      <c r="Q274" s="220"/>
      <c r="T274" s="218"/>
    </row>
    <row r="275" spans="1:20" s="214" customFormat="1" x14ac:dyDescent="0.2">
      <c r="A275" s="207" t="str">
        <f>'S-2_SUPPLY'!A301</f>
        <v>7gf</v>
      </c>
      <c r="B275" s="215" t="str">
        <f>'S-2_SUPPLY'!B301</f>
        <v>Other Bilateral Contract -1027 Southern California Edison Company SCE_RA_4_SS_MCE</v>
      </c>
      <c r="C275" s="200" t="s">
        <v>119</v>
      </c>
      <c r="D275" s="206" t="s">
        <v>443</v>
      </c>
      <c r="E275" s="263" t="s">
        <v>938</v>
      </c>
      <c r="F275" s="263" t="s">
        <v>952</v>
      </c>
      <c r="G275" s="263" t="s">
        <v>940</v>
      </c>
      <c r="H275" s="263" t="s">
        <v>940</v>
      </c>
      <c r="I275" s="264">
        <v>43678</v>
      </c>
      <c r="J275" s="264">
        <v>43708</v>
      </c>
      <c r="K275" s="277" t="s">
        <v>1239</v>
      </c>
      <c r="L275" s="263" t="s">
        <v>968</v>
      </c>
      <c r="M275" s="263" t="s">
        <v>1172</v>
      </c>
      <c r="N275" s="207"/>
      <c r="O275" s="199"/>
      <c r="P275" s="70"/>
      <c r="Q275" s="220"/>
      <c r="T275" s="218"/>
    </row>
    <row r="276" spans="1:20" s="214" customFormat="1" x14ac:dyDescent="0.2">
      <c r="A276" s="207" t="str">
        <f>'S-2_SUPPLY'!A302</f>
        <v>7gg</v>
      </c>
      <c r="B276" s="215" t="str">
        <f>'S-2_SUPPLY'!B302</f>
        <v>Other Bilateral Contract -1041 Sacramento Municipal Utility District SMUD_RA_1_PO_MCE</v>
      </c>
      <c r="C276" s="200" t="s">
        <v>116</v>
      </c>
      <c r="D276" s="206" t="s">
        <v>926</v>
      </c>
      <c r="E276" s="263" t="s">
        <v>938</v>
      </c>
      <c r="F276" s="263" t="s">
        <v>944</v>
      </c>
      <c r="G276" s="263" t="s">
        <v>940</v>
      </c>
      <c r="H276" s="263" t="s">
        <v>940</v>
      </c>
      <c r="I276" s="264">
        <v>43647</v>
      </c>
      <c r="J276" s="264">
        <v>43738</v>
      </c>
      <c r="K276" s="277" t="s">
        <v>1239</v>
      </c>
      <c r="L276" s="263" t="s">
        <v>968</v>
      </c>
      <c r="M276" s="263" t="s">
        <v>1172</v>
      </c>
      <c r="N276" s="207"/>
      <c r="O276" s="199"/>
      <c r="P276" s="70"/>
      <c r="Q276" s="220"/>
      <c r="T276" s="218"/>
    </row>
    <row r="277" spans="1:20" s="214" customFormat="1" x14ac:dyDescent="0.2">
      <c r="A277" s="207" t="str">
        <f>'S-2_SUPPLY'!A303</f>
        <v>7gh</v>
      </c>
      <c r="B277" s="215" t="str">
        <f>'S-2_SUPPLY'!B303</f>
        <v>Other Bilateral Contract -1074 City of Moreno Valley MORENO_RA_2_SS_MCE</v>
      </c>
      <c r="C277" s="200" t="s">
        <v>119</v>
      </c>
      <c r="D277" s="206" t="s">
        <v>927</v>
      </c>
      <c r="E277" s="263" t="s">
        <v>938</v>
      </c>
      <c r="F277" s="263" t="s">
        <v>952</v>
      </c>
      <c r="G277" s="263" t="s">
        <v>940</v>
      </c>
      <c r="H277" s="263" t="s">
        <v>940</v>
      </c>
      <c r="I277" s="264">
        <v>43678</v>
      </c>
      <c r="J277" s="264">
        <v>43708</v>
      </c>
      <c r="K277" s="277" t="s">
        <v>1239</v>
      </c>
      <c r="L277" s="263" t="s">
        <v>968</v>
      </c>
      <c r="M277" s="263" t="s">
        <v>1172</v>
      </c>
      <c r="N277" s="207"/>
      <c r="O277" s="199"/>
      <c r="P277" s="70"/>
      <c r="Q277" s="220"/>
      <c r="T277" s="218"/>
    </row>
    <row r="278" spans="1:20" s="214" customFormat="1" x14ac:dyDescent="0.2">
      <c r="A278" s="207" t="str">
        <f>'S-2_SUPPLY'!A304</f>
        <v>7gi</v>
      </c>
      <c r="B278" s="215" t="str">
        <f>'S-2_SUPPLY'!B304</f>
        <v>Other Bilateral Contract -1199 Town of Apple Valley AVCE_RA_2_SS_MCE</v>
      </c>
      <c r="C278" s="200" t="s">
        <v>115</v>
      </c>
      <c r="D278" s="206" t="s">
        <v>928</v>
      </c>
      <c r="E278" s="263" t="s">
        <v>938</v>
      </c>
      <c r="F278" s="263" t="s">
        <v>943</v>
      </c>
      <c r="G278" s="263" t="s">
        <v>940</v>
      </c>
      <c r="H278" s="263" t="s">
        <v>940</v>
      </c>
      <c r="I278" s="264">
        <v>43831</v>
      </c>
      <c r="J278" s="264">
        <v>44561</v>
      </c>
      <c r="K278" s="277" t="s">
        <v>1239</v>
      </c>
      <c r="L278" s="263" t="s">
        <v>968</v>
      </c>
      <c r="M278" s="263" t="s">
        <v>1172</v>
      </c>
      <c r="N278" s="207"/>
      <c r="O278" s="199"/>
      <c r="P278" s="70"/>
      <c r="Q278" s="220"/>
      <c r="T278" s="218"/>
    </row>
    <row r="279" spans="1:20" s="214" customFormat="1" x14ac:dyDescent="0.2">
      <c r="A279" s="207" t="str">
        <f>'S-2_SUPPLY'!A305</f>
        <v>7gj</v>
      </c>
      <c r="B279" s="215" t="str">
        <f>'S-2_SUPPLY'!B305</f>
        <v>Other Bilateral Contract -1222 Southern California Edison Company SCE_RA_6_NS_MCE</v>
      </c>
      <c r="C279" s="200" t="s">
        <v>115</v>
      </c>
      <c r="D279" s="206" t="s">
        <v>443</v>
      </c>
      <c r="E279" s="263" t="s">
        <v>938</v>
      </c>
      <c r="F279" s="263" t="s">
        <v>1093</v>
      </c>
      <c r="G279" s="263" t="s">
        <v>940</v>
      </c>
      <c r="H279" s="263" t="s">
        <v>940</v>
      </c>
      <c r="I279" s="264">
        <v>43831</v>
      </c>
      <c r="J279" s="264">
        <v>44926</v>
      </c>
      <c r="K279" s="277" t="s">
        <v>1239</v>
      </c>
      <c r="L279" s="263" t="s">
        <v>968</v>
      </c>
      <c r="M279" s="263" t="s">
        <v>1172</v>
      </c>
      <c r="N279" s="207"/>
      <c r="O279" s="199"/>
      <c r="P279" s="70"/>
      <c r="Q279" s="220"/>
      <c r="T279" s="218"/>
    </row>
    <row r="280" spans="1:20" s="214" customFormat="1" x14ac:dyDescent="0.2">
      <c r="A280" s="207" t="str">
        <f>'S-2_SUPPLY'!A306</f>
        <v>7gk</v>
      </c>
      <c r="B280" s="215" t="str">
        <f>'S-2_SUPPLY'!B306</f>
        <v>Other Bilateral Contract -1222 Southern California Edison Company SCE_RA_6_NS_MCE</v>
      </c>
      <c r="C280" s="200" t="s">
        <v>115</v>
      </c>
      <c r="D280" s="206" t="s">
        <v>443</v>
      </c>
      <c r="E280" s="263" t="s">
        <v>938</v>
      </c>
      <c r="F280" s="263" t="s">
        <v>1093</v>
      </c>
      <c r="G280" s="263" t="s">
        <v>940</v>
      </c>
      <c r="H280" s="263" t="s">
        <v>940</v>
      </c>
      <c r="I280" s="264">
        <v>43831</v>
      </c>
      <c r="J280" s="264">
        <v>44926</v>
      </c>
      <c r="K280" s="277" t="s">
        <v>1239</v>
      </c>
      <c r="L280" s="263" t="s">
        <v>968</v>
      </c>
      <c r="M280" s="263" t="s">
        <v>1172</v>
      </c>
      <c r="N280" s="207"/>
      <c r="O280" s="199"/>
      <c r="P280" s="70"/>
      <c r="Q280" s="220"/>
      <c r="T280" s="218"/>
    </row>
    <row r="281" spans="1:20" s="214" customFormat="1" x14ac:dyDescent="0.2">
      <c r="A281" s="207" t="str">
        <f>'S-2_SUPPLY'!A307</f>
        <v>7gl</v>
      </c>
      <c r="B281" s="215" t="str">
        <f>'S-2_SUPPLY'!B307</f>
        <v>Other Bilateral Contract -1310 Pacific Gas &amp; Electric Company PG&amp;E_RA_8_K_MCE</v>
      </c>
      <c r="C281" s="200" t="s">
        <v>106</v>
      </c>
      <c r="D281" s="206" t="s">
        <v>439</v>
      </c>
      <c r="E281" s="263" t="s">
        <v>938</v>
      </c>
      <c r="F281" s="263" t="s">
        <v>1036</v>
      </c>
      <c r="G281" s="263" t="s">
        <v>940</v>
      </c>
      <c r="H281" s="263" t="s">
        <v>940</v>
      </c>
      <c r="I281" s="264">
        <v>44197</v>
      </c>
      <c r="J281" s="264">
        <v>44926</v>
      </c>
      <c r="K281" s="277" t="s">
        <v>1239</v>
      </c>
      <c r="L281" s="263" t="s">
        <v>968</v>
      </c>
      <c r="M281" s="263" t="s">
        <v>1172</v>
      </c>
      <c r="N281" s="207"/>
      <c r="O281" s="199"/>
      <c r="P281" s="70"/>
      <c r="Q281" s="220"/>
      <c r="T281" s="218"/>
    </row>
    <row r="282" spans="1:20" s="214" customFormat="1" x14ac:dyDescent="0.2">
      <c r="A282" s="207" t="str">
        <f>'S-2_SUPPLY'!A308</f>
        <v>7gm</v>
      </c>
      <c r="B282" s="215" t="str">
        <f>'S-2_SUPPLY'!B308</f>
        <v>Other Bilateral Contract -1311 Pacific Gas &amp; Electric Company PG&amp;E_RA_8_SiF_MCE</v>
      </c>
      <c r="C282" s="200" t="s">
        <v>106</v>
      </c>
      <c r="D282" s="206" t="s">
        <v>439</v>
      </c>
      <c r="E282" s="263" t="s">
        <v>938</v>
      </c>
      <c r="F282" s="263" t="s">
        <v>1105</v>
      </c>
      <c r="G282" s="263" t="s">
        <v>940</v>
      </c>
      <c r="H282" s="263" t="s">
        <v>940</v>
      </c>
      <c r="I282" s="264">
        <v>43831</v>
      </c>
      <c r="J282" s="264">
        <v>44865</v>
      </c>
      <c r="K282" s="277" t="s">
        <v>1239</v>
      </c>
      <c r="L282" s="263" t="s">
        <v>968</v>
      </c>
      <c r="M282" s="263" t="s">
        <v>1172</v>
      </c>
      <c r="N282" s="207"/>
      <c r="O282" s="199"/>
      <c r="P282" s="70"/>
      <c r="Q282" s="220"/>
      <c r="T282" s="218"/>
    </row>
    <row r="283" spans="1:20" s="214" customFormat="1" x14ac:dyDescent="0.2">
      <c r="A283" s="207" t="str">
        <f>'S-2_SUPPLY'!A309</f>
        <v>7gn</v>
      </c>
      <c r="B283" s="215" t="str">
        <f>'S-2_SUPPLY'!B309</f>
        <v>Other Bilateral Contract -1311 Pacific Gas &amp; Electric Company PG&amp;E_RA_8_SiF_MCE</v>
      </c>
      <c r="C283" s="200" t="s">
        <v>106</v>
      </c>
      <c r="D283" s="206" t="s">
        <v>439</v>
      </c>
      <c r="E283" s="263" t="s">
        <v>938</v>
      </c>
      <c r="F283" s="263" t="s">
        <v>1105</v>
      </c>
      <c r="G283" s="263" t="s">
        <v>940</v>
      </c>
      <c r="H283" s="263" t="s">
        <v>940</v>
      </c>
      <c r="I283" s="264">
        <v>43831</v>
      </c>
      <c r="J283" s="264">
        <v>44865</v>
      </c>
      <c r="K283" s="277" t="s">
        <v>1239</v>
      </c>
      <c r="L283" s="263" t="s">
        <v>968</v>
      </c>
      <c r="M283" s="263" t="s">
        <v>1172</v>
      </c>
      <c r="N283" s="207"/>
      <c r="O283" s="199"/>
      <c r="P283" s="70"/>
      <c r="Q283" s="220"/>
      <c r="T283" s="218"/>
    </row>
    <row r="284" spans="1:20" s="214" customFormat="1" x14ac:dyDescent="0.2">
      <c r="A284" s="207" t="str">
        <f>'S-2_SUPPLY'!A310</f>
        <v>7go</v>
      </c>
      <c r="B284" s="215" t="str">
        <f>'S-2_SUPPLY'!B310</f>
        <v>Other Bilateral Contract -1346 Pioneer Community Energy PIONEER_RA_4_FF_MCE</v>
      </c>
      <c r="C284" s="200" t="s">
        <v>106</v>
      </c>
      <c r="D284" s="206" t="s">
        <v>915</v>
      </c>
      <c r="E284" s="263" t="s">
        <v>938</v>
      </c>
      <c r="F284" s="263" t="s">
        <v>1111</v>
      </c>
      <c r="G284" s="263" t="s">
        <v>940</v>
      </c>
      <c r="H284" s="263" t="s">
        <v>940</v>
      </c>
      <c r="I284" s="264">
        <v>43831</v>
      </c>
      <c r="J284" s="264">
        <v>44926</v>
      </c>
      <c r="K284" s="277" t="s">
        <v>1239</v>
      </c>
      <c r="L284" s="263" t="s">
        <v>968</v>
      </c>
      <c r="M284" s="263" t="s">
        <v>1172</v>
      </c>
      <c r="N284" s="207"/>
      <c r="O284" s="199"/>
      <c r="P284" s="70"/>
      <c r="Q284" s="220"/>
      <c r="T284" s="218"/>
    </row>
    <row r="285" spans="1:20" s="214" customFormat="1" x14ac:dyDescent="0.2">
      <c r="A285" s="207" t="str">
        <f>'S-2_SUPPLY'!A311</f>
        <v>7gp</v>
      </c>
      <c r="B285" s="215" t="str">
        <f>'S-2_SUPPLY'!B311</f>
        <v>Other Bilateral Contract -1346 Pioneer Community Energy PIONEER_RA_4_FF_MCE</v>
      </c>
      <c r="C285" s="200" t="s">
        <v>106</v>
      </c>
      <c r="D285" s="206" t="s">
        <v>915</v>
      </c>
      <c r="E285" s="263" t="s">
        <v>938</v>
      </c>
      <c r="F285" s="263" t="s">
        <v>1111</v>
      </c>
      <c r="G285" s="263" t="s">
        <v>940</v>
      </c>
      <c r="H285" s="263" t="s">
        <v>940</v>
      </c>
      <c r="I285" s="264">
        <v>43831</v>
      </c>
      <c r="J285" s="264">
        <v>44926</v>
      </c>
      <c r="K285" s="277" t="s">
        <v>1239</v>
      </c>
      <c r="L285" s="263" t="s">
        <v>968</v>
      </c>
      <c r="M285" s="263" t="s">
        <v>1172</v>
      </c>
      <c r="N285" s="207"/>
      <c r="O285" s="199"/>
      <c r="P285" s="70"/>
      <c r="Q285" s="220"/>
      <c r="T285" s="218"/>
    </row>
    <row r="286" spans="1:20" s="214" customFormat="1" x14ac:dyDescent="0.2">
      <c r="A286" s="207" t="str">
        <f>'S-2_SUPPLY'!A312</f>
        <v>7gq</v>
      </c>
      <c r="B286" s="215" t="str">
        <f>'S-2_SUPPLY'!B312</f>
        <v>Other Bilateral Contract -1347 Pioneer Community Energy PIONEER_RA_5_K_MCE</v>
      </c>
      <c r="C286" s="200" t="s">
        <v>106</v>
      </c>
      <c r="D286" s="206" t="s">
        <v>915</v>
      </c>
      <c r="E286" s="263" t="s">
        <v>938</v>
      </c>
      <c r="F286" s="263" t="s">
        <v>1108</v>
      </c>
      <c r="G286" s="263" t="s">
        <v>940</v>
      </c>
      <c r="H286" s="263" t="s">
        <v>940</v>
      </c>
      <c r="I286" s="264">
        <v>43831</v>
      </c>
      <c r="J286" s="264">
        <v>44196</v>
      </c>
      <c r="K286" s="277" t="s">
        <v>1239</v>
      </c>
      <c r="L286" s="263" t="s">
        <v>968</v>
      </c>
      <c r="M286" s="263" t="s">
        <v>1172</v>
      </c>
      <c r="N286" s="207"/>
      <c r="O286" s="199"/>
      <c r="P286" s="70"/>
      <c r="Q286" s="220"/>
      <c r="T286" s="218"/>
    </row>
    <row r="287" spans="1:20" s="214" customFormat="1" x14ac:dyDescent="0.2">
      <c r="A287" s="207" t="str">
        <f>'S-2_SUPPLY'!A313</f>
        <v>7gr</v>
      </c>
      <c r="B287" s="215" t="str">
        <f>'S-2_SUPPLY'!B313</f>
        <v>Other Bilateral Contract -1348 Pioneer Community Energy PIONEER_RA_6_H_MCE</v>
      </c>
      <c r="C287" s="200" t="s">
        <v>106</v>
      </c>
      <c r="D287" s="206" t="s">
        <v>915</v>
      </c>
      <c r="E287" s="263" t="s">
        <v>938</v>
      </c>
      <c r="F287" s="263" t="s">
        <v>1114</v>
      </c>
      <c r="G287" s="263" t="s">
        <v>940</v>
      </c>
      <c r="H287" s="263" t="s">
        <v>940</v>
      </c>
      <c r="I287" s="264">
        <v>43831</v>
      </c>
      <c r="J287" s="264">
        <v>44561</v>
      </c>
      <c r="K287" s="277" t="s">
        <v>1239</v>
      </c>
      <c r="L287" s="263" t="s">
        <v>968</v>
      </c>
      <c r="M287" s="263" t="s">
        <v>1172</v>
      </c>
      <c r="N287" s="207"/>
      <c r="O287" s="199"/>
      <c r="P287" s="70"/>
      <c r="Q287" s="220"/>
      <c r="T287" s="218"/>
    </row>
    <row r="288" spans="1:20" s="214" customFormat="1" x14ac:dyDescent="0.2">
      <c r="A288" s="207" t="str">
        <f>'S-2_SUPPLY'!A314</f>
        <v>7gs</v>
      </c>
      <c r="B288" s="215" t="str">
        <f>'S-2_SUPPLY'!B314</f>
        <v>Other Bilateral Contract -1349 Pioneer Community Energy PIONEER_RA_7_BA_MCE</v>
      </c>
      <c r="C288" s="200" t="s">
        <v>106</v>
      </c>
      <c r="D288" s="206" t="s">
        <v>915</v>
      </c>
      <c r="E288" s="263" t="s">
        <v>938</v>
      </c>
      <c r="F288" s="263" t="s">
        <v>970</v>
      </c>
      <c r="G288" s="263" t="s">
        <v>940</v>
      </c>
      <c r="H288" s="263" t="s">
        <v>940</v>
      </c>
      <c r="I288" s="264">
        <v>43831</v>
      </c>
      <c r="J288" s="264">
        <v>44196</v>
      </c>
      <c r="K288" s="277" t="s">
        <v>1239</v>
      </c>
      <c r="L288" s="263" t="s">
        <v>968</v>
      </c>
      <c r="M288" s="263" t="s">
        <v>1172</v>
      </c>
      <c r="N288" s="207"/>
      <c r="O288" s="199"/>
      <c r="P288" s="70"/>
      <c r="Q288" s="220"/>
      <c r="T288" s="218"/>
    </row>
    <row r="289" spans="1:20" s="214" customFormat="1" x14ac:dyDescent="0.2">
      <c r="A289" s="207" t="str">
        <f>'S-2_SUPPLY'!A315</f>
        <v>7gt</v>
      </c>
      <c r="B289" s="215" t="str">
        <f>'S-2_SUPPLY'!B315</f>
        <v>Other Bilateral Contract -1362 Pacific Gas &amp; Electric Company PG&amp;E_RA_10_K_MCE</v>
      </c>
      <c r="C289" s="200" t="s">
        <v>0</v>
      </c>
      <c r="D289" s="206" t="s">
        <v>439</v>
      </c>
      <c r="E289" s="263" t="s">
        <v>938</v>
      </c>
      <c r="F289" s="263" t="s">
        <v>1042</v>
      </c>
      <c r="G289" s="263" t="s">
        <v>940</v>
      </c>
      <c r="H289" s="263" t="s">
        <v>940</v>
      </c>
      <c r="I289" s="264">
        <v>43922</v>
      </c>
      <c r="J289" s="264">
        <v>44074</v>
      </c>
      <c r="K289" s="277" t="s">
        <v>1239</v>
      </c>
      <c r="L289" s="263" t="s">
        <v>968</v>
      </c>
      <c r="M289" s="263" t="s">
        <v>1172</v>
      </c>
      <c r="N289" s="207"/>
      <c r="O289" s="199"/>
      <c r="P289" s="70"/>
      <c r="Q289" s="220"/>
      <c r="T289" s="218"/>
    </row>
    <row r="290" spans="1:20" s="214" customFormat="1" x14ac:dyDescent="0.2">
      <c r="A290" s="207" t="str">
        <f>'S-2_SUPPLY'!A316</f>
        <v>7gu</v>
      </c>
      <c r="B290" s="215" t="str">
        <f>'S-2_SUPPLY'!B316</f>
        <v>Other Bilateral Contract -1415 Sonoma Clean Power SCP_RA_3_FF_MCE</v>
      </c>
      <c r="C290" s="200" t="s">
        <v>106</v>
      </c>
      <c r="D290" s="206" t="s">
        <v>914</v>
      </c>
      <c r="E290" s="263" t="s">
        <v>938</v>
      </c>
      <c r="F290" s="263" t="s">
        <v>967</v>
      </c>
      <c r="G290" s="263" t="s">
        <v>940</v>
      </c>
      <c r="H290" s="263" t="s">
        <v>940</v>
      </c>
      <c r="I290" s="264">
        <v>44378</v>
      </c>
      <c r="J290" s="264">
        <v>44500</v>
      </c>
      <c r="K290" s="277" t="s">
        <v>1239</v>
      </c>
      <c r="L290" s="263" t="s">
        <v>968</v>
      </c>
      <c r="M290" s="263" t="s">
        <v>1172</v>
      </c>
      <c r="N290" s="207"/>
      <c r="O290" s="199"/>
      <c r="P290" s="70"/>
      <c r="Q290" s="220"/>
      <c r="T290" s="218"/>
    </row>
    <row r="291" spans="1:20" s="214" customFormat="1" x14ac:dyDescent="0.2">
      <c r="A291" s="207" t="str">
        <f>'S-2_SUPPLY'!A317</f>
        <v>7gv</v>
      </c>
      <c r="B291" s="215" t="str">
        <f>'S-2_SUPPLY'!B317</f>
        <v>Other Bilateral Contract -1423 3Phases Renewables, Inc. 3Phases_RA_1_NC_MCE</v>
      </c>
      <c r="C291" s="200" t="s">
        <v>116</v>
      </c>
      <c r="D291" s="206" t="s">
        <v>450</v>
      </c>
      <c r="E291" s="263" t="s">
        <v>938</v>
      </c>
      <c r="F291" s="263" t="s">
        <v>944</v>
      </c>
      <c r="G291" s="263" t="s">
        <v>940</v>
      </c>
      <c r="H291" s="263" t="s">
        <v>940</v>
      </c>
      <c r="I291" s="264">
        <v>43831</v>
      </c>
      <c r="J291" s="264">
        <v>44561</v>
      </c>
      <c r="K291" s="277" t="s">
        <v>1239</v>
      </c>
      <c r="L291" s="263" t="s">
        <v>968</v>
      </c>
      <c r="M291" s="263" t="s">
        <v>1172</v>
      </c>
      <c r="N291" s="207"/>
      <c r="O291" s="199"/>
      <c r="P291" s="70"/>
      <c r="Q291" s="220"/>
      <c r="T291" s="218"/>
    </row>
    <row r="292" spans="1:20" s="214" customFormat="1" x14ac:dyDescent="0.2">
      <c r="A292" s="207" t="str">
        <f>'S-2_SUPPLY'!A318</f>
        <v>7gw</v>
      </c>
      <c r="B292" s="215" t="str">
        <f>'S-2_SUPPLY'!B318</f>
        <v>Other Bilateral Contract -1424 3Phases Renewables, Inc. 3Phases_RA_2_K_MCE</v>
      </c>
      <c r="C292" s="200" t="s">
        <v>106</v>
      </c>
      <c r="D292" s="206" t="s">
        <v>450</v>
      </c>
      <c r="E292" s="263" t="s">
        <v>938</v>
      </c>
      <c r="F292" s="263" t="s">
        <v>1036</v>
      </c>
      <c r="G292" s="263" t="s">
        <v>940</v>
      </c>
      <c r="H292" s="263" t="s">
        <v>940</v>
      </c>
      <c r="I292" s="264">
        <v>44197</v>
      </c>
      <c r="J292" s="264">
        <v>44561</v>
      </c>
      <c r="K292" s="277" t="s">
        <v>1239</v>
      </c>
      <c r="L292" s="263" t="s">
        <v>968</v>
      </c>
      <c r="M292" s="263" t="s">
        <v>1172</v>
      </c>
      <c r="N292" s="207"/>
      <c r="O292" s="199"/>
      <c r="P292" s="70"/>
      <c r="Q292" s="220"/>
      <c r="T292" s="218"/>
    </row>
    <row r="293" spans="1:20" s="214" customFormat="1" x14ac:dyDescent="0.2">
      <c r="A293" s="207" t="str">
        <f>'S-2_SUPPLY'!A319</f>
        <v>7gx</v>
      </c>
      <c r="B293" s="215" t="str">
        <f>'S-2_SUPPLY'!B319</f>
        <v>Other Bilateral Contract -1425 3Phases Renewables, Inc. 3Phases_RA_3_BA_MCE</v>
      </c>
      <c r="C293" s="200" t="s">
        <v>106</v>
      </c>
      <c r="D293" s="206" t="s">
        <v>450</v>
      </c>
      <c r="E293" s="263" t="s">
        <v>938</v>
      </c>
      <c r="F293" s="263" t="s">
        <v>970</v>
      </c>
      <c r="G293" s="263" t="s">
        <v>940</v>
      </c>
      <c r="H293" s="263" t="s">
        <v>940</v>
      </c>
      <c r="I293" s="264">
        <v>44287</v>
      </c>
      <c r="J293" s="264">
        <v>44926</v>
      </c>
      <c r="K293" s="277" t="s">
        <v>1239</v>
      </c>
      <c r="L293" s="263" t="s">
        <v>968</v>
      </c>
      <c r="M293" s="263" t="s">
        <v>1172</v>
      </c>
      <c r="N293" s="207"/>
      <c r="O293" s="199"/>
      <c r="P293" s="70"/>
      <c r="Q293" s="220"/>
      <c r="T293" s="218"/>
    </row>
    <row r="294" spans="1:20" s="214" customFormat="1" x14ac:dyDescent="0.2">
      <c r="A294" s="207" t="str">
        <f>'S-2_SUPPLY'!A320</f>
        <v>7gy</v>
      </c>
      <c r="B294" s="215" t="str">
        <f>'S-2_SUPPLY'!B320</f>
        <v>Other Bilateral Contract -1453 San Jacinto Power SJP_RA_2_NSF_MCE</v>
      </c>
      <c r="C294" s="200" t="s">
        <v>106</v>
      </c>
      <c r="D294" s="206" t="s">
        <v>916</v>
      </c>
      <c r="E294" s="263" t="s">
        <v>938</v>
      </c>
      <c r="F294" s="263" t="s">
        <v>974</v>
      </c>
      <c r="G294" s="263" t="s">
        <v>940</v>
      </c>
      <c r="H294" s="263" t="s">
        <v>940</v>
      </c>
      <c r="I294" s="264">
        <v>43831</v>
      </c>
      <c r="J294" s="264">
        <v>44165</v>
      </c>
      <c r="K294" s="277" t="s">
        <v>1239</v>
      </c>
      <c r="L294" s="263" t="s">
        <v>968</v>
      </c>
      <c r="M294" s="263" t="s">
        <v>1172</v>
      </c>
      <c r="N294" s="207"/>
      <c r="O294" s="199"/>
      <c r="P294" s="70"/>
      <c r="Q294" s="220"/>
      <c r="T294" s="218"/>
    </row>
    <row r="295" spans="1:20" s="214" customFormat="1" x14ac:dyDescent="0.2">
      <c r="A295" s="207" t="str">
        <f>'S-2_SUPPLY'!A321</f>
        <v>7gz</v>
      </c>
      <c r="B295" s="215" t="str">
        <f>'S-2_SUPPLY'!B321</f>
        <v>Other Bilateral Contract -1526 Shell Energy North America SENA_RA_6_K_MCE</v>
      </c>
      <c r="C295" s="200" t="s">
        <v>106</v>
      </c>
      <c r="D295" s="206" t="s">
        <v>448</v>
      </c>
      <c r="E295" s="263" t="s">
        <v>938</v>
      </c>
      <c r="F295" s="263" t="s">
        <v>1108</v>
      </c>
      <c r="G295" s="263" t="s">
        <v>940</v>
      </c>
      <c r="H295" s="263" t="s">
        <v>940</v>
      </c>
      <c r="I295" s="264">
        <v>43831</v>
      </c>
      <c r="J295" s="264">
        <v>44196</v>
      </c>
      <c r="K295" s="277" t="s">
        <v>1239</v>
      </c>
      <c r="L295" s="263" t="s">
        <v>968</v>
      </c>
      <c r="M295" s="263" t="s">
        <v>1172</v>
      </c>
      <c r="N295" s="207"/>
      <c r="O295" s="199"/>
      <c r="P295" s="70"/>
      <c r="Q295" s="220"/>
      <c r="T295" s="218"/>
    </row>
    <row r="296" spans="1:20" s="214" customFormat="1" x14ac:dyDescent="0.2">
      <c r="A296" s="207" t="str">
        <f>'S-2_SUPPLY'!A322</f>
        <v>7ha</v>
      </c>
      <c r="B296" s="215" t="str">
        <f>'S-2_SUPPLY'!B322</f>
        <v>Other Bilateral Contract -1447 City and County of San Francisco CCSF_RA_4_NC_MCE</v>
      </c>
      <c r="C296" s="200" t="s">
        <v>116</v>
      </c>
      <c r="D296" s="206" t="s">
        <v>929</v>
      </c>
      <c r="E296" s="263" t="s">
        <v>938</v>
      </c>
      <c r="F296" s="263" t="s">
        <v>944</v>
      </c>
      <c r="G296" s="263" t="s">
        <v>940</v>
      </c>
      <c r="H296" s="263" t="s">
        <v>940</v>
      </c>
      <c r="I296" s="264">
        <v>43831</v>
      </c>
      <c r="J296" s="264">
        <v>44196</v>
      </c>
      <c r="K296" s="277" t="s">
        <v>1239</v>
      </c>
      <c r="L296" s="263" t="s">
        <v>968</v>
      </c>
      <c r="M296" s="263" t="s">
        <v>1172</v>
      </c>
      <c r="N296" s="207"/>
      <c r="O296" s="199"/>
      <c r="P296" s="70"/>
      <c r="Q296" s="220"/>
      <c r="T296" s="218"/>
    </row>
    <row r="297" spans="1:20" s="214" customFormat="1" x14ac:dyDescent="0.2">
      <c r="A297" s="207" t="str">
        <f>'S-2_SUPPLY'!A323</f>
        <v>7hb</v>
      </c>
      <c r="B297" s="215" t="str">
        <f>'S-2_SUPPLY'!B323</f>
        <v>Other Bilateral Contract -1455 Peninsula Clean Energy Authority PCE_RA_5_SiF_MCE</v>
      </c>
      <c r="C297" s="200" t="s">
        <v>106</v>
      </c>
      <c r="D297" s="206" t="s">
        <v>526</v>
      </c>
      <c r="E297" s="263" t="s">
        <v>938</v>
      </c>
      <c r="F297" s="263" t="s">
        <v>1032</v>
      </c>
      <c r="G297" s="263" t="s">
        <v>940</v>
      </c>
      <c r="H297" s="263" t="s">
        <v>940</v>
      </c>
      <c r="I297" s="264">
        <v>44013</v>
      </c>
      <c r="J297" s="264">
        <v>44135</v>
      </c>
      <c r="K297" s="277" t="s">
        <v>1239</v>
      </c>
      <c r="L297" s="263" t="s">
        <v>968</v>
      </c>
      <c r="M297" s="263" t="s">
        <v>1172</v>
      </c>
      <c r="N297" s="207"/>
      <c r="O297" s="199"/>
      <c r="P297" s="70"/>
      <c r="Q297" s="220"/>
      <c r="T297" s="218"/>
    </row>
    <row r="298" spans="1:20" s="214" customFormat="1" x14ac:dyDescent="0.2">
      <c r="A298" s="207" t="str">
        <f>'S-2_SUPPLY'!A324</f>
        <v>7hc</v>
      </c>
      <c r="B298" s="215" t="str">
        <f>'S-2_SUPPLY'!B324</f>
        <v>Other Bilateral Contract -1523 Direct Energy Business Marketing, LLC DIRECT_RA_3_Si_MCE</v>
      </c>
      <c r="C298" s="200" t="s">
        <v>121</v>
      </c>
      <c r="D298" s="206" t="s">
        <v>523</v>
      </c>
      <c r="E298" s="263" t="s">
        <v>938</v>
      </c>
      <c r="F298" s="263" t="s">
        <v>966</v>
      </c>
      <c r="G298" s="263" t="s">
        <v>940</v>
      </c>
      <c r="H298" s="263" t="s">
        <v>940</v>
      </c>
      <c r="I298" s="264">
        <v>44013</v>
      </c>
      <c r="J298" s="264">
        <v>44104</v>
      </c>
      <c r="K298" s="277" t="s">
        <v>1239</v>
      </c>
      <c r="L298" s="263" t="s">
        <v>968</v>
      </c>
      <c r="M298" s="263" t="s">
        <v>1172</v>
      </c>
      <c r="N298" s="207"/>
      <c r="O298" s="199"/>
      <c r="P298" s="70"/>
      <c r="Q298" s="220"/>
      <c r="T298" s="218"/>
    </row>
    <row r="299" spans="1:20" s="214" customFormat="1" x14ac:dyDescent="0.2">
      <c r="A299" s="207" t="str">
        <f>'S-2_SUPPLY'!A325</f>
        <v>7hd</v>
      </c>
      <c r="B299" s="215" t="str">
        <f>'S-2_SUPPLY'!B325</f>
        <v>Other Bilateral Contract -1524 Direct Energy Business Marketing, LLC DIRECT_RA_4_K_MCE</v>
      </c>
      <c r="C299" s="200" t="s">
        <v>106</v>
      </c>
      <c r="D299" s="206" t="s">
        <v>523</v>
      </c>
      <c r="E299" s="263" t="s">
        <v>938</v>
      </c>
      <c r="F299" s="263" t="s">
        <v>1036</v>
      </c>
      <c r="G299" s="263" t="s">
        <v>940</v>
      </c>
      <c r="H299" s="263" t="s">
        <v>940</v>
      </c>
      <c r="I299" s="264">
        <v>44197</v>
      </c>
      <c r="J299" s="264">
        <v>44561</v>
      </c>
      <c r="K299" s="277" t="s">
        <v>1239</v>
      </c>
      <c r="L299" s="263" t="s">
        <v>968</v>
      </c>
      <c r="M299" s="263" t="s">
        <v>1172</v>
      </c>
      <c r="N299" s="207"/>
      <c r="O299" s="199"/>
      <c r="P299" s="70"/>
      <c r="Q299" s="220"/>
      <c r="T299" s="218"/>
    </row>
    <row r="300" spans="1:20" s="214" customFormat="1" x14ac:dyDescent="0.2">
      <c r="A300" s="207" t="str">
        <f>'S-2_SUPPLY'!A326</f>
        <v>7he</v>
      </c>
      <c r="B300" s="215" t="str">
        <f>'S-2_SUPPLY'!B326</f>
        <v>Other Bilateral Contract -1529 Town of Apple Valley AVCE_RA_3_NS_MCE</v>
      </c>
      <c r="C300" s="200" t="s">
        <v>1</v>
      </c>
      <c r="D300" s="206" t="s">
        <v>928</v>
      </c>
      <c r="E300" s="263" t="s">
        <v>938</v>
      </c>
      <c r="F300" s="263" t="s">
        <v>976</v>
      </c>
      <c r="G300" s="263"/>
      <c r="H300" s="263" t="s">
        <v>940</v>
      </c>
      <c r="I300" s="264">
        <v>43952</v>
      </c>
      <c r="J300" s="264">
        <v>44135</v>
      </c>
      <c r="K300" s="277" t="s">
        <v>1239</v>
      </c>
      <c r="L300" s="263" t="s">
        <v>968</v>
      </c>
      <c r="M300" s="263" t="s">
        <v>1172</v>
      </c>
      <c r="N300" s="207"/>
      <c r="O300" s="199"/>
      <c r="P300" s="70"/>
      <c r="Q300" s="220"/>
      <c r="T300" s="218"/>
    </row>
    <row r="301" spans="1:20" s="214" customFormat="1" x14ac:dyDescent="0.2">
      <c r="A301" s="207" t="str">
        <f>'S-2_SUPPLY'!A327</f>
        <v>7hf</v>
      </c>
      <c r="B301" s="215" t="str">
        <f>'S-2_SUPPLY'!B327</f>
        <v>Other Bilateral Contract -1531 City of Lancaster LCE_RA_8_NS_MCE</v>
      </c>
      <c r="C301" s="200" t="s">
        <v>1</v>
      </c>
      <c r="D301" s="206" t="s">
        <v>918</v>
      </c>
      <c r="E301" s="263" t="s">
        <v>938</v>
      </c>
      <c r="F301" s="263" t="s">
        <v>976</v>
      </c>
      <c r="G301" s="263"/>
      <c r="H301" s="263" t="s">
        <v>940</v>
      </c>
      <c r="I301" s="264">
        <v>43952</v>
      </c>
      <c r="J301" s="264">
        <v>44135</v>
      </c>
      <c r="K301" s="277" t="s">
        <v>1239</v>
      </c>
      <c r="L301" s="263" t="s">
        <v>968</v>
      </c>
      <c r="M301" s="263" t="s">
        <v>1172</v>
      </c>
      <c r="N301" s="207"/>
      <c r="O301" s="199"/>
      <c r="P301" s="70"/>
      <c r="Q301" s="220"/>
      <c r="T301" s="218"/>
    </row>
    <row r="302" spans="1:20" s="214" customFormat="1" x14ac:dyDescent="0.2">
      <c r="A302" s="207" t="str">
        <f>'S-2_SUPPLY'!A328</f>
        <v>7hg</v>
      </c>
      <c r="B302" s="215" t="str">
        <f>'S-2_SUPPLY'!B328</f>
        <v>Other Bilateral Contract -1532 Pico Rivera Innovative Municipal Energy PRIME_RA_3_NS_MCE</v>
      </c>
      <c r="C302" s="200" t="s">
        <v>1</v>
      </c>
      <c r="D302" s="206" t="s">
        <v>919</v>
      </c>
      <c r="E302" s="263" t="s">
        <v>938</v>
      </c>
      <c r="F302" s="263" t="s">
        <v>976</v>
      </c>
      <c r="G302" s="263"/>
      <c r="H302" s="263" t="s">
        <v>940</v>
      </c>
      <c r="I302" s="264">
        <v>43952</v>
      </c>
      <c r="J302" s="264">
        <v>44135</v>
      </c>
      <c r="K302" s="277" t="s">
        <v>1239</v>
      </c>
      <c r="L302" s="263" t="s">
        <v>968</v>
      </c>
      <c r="M302" s="263" t="s">
        <v>1172</v>
      </c>
      <c r="N302" s="207"/>
      <c r="O302" s="199"/>
      <c r="P302" s="70"/>
      <c r="Q302" s="220"/>
      <c r="T302" s="218"/>
    </row>
    <row r="303" spans="1:20" s="214" customFormat="1" x14ac:dyDescent="0.2">
      <c r="A303" s="207" t="str">
        <f>'S-2_SUPPLY'!A329</f>
        <v>7hh</v>
      </c>
      <c r="B303" s="215" t="str">
        <f>'S-2_SUPPLY'!B329</f>
        <v>Other Bilateral Contract -1533 San Jacinto Power SJP_RA_3_NS_MCE</v>
      </c>
      <c r="C303" s="200" t="s">
        <v>1</v>
      </c>
      <c r="D303" s="206" t="s">
        <v>916</v>
      </c>
      <c r="E303" s="263" t="s">
        <v>938</v>
      </c>
      <c r="F303" s="263" t="s">
        <v>976</v>
      </c>
      <c r="G303" s="263"/>
      <c r="H303" s="263" t="s">
        <v>940</v>
      </c>
      <c r="I303" s="264">
        <v>43952</v>
      </c>
      <c r="J303" s="264">
        <v>44135</v>
      </c>
      <c r="K303" s="277" t="s">
        <v>1239</v>
      </c>
      <c r="L303" s="263" t="s">
        <v>968</v>
      </c>
      <c r="M303" s="263" t="s">
        <v>1172</v>
      </c>
      <c r="N303" s="207"/>
      <c r="O303" s="199"/>
      <c r="P303" s="70"/>
      <c r="Q303" s="220"/>
      <c r="T303" s="218"/>
    </row>
    <row r="304" spans="1:20" s="214" customFormat="1" x14ac:dyDescent="0.2">
      <c r="A304" s="207" t="str">
        <f>'S-2_SUPPLY'!A330</f>
        <v>7hi</v>
      </c>
      <c r="B304" s="215" t="str">
        <f>'S-2_SUPPLY'!B330</f>
        <v>Other Bilateral Contract -1534 Rancho Mirage Energy Authority RMEA_RA_1_NS_MCE</v>
      </c>
      <c r="C304" s="200" t="s">
        <v>1</v>
      </c>
      <c r="D304" s="206" t="s">
        <v>530</v>
      </c>
      <c r="E304" s="263" t="s">
        <v>938</v>
      </c>
      <c r="F304" s="263" t="s">
        <v>976</v>
      </c>
      <c r="G304" s="263"/>
      <c r="H304" s="263" t="s">
        <v>940</v>
      </c>
      <c r="I304" s="264">
        <v>43952</v>
      </c>
      <c r="J304" s="264">
        <v>44135</v>
      </c>
      <c r="K304" s="277" t="s">
        <v>1239</v>
      </c>
      <c r="L304" s="263" t="s">
        <v>968</v>
      </c>
      <c r="M304" s="263" t="s">
        <v>1172</v>
      </c>
      <c r="N304" s="207"/>
      <c r="O304" s="199"/>
      <c r="P304" s="70"/>
      <c r="Q304" s="220"/>
      <c r="T304" s="218"/>
    </row>
    <row r="305" spans="1:20" s="214" customFormat="1" x14ac:dyDescent="0.2">
      <c r="A305" s="207" t="str">
        <f>'S-2_SUPPLY'!A331</f>
        <v>7hj</v>
      </c>
      <c r="B305" s="215" t="str">
        <f>'S-2_SUPPLY'!B331</f>
        <v>Other Bilateral Contract -1555 Pioneer Community Energy PIONEER_RA_12_St_MCE</v>
      </c>
      <c r="C305" s="200" t="s">
        <v>106</v>
      </c>
      <c r="D305" s="206" t="s">
        <v>915</v>
      </c>
      <c r="E305" s="263" t="s">
        <v>938</v>
      </c>
      <c r="F305" s="263" t="s">
        <v>1038</v>
      </c>
      <c r="G305" s="263" t="s">
        <v>940</v>
      </c>
      <c r="H305" s="263" t="s">
        <v>940</v>
      </c>
      <c r="I305" s="264">
        <v>44743</v>
      </c>
      <c r="J305" s="264">
        <v>44865</v>
      </c>
      <c r="K305" s="277" t="s">
        <v>1239</v>
      </c>
      <c r="L305" s="263" t="s">
        <v>968</v>
      </c>
      <c r="M305" s="263" t="s">
        <v>1172</v>
      </c>
      <c r="N305" s="207"/>
      <c r="O305" s="199"/>
      <c r="P305" s="70"/>
      <c r="Q305" s="220"/>
      <c r="T305" s="218"/>
    </row>
    <row r="306" spans="1:20" s="214" customFormat="1" x14ac:dyDescent="0.2">
      <c r="A306" s="207" t="str">
        <f>'S-2_SUPPLY'!A332</f>
        <v>7hk</v>
      </c>
      <c r="B306" s="215" t="str">
        <f>'S-2_SUPPLY'!B332</f>
        <v>Other Bilateral Contract -1628 Silicon Valley Clean Energy SVCE_RA_5_NC_MCE</v>
      </c>
      <c r="C306" s="200" t="s">
        <v>116</v>
      </c>
      <c r="D306" s="206" t="s">
        <v>930</v>
      </c>
      <c r="E306" s="263" t="s">
        <v>938</v>
      </c>
      <c r="F306" s="263" t="s">
        <v>944</v>
      </c>
      <c r="G306" s="263" t="s">
        <v>940</v>
      </c>
      <c r="H306" s="263" t="s">
        <v>940</v>
      </c>
      <c r="I306" s="264">
        <v>43831</v>
      </c>
      <c r="J306" s="264">
        <v>44196</v>
      </c>
      <c r="K306" s="277" t="s">
        <v>1239</v>
      </c>
      <c r="L306" s="263" t="s">
        <v>968</v>
      </c>
      <c r="M306" s="263" t="s">
        <v>1172</v>
      </c>
      <c r="N306" s="207"/>
      <c r="O306" s="199"/>
      <c r="P306" s="70"/>
      <c r="Q306" s="220"/>
      <c r="T306" s="218"/>
    </row>
    <row r="307" spans="1:20" s="214" customFormat="1" x14ac:dyDescent="0.2">
      <c r="A307" s="207" t="str">
        <f>'S-2_SUPPLY'!A333</f>
        <v>7hl</v>
      </c>
      <c r="B307" s="215" t="str">
        <f>'S-2_SUPPLY'!B333</f>
        <v>Other Bilateral Contract -1768 EDF Trading North America, LLC EDFTNA_RA_6_Si_MCE</v>
      </c>
      <c r="C307" s="200" t="s">
        <v>121</v>
      </c>
      <c r="D307" s="206" t="s">
        <v>913</v>
      </c>
      <c r="E307" s="263" t="s">
        <v>938</v>
      </c>
      <c r="F307" s="263" t="s">
        <v>966</v>
      </c>
      <c r="G307" s="263" t="s">
        <v>940</v>
      </c>
      <c r="H307" s="263" t="s">
        <v>940</v>
      </c>
      <c r="I307" s="264">
        <v>44013</v>
      </c>
      <c r="J307" s="264">
        <v>44135</v>
      </c>
      <c r="K307" s="277" t="s">
        <v>1239</v>
      </c>
      <c r="L307" s="263" t="s">
        <v>968</v>
      </c>
      <c r="M307" s="263" t="s">
        <v>1172</v>
      </c>
      <c r="N307" s="207"/>
      <c r="O307" s="199"/>
      <c r="P307" s="70"/>
      <c r="Q307" s="220"/>
      <c r="T307" s="218"/>
    </row>
    <row r="308" spans="1:20" s="214" customFormat="1" x14ac:dyDescent="0.2">
      <c r="A308" s="207" t="str">
        <f>'S-2_SUPPLY'!A334</f>
        <v>7hm</v>
      </c>
      <c r="B308" s="215" t="str">
        <f>'S-2_SUPPLY'!B334</f>
        <v>Other Bilateral Contract -1872 City of Azusa AZUSA_RA_1_NS_MCE</v>
      </c>
      <c r="C308" s="200" t="s">
        <v>106</v>
      </c>
      <c r="D308" s="206" t="s">
        <v>931</v>
      </c>
      <c r="E308" s="263" t="s">
        <v>938</v>
      </c>
      <c r="F308" s="263" t="s">
        <v>974</v>
      </c>
      <c r="G308" s="263" t="s">
        <v>940</v>
      </c>
      <c r="H308" s="263" t="s">
        <v>940</v>
      </c>
      <c r="I308" s="264">
        <v>44044</v>
      </c>
      <c r="J308" s="264">
        <v>44074</v>
      </c>
      <c r="K308" s="277" t="s">
        <v>1239</v>
      </c>
      <c r="L308" s="263" t="s">
        <v>968</v>
      </c>
      <c r="M308" s="263" t="s">
        <v>1172</v>
      </c>
      <c r="N308" s="207"/>
      <c r="O308" s="199"/>
      <c r="P308" s="70"/>
      <c r="Q308" s="220"/>
      <c r="T308" s="218"/>
    </row>
    <row r="309" spans="1:20" s="214" customFormat="1" x14ac:dyDescent="0.2">
      <c r="A309" s="207" t="str">
        <f>'S-2_SUPPLY'!A335</f>
        <v>7hn</v>
      </c>
      <c r="B309" s="215" t="str">
        <f>'S-2_SUPPLY'!B335</f>
        <v>Other Bilateral Contract -1880 Shell Energy North America SENA_RA_7_St_MCE</v>
      </c>
      <c r="C309" s="200" t="s">
        <v>1</v>
      </c>
      <c r="D309" s="206" t="s">
        <v>448</v>
      </c>
      <c r="E309" s="263" t="s">
        <v>938</v>
      </c>
      <c r="F309" s="263" t="s">
        <v>982</v>
      </c>
      <c r="G309" s="263" t="s">
        <v>940</v>
      </c>
      <c r="H309" s="263" t="s">
        <v>940</v>
      </c>
      <c r="I309" s="264">
        <v>44044</v>
      </c>
      <c r="J309" s="264">
        <v>44196</v>
      </c>
      <c r="K309" s="277" t="s">
        <v>1239</v>
      </c>
      <c r="L309" s="263" t="s">
        <v>968</v>
      </c>
      <c r="M309" s="263" t="s">
        <v>1172</v>
      </c>
      <c r="N309" s="207"/>
      <c r="O309" s="199"/>
      <c r="P309" s="70"/>
      <c r="Q309" s="220"/>
      <c r="T309" s="218"/>
    </row>
    <row r="310" spans="1:20" s="214" customFormat="1" x14ac:dyDescent="0.2">
      <c r="A310" s="207" t="str">
        <f>'S-2_SUPPLY'!A336</f>
        <v>7ho</v>
      </c>
      <c r="B310" s="215" t="str">
        <f>'S-2_SUPPLY'!B336</f>
        <v>Other Bilateral Contract -1885 City of Banning BANNING_RA_1_NSF_MCE</v>
      </c>
      <c r="C310" s="200" t="s">
        <v>106</v>
      </c>
      <c r="D310" s="206" t="s">
        <v>932</v>
      </c>
      <c r="E310" s="263" t="s">
        <v>938</v>
      </c>
      <c r="F310" s="263" t="s">
        <v>974</v>
      </c>
      <c r="G310" s="263" t="s">
        <v>940</v>
      </c>
      <c r="H310" s="263" t="s">
        <v>940</v>
      </c>
      <c r="I310" s="264">
        <v>44044</v>
      </c>
      <c r="J310" s="264">
        <v>44074</v>
      </c>
      <c r="K310" s="277" t="s">
        <v>1239</v>
      </c>
      <c r="L310" s="263" t="s">
        <v>968</v>
      </c>
      <c r="M310" s="263" t="s">
        <v>1172</v>
      </c>
      <c r="N310" s="207"/>
      <c r="O310" s="199"/>
      <c r="P310" s="70"/>
      <c r="Q310" s="220"/>
      <c r="T310" s="218"/>
    </row>
    <row r="311" spans="1:20" s="214" customFormat="1" x14ac:dyDescent="0.2">
      <c r="A311" s="207" t="str">
        <f>'S-2_SUPPLY'!A337</f>
        <v>7hp</v>
      </c>
      <c r="B311" s="215" t="str">
        <f>'S-2_SUPPLY'!B337</f>
        <v>Other Bilateral Contract -1887 Direct Energy Business Marketing, LLC DIRECT_RA_6_NS_MCE</v>
      </c>
      <c r="C311" s="200" t="s">
        <v>106</v>
      </c>
      <c r="D311" s="206" t="s">
        <v>523</v>
      </c>
      <c r="E311" s="263" t="s">
        <v>938</v>
      </c>
      <c r="F311" s="263" t="s">
        <v>975</v>
      </c>
      <c r="G311" s="263" t="s">
        <v>940</v>
      </c>
      <c r="H311" s="263" t="s">
        <v>940</v>
      </c>
      <c r="I311" s="264">
        <v>44044</v>
      </c>
      <c r="J311" s="264">
        <v>44135</v>
      </c>
      <c r="K311" s="277" t="s">
        <v>1239</v>
      </c>
      <c r="L311" s="263" t="s">
        <v>968</v>
      </c>
      <c r="M311" s="263" t="s">
        <v>1172</v>
      </c>
      <c r="N311" s="207"/>
      <c r="O311" s="199"/>
      <c r="P311" s="70"/>
      <c r="Q311" s="220"/>
      <c r="T311" s="218"/>
    </row>
    <row r="312" spans="1:20" s="214" customFormat="1" x14ac:dyDescent="0.2">
      <c r="A312" s="207" t="str">
        <f>'S-2_SUPPLY'!A338</f>
        <v>7hq</v>
      </c>
      <c r="B312" s="215" t="str">
        <f>'S-2_SUPPLY'!B338</f>
        <v>Other Bilateral Contract -1940 NextEra Energy  Marketing, LLC NEXTERA_RA_3_SiF_MCE</v>
      </c>
      <c r="C312" s="200" t="s">
        <v>121</v>
      </c>
      <c r="D312" s="206" t="s">
        <v>444</v>
      </c>
      <c r="E312" s="263" t="s">
        <v>938</v>
      </c>
      <c r="F312" s="263" t="s">
        <v>966</v>
      </c>
      <c r="G312" s="263" t="s">
        <v>940</v>
      </c>
      <c r="H312" s="263" t="s">
        <v>940</v>
      </c>
      <c r="I312" s="264">
        <v>44044</v>
      </c>
      <c r="J312" s="264">
        <v>44074</v>
      </c>
      <c r="K312" s="277" t="s">
        <v>1239</v>
      </c>
      <c r="L312" s="263" t="s">
        <v>968</v>
      </c>
      <c r="M312" s="263" t="s">
        <v>1172</v>
      </c>
      <c r="N312" s="207"/>
      <c r="O312" s="199"/>
      <c r="P312" s="70"/>
      <c r="Q312" s="220"/>
      <c r="T312" s="218"/>
    </row>
    <row r="313" spans="1:20" s="214" customFormat="1" x14ac:dyDescent="0.2">
      <c r="A313" s="207" t="str">
        <f>'S-2_SUPPLY'!A339</f>
        <v>7hr</v>
      </c>
      <c r="B313" s="215" t="str">
        <f>'S-2_SUPPLY'!B339</f>
        <v>Other Bilateral Contract -2072 Clean Power Alliance CPA_RA_9_NSF_MCE</v>
      </c>
      <c r="C313" s="200" t="s">
        <v>106</v>
      </c>
      <c r="D313" s="206" t="s">
        <v>461</v>
      </c>
      <c r="E313" s="263" t="s">
        <v>938</v>
      </c>
      <c r="F313" s="263" t="s">
        <v>1136</v>
      </c>
      <c r="G313" s="263" t="s">
        <v>940</v>
      </c>
      <c r="H313" s="263" t="s">
        <v>940</v>
      </c>
      <c r="I313" s="264">
        <v>44197</v>
      </c>
      <c r="J313" s="264">
        <v>44561</v>
      </c>
      <c r="K313" s="277" t="s">
        <v>1239</v>
      </c>
      <c r="L313" s="263" t="s">
        <v>968</v>
      </c>
      <c r="M313" s="263" t="s">
        <v>1172</v>
      </c>
      <c r="N313" s="207"/>
      <c r="O313" s="199"/>
      <c r="P313" s="70"/>
      <c r="Q313" s="220"/>
      <c r="T313" s="218"/>
    </row>
    <row r="314" spans="1:20" s="214" customFormat="1" x14ac:dyDescent="0.2">
      <c r="A314" s="207" t="str">
        <f>'S-2_SUPPLY'!A340</f>
        <v>7hs</v>
      </c>
      <c r="B314" s="215" t="str">
        <f>'S-2_SUPPLY'!B340</f>
        <v>Other Bilateral Contract -2019 Calpine Energy Services, L.P. CALPINE_RA_39_NS_MCE</v>
      </c>
      <c r="C314" s="200" t="s">
        <v>106</v>
      </c>
      <c r="D314" s="206" t="s">
        <v>414</v>
      </c>
      <c r="E314" s="263" t="s">
        <v>938</v>
      </c>
      <c r="F314" s="263" t="s">
        <v>975</v>
      </c>
      <c r="G314" s="263" t="s">
        <v>940</v>
      </c>
      <c r="H314" s="263" t="s">
        <v>940</v>
      </c>
      <c r="I314" s="264">
        <v>44197</v>
      </c>
      <c r="J314" s="264">
        <v>44561</v>
      </c>
      <c r="K314" s="277" t="s">
        <v>1239</v>
      </c>
      <c r="L314" s="263" t="s">
        <v>968</v>
      </c>
      <c r="M314" s="263" t="s">
        <v>1172</v>
      </c>
      <c r="N314" s="207"/>
      <c r="O314" s="199"/>
      <c r="P314" s="70"/>
      <c r="Q314" s="220"/>
      <c r="T314" s="218"/>
    </row>
    <row r="315" spans="1:20" s="214" customFormat="1" x14ac:dyDescent="0.2">
      <c r="A315" s="207" t="str">
        <f>'S-2_SUPPLY'!A341</f>
        <v>7ht</v>
      </c>
      <c r="B315" s="215" t="str">
        <f>'S-2_SUPPLY'!B341</f>
        <v>Other Bilateral Contract -2020 Calpine Energy Services, L.P. CALPINE_RA_40_NS_MCE</v>
      </c>
      <c r="C315" s="200" t="s">
        <v>106</v>
      </c>
      <c r="D315" s="206" t="s">
        <v>414</v>
      </c>
      <c r="E315" s="263" t="s">
        <v>938</v>
      </c>
      <c r="F315" s="263" t="s">
        <v>1096</v>
      </c>
      <c r="G315" s="263" t="s">
        <v>940</v>
      </c>
      <c r="H315" s="263" t="s">
        <v>940</v>
      </c>
      <c r="I315" s="264">
        <v>44197</v>
      </c>
      <c r="J315" s="264">
        <v>44561</v>
      </c>
      <c r="K315" s="277" t="s">
        <v>1239</v>
      </c>
      <c r="L315" s="263" t="s">
        <v>968</v>
      </c>
      <c r="M315" s="263" t="s">
        <v>1172</v>
      </c>
      <c r="N315" s="207"/>
      <c r="O315" s="199"/>
      <c r="P315" s="70"/>
      <c r="Q315" s="220"/>
      <c r="T315" s="218"/>
    </row>
    <row r="316" spans="1:20" s="214" customFormat="1" x14ac:dyDescent="0.2">
      <c r="A316" s="207" t="str">
        <f>'S-2_SUPPLY'!A342</f>
        <v>7hu</v>
      </c>
      <c r="B316" s="215" t="str">
        <f>'S-2_SUPPLY'!B342</f>
        <v>Other Bilateral Contract -2040 City of Lancaster LCE_RA_11_NSF_MCE</v>
      </c>
      <c r="C316" s="200" t="s">
        <v>106</v>
      </c>
      <c r="D316" s="206" t="s">
        <v>918</v>
      </c>
      <c r="E316" s="263" t="s">
        <v>938</v>
      </c>
      <c r="F316" s="263" t="s">
        <v>1040</v>
      </c>
      <c r="G316" s="263" t="s">
        <v>940</v>
      </c>
      <c r="H316" s="263" t="s">
        <v>940</v>
      </c>
      <c r="I316" s="264">
        <v>44197</v>
      </c>
      <c r="J316" s="264">
        <v>44561</v>
      </c>
      <c r="K316" s="277" t="s">
        <v>1239</v>
      </c>
      <c r="L316" s="263" t="s">
        <v>968</v>
      </c>
      <c r="M316" s="263" t="s">
        <v>1172</v>
      </c>
      <c r="N316" s="207"/>
      <c r="O316" s="199"/>
      <c r="P316" s="70"/>
      <c r="Q316" s="220"/>
      <c r="T316" s="218"/>
    </row>
    <row r="317" spans="1:20" s="214" customFormat="1" x14ac:dyDescent="0.2">
      <c r="A317" s="207" t="str">
        <f>'S-2_SUPPLY'!A343</f>
        <v>7hv</v>
      </c>
      <c r="B317" s="215" t="str">
        <f>'S-2_SUPPLY'!B343</f>
        <v>Other Bilateral Contract -2041 Pico Rivera Innovative Municipal Energy PRIME_RA_6_NSF_MCE</v>
      </c>
      <c r="C317" s="200" t="s">
        <v>106</v>
      </c>
      <c r="D317" s="206" t="s">
        <v>919</v>
      </c>
      <c r="E317" s="263" t="s">
        <v>938</v>
      </c>
      <c r="F317" s="263" t="s">
        <v>1040</v>
      </c>
      <c r="G317" s="263" t="s">
        <v>940</v>
      </c>
      <c r="H317" s="263" t="s">
        <v>940</v>
      </c>
      <c r="I317" s="264">
        <v>44197</v>
      </c>
      <c r="J317" s="264">
        <v>44561</v>
      </c>
      <c r="K317" s="277" t="s">
        <v>1239</v>
      </c>
      <c r="L317" s="263" t="s">
        <v>968</v>
      </c>
      <c r="M317" s="263" t="s">
        <v>1172</v>
      </c>
      <c r="N317" s="207"/>
      <c r="O317" s="199"/>
      <c r="P317" s="70"/>
      <c r="Q317" s="220"/>
      <c r="T317" s="218"/>
    </row>
    <row r="318" spans="1:20" s="214" customFormat="1" x14ac:dyDescent="0.2">
      <c r="A318" s="207" t="str">
        <f>'S-2_SUPPLY'!A344</f>
        <v>7hw</v>
      </c>
      <c r="B318" s="215" t="str">
        <f>'S-2_SUPPLY'!B344</f>
        <v>Other Bilateral Contract -2042 Rancho Mirage Energy Authority RMEA_RA_3_NSF_MCE</v>
      </c>
      <c r="C318" s="200" t="s">
        <v>106</v>
      </c>
      <c r="D318" s="206" t="s">
        <v>530</v>
      </c>
      <c r="E318" s="263" t="s">
        <v>938</v>
      </c>
      <c r="F318" s="263" t="s">
        <v>1040</v>
      </c>
      <c r="G318" s="263" t="s">
        <v>940</v>
      </c>
      <c r="H318" s="263" t="s">
        <v>940</v>
      </c>
      <c r="I318" s="264">
        <v>44197</v>
      </c>
      <c r="J318" s="264">
        <v>44561</v>
      </c>
      <c r="K318" s="277" t="s">
        <v>1239</v>
      </c>
      <c r="L318" s="263" t="s">
        <v>968</v>
      </c>
      <c r="M318" s="263" t="s">
        <v>1172</v>
      </c>
      <c r="N318" s="207"/>
      <c r="O318" s="199"/>
      <c r="P318" s="70"/>
      <c r="Q318" s="220"/>
      <c r="T318" s="218"/>
    </row>
    <row r="319" spans="1:20" s="214" customFormat="1" x14ac:dyDescent="0.2">
      <c r="A319" s="207" t="str">
        <f>'S-2_SUPPLY'!A345</f>
        <v>7hx</v>
      </c>
      <c r="B319" s="215" t="str">
        <f>'S-2_SUPPLY'!B345</f>
        <v>Other Bilateral Contract -2043 Rancho Mirage Energy Authority RMEA_RA_4_NSF_MCE</v>
      </c>
      <c r="C319" s="200" t="s">
        <v>106</v>
      </c>
      <c r="D319" s="206" t="s">
        <v>530</v>
      </c>
      <c r="E319" s="263" t="s">
        <v>938</v>
      </c>
      <c r="F319" s="263" t="s">
        <v>1130</v>
      </c>
      <c r="G319" s="263" t="s">
        <v>940</v>
      </c>
      <c r="H319" s="263" t="s">
        <v>940</v>
      </c>
      <c r="I319" s="264">
        <v>44197</v>
      </c>
      <c r="J319" s="264">
        <v>44561</v>
      </c>
      <c r="K319" s="277" t="s">
        <v>1239</v>
      </c>
      <c r="L319" s="263" t="s">
        <v>968</v>
      </c>
      <c r="M319" s="263" t="s">
        <v>1172</v>
      </c>
      <c r="N319" s="207"/>
      <c r="O319" s="199"/>
      <c r="P319" s="70"/>
      <c r="Q319" s="220"/>
      <c r="T319" s="218"/>
    </row>
    <row r="320" spans="1:20" s="214" customFormat="1" x14ac:dyDescent="0.2">
      <c r="A320" s="207" t="str">
        <f>'S-2_SUPPLY'!A346</f>
        <v>7hy</v>
      </c>
      <c r="B320" s="215" t="str">
        <f>'S-2_SUPPLY'!B346</f>
        <v>Other Bilateral Contract -2044 San Jacinto Power SJP_RA_6_NSF_MCE</v>
      </c>
      <c r="C320" s="200" t="s">
        <v>106</v>
      </c>
      <c r="D320" s="206" t="s">
        <v>916</v>
      </c>
      <c r="E320" s="263" t="s">
        <v>938</v>
      </c>
      <c r="F320" s="263" t="s">
        <v>1040</v>
      </c>
      <c r="G320" s="263" t="s">
        <v>940</v>
      </c>
      <c r="H320" s="263" t="s">
        <v>940</v>
      </c>
      <c r="I320" s="264">
        <v>44197</v>
      </c>
      <c r="J320" s="264">
        <v>44561</v>
      </c>
      <c r="K320" s="277" t="s">
        <v>1239</v>
      </c>
      <c r="L320" s="263" t="s">
        <v>968</v>
      </c>
      <c r="M320" s="263" t="s">
        <v>1172</v>
      </c>
      <c r="N320" s="207"/>
      <c r="O320" s="199"/>
      <c r="P320" s="70"/>
      <c r="Q320" s="220"/>
      <c r="T320" s="218"/>
    </row>
    <row r="321" spans="1:20" s="214" customFormat="1" x14ac:dyDescent="0.2">
      <c r="A321" s="207" t="str">
        <f>'S-2_SUPPLY'!A347</f>
        <v>7hz</v>
      </c>
      <c r="B321" s="215" t="str">
        <f>'S-2_SUPPLY'!B347</f>
        <v>Other Bilateral Contract -2092 Calpine Energy Services, L.P. CALPINE_RA_42_K_MCE</v>
      </c>
      <c r="C321" s="200" t="s">
        <v>106</v>
      </c>
      <c r="D321" s="206" t="s">
        <v>414</v>
      </c>
      <c r="E321" s="263" t="s">
        <v>938</v>
      </c>
      <c r="F321" s="263" t="s">
        <v>1036</v>
      </c>
      <c r="G321" s="263" t="s">
        <v>940</v>
      </c>
      <c r="H321" s="263" t="s">
        <v>940</v>
      </c>
      <c r="I321" s="264">
        <v>44197</v>
      </c>
      <c r="J321" s="264">
        <v>44561</v>
      </c>
      <c r="K321" s="277" t="s">
        <v>1239</v>
      </c>
      <c r="L321" s="263" t="s">
        <v>968</v>
      </c>
      <c r="M321" s="263" t="s">
        <v>1172</v>
      </c>
      <c r="N321" s="207"/>
      <c r="O321" s="199"/>
      <c r="P321" s="70"/>
      <c r="Q321" s="220"/>
      <c r="T321" s="218"/>
    </row>
    <row r="322" spans="1:20" s="214" customFormat="1" x14ac:dyDescent="0.2">
      <c r="A322" s="207" t="str">
        <f>'S-2_SUPPLY'!A348</f>
        <v>7ia</v>
      </c>
      <c r="B322" s="215" t="str">
        <f>'S-2_SUPPLY'!B348</f>
        <v>Other Bilateral Contract -2135 Calpine Energy Services, L.P. CALPINE_RA_46_K_MCE</v>
      </c>
      <c r="C322" s="200" t="s">
        <v>106</v>
      </c>
      <c r="D322" s="206" t="s">
        <v>414</v>
      </c>
      <c r="E322" s="263" t="s">
        <v>938</v>
      </c>
      <c r="F322" s="263" t="s">
        <v>1036</v>
      </c>
      <c r="G322" s="263" t="s">
        <v>940</v>
      </c>
      <c r="H322" s="263" t="s">
        <v>940</v>
      </c>
      <c r="I322" s="264">
        <v>44197</v>
      </c>
      <c r="J322" s="264">
        <v>44561</v>
      </c>
      <c r="K322" s="277" t="s">
        <v>1239</v>
      </c>
      <c r="L322" s="263" t="s">
        <v>968</v>
      </c>
      <c r="M322" s="263" t="s">
        <v>1172</v>
      </c>
      <c r="N322" s="207"/>
      <c r="O322" s="199"/>
      <c r="P322" s="70"/>
      <c r="Q322" s="220"/>
      <c r="T322" s="218"/>
    </row>
    <row r="323" spans="1:20" s="214" customFormat="1" x14ac:dyDescent="0.2">
      <c r="A323" s="207" t="str">
        <f>'S-2_SUPPLY'!A349</f>
        <v>7ib</v>
      </c>
      <c r="B323" s="215" t="str">
        <f>'S-2_SUPPLY'!B349</f>
        <v>Other Bilateral Contract -2213 Direct Energy Business Marketing, LLC DIRECT_RA_8_FF_MCE</v>
      </c>
      <c r="C323" s="200" t="s">
        <v>106</v>
      </c>
      <c r="D323" s="206" t="s">
        <v>523</v>
      </c>
      <c r="E323" s="263" t="s">
        <v>938</v>
      </c>
      <c r="F323" s="263" t="s">
        <v>1029</v>
      </c>
      <c r="G323" s="263" t="s">
        <v>940</v>
      </c>
      <c r="H323" s="263" t="s">
        <v>940</v>
      </c>
      <c r="I323" s="264">
        <v>44378</v>
      </c>
      <c r="J323" s="264">
        <v>44500</v>
      </c>
      <c r="K323" s="277" t="s">
        <v>1239</v>
      </c>
      <c r="L323" s="263" t="s">
        <v>968</v>
      </c>
      <c r="M323" s="263" t="s">
        <v>1172</v>
      </c>
      <c r="N323" s="207"/>
      <c r="O323" s="199"/>
      <c r="P323" s="70"/>
      <c r="Q323" s="220"/>
      <c r="T323" s="218"/>
    </row>
    <row r="324" spans="1:20" s="214" customFormat="1" x14ac:dyDescent="0.2">
      <c r="A324" s="207" t="str">
        <f>'S-2_SUPPLY'!A350</f>
        <v>7ic</v>
      </c>
      <c r="B324" s="215" t="str">
        <f>'S-2_SUPPLY'!B350</f>
        <v>Other Bilateral Contract -2207 Shell Energy North America SENA_RA_10_FF_MCE</v>
      </c>
      <c r="C324" s="200" t="s">
        <v>106</v>
      </c>
      <c r="D324" s="206" t="s">
        <v>448</v>
      </c>
      <c r="E324" s="263" t="s">
        <v>938</v>
      </c>
      <c r="F324" s="263" t="s">
        <v>967</v>
      </c>
      <c r="G324" s="263" t="s">
        <v>940</v>
      </c>
      <c r="H324" s="263" t="s">
        <v>940</v>
      </c>
      <c r="I324" s="264">
        <v>44562</v>
      </c>
      <c r="J324" s="264">
        <v>44926</v>
      </c>
      <c r="K324" s="277" t="s">
        <v>1239</v>
      </c>
      <c r="L324" s="263" t="s">
        <v>968</v>
      </c>
      <c r="M324" s="263" t="s">
        <v>1172</v>
      </c>
      <c r="N324" s="207"/>
      <c r="O324" s="199"/>
      <c r="P324" s="70"/>
      <c r="Q324" s="220"/>
      <c r="T324" s="218"/>
    </row>
    <row r="325" spans="1:20" s="214" customFormat="1" x14ac:dyDescent="0.2">
      <c r="A325" s="207" t="str">
        <f>'S-2_SUPPLY'!A351</f>
        <v>7id</v>
      </c>
      <c r="B325" s="215" t="str">
        <f>'S-2_SUPPLY'!B351</f>
        <v>Other Bilateral Contract -2267 3PR Trading, Inc. 3PR_RA_5_FF_MCE</v>
      </c>
      <c r="C325" s="200" t="s">
        <v>106</v>
      </c>
      <c r="D325" s="206" t="s">
        <v>933</v>
      </c>
      <c r="E325" s="263" t="s">
        <v>938</v>
      </c>
      <c r="F325" s="263" t="s">
        <v>967</v>
      </c>
      <c r="G325" s="263" t="s">
        <v>940</v>
      </c>
      <c r="H325" s="263" t="s">
        <v>940</v>
      </c>
      <c r="I325" s="264">
        <v>44562</v>
      </c>
      <c r="J325" s="264">
        <v>44926</v>
      </c>
      <c r="K325" s="277" t="s">
        <v>1239</v>
      </c>
      <c r="L325" s="263" t="s">
        <v>968</v>
      </c>
      <c r="M325" s="263" t="s">
        <v>1172</v>
      </c>
      <c r="N325" s="207"/>
      <c r="O325" s="199"/>
      <c r="P325" s="70"/>
      <c r="Q325" s="220"/>
      <c r="T325" s="218"/>
    </row>
    <row r="326" spans="1:20" s="214" customFormat="1" x14ac:dyDescent="0.2">
      <c r="A326" s="207" t="str">
        <f>'S-2_SUPPLY'!A352</f>
        <v>7ie</v>
      </c>
      <c r="B326" s="215" t="str">
        <f>'S-2_SUPPLY'!B352</f>
        <v>Other Bilateral Contract -2234 Calpine Energy Services, L.P. CALPINE_RA_51_K_MCE</v>
      </c>
      <c r="C326" s="200" t="s">
        <v>106</v>
      </c>
      <c r="D326" s="206" t="s">
        <v>414</v>
      </c>
      <c r="E326" s="263" t="s">
        <v>938</v>
      </c>
      <c r="F326" s="263" t="s">
        <v>1036</v>
      </c>
      <c r="G326" s="263" t="s">
        <v>940</v>
      </c>
      <c r="H326" s="263" t="s">
        <v>940</v>
      </c>
      <c r="I326" s="264">
        <v>44682</v>
      </c>
      <c r="J326" s="264">
        <v>44926</v>
      </c>
      <c r="K326" s="277" t="s">
        <v>1239</v>
      </c>
      <c r="L326" s="263" t="s">
        <v>968</v>
      </c>
      <c r="M326" s="263" t="s">
        <v>1172</v>
      </c>
      <c r="N326" s="207"/>
      <c r="O326" s="199"/>
      <c r="P326" s="70"/>
      <c r="Q326" s="220"/>
      <c r="T326" s="218"/>
    </row>
    <row r="327" spans="1:20" s="214" customFormat="1" x14ac:dyDescent="0.2">
      <c r="A327" s="207" t="str">
        <f>'S-2_SUPPLY'!A353</f>
        <v>7if</v>
      </c>
      <c r="B327" s="215" t="str">
        <f>'S-2_SUPPLY'!B353</f>
        <v>Other Bilateral Contract -2235 Calpine Energy Services, L.P. CALPINE_RA_52_FF_MCE</v>
      </c>
      <c r="C327" s="200" t="s">
        <v>106</v>
      </c>
      <c r="D327" s="206" t="s">
        <v>414</v>
      </c>
      <c r="E327" s="263" t="s">
        <v>938</v>
      </c>
      <c r="F327" s="263" t="s">
        <v>967</v>
      </c>
      <c r="G327" s="263" t="s">
        <v>940</v>
      </c>
      <c r="H327" s="263" t="s">
        <v>940</v>
      </c>
      <c r="I327" s="264">
        <v>44197</v>
      </c>
      <c r="J327" s="264">
        <v>44926</v>
      </c>
      <c r="K327" s="277" t="s">
        <v>1239</v>
      </c>
      <c r="L327" s="263" t="s">
        <v>968</v>
      </c>
      <c r="M327" s="263" t="s">
        <v>1172</v>
      </c>
      <c r="N327" s="207"/>
      <c r="O327" s="199"/>
      <c r="P327" s="70"/>
      <c r="Q327" s="220"/>
      <c r="T327" s="218"/>
    </row>
    <row r="328" spans="1:20" s="214" customFormat="1" x14ac:dyDescent="0.2">
      <c r="A328" s="207" t="str">
        <f>'S-2_SUPPLY'!A354</f>
        <v>7ig</v>
      </c>
      <c r="B328" s="215" t="str">
        <f>'S-2_SUPPLY'!B354</f>
        <v>Other Bilateral Contract -2312 Peninsula Clean Energy Authority PCE_RA_10_K_MCE</v>
      </c>
      <c r="C328" s="200" t="s">
        <v>106</v>
      </c>
      <c r="D328" s="206" t="s">
        <v>526</v>
      </c>
      <c r="E328" s="263" t="s">
        <v>938</v>
      </c>
      <c r="F328" s="263" t="s">
        <v>1063</v>
      </c>
      <c r="G328" s="263" t="s">
        <v>940</v>
      </c>
      <c r="H328" s="263" t="s">
        <v>940</v>
      </c>
      <c r="I328" s="264">
        <v>44682</v>
      </c>
      <c r="J328" s="264">
        <v>44926</v>
      </c>
      <c r="K328" s="277" t="s">
        <v>1239</v>
      </c>
      <c r="L328" s="263" t="s">
        <v>968</v>
      </c>
      <c r="M328" s="263" t="s">
        <v>1172</v>
      </c>
      <c r="N328" s="207"/>
      <c r="O328" s="199"/>
      <c r="P328" s="70"/>
      <c r="Q328" s="220"/>
      <c r="T328" s="218"/>
    </row>
    <row r="329" spans="1:20" s="214" customFormat="1" x14ac:dyDescent="0.2">
      <c r="A329" s="207" t="str">
        <f>'S-2_SUPPLY'!A355</f>
        <v>7ih</v>
      </c>
      <c r="B329" s="215" t="str">
        <f>'S-2_SUPPLY'!B355</f>
        <v>Other Bilateral Contract -2327 Pacific Gas &amp; Electric Company PG&amp;E_RA_23_K_MCE</v>
      </c>
      <c r="C329" s="200" t="s">
        <v>106</v>
      </c>
      <c r="D329" s="206" t="s">
        <v>439</v>
      </c>
      <c r="E329" s="263" t="s">
        <v>938</v>
      </c>
      <c r="F329" s="263" t="s">
        <v>1065</v>
      </c>
      <c r="G329" s="263" t="s">
        <v>940</v>
      </c>
      <c r="H329" s="263" t="s">
        <v>940</v>
      </c>
      <c r="I329" s="264">
        <v>44682</v>
      </c>
      <c r="J329" s="264">
        <v>44926</v>
      </c>
      <c r="K329" s="277" t="s">
        <v>1239</v>
      </c>
      <c r="L329" s="263" t="s">
        <v>968</v>
      </c>
      <c r="M329" s="263" t="s">
        <v>1172</v>
      </c>
      <c r="N329" s="207"/>
      <c r="O329" s="199"/>
      <c r="P329" s="70"/>
      <c r="Q329" s="220"/>
      <c r="T329" s="218"/>
    </row>
    <row r="330" spans="1:20" s="214" customFormat="1" x14ac:dyDescent="0.2">
      <c r="A330" s="207" t="str">
        <f>'S-2_SUPPLY'!A356</f>
        <v>7ii</v>
      </c>
      <c r="B330" s="215" t="str">
        <f>'S-2_SUPPLY'!B356</f>
        <v>Other Bilateral Contract -2363 Pioneer Community Energy PIONEER_RA_16_FF_MCE</v>
      </c>
      <c r="C330" s="200" t="s">
        <v>106</v>
      </c>
      <c r="D330" s="206" t="s">
        <v>915</v>
      </c>
      <c r="E330" s="263" t="s">
        <v>938</v>
      </c>
      <c r="F330" s="263" t="s">
        <v>977</v>
      </c>
      <c r="G330" s="263" t="s">
        <v>940</v>
      </c>
      <c r="H330" s="263" t="s">
        <v>940</v>
      </c>
      <c r="I330" s="264">
        <v>44562</v>
      </c>
      <c r="J330" s="264">
        <v>44926</v>
      </c>
      <c r="K330" s="277" t="s">
        <v>1239</v>
      </c>
      <c r="L330" s="263" t="s">
        <v>968</v>
      </c>
      <c r="M330" s="263" t="s">
        <v>1172</v>
      </c>
      <c r="N330" s="207"/>
      <c r="O330" s="199"/>
      <c r="P330" s="70"/>
      <c r="Q330" s="220"/>
      <c r="T330" s="218"/>
    </row>
    <row r="331" spans="1:20" s="214" customFormat="1" x14ac:dyDescent="0.2">
      <c r="A331" s="207" t="str">
        <f>'S-2_SUPPLY'!A357</f>
        <v>7ij</v>
      </c>
      <c r="B331" s="215" t="str">
        <f>'S-2_SUPPLY'!B357</f>
        <v>Other Bilateral Contract -2364 Pioneer Community Energy PIONEER_RA_17_H_MCE</v>
      </c>
      <c r="C331" s="200" t="s">
        <v>106</v>
      </c>
      <c r="D331" s="206" t="s">
        <v>915</v>
      </c>
      <c r="E331" s="263" t="s">
        <v>938</v>
      </c>
      <c r="F331" s="263" t="s">
        <v>1114</v>
      </c>
      <c r="G331" s="263" t="s">
        <v>940</v>
      </c>
      <c r="H331" s="263" t="s">
        <v>940</v>
      </c>
      <c r="I331" s="264">
        <v>44562</v>
      </c>
      <c r="J331" s="264">
        <v>44926</v>
      </c>
      <c r="K331" s="277" t="s">
        <v>1239</v>
      </c>
      <c r="L331" s="263" t="s">
        <v>968</v>
      </c>
      <c r="M331" s="263" t="s">
        <v>1172</v>
      </c>
      <c r="N331" s="207"/>
      <c r="O331" s="199"/>
      <c r="P331" s="70"/>
      <c r="Q331" s="220"/>
      <c r="T331" s="218"/>
    </row>
    <row r="332" spans="1:20" s="214" customFormat="1" x14ac:dyDescent="0.2">
      <c r="A332" s="207" t="str">
        <f>'S-2_SUPPLY'!A358</f>
        <v>7ik</v>
      </c>
      <c r="B332" s="215" t="str">
        <f>'S-2_SUPPLY'!B358</f>
        <v>Other Bilateral Contract -2389 Southern California Edison Company SCE_RA_13_NS_MCE</v>
      </c>
      <c r="C332" s="200" t="s">
        <v>106</v>
      </c>
      <c r="D332" s="206" t="s">
        <v>443</v>
      </c>
      <c r="E332" s="263" t="s">
        <v>938</v>
      </c>
      <c r="F332" s="263" t="s">
        <v>974</v>
      </c>
      <c r="G332" s="263" t="s">
        <v>940</v>
      </c>
      <c r="H332" s="263" t="s">
        <v>940</v>
      </c>
      <c r="I332" s="264">
        <v>44470</v>
      </c>
      <c r="J332" s="264">
        <v>44865</v>
      </c>
      <c r="K332" s="277" t="s">
        <v>1239</v>
      </c>
      <c r="L332" s="263" t="s">
        <v>968</v>
      </c>
      <c r="M332" s="263" t="s">
        <v>1172</v>
      </c>
      <c r="N332" s="207"/>
      <c r="O332" s="199"/>
      <c r="P332" s="70"/>
      <c r="Q332" s="220"/>
      <c r="T332" s="218"/>
    </row>
    <row r="333" spans="1:20" s="214" customFormat="1" x14ac:dyDescent="0.2">
      <c r="A333" s="207" t="str">
        <f>'S-2_SUPPLY'!A359</f>
        <v>7il</v>
      </c>
      <c r="B333" s="215" t="str">
        <f>'S-2_SUPPLY'!B359</f>
        <v>Other Bilateral Contract -2497 Town of Apple Valley AVCE_RA_6_NS_MCE</v>
      </c>
      <c r="C333" s="200" t="s">
        <v>106</v>
      </c>
      <c r="D333" s="206" t="s">
        <v>928</v>
      </c>
      <c r="E333" s="263" t="s">
        <v>938</v>
      </c>
      <c r="F333" s="263" t="s">
        <v>1069</v>
      </c>
      <c r="G333" s="263" t="s">
        <v>940</v>
      </c>
      <c r="H333" s="263" t="s">
        <v>940</v>
      </c>
      <c r="I333" s="264">
        <v>44682</v>
      </c>
      <c r="J333" s="264">
        <v>44926</v>
      </c>
      <c r="K333" s="277" t="s">
        <v>1239</v>
      </c>
      <c r="L333" s="263" t="s">
        <v>968</v>
      </c>
      <c r="M333" s="263" t="s">
        <v>1172</v>
      </c>
      <c r="N333" s="207"/>
      <c r="O333" s="199"/>
      <c r="P333" s="70"/>
      <c r="Q333" s="220"/>
      <c r="T333" s="218"/>
    </row>
    <row r="334" spans="1:20" s="214" customFormat="1" x14ac:dyDescent="0.2">
      <c r="A334" s="207" t="str">
        <f>'S-2_SUPPLY'!A360</f>
        <v>7im</v>
      </c>
      <c r="B334" s="215" t="str">
        <f>'S-2_SUPPLY'!B360</f>
        <v>Other Bilateral Contract -2505 City of Lancaster LCE_RA_13_NS_MCE</v>
      </c>
      <c r="C334" s="200" t="s">
        <v>106</v>
      </c>
      <c r="D334" s="206" t="s">
        <v>918</v>
      </c>
      <c r="E334" s="263" t="s">
        <v>938</v>
      </c>
      <c r="F334" s="263" t="s">
        <v>1156</v>
      </c>
      <c r="G334" s="263" t="s">
        <v>940</v>
      </c>
      <c r="H334" s="263" t="s">
        <v>940</v>
      </c>
      <c r="I334" s="264">
        <v>44682</v>
      </c>
      <c r="J334" s="264">
        <v>44926</v>
      </c>
      <c r="K334" s="277" t="s">
        <v>1239</v>
      </c>
      <c r="L334" s="263" t="s">
        <v>968</v>
      </c>
      <c r="M334" s="263" t="s">
        <v>1172</v>
      </c>
      <c r="N334" s="207"/>
      <c r="O334" s="199"/>
      <c r="P334" s="70"/>
      <c r="Q334" s="220"/>
      <c r="T334" s="218"/>
    </row>
    <row r="335" spans="1:20" s="214" customFormat="1" x14ac:dyDescent="0.2">
      <c r="A335" s="207" t="str">
        <f>'S-2_SUPPLY'!A361</f>
        <v>7in</v>
      </c>
      <c r="B335" s="215" t="str">
        <f>'S-2_SUPPLY'!B361</f>
        <v>Other Bilateral Contract -2505 City of Lancaster LCE_RA_13_NS_MCE</v>
      </c>
      <c r="C335" s="200" t="s">
        <v>106</v>
      </c>
      <c r="D335" s="206" t="s">
        <v>918</v>
      </c>
      <c r="E335" s="263" t="s">
        <v>938</v>
      </c>
      <c r="F335" s="263" t="s">
        <v>1156</v>
      </c>
      <c r="G335" s="263" t="s">
        <v>940</v>
      </c>
      <c r="H335" s="263" t="s">
        <v>940</v>
      </c>
      <c r="I335" s="264">
        <v>44682</v>
      </c>
      <c r="J335" s="264">
        <v>44926</v>
      </c>
      <c r="K335" s="277" t="s">
        <v>1239</v>
      </c>
      <c r="L335" s="263" t="s">
        <v>968</v>
      </c>
      <c r="M335" s="263" t="s">
        <v>1172</v>
      </c>
      <c r="N335" s="207"/>
      <c r="O335" s="199"/>
      <c r="P335" s="70"/>
      <c r="Q335" s="220"/>
      <c r="T335" s="218"/>
    </row>
    <row r="336" spans="1:20" s="214" customFormat="1" x14ac:dyDescent="0.2">
      <c r="A336" s="207" t="str">
        <f>'S-2_SUPPLY'!A362</f>
        <v>7io</v>
      </c>
      <c r="B336" s="215" t="str">
        <f>'S-2_SUPPLY'!B362</f>
        <v>Other Bilateral Contract -2507 City of Pomona POMONA_RA_3_NS_MCE</v>
      </c>
      <c r="C336" s="200" t="s">
        <v>106</v>
      </c>
      <c r="D336" s="206" t="s">
        <v>934</v>
      </c>
      <c r="E336" s="263" t="s">
        <v>938</v>
      </c>
      <c r="F336" s="263" t="s">
        <v>1067</v>
      </c>
      <c r="G336" s="263" t="s">
        <v>940</v>
      </c>
      <c r="H336" s="263" t="s">
        <v>940</v>
      </c>
      <c r="I336" s="264">
        <v>44682</v>
      </c>
      <c r="J336" s="264">
        <v>44926</v>
      </c>
      <c r="K336" s="277" t="s">
        <v>1239</v>
      </c>
      <c r="L336" s="263" t="s">
        <v>968</v>
      </c>
      <c r="M336" s="263" t="s">
        <v>1172</v>
      </c>
      <c r="N336" s="207"/>
      <c r="O336" s="199"/>
      <c r="P336" s="70"/>
      <c r="Q336" s="220"/>
      <c r="T336" s="218"/>
    </row>
    <row r="337" spans="1:20" s="214" customFormat="1" x14ac:dyDescent="0.2">
      <c r="A337" s="207" t="str">
        <f>'S-2_SUPPLY'!A363</f>
        <v>7ip</v>
      </c>
      <c r="B337" s="215" t="str">
        <f>'S-2_SUPPLY'!B363</f>
        <v>Other Bilateral Contract -2508 Pico Rivera Innovative Municipal Energy PRIME_RA_7_NS_MCE</v>
      </c>
      <c r="C337" s="200" t="s">
        <v>106</v>
      </c>
      <c r="D337" s="206" t="s">
        <v>919</v>
      </c>
      <c r="E337" s="263" t="s">
        <v>938</v>
      </c>
      <c r="F337" s="263" t="s">
        <v>1069</v>
      </c>
      <c r="G337" s="263" t="s">
        <v>940</v>
      </c>
      <c r="H337" s="263" t="s">
        <v>940</v>
      </c>
      <c r="I337" s="264">
        <v>44682</v>
      </c>
      <c r="J337" s="264">
        <v>44926</v>
      </c>
      <c r="K337" s="277" t="s">
        <v>1239</v>
      </c>
      <c r="L337" s="263" t="s">
        <v>968</v>
      </c>
      <c r="M337" s="263" t="s">
        <v>1172</v>
      </c>
      <c r="N337" s="207"/>
      <c r="O337" s="199"/>
      <c r="P337" s="70"/>
      <c r="Q337" s="220"/>
      <c r="T337" s="218"/>
    </row>
    <row r="338" spans="1:20" s="214" customFormat="1" x14ac:dyDescent="0.2">
      <c r="A338" s="207" t="str">
        <f>'S-2_SUPPLY'!A364</f>
        <v>7iq</v>
      </c>
      <c r="B338" s="215" t="str">
        <f>'S-2_SUPPLY'!B364</f>
        <v>Other Bilateral Contract -2509 Rancho Mirage Energy Authority RMEA_RA_6_NS_MCE</v>
      </c>
      <c r="C338" s="200" t="s">
        <v>106</v>
      </c>
      <c r="D338" s="206" t="s">
        <v>530</v>
      </c>
      <c r="E338" s="263" t="s">
        <v>938</v>
      </c>
      <c r="F338" s="263" t="s">
        <v>1159</v>
      </c>
      <c r="G338" s="263" t="s">
        <v>940</v>
      </c>
      <c r="H338" s="263" t="s">
        <v>940</v>
      </c>
      <c r="I338" s="264">
        <v>44682</v>
      </c>
      <c r="J338" s="264">
        <v>44926</v>
      </c>
      <c r="K338" s="277" t="s">
        <v>1239</v>
      </c>
      <c r="L338" s="263" t="s">
        <v>968</v>
      </c>
      <c r="M338" s="263" t="s">
        <v>1172</v>
      </c>
      <c r="N338" s="207"/>
      <c r="O338" s="199"/>
      <c r="P338" s="70"/>
      <c r="Q338" s="220"/>
      <c r="T338" s="218"/>
    </row>
    <row r="339" spans="1:20" s="214" customFormat="1" x14ac:dyDescent="0.2">
      <c r="A339" s="207" t="str">
        <f>'S-2_SUPPLY'!A365</f>
        <v>7ir</v>
      </c>
      <c r="B339" s="215" t="str">
        <f>'S-2_SUPPLY'!B365</f>
        <v>Other Bilateral Contract -2514 San Jacinto Power SJP_RA_7_NS_MCE</v>
      </c>
      <c r="C339" s="200" t="s">
        <v>106</v>
      </c>
      <c r="D339" s="206" t="s">
        <v>916</v>
      </c>
      <c r="E339" s="263" t="s">
        <v>938</v>
      </c>
      <c r="F339" s="263" t="s">
        <v>1069</v>
      </c>
      <c r="G339" s="263" t="s">
        <v>940</v>
      </c>
      <c r="H339" s="263" t="s">
        <v>940</v>
      </c>
      <c r="I339" s="264">
        <v>44682</v>
      </c>
      <c r="J339" s="264">
        <v>44926</v>
      </c>
      <c r="K339" s="277" t="s">
        <v>1239</v>
      </c>
      <c r="L339" s="263" t="s">
        <v>968</v>
      </c>
      <c r="M339" s="263" t="s">
        <v>1172</v>
      </c>
      <c r="N339" s="207"/>
      <c r="O339" s="199"/>
      <c r="P339" s="70"/>
      <c r="Q339" s="220"/>
      <c r="T339" s="218"/>
    </row>
    <row r="340" spans="1:20" s="214" customFormat="1" x14ac:dyDescent="0.2">
      <c r="A340" s="207" t="str">
        <f>'S-2_SUPPLY'!A366</f>
        <v>7is</v>
      </c>
      <c r="B340" s="215" t="str">
        <f>'S-2_SUPPLY'!B366</f>
        <v>Other Bilateral Contract -2516 City of Baldwin Park BALDWIN PARK_RA_2_NS_MCE</v>
      </c>
      <c r="C340" s="200" t="s">
        <v>106</v>
      </c>
      <c r="D340" s="206" t="s">
        <v>935</v>
      </c>
      <c r="E340" s="263" t="s">
        <v>938</v>
      </c>
      <c r="F340" s="263" t="s">
        <v>1067</v>
      </c>
      <c r="G340" s="263" t="s">
        <v>940</v>
      </c>
      <c r="H340" s="263" t="s">
        <v>940</v>
      </c>
      <c r="I340" s="264">
        <v>44682</v>
      </c>
      <c r="J340" s="264">
        <v>44926</v>
      </c>
      <c r="K340" s="277" t="s">
        <v>1239</v>
      </c>
      <c r="L340" s="263" t="s">
        <v>968</v>
      </c>
      <c r="M340" s="263" t="s">
        <v>1172</v>
      </c>
      <c r="N340" s="207"/>
      <c r="O340" s="199"/>
      <c r="P340" s="70"/>
      <c r="Q340" s="220"/>
      <c r="T340" s="218"/>
    </row>
    <row r="341" spans="1:20" s="214" customFormat="1" x14ac:dyDescent="0.2">
      <c r="A341" s="207" t="str">
        <f>'S-2_SUPPLY'!A367</f>
        <v>7it</v>
      </c>
      <c r="B341" s="215" t="str">
        <f>'S-2_SUPPLY'!B367</f>
        <v>Other Bilateral Contract -2536 City of Pomona POMONA_RA_4_BC_MCE</v>
      </c>
      <c r="C341" s="200" t="s">
        <v>119</v>
      </c>
      <c r="D341" s="206" t="s">
        <v>934</v>
      </c>
      <c r="E341" s="263" t="s">
        <v>938</v>
      </c>
      <c r="F341" s="263" t="s">
        <v>952</v>
      </c>
      <c r="G341" s="263" t="s">
        <v>940</v>
      </c>
      <c r="H341" s="263" t="s">
        <v>940</v>
      </c>
      <c r="I341" s="264">
        <v>44378</v>
      </c>
      <c r="J341" s="264">
        <v>44530</v>
      </c>
      <c r="K341" s="277" t="s">
        <v>1239</v>
      </c>
      <c r="L341" s="263" t="s">
        <v>968</v>
      </c>
      <c r="M341" s="263" t="s">
        <v>1172</v>
      </c>
      <c r="N341" s="207"/>
      <c r="O341" s="199"/>
      <c r="P341" s="70"/>
      <c r="Q341" s="220"/>
      <c r="T341" s="218"/>
    </row>
    <row r="342" spans="1:20" s="214" customFormat="1" x14ac:dyDescent="0.2">
      <c r="A342" s="207" t="str">
        <f>'S-2_SUPPLY'!A368</f>
        <v>7iu</v>
      </c>
      <c r="B342" s="215" t="str">
        <f>'S-2_SUPPLY'!B368</f>
        <v>Other Bilateral Contract -2537 Rancho Mirage Energy Authority RMEA_RA_8_BC_MCE</v>
      </c>
      <c r="C342" s="200" t="s">
        <v>119</v>
      </c>
      <c r="D342" s="206" t="s">
        <v>530</v>
      </c>
      <c r="E342" s="263" t="s">
        <v>938</v>
      </c>
      <c r="F342" s="263" t="s">
        <v>1162</v>
      </c>
      <c r="G342" s="263" t="s">
        <v>940</v>
      </c>
      <c r="H342" s="263" t="s">
        <v>940</v>
      </c>
      <c r="I342" s="264">
        <v>44378</v>
      </c>
      <c r="J342" s="264">
        <v>44530</v>
      </c>
      <c r="K342" s="277" t="s">
        <v>1239</v>
      </c>
      <c r="L342" s="263" t="s">
        <v>968</v>
      </c>
      <c r="M342" s="263" t="s">
        <v>1172</v>
      </c>
      <c r="N342" s="207"/>
      <c r="O342" s="199"/>
      <c r="P342" s="70"/>
      <c r="Q342" s="220"/>
      <c r="T342" s="218"/>
    </row>
    <row r="343" spans="1:20" s="214" customFormat="1" x14ac:dyDescent="0.2">
      <c r="A343" s="207" t="str">
        <f>'S-2_SUPPLY'!A369</f>
        <v>7iv</v>
      </c>
      <c r="B343" s="215" t="str">
        <f>'S-2_SUPPLY'!B369</f>
        <v>Other Bilateral Contract -2538 City of Baldwin Park BALDWIN PARK_RA_3_SS_MCE</v>
      </c>
      <c r="C343" s="200" t="s">
        <v>119</v>
      </c>
      <c r="D343" s="206" t="s">
        <v>935</v>
      </c>
      <c r="E343" s="263" t="s">
        <v>938</v>
      </c>
      <c r="F343" s="263" t="s">
        <v>952</v>
      </c>
      <c r="G343" s="263" t="s">
        <v>940</v>
      </c>
      <c r="H343" s="263" t="s">
        <v>940</v>
      </c>
      <c r="I343" s="264">
        <v>44409</v>
      </c>
      <c r="J343" s="264">
        <v>44439</v>
      </c>
      <c r="K343" s="277" t="s">
        <v>1239</v>
      </c>
      <c r="L343" s="263" t="s">
        <v>968</v>
      </c>
      <c r="M343" s="263" t="s">
        <v>1172</v>
      </c>
      <c r="N343" s="207"/>
      <c r="O343" s="199"/>
      <c r="P343" s="70"/>
      <c r="Q343" s="220"/>
      <c r="T343" s="218"/>
    </row>
    <row r="344" spans="1:20" s="214" customFormat="1" x14ac:dyDescent="0.2">
      <c r="A344" s="207" t="str">
        <f>'S-2_SUPPLY'!A370</f>
        <v>7iw</v>
      </c>
      <c r="B344" s="215" t="str">
        <f>'S-2_SUPPLY'!B370</f>
        <v>Other Bilateral Contract -2539 City of Pomona POMONA_RA_5_SS_MCE</v>
      </c>
      <c r="C344" s="200" t="s">
        <v>119</v>
      </c>
      <c r="D344" s="206" t="s">
        <v>934</v>
      </c>
      <c r="E344" s="263" t="s">
        <v>938</v>
      </c>
      <c r="F344" s="263" t="s">
        <v>952</v>
      </c>
      <c r="G344" s="263" t="s">
        <v>940</v>
      </c>
      <c r="H344" s="263" t="s">
        <v>940</v>
      </c>
      <c r="I344" s="264">
        <v>44409</v>
      </c>
      <c r="J344" s="264">
        <v>44439</v>
      </c>
      <c r="K344" s="277" t="s">
        <v>1239</v>
      </c>
      <c r="L344" s="263" t="s">
        <v>968</v>
      </c>
      <c r="M344" s="263" t="s">
        <v>1172</v>
      </c>
      <c r="N344" s="207"/>
      <c r="O344" s="199"/>
      <c r="P344" s="70"/>
      <c r="Q344" s="220"/>
      <c r="T344" s="218"/>
    </row>
    <row r="345" spans="1:20" s="214" customFormat="1" x14ac:dyDescent="0.2">
      <c r="A345" s="207" t="str">
        <f>'S-2_SUPPLY'!A371</f>
        <v>7ix</v>
      </c>
      <c r="B345" s="215" t="str">
        <f>'S-2_SUPPLY'!B371</f>
        <v>Other Bilateral Contract -2540 Pico Rivera Innovative Municipal Energy PRIME_RA_8_SS_MCE</v>
      </c>
      <c r="C345" s="200" t="s">
        <v>119</v>
      </c>
      <c r="D345" s="206" t="s">
        <v>919</v>
      </c>
      <c r="E345" s="263" t="s">
        <v>938</v>
      </c>
      <c r="F345" s="263" t="s">
        <v>952</v>
      </c>
      <c r="G345" s="263" t="s">
        <v>940</v>
      </c>
      <c r="H345" s="263" t="s">
        <v>940</v>
      </c>
      <c r="I345" s="264">
        <v>44409</v>
      </c>
      <c r="J345" s="264">
        <v>44439</v>
      </c>
      <c r="K345" s="277" t="s">
        <v>1239</v>
      </c>
      <c r="L345" s="263" t="s">
        <v>968</v>
      </c>
      <c r="M345" s="263" t="s">
        <v>1172</v>
      </c>
      <c r="N345" s="207"/>
      <c r="O345" s="199"/>
      <c r="P345" s="70"/>
      <c r="Q345" s="220"/>
      <c r="T345" s="218"/>
    </row>
    <row r="346" spans="1:20" s="214" customFormat="1" x14ac:dyDescent="0.2">
      <c r="A346" s="207" t="str">
        <f>'S-2_SUPPLY'!A372</f>
        <v>7iy</v>
      </c>
      <c r="B346" s="215" t="str">
        <f>'S-2_SUPPLY'!B372</f>
        <v>Other Bilateral Contract -2541 Rancho Mirage Energy Authority RMEA_RA_9_SS_MCE</v>
      </c>
      <c r="C346" s="200" t="s">
        <v>119</v>
      </c>
      <c r="D346" s="206" t="s">
        <v>530</v>
      </c>
      <c r="E346" s="263" t="s">
        <v>938</v>
      </c>
      <c r="F346" s="263" t="s">
        <v>952</v>
      </c>
      <c r="G346" s="263" t="s">
        <v>940</v>
      </c>
      <c r="H346" s="263" t="s">
        <v>940</v>
      </c>
      <c r="I346" s="264">
        <v>44409</v>
      </c>
      <c r="J346" s="264">
        <v>44439</v>
      </c>
      <c r="K346" s="277" t="s">
        <v>1239</v>
      </c>
      <c r="L346" s="263" t="s">
        <v>968</v>
      </c>
      <c r="M346" s="263" t="s">
        <v>1172</v>
      </c>
      <c r="N346" s="207"/>
      <c r="O346" s="199"/>
      <c r="P346" s="70"/>
      <c r="Q346" s="220"/>
      <c r="T346" s="218"/>
    </row>
    <row r="347" spans="1:20" s="214" customFormat="1" x14ac:dyDescent="0.2">
      <c r="A347" s="207" t="str">
        <f>'S-2_SUPPLY'!A373</f>
        <v>7iz</v>
      </c>
      <c r="B347" s="215" t="str">
        <f>'S-2_SUPPLY'!B373</f>
        <v>Other Bilateral Contract -2542 San Jacinto Power SJP_RA_9_SS_MCE</v>
      </c>
      <c r="C347" s="200" t="s">
        <v>119</v>
      </c>
      <c r="D347" s="206" t="s">
        <v>916</v>
      </c>
      <c r="E347" s="263" t="s">
        <v>938</v>
      </c>
      <c r="F347" s="263" t="s">
        <v>1165</v>
      </c>
      <c r="G347" s="263" t="s">
        <v>940</v>
      </c>
      <c r="H347" s="263" t="s">
        <v>940</v>
      </c>
      <c r="I347" s="264">
        <v>44409</v>
      </c>
      <c r="J347" s="264">
        <v>44439</v>
      </c>
      <c r="K347" s="277" t="s">
        <v>1239</v>
      </c>
      <c r="L347" s="263" t="s">
        <v>968</v>
      </c>
      <c r="M347" s="263" t="s">
        <v>1172</v>
      </c>
      <c r="N347" s="207"/>
      <c r="O347" s="199"/>
      <c r="P347" s="70"/>
      <c r="Q347" s="220"/>
      <c r="T347" s="218"/>
    </row>
    <row r="348" spans="1:20" s="214" customFormat="1" x14ac:dyDescent="0.2">
      <c r="A348" s="207" t="str">
        <f>'S-2_SUPPLY'!A374</f>
        <v>7ja</v>
      </c>
      <c r="B348" s="215" t="str">
        <f>'S-2_SUPPLY'!B374</f>
        <v>Other Bilateral Contract -3559 Bolt Energy Marketing, LLC BOLT_RA_1_NSF_MCE</v>
      </c>
      <c r="C348" s="200" t="s">
        <v>106</v>
      </c>
      <c r="D348" s="206" t="s">
        <v>936</v>
      </c>
      <c r="E348" s="263" t="s">
        <v>938</v>
      </c>
      <c r="F348" s="263" t="s">
        <v>1013</v>
      </c>
      <c r="G348" s="263" t="s">
        <v>940</v>
      </c>
      <c r="H348" s="263" t="s">
        <v>940</v>
      </c>
      <c r="I348" s="264">
        <v>44409</v>
      </c>
      <c r="J348" s="264">
        <v>44439</v>
      </c>
      <c r="K348" s="277" t="s">
        <v>1239</v>
      </c>
      <c r="L348" s="263" t="s">
        <v>968</v>
      </c>
      <c r="M348" s="263" t="s">
        <v>1172</v>
      </c>
      <c r="N348" s="207"/>
      <c r="O348" s="199"/>
      <c r="P348" s="70"/>
      <c r="Q348" s="220"/>
      <c r="T348" s="218"/>
    </row>
    <row r="349" spans="1:20" s="214" customFormat="1" x14ac:dyDescent="0.2">
      <c r="A349" s="207" t="str">
        <f>'S-2_SUPPLY'!A375</f>
        <v>7jb</v>
      </c>
      <c r="B349" s="215" t="str">
        <f>'S-2_SUPPLY'!B375</f>
        <v>Other Bilateral Contract -2546 3Phases Renewables, Inc. 3Phases_RA_7_F_MCE</v>
      </c>
      <c r="C349" s="200" t="s">
        <v>119</v>
      </c>
      <c r="D349" s="206" t="s">
        <v>450</v>
      </c>
      <c r="E349" s="263" t="s">
        <v>938</v>
      </c>
      <c r="F349" s="263" t="s">
        <v>1168</v>
      </c>
      <c r="G349" s="263" t="s">
        <v>940</v>
      </c>
      <c r="H349" s="263" t="s">
        <v>940</v>
      </c>
      <c r="I349" s="264">
        <v>44378</v>
      </c>
      <c r="J349" s="264">
        <v>44561</v>
      </c>
      <c r="K349" s="277" t="s">
        <v>1239</v>
      </c>
      <c r="L349" s="263" t="s">
        <v>968</v>
      </c>
      <c r="M349" s="263" t="s">
        <v>1172</v>
      </c>
      <c r="N349" s="207"/>
      <c r="O349" s="199"/>
      <c r="P349" s="70"/>
      <c r="Q349" s="220"/>
      <c r="T349" s="218"/>
    </row>
    <row r="350" spans="1:20" s="214" customFormat="1" x14ac:dyDescent="0.2">
      <c r="A350" s="207" t="str">
        <f>'S-2_SUPPLY'!A376</f>
        <v>7jc</v>
      </c>
      <c r="B350" s="215" t="str">
        <f>'S-2_SUPPLY'!B376</f>
        <v>Other Bilateral Contract -2547 3Phases Renewables, Inc. 3Phases_RA_7_K_MCE</v>
      </c>
      <c r="C350" s="200" t="s">
        <v>106</v>
      </c>
      <c r="D350" s="206" t="s">
        <v>450</v>
      </c>
      <c r="E350" s="263" t="s">
        <v>938</v>
      </c>
      <c r="F350" s="263" t="s">
        <v>1036</v>
      </c>
      <c r="G350" s="263" t="s">
        <v>940</v>
      </c>
      <c r="H350" s="263" t="s">
        <v>940</v>
      </c>
      <c r="I350" s="264">
        <v>44378</v>
      </c>
      <c r="J350" s="264">
        <v>44561</v>
      </c>
      <c r="K350" s="277" t="s">
        <v>1239</v>
      </c>
      <c r="L350" s="263" t="s">
        <v>968</v>
      </c>
      <c r="M350" s="263" t="s">
        <v>1172</v>
      </c>
      <c r="N350" s="207"/>
      <c r="O350" s="199"/>
      <c r="P350" s="70"/>
      <c r="Q350" s="220"/>
      <c r="T350" s="218"/>
    </row>
    <row r="351" spans="1:20" s="214" customFormat="1" x14ac:dyDescent="0.2">
      <c r="A351" s="207" t="str">
        <f>'S-2_SUPPLY'!A377</f>
        <v>7jd</v>
      </c>
      <c r="B351" s="215" t="str">
        <f>'S-2_SUPPLY'!B377</f>
        <v>Other Bilateral Contract -3558 Pioneer Community Energy PIONEER_RA_22_NS_MCE</v>
      </c>
      <c r="C351" s="200" t="s">
        <v>106</v>
      </c>
      <c r="D351" s="206" t="s">
        <v>915</v>
      </c>
      <c r="E351" s="263" t="s">
        <v>938</v>
      </c>
      <c r="F351" s="263" t="s">
        <v>974</v>
      </c>
      <c r="G351" s="263" t="s">
        <v>940</v>
      </c>
      <c r="H351" s="263" t="s">
        <v>940</v>
      </c>
      <c r="I351" s="264">
        <v>44409</v>
      </c>
      <c r="J351" s="264">
        <v>44439</v>
      </c>
      <c r="K351" s="277" t="s">
        <v>1239</v>
      </c>
      <c r="L351" s="263" t="s">
        <v>968</v>
      </c>
      <c r="M351" s="263" t="s">
        <v>1172</v>
      </c>
      <c r="N351" s="207"/>
      <c r="O351" s="199"/>
      <c r="P351" s="70"/>
      <c r="Q351" s="220"/>
      <c r="T351" s="218"/>
    </row>
    <row r="352" spans="1:20" s="214" customFormat="1" x14ac:dyDescent="0.2">
      <c r="A352" s="207" t="str">
        <f>'S-2_SUPPLY'!A378</f>
        <v>7je</v>
      </c>
      <c r="B352" s="215" t="str">
        <f>'S-2_SUPPLY'!B378</f>
        <v>Other Bilateral Contract -3561 Commercial Energy of Montana, Inc. CEM_RA_3_BAF_MCE</v>
      </c>
      <c r="C352" s="200" t="s">
        <v>106</v>
      </c>
      <c r="D352" s="206" t="s">
        <v>937</v>
      </c>
      <c r="E352" s="263" t="s">
        <v>938</v>
      </c>
      <c r="F352" s="263" t="s">
        <v>971</v>
      </c>
      <c r="G352" s="263" t="s">
        <v>940</v>
      </c>
      <c r="H352" s="263" t="s">
        <v>940</v>
      </c>
      <c r="I352" s="264">
        <v>44409</v>
      </c>
      <c r="J352" s="264">
        <v>44469</v>
      </c>
      <c r="K352" s="277" t="s">
        <v>1239</v>
      </c>
      <c r="L352" s="263" t="s">
        <v>968</v>
      </c>
      <c r="M352" s="263" t="s">
        <v>1172</v>
      </c>
      <c r="N352" s="207"/>
      <c r="O352" s="199"/>
      <c r="P352" s="70"/>
      <c r="Q352" s="220"/>
      <c r="T352" s="218"/>
    </row>
    <row r="353" spans="1:20" s="214" customFormat="1" x14ac:dyDescent="0.2">
      <c r="A353" s="207" t="str">
        <f>'S-2_SUPPLY'!A379</f>
        <v>7jf</v>
      </c>
      <c r="B353" s="215" t="str">
        <f>'S-2_SUPPLY'!B379</f>
        <v>Other Bilateral Contract -3564 Calpine Energy Services, L.P. CALPINE_RA_55_NS_MCE</v>
      </c>
      <c r="C353" s="200" t="s">
        <v>106</v>
      </c>
      <c r="D353" s="206" t="s">
        <v>414</v>
      </c>
      <c r="E353" s="263" t="s">
        <v>938</v>
      </c>
      <c r="F353" s="263" t="s">
        <v>971</v>
      </c>
      <c r="G353" s="263" t="s">
        <v>940</v>
      </c>
      <c r="H353" s="263" t="s">
        <v>940</v>
      </c>
      <c r="I353" s="264">
        <v>44409</v>
      </c>
      <c r="J353" s="264">
        <v>44439</v>
      </c>
      <c r="K353" s="277" t="s">
        <v>1239</v>
      </c>
      <c r="L353" s="263" t="s">
        <v>968</v>
      </c>
      <c r="M353" s="263" t="s">
        <v>1172</v>
      </c>
      <c r="N353" s="207"/>
      <c r="O353" s="199"/>
      <c r="P353" s="70"/>
      <c r="Q353" s="220"/>
      <c r="T353" s="218"/>
    </row>
    <row r="354" spans="1:20" s="214" customFormat="1" x14ac:dyDescent="0.2">
      <c r="A354" s="207" t="str">
        <f>'S-2_SUPPLY'!A380</f>
        <v>7jg</v>
      </c>
      <c r="B354" s="215" t="str">
        <f>'S-2_SUPPLY'!B380</f>
        <v>Other Bilateral Contract -3592 Southern California Edison Company SCE_RA_20_NSF_MCE</v>
      </c>
      <c r="C354" s="200" t="s">
        <v>106</v>
      </c>
      <c r="D354" s="206" t="s">
        <v>443</v>
      </c>
      <c r="E354" s="263" t="s">
        <v>938</v>
      </c>
      <c r="F354" s="263" t="s">
        <v>974</v>
      </c>
      <c r="G354" s="263" t="s">
        <v>940</v>
      </c>
      <c r="H354" s="263" t="s">
        <v>940</v>
      </c>
      <c r="I354" s="264">
        <v>44743</v>
      </c>
      <c r="J354" s="264">
        <v>44834</v>
      </c>
      <c r="K354" s="277" t="s">
        <v>1239</v>
      </c>
      <c r="L354" s="263" t="s">
        <v>968</v>
      </c>
      <c r="M354" s="263" t="s">
        <v>1172</v>
      </c>
      <c r="N354" s="207"/>
      <c r="O354" s="199"/>
      <c r="P354" s="70"/>
      <c r="Q354" s="220"/>
      <c r="T354" s="218"/>
    </row>
    <row r="355" spans="1:20" s="214" customFormat="1" x14ac:dyDescent="0.2">
      <c r="A355" s="207" t="str">
        <f>'S-2_SUPPLY'!A381</f>
        <v>7jh</v>
      </c>
      <c r="B355" s="215" t="str">
        <f>'S-2_SUPPLY'!B381</f>
        <v>Other Bilateral Contract -3594 Calpine Energy Services, L.P. CALPINE_RA_56_NS_MCE</v>
      </c>
      <c r="C355" s="200" t="s">
        <v>106</v>
      </c>
      <c r="D355" s="206" t="s">
        <v>414</v>
      </c>
      <c r="E355" s="263" t="s">
        <v>938</v>
      </c>
      <c r="F355" s="263" t="s">
        <v>971</v>
      </c>
      <c r="G355" s="263" t="s">
        <v>940</v>
      </c>
      <c r="H355" s="263" t="s">
        <v>940</v>
      </c>
      <c r="I355" s="264">
        <v>44562</v>
      </c>
      <c r="J355" s="264">
        <v>44926</v>
      </c>
      <c r="K355" s="277" t="s">
        <v>1239</v>
      </c>
      <c r="L355" s="263" t="s">
        <v>968</v>
      </c>
      <c r="M355" s="263" t="s">
        <v>1172</v>
      </c>
      <c r="N355" s="207"/>
      <c r="O355" s="199"/>
      <c r="P355" s="70"/>
      <c r="Q355" s="220"/>
      <c r="T355" s="218"/>
    </row>
    <row r="356" spans="1:20" s="214" customFormat="1" x14ac:dyDescent="0.2">
      <c r="A356" s="207" t="str">
        <f>'S-2_SUPPLY'!A382</f>
        <v>7ji</v>
      </c>
      <c r="B356" s="215" t="str">
        <f>'S-2_SUPPLY'!B382</f>
        <v>Other Bilateral Contract -3598 Calpine Energy Services, L.P. CALPINE_RA_59_NS_MCE</v>
      </c>
      <c r="C356" s="200" t="s">
        <v>106</v>
      </c>
      <c r="D356" s="206" t="s">
        <v>414</v>
      </c>
      <c r="E356" s="263" t="s">
        <v>938</v>
      </c>
      <c r="F356" s="263" t="s">
        <v>1058</v>
      </c>
      <c r="G356" s="263" t="s">
        <v>940</v>
      </c>
      <c r="H356" s="263" t="s">
        <v>940</v>
      </c>
      <c r="I356" s="264">
        <v>44562</v>
      </c>
      <c r="J356" s="264">
        <v>44926</v>
      </c>
      <c r="K356" s="277" t="s">
        <v>1239</v>
      </c>
      <c r="L356" s="263" t="s">
        <v>968</v>
      </c>
      <c r="M356" s="263" t="s">
        <v>1172</v>
      </c>
      <c r="N356" s="207"/>
      <c r="O356" s="199"/>
      <c r="P356" s="70"/>
      <c r="Q356" s="220"/>
      <c r="T356" s="218"/>
    </row>
    <row r="357" spans="1:20" s="214" customFormat="1" x14ac:dyDescent="0.2">
      <c r="A357" s="207"/>
      <c r="B357" s="215"/>
      <c r="C357" s="200"/>
      <c r="D357" s="206"/>
      <c r="E357" s="207"/>
      <c r="F357" s="208"/>
      <c r="G357" s="208"/>
      <c r="H357" s="208"/>
      <c r="I357" s="262"/>
      <c r="J357" s="262"/>
      <c r="K357" s="207"/>
      <c r="L357" s="207"/>
      <c r="M357" s="207"/>
      <c r="N357" s="207"/>
      <c r="O357" s="199"/>
      <c r="P357" s="70"/>
      <c r="Q357" s="220"/>
      <c r="T357" s="218"/>
    </row>
    <row r="358" spans="1:20" s="214" customFormat="1" x14ac:dyDescent="0.2">
      <c r="A358" s="199" t="str">
        <f>'S-2_SUPPLY'!A385</f>
        <v>7h</v>
      </c>
      <c r="B358" s="205">
        <f>'S-2_SUPPLY'!B385</f>
        <v>0</v>
      </c>
      <c r="C358" s="199"/>
      <c r="D358" s="201"/>
      <c r="E358" s="199"/>
      <c r="F358" s="202"/>
      <c r="G358" s="202"/>
      <c r="H358" s="202"/>
      <c r="I358" s="261"/>
      <c r="J358" s="261"/>
      <c r="K358" s="199"/>
      <c r="L358" s="199"/>
      <c r="M358" s="199"/>
      <c r="N358" s="199"/>
      <c r="O358" s="199"/>
      <c r="P358" s="70"/>
      <c r="Q358" s="220"/>
      <c r="T358" s="203"/>
    </row>
    <row r="359" spans="1:20" s="70" customFormat="1" x14ac:dyDescent="0.2">
      <c r="B359" s="216"/>
      <c r="C359" s="216"/>
      <c r="D359" s="217"/>
      <c r="F359" s="185"/>
      <c r="G359" s="185"/>
      <c r="H359" s="185"/>
      <c r="I359" s="256"/>
      <c r="J359" s="256"/>
      <c r="T359" s="218"/>
    </row>
    <row r="360" spans="1:20" s="70" customFormat="1" x14ac:dyDescent="0.2">
      <c r="D360" s="217"/>
      <c r="F360" s="185"/>
      <c r="G360" s="185"/>
      <c r="H360" s="185"/>
      <c r="I360" s="256"/>
      <c r="J360" s="256"/>
      <c r="T360" s="218"/>
    </row>
    <row r="361" spans="1:20" s="70" customFormat="1" ht="15.75" customHeight="1" x14ac:dyDescent="0.2">
      <c r="B361" s="219"/>
      <c r="C361" s="219"/>
      <c r="D361" s="217"/>
      <c r="F361" s="185"/>
      <c r="G361" s="185"/>
      <c r="H361" s="185"/>
      <c r="I361" s="256"/>
      <c r="J361" s="256"/>
      <c r="T361" s="218"/>
    </row>
    <row r="362" spans="1:20" s="70" customFormat="1" x14ac:dyDescent="0.2">
      <c r="D362" s="217"/>
      <c r="F362" s="185"/>
      <c r="G362" s="185"/>
      <c r="H362" s="185"/>
      <c r="I362" s="256"/>
      <c r="J362" s="256"/>
      <c r="T362" s="218"/>
    </row>
    <row r="363" spans="1:20" s="70" customFormat="1" x14ac:dyDescent="0.2">
      <c r="D363" s="217"/>
      <c r="F363" s="185"/>
      <c r="G363" s="185"/>
      <c r="H363" s="185"/>
      <c r="I363" s="256"/>
      <c r="J363" s="256"/>
      <c r="T363" s="218"/>
    </row>
    <row r="364" spans="1:20" s="70" customFormat="1" x14ac:dyDescent="0.2">
      <c r="D364" s="217"/>
      <c r="F364" s="185"/>
      <c r="G364" s="185"/>
      <c r="H364" s="185"/>
      <c r="I364" s="256"/>
      <c r="J364" s="256"/>
      <c r="T364" s="218"/>
    </row>
    <row r="365" spans="1:20" s="70" customFormat="1" x14ac:dyDescent="0.2">
      <c r="D365" s="217"/>
      <c r="F365" s="185"/>
      <c r="G365" s="185"/>
      <c r="H365" s="185"/>
      <c r="I365" s="256"/>
      <c r="J365" s="256"/>
      <c r="T365" s="218"/>
    </row>
    <row r="366" spans="1:20" s="70" customFormat="1" x14ac:dyDescent="0.2">
      <c r="D366" s="217"/>
      <c r="F366" s="185"/>
      <c r="G366" s="185"/>
      <c r="H366" s="185"/>
      <c r="I366" s="256"/>
      <c r="J366" s="256"/>
      <c r="T366" s="218"/>
    </row>
    <row r="367" spans="1:20" s="70" customFormat="1" x14ac:dyDescent="0.2">
      <c r="D367" s="217"/>
      <c r="F367" s="185"/>
      <c r="G367" s="185"/>
      <c r="H367" s="185"/>
      <c r="I367" s="256"/>
      <c r="J367" s="256"/>
      <c r="T367" s="218"/>
    </row>
    <row r="368" spans="1:20" s="70" customFormat="1" x14ac:dyDescent="0.2">
      <c r="D368" s="217"/>
      <c r="F368" s="185"/>
      <c r="G368" s="185"/>
      <c r="H368" s="185"/>
      <c r="I368" s="256"/>
      <c r="J368" s="256"/>
      <c r="T368" s="218"/>
    </row>
    <row r="369" spans="4:20" s="70" customFormat="1" x14ac:dyDescent="0.2">
      <c r="D369" s="217"/>
      <c r="F369" s="185"/>
      <c r="G369" s="185"/>
      <c r="H369" s="185"/>
      <c r="I369" s="256"/>
      <c r="J369" s="256"/>
      <c r="T369" s="218"/>
    </row>
    <row r="370" spans="4:20" s="70" customFormat="1" x14ac:dyDescent="0.2">
      <c r="D370" s="217"/>
      <c r="F370" s="185"/>
      <c r="G370" s="185"/>
      <c r="H370" s="185"/>
      <c r="I370" s="256"/>
      <c r="J370" s="256"/>
      <c r="T370" s="218"/>
    </row>
    <row r="371" spans="4:20" s="70" customFormat="1" x14ac:dyDescent="0.2">
      <c r="D371" s="217"/>
      <c r="F371" s="185"/>
      <c r="G371" s="185"/>
      <c r="H371" s="185"/>
      <c r="I371" s="256"/>
      <c r="J371" s="256"/>
      <c r="T371" s="218"/>
    </row>
    <row r="372" spans="4:20" s="70" customFormat="1" x14ac:dyDescent="0.2">
      <c r="D372" s="217"/>
      <c r="F372" s="185"/>
      <c r="G372" s="185"/>
      <c r="H372" s="185"/>
      <c r="I372" s="256"/>
      <c r="J372" s="256"/>
      <c r="T372" s="218"/>
    </row>
    <row r="373" spans="4:20" s="70" customFormat="1" x14ac:dyDescent="0.2">
      <c r="D373" s="217"/>
      <c r="F373" s="185"/>
      <c r="G373" s="185"/>
      <c r="H373" s="185"/>
      <c r="I373" s="256"/>
      <c r="J373" s="256"/>
      <c r="T373" s="218"/>
    </row>
    <row r="374" spans="4:20" s="70" customFormat="1" x14ac:dyDescent="0.2">
      <c r="D374" s="217"/>
      <c r="F374" s="185"/>
      <c r="G374" s="185"/>
      <c r="H374" s="185"/>
      <c r="I374" s="256"/>
      <c r="J374" s="256"/>
      <c r="T374" s="218"/>
    </row>
    <row r="375" spans="4:20" s="70" customFormat="1" x14ac:dyDescent="0.2">
      <c r="D375" s="217"/>
      <c r="F375" s="185"/>
      <c r="G375" s="185"/>
      <c r="H375" s="185"/>
      <c r="I375" s="256"/>
      <c r="J375" s="256"/>
      <c r="T375" s="218"/>
    </row>
    <row r="376" spans="4:20" s="70" customFormat="1" x14ac:dyDescent="0.2">
      <c r="D376" s="217"/>
      <c r="F376" s="185"/>
      <c r="G376" s="185"/>
      <c r="H376" s="185"/>
      <c r="I376" s="256"/>
      <c r="J376" s="256"/>
      <c r="T376" s="218"/>
    </row>
    <row r="377" spans="4:20" s="70" customFormat="1" x14ac:dyDescent="0.2">
      <c r="D377" s="68"/>
      <c r="F377" s="185"/>
      <c r="G377" s="185"/>
      <c r="H377" s="185"/>
      <c r="I377" s="256"/>
      <c r="J377" s="256"/>
      <c r="T377" s="218"/>
    </row>
    <row r="378" spans="4:20" s="70" customFormat="1" x14ac:dyDescent="0.2">
      <c r="D378" s="68"/>
      <c r="F378" s="185"/>
      <c r="G378" s="185"/>
      <c r="H378" s="185"/>
      <c r="I378" s="256"/>
      <c r="J378" s="256"/>
      <c r="T378" s="218"/>
    </row>
    <row r="379" spans="4:20" s="70" customFormat="1" x14ac:dyDescent="0.2">
      <c r="D379" s="68"/>
      <c r="F379" s="185"/>
      <c r="G379" s="185"/>
      <c r="H379" s="185"/>
      <c r="I379" s="256"/>
      <c r="J379" s="256"/>
      <c r="T379" s="218"/>
    </row>
    <row r="380" spans="4:20" s="70" customFormat="1" x14ac:dyDescent="0.2">
      <c r="D380" s="68"/>
      <c r="F380" s="185"/>
      <c r="G380" s="185"/>
      <c r="H380" s="185"/>
      <c r="I380" s="256"/>
      <c r="J380" s="256"/>
      <c r="T380" s="218"/>
    </row>
    <row r="381" spans="4:20" s="70" customFormat="1" x14ac:dyDescent="0.2">
      <c r="D381" s="68"/>
      <c r="F381" s="185"/>
      <c r="G381" s="185"/>
      <c r="H381" s="185"/>
      <c r="I381" s="256"/>
      <c r="J381" s="256"/>
      <c r="T381" s="218"/>
    </row>
    <row r="382" spans="4:20" s="70" customFormat="1" x14ac:dyDescent="0.2">
      <c r="D382" s="68"/>
      <c r="F382" s="185"/>
      <c r="G382" s="185"/>
      <c r="H382" s="185"/>
      <c r="I382" s="256"/>
      <c r="J382" s="256"/>
      <c r="T382" s="218"/>
    </row>
    <row r="383" spans="4:20" s="70" customFormat="1" x14ac:dyDescent="0.2">
      <c r="D383" s="68"/>
      <c r="F383" s="185"/>
      <c r="G383" s="185"/>
      <c r="H383" s="185"/>
      <c r="I383" s="256"/>
      <c r="J383" s="256"/>
      <c r="T383" s="218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C9:C357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Alden Walden</cp:lastModifiedBy>
  <cp:lastPrinted>2021-04-14T17:04:23Z</cp:lastPrinted>
  <dcterms:created xsi:type="dcterms:W3CDTF">2004-11-07T17:37:25Z</dcterms:created>
  <dcterms:modified xsi:type="dcterms:W3CDTF">2021-10-07T20:23:21Z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